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tables/table1.xml" ContentType="application/vnd.openxmlformats-officedocument.spreadsheetml.table+xml"/>
  <Override PartName="/customXml/itemProps3.xml" ContentType="application/vnd.openxmlformats-officedocument.customXmlProperties+xml"/>
  <Override PartName="/docProps/app.xml" ContentType="application/vnd.openxmlformats-officedocument.extended-properties+xml"/>
  <Override PartName="/docProps/custom.xml" ContentType="application/vnd.openxmlformats-officedocument.custom-properties+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docProps/core.xml" ContentType="application/vnd.openxmlformats-package.core-properties+xml"/>
  <Override PartName="/customXml/itemProps4.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801"/>
  <workbookPr defaultThemeVersion="124226"/>
  <mc:AlternateContent xmlns:mc="http://schemas.openxmlformats.org/markup-compatibility/2006">
    <mc:Choice Requires="x15">
      <x15ac:absPath xmlns:x15ac="http://schemas.microsoft.com/office/spreadsheetml/2010/11/ac" url="\\pacificorp.us\DFS\PDXCO\PSB1\SHARED\FILINGS\WA\2021 Dockets\UE-21XXXX Biennial Conservation Plan\Working docs\PDFs\"/>
    </mc:Choice>
  </mc:AlternateContent>
  <xr:revisionPtr revIDLastSave="0" documentId="8_{80AC7636-040F-4B92-B434-E114B09FE1D2}" xr6:coauthVersionLast="46" xr6:coauthVersionMax="46" xr10:uidLastSave="{00000000-0000-0000-0000-000000000000}"/>
  <bookViews>
    <workbookView xWindow="5590" yWindow="570" windowWidth="14400" windowHeight="7360" xr2:uid="{00000000-000D-0000-FFFF-FFFF00000000}"/>
  </bookViews>
  <sheets>
    <sheet name="TOC" sheetId="11" r:id="rId1"/>
    <sheet name="PAC_TRL" sheetId="2" r:id="rId2"/>
    <sheet name="NEI_Breakout" sheetId="1" r:id="rId3"/>
    <sheet name="NEI Definitions" sheetId="8" r:id="rId4"/>
    <sheet name="Study List" sheetId="10" r:id="rId5"/>
  </sheets>
  <definedNames>
    <definedName name="_xlnm._FilterDatabase" localSheetId="3" hidden="1">'NEI Definitions'!$B$3:$F$3</definedName>
    <definedName name="_xlnm._FilterDatabase" localSheetId="2" hidden="1">NEI_Breakout!$A$2:$EA$849</definedName>
    <definedName name="_xlnm._FilterDatabase" localSheetId="1" hidden="1">PAC_TRL!$A$2:$M$1008</definedName>
    <definedName name="_Raw" localSheetId="4">#REF!</definedName>
    <definedName name="_Raw" localSheetId="0">#REF!</definedName>
    <definedName name="_Raw">#REF!</definedName>
    <definedName name="Meas_List_w_NEI">PAC_TRL!$A$2:$L$1008</definedName>
    <definedName name="NEI_Breakout_w_Studies" localSheetId="4">#REF!</definedName>
    <definedName name="NEI_Breakout_w_Studies" localSheetId="0">#REF!</definedName>
    <definedName name="NEI_Breakout_w_Studies">NEI_Breakout!$A$2:$DZ$845</definedName>
    <definedName name="_xlnm.Print_Area" localSheetId="1">PAC_TRL!$A$1:$W$1008</definedName>
    <definedName name="_xlnm.Print_Area" localSheetId="0">TOC!$A$1:$C$9</definedName>
    <definedName name="_xlnm.Print_Titles" localSheetId="1">PAC_TRL!$2:$2</definedName>
    <definedName name="PSE_GAP">#REF!</definedName>
    <definedName name="PSE_Meas_List_w_NEI">#REF!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Y20" i="1" l="1"/>
  <c r="DY156" i="1"/>
  <c r="DY158" i="1"/>
  <c r="DY193" i="1"/>
  <c r="DY370" i="1"/>
  <c r="DY371" i="1"/>
  <c r="DY372" i="1"/>
  <c r="DY373" i="1"/>
  <c r="DY376" i="1"/>
  <c r="DY561" i="1"/>
  <c r="DY568" i="1"/>
  <c r="DY569" i="1"/>
  <c r="DY577" i="1"/>
  <c r="DY581" i="1"/>
  <c r="DY594" i="1"/>
  <c r="DY595" i="1"/>
  <c r="DY600" i="1"/>
  <c r="DY3" i="1"/>
  <c r="DU4" i="1"/>
  <c r="DU5" i="1"/>
  <c r="DU6" i="1"/>
  <c r="DU7" i="1"/>
  <c r="DU8" i="1"/>
  <c r="DU9" i="1"/>
  <c r="DU11" i="1"/>
  <c r="DU12" i="1"/>
  <c r="DU17" i="1"/>
  <c r="DU20" i="1"/>
  <c r="DU42" i="1"/>
  <c r="DU43" i="1"/>
  <c r="DU48" i="1"/>
  <c r="DU3" i="1"/>
  <c r="DQ4" i="1"/>
  <c r="DQ5" i="1"/>
  <c r="DQ6" i="1"/>
  <c r="DQ7" i="1"/>
  <c r="DQ8" i="1"/>
  <c r="DQ9" i="1"/>
  <c r="DQ10" i="1"/>
  <c r="DQ11" i="1"/>
  <c r="DQ12" i="1"/>
  <c r="DQ13" i="1"/>
  <c r="DQ16" i="1"/>
  <c r="DQ17" i="1"/>
  <c r="DQ18" i="1"/>
  <c r="DQ20" i="1"/>
  <c r="DQ41" i="1"/>
  <c r="DQ42" i="1"/>
  <c r="DQ43" i="1"/>
  <c r="DQ44" i="1"/>
  <c r="DQ45" i="1"/>
  <c r="DQ46" i="1"/>
  <c r="DQ47" i="1"/>
  <c r="DQ48" i="1"/>
  <c r="DQ50" i="1"/>
  <c r="DQ81" i="1"/>
  <c r="DQ154" i="1"/>
  <c r="DQ155" i="1"/>
  <c r="DQ156" i="1"/>
  <c r="DQ157" i="1"/>
  <c r="DQ158" i="1"/>
  <c r="DQ159" i="1"/>
  <c r="DQ160" i="1"/>
  <c r="DQ161" i="1"/>
  <c r="DQ162" i="1"/>
  <c r="DQ163" i="1"/>
  <c r="DQ164" i="1"/>
  <c r="DQ165" i="1"/>
  <c r="DQ172" i="1"/>
  <c r="DQ173" i="1"/>
  <c r="DQ192" i="1"/>
  <c r="DQ193" i="1"/>
  <c r="DQ368" i="1"/>
  <c r="DQ369" i="1"/>
  <c r="DQ370" i="1"/>
  <c r="DQ371" i="1"/>
  <c r="DQ372" i="1"/>
  <c r="DQ373" i="1"/>
  <c r="DQ374" i="1"/>
  <c r="DQ375" i="1"/>
  <c r="DQ376" i="1"/>
  <c r="DQ377" i="1"/>
  <c r="DQ378" i="1"/>
  <c r="DQ557" i="1"/>
  <c r="DQ558" i="1"/>
  <c r="DQ559" i="1"/>
  <c r="DQ560" i="1"/>
  <c r="DQ561" i="1"/>
  <c r="DQ562" i="1"/>
  <c r="DQ563" i="1"/>
  <c r="DQ564" i="1"/>
  <c r="DQ565" i="1"/>
  <c r="DQ566" i="1"/>
  <c r="DQ567" i="1"/>
  <c r="DQ568" i="1"/>
  <c r="DQ569" i="1"/>
  <c r="DQ570" i="1"/>
  <c r="DQ571" i="1"/>
  <c r="DQ572" i="1"/>
  <c r="DQ573" i="1"/>
  <c r="DQ574" i="1"/>
  <c r="DQ575" i="1"/>
  <c r="DQ576" i="1"/>
  <c r="DQ577" i="1"/>
  <c r="DQ578" i="1"/>
  <c r="DQ579" i="1"/>
  <c r="DQ580" i="1"/>
  <c r="DQ581" i="1"/>
  <c r="DQ582" i="1"/>
  <c r="DQ583" i="1"/>
  <c r="DQ584" i="1"/>
  <c r="DQ585" i="1"/>
  <c r="DQ586" i="1"/>
  <c r="DQ587" i="1"/>
  <c r="DQ588" i="1"/>
  <c r="DQ589" i="1"/>
  <c r="DQ590" i="1"/>
  <c r="DQ591" i="1"/>
  <c r="DQ592" i="1"/>
  <c r="DQ593" i="1"/>
  <c r="DQ594" i="1"/>
  <c r="DQ595" i="1"/>
  <c r="DQ596" i="1"/>
  <c r="DQ597" i="1"/>
  <c r="DQ598" i="1"/>
  <c r="DQ599" i="1"/>
  <c r="DQ600" i="1"/>
  <c r="DQ601" i="1"/>
  <c r="DQ602" i="1"/>
  <c r="DQ603" i="1"/>
  <c r="DQ604" i="1"/>
  <c r="DQ615" i="1"/>
  <c r="DQ616" i="1"/>
  <c r="DQ621" i="1"/>
  <c r="DQ622" i="1"/>
  <c r="DQ623" i="1"/>
  <c r="DQ624" i="1"/>
  <c r="DQ625" i="1"/>
  <c r="DQ626" i="1"/>
  <c r="DQ627" i="1"/>
  <c r="DQ628" i="1"/>
  <c r="DQ629" i="1"/>
  <c r="DQ630" i="1"/>
  <c r="DQ631" i="1"/>
  <c r="DQ632" i="1"/>
  <c r="DQ633" i="1"/>
  <c r="DQ658" i="1"/>
  <c r="DQ722" i="1"/>
  <c r="DQ723" i="1"/>
  <c r="DQ724" i="1"/>
  <c r="DQ725" i="1"/>
  <c r="DQ726" i="1"/>
  <c r="DQ727" i="1"/>
  <c r="DQ728" i="1"/>
  <c r="DQ729" i="1"/>
  <c r="DQ730" i="1"/>
  <c r="DQ731" i="1"/>
  <c r="DQ732" i="1"/>
  <c r="DQ733" i="1"/>
  <c r="DQ734" i="1"/>
  <c r="DQ735" i="1"/>
  <c r="DQ736" i="1"/>
  <c r="DQ737" i="1"/>
  <c r="DQ3" i="1"/>
  <c r="DM20" i="1"/>
  <c r="DM156" i="1"/>
  <c r="DM158" i="1"/>
  <c r="DM182" i="1"/>
  <c r="DM183" i="1"/>
  <c r="DM184" i="1"/>
  <c r="DM185" i="1"/>
  <c r="DM186" i="1"/>
  <c r="DM187" i="1"/>
  <c r="DM193" i="1"/>
  <c r="DM218" i="1"/>
  <c r="DM219" i="1"/>
  <c r="DM222" i="1"/>
  <c r="DM224" i="1"/>
  <c r="DM225" i="1"/>
  <c r="DM227" i="1"/>
  <c r="DM228" i="1"/>
  <c r="DM229" i="1"/>
  <c r="DM231" i="1"/>
  <c r="DM233" i="1"/>
  <c r="DM234" i="1"/>
  <c r="DM235" i="1"/>
  <c r="DM236" i="1"/>
  <c r="DM237" i="1"/>
  <c r="DM239" i="1"/>
  <c r="DM240" i="1"/>
  <c r="DM241" i="1"/>
  <c r="DM242" i="1"/>
  <c r="DM244" i="1"/>
  <c r="DM349" i="1"/>
  <c r="DM352" i="1"/>
  <c r="DM355" i="1"/>
  <c r="DM359" i="1"/>
  <c r="DM361" i="1"/>
  <c r="DM363" i="1"/>
  <c r="DM370" i="1"/>
  <c r="DM371" i="1"/>
  <c r="DM372" i="1"/>
  <c r="DM373" i="1"/>
  <c r="DM376" i="1"/>
  <c r="DM514" i="1"/>
  <c r="DM531" i="1"/>
  <c r="DM532" i="1"/>
  <c r="DM533" i="1"/>
  <c r="DM534" i="1"/>
  <c r="DM537" i="1"/>
  <c r="DM539" i="1"/>
  <c r="DM540" i="1"/>
  <c r="DM542" i="1"/>
  <c r="DM543" i="1"/>
  <c r="DM544" i="1"/>
  <c r="DM545" i="1"/>
  <c r="DM561" i="1"/>
  <c r="DM568" i="1"/>
  <c r="DM569" i="1"/>
  <c r="DM577" i="1"/>
  <c r="DM581" i="1"/>
  <c r="DM594" i="1"/>
  <c r="DM595" i="1"/>
  <c r="DM600" i="1"/>
  <c r="DM3" i="1"/>
  <c r="DI8" i="1"/>
  <c r="DI19" i="1"/>
  <c r="DI20" i="1"/>
  <c r="DI81" i="1"/>
  <c r="DI161" i="1"/>
  <c r="DI162" i="1"/>
  <c r="DI163" i="1"/>
  <c r="DI164" i="1"/>
  <c r="DI165" i="1"/>
  <c r="DI182" i="1"/>
  <c r="DI183" i="1"/>
  <c r="DI184" i="1"/>
  <c r="DI185" i="1"/>
  <c r="DI186" i="1"/>
  <c r="DI187" i="1"/>
  <c r="DI192" i="1"/>
  <c r="DI193" i="1"/>
  <c r="DI217" i="1"/>
  <c r="DI218" i="1"/>
  <c r="DI219" i="1"/>
  <c r="DI220" i="1"/>
  <c r="DI221" i="1"/>
  <c r="DI222" i="1"/>
  <c r="DI223" i="1"/>
  <c r="DI224" i="1"/>
  <c r="DI225" i="1"/>
  <c r="DI226" i="1"/>
  <c r="DI227" i="1"/>
  <c r="DI228" i="1"/>
  <c r="DI229" i="1"/>
  <c r="DI230" i="1"/>
  <c r="DI231" i="1"/>
  <c r="DI232" i="1"/>
  <c r="DI233" i="1"/>
  <c r="DI234" i="1"/>
  <c r="DI235" i="1"/>
  <c r="DI236" i="1"/>
  <c r="DI237" i="1"/>
  <c r="DI238" i="1"/>
  <c r="DI239" i="1"/>
  <c r="DI240" i="1"/>
  <c r="DI241" i="1"/>
  <c r="DI242" i="1"/>
  <c r="DI243" i="1"/>
  <c r="DI244" i="1"/>
  <c r="DI341" i="1"/>
  <c r="DI346" i="1"/>
  <c r="DI347" i="1"/>
  <c r="DI348" i="1"/>
  <c r="DI349" i="1"/>
  <c r="DI350" i="1"/>
  <c r="DI351" i="1"/>
  <c r="DI352" i="1"/>
  <c r="DI353" i="1"/>
  <c r="DI354" i="1"/>
  <c r="DI355" i="1"/>
  <c r="DI356" i="1"/>
  <c r="DI357" i="1"/>
  <c r="DI358" i="1"/>
  <c r="DI359" i="1"/>
  <c r="DI360" i="1"/>
  <c r="DI361" i="1"/>
  <c r="DI362" i="1"/>
  <c r="DI363" i="1"/>
  <c r="DI367" i="1"/>
  <c r="DI368" i="1"/>
  <c r="DI369" i="1"/>
  <c r="DI370" i="1"/>
  <c r="DI371" i="1"/>
  <c r="DI372" i="1"/>
  <c r="DI373" i="1"/>
  <c r="DI374" i="1"/>
  <c r="DI375" i="1"/>
  <c r="DI376" i="1"/>
  <c r="DI377" i="1"/>
  <c r="DI378" i="1"/>
  <c r="DI440" i="1"/>
  <c r="DI441" i="1"/>
  <c r="DI442" i="1"/>
  <c r="DI443" i="1"/>
  <c r="DI444" i="1"/>
  <c r="DI445" i="1"/>
  <c r="DI448" i="1"/>
  <c r="DI451" i="1"/>
  <c r="DI458" i="1"/>
  <c r="DI467" i="1"/>
  <c r="DI469" i="1"/>
  <c r="DI472" i="1"/>
  <c r="DI475" i="1"/>
  <c r="DI476" i="1"/>
  <c r="DI503" i="1"/>
  <c r="DI514" i="1"/>
  <c r="DI531" i="1"/>
  <c r="DI532" i="1"/>
  <c r="DI533" i="1"/>
  <c r="DI534" i="1"/>
  <c r="DI535" i="1"/>
  <c r="DI536" i="1"/>
  <c r="DI537" i="1"/>
  <c r="DI538" i="1"/>
  <c r="DI539" i="1"/>
  <c r="DI540" i="1"/>
  <c r="DI541" i="1"/>
  <c r="DI542" i="1"/>
  <c r="DI543" i="1"/>
  <c r="DI544" i="1"/>
  <c r="DI545" i="1"/>
  <c r="DI557" i="1"/>
  <c r="DI558" i="1"/>
  <c r="DI559" i="1"/>
  <c r="DI560" i="1"/>
  <c r="DI561" i="1"/>
  <c r="DI578" i="1"/>
  <c r="DI579" i="1"/>
  <c r="DI580" i="1"/>
  <c r="DI581" i="1"/>
  <c r="DI582" i="1"/>
  <c r="DI585" i="1"/>
  <c r="DI586" i="1"/>
  <c r="DI587" i="1"/>
  <c r="DI588" i="1"/>
  <c r="DI589" i="1"/>
  <c r="DI590" i="1"/>
  <c r="DI591" i="1"/>
  <c r="DI592" i="1"/>
  <c r="DI593" i="1"/>
  <c r="DI594" i="1"/>
  <c r="DI595" i="1"/>
  <c r="DI596" i="1"/>
  <c r="DI597" i="1"/>
  <c r="DI598" i="1"/>
  <c r="DI599" i="1"/>
  <c r="DI600" i="1"/>
  <c r="DI601" i="1"/>
  <c r="DI602" i="1"/>
  <c r="DI603" i="1"/>
  <c r="DI604" i="1"/>
  <c r="DI621" i="1"/>
  <c r="DI622" i="1"/>
  <c r="DI623" i="1"/>
  <c r="DI624" i="1"/>
  <c r="DI625" i="1"/>
  <c r="DI626" i="1"/>
  <c r="DI627" i="1"/>
  <c r="DI632" i="1"/>
  <c r="DI633" i="1"/>
  <c r="DI658" i="1"/>
  <c r="DI659" i="1"/>
  <c r="DI660" i="1"/>
  <c r="DI722" i="1"/>
  <c r="DI723" i="1"/>
  <c r="DI724" i="1"/>
  <c r="DI725" i="1"/>
  <c r="DI726" i="1"/>
  <c r="DI727" i="1"/>
  <c r="DI728" i="1"/>
  <c r="DI729" i="1"/>
  <c r="DI730" i="1"/>
  <c r="DI731" i="1"/>
  <c r="DI732" i="1"/>
  <c r="DI733" i="1"/>
  <c r="DI734" i="1"/>
  <c r="DI735" i="1"/>
  <c r="DE844" i="1"/>
  <c r="DE4" i="1"/>
  <c r="DE5" i="1"/>
  <c r="DE6" i="1"/>
  <c r="DE7" i="1"/>
  <c r="DE8" i="1"/>
  <c r="DE9" i="1"/>
  <c r="DE12" i="1"/>
  <c r="DE17" i="1"/>
  <c r="DE20" i="1"/>
  <c r="DE41" i="1"/>
  <c r="DE42" i="1"/>
  <c r="DE43" i="1"/>
  <c r="DE81" i="1"/>
  <c r="DE161" i="1"/>
  <c r="DE162" i="1"/>
  <c r="DE163" i="1"/>
  <c r="DE164" i="1"/>
  <c r="DE165" i="1"/>
  <c r="DE192" i="1"/>
  <c r="DE193" i="1"/>
  <c r="DE341" i="1"/>
  <c r="DE367" i="1"/>
  <c r="DE368" i="1"/>
  <c r="DE369" i="1"/>
  <c r="DE370" i="1"/>
  <c r="DE371" i="1"/>
  <c r="DE372" i="1"/>
  <c r="DE373" i="1"/>
  <c r="DE374" i="1"/>
  <c r="DE375" i="1"/>
  <c r="DE376" i="1"/>
  <c r="DE377" i="1"/>
  <c r="DE378" i="1"/>
  <c r="DE402" i="1"/>
  <c r="DE403" i="1"/>
  <c r="DE404" i="1"/>
  <c r="DE405" i="1"/>
  <c r="DE406" i="1"/>
  <c r="DE407" i="1"/>
  <c r="DE408" i="1"/>
  <c r="DE409" i="1"/>
  <c r="DE410" i="1"/>
  <c r="DE411" i="1"/>
  <c r="DE412" i="1"/>
  <c r="DE413" i="1"/>
  <c r="DE414" i="1"/>
  <c r="DE415" i="1"/>
  <c r="DE416" i="1"/>
  <c r="DE417" i="1"/>
  <c r="DE418" i="1"/>
  <c r="DE419" i="1"/>
  <c r="DE420" i="1"/>
  <c r="DE421" i="1"/>
  <c r="DE557" i="1"/>
  <c r="DE558" i="1"/>
  <c r="DE559" i="1"/>
  <c r="DE560" i="1"/>
  <c r="DE561" i="1"/>
  <c r="DE578" i="1"/>
  <c r="DE579" i="1"/>
  <c r="DE580" i="1"/>
  <c r="DE581" i="1"/>
  <c r="DE582" i="1"/>
  <c r="DE585" i="1"/>
  <c r="DE586" i="1"/>
  <c r="DE587" i="1"/>
  <c r="DE588" i="1"/>
  <c r="DE589" i="1"/>
  <c r="DE590" i="1"/>
  <c r="DE591" i="1"/>
  <c r="DE592" i="1"/>
  <c r="DE593" i="1"/>
  <c r="DE594" i="1"/>
  <c r="DE595" i="1"/>
  <c r="DE596" i="1"/>
  <c r="DE597" i="1"/>
  <c r="DE598" i="1"/>
  <c r="DE599" i="1"/>
  <c r="DE600" i="1"/>
  <c r="DE601" i="1"/>
  <c r="DE602" i="1"/>
  <c r="DE603" i="1"/>
  <c r="DE604" i="1"/>
  <c r="DE605" i="1"/>
  <c r="DE606" i="1"/>
  <c r="DE607" i="1"/>
  <c r="DE608" i="1"/>
  <c r="DE609" i="1"/>
  <c r="DE610" i="1"/>
  <c r="DE611" i="1"/>
  <c r="DE612" i="1"/>
  <c r="DE613" i="1"/>
  <c r="DE614" i="1"/>
  <c r="DE617" i="1"/>
  <c r="DE618" i="1"/>
  <c r="DE619" i="1"/>
  <c r="DE620" i="1"/>
  <c r="DE621" i="1"/>
  <c r="DE622" i="1"/>
  <c r="DE623" i="1"/>
  <c r="DE624" i="1"/>
  <c r="DE625" i="1"/>
  <c r="DE626" i="1"/>
  <c r="DE627" i="1"/>
  <c r="DE632" i="1"/>
  <c r="DE633" i="1"/>
  <c r="DE634" i="1"/>
  <c r="DE635" i="1"/>
  <c r="DE636" i="1"/>
  <c r="DE637" i="1"/>
  <c r="DE638" i="1"/>
  <c r="DE639" i="1"/>
  <c r="DE640" i="1"/>
  <c r="DE641" i="1"/>
  <c r="DE642" i="1"/>
  <c r="DE643" i="1"/>
  <c r="DE644" i="1"/>
  <c r="DE645" i="1"/>
  <c r="DE646" i="1"/>
  <c r="DE647" i="1"/>
  <c r="DE648" i="1"/>
  <c r="DE649" i="1"/>
  <c r="DE650" i="1"/>
  <c r="DE651" i="1"/>
  <c r="DE652" i="1"/>
  <c r="DE653" i="1"/>
  <c r="DE654" i="1"/>
  <c r="DE655" i="1"/>
  <c r="DE656" i="1"/>
  <c r="DE657" i="1"/>
  <c r="DE658" i="1"/>
  <c r="DE659" i="1"/>
  <c r="DE660" i="1"/>
  <c r="DE722" i="1"/>
  <c r="DE723" i="1"/>
  <c r="DE724" i="1"/>
  <c r="DE725" i="1"/>
  <c r="DE726" i="1"/>
  <c r="DE727" i="1"/>
  <c r="DE728" i="1"/>
  <c r="DE729" i="1"/>
  <c r="DE730" i="1"/>
  <c r="DE731" i="1"/>
  <c r="DE732" i="1"/>
  <c r="DE733" i="1"/>
  <c r="DE734" i="1"/>
  <c r="DE735" i="1"/>
  <c r="DE839" i="1"/>
  <c r="DE840" i="1"/>
  <c r="DE841" i="1"/>
  <c r="DE842" i="1"/>
  <c r="DE843" i="1"/>
  <c r="DE3" i="1"/>
  <c r="DA16" i="1"/>
  <c r="DA44" i="1"/>
  <c r="DA47" i="1"/>
  <c r="DA182" i="1"/>
  <c r="DA183" i="1"/>
  <c r="DA184" i="1"/>
  <c r="DA185" i="1"/>
  <c r="DA186" i="1"/>
  <c r="DA187" i="1"/>
  <c r="DA218" i="1"/>
  <c r="DA219" i="1"/>
  <c r="DA222" i="1"/>
  <c r="DA224" i="1"/>
  <c r="DA225" i="1"/>
  <c r="DA227" i="1"/>
  <c r="DA228" i="1"/>
  <c r="DA229" i="1"/>
  <c r="DA231" i="1"/>
  <c r="DA233" i="1"/>
  <c r="DA234" i="1"/>
  <c r="DA235" i="1"/>
  <c r="DA236" i="1"/>
  <c r="DA237" i="1"/>
  <c r="DA239" i="1"/>
  <c r="DA240" i="1"/>
  <c r="DA241" i="1"/>
  <c r="DA242" i="1"/>
  <c r="DA244" i="1"/>
  <c r="DA514" i="1"/>
  <c r="DA531" i="1"/>
  <c r="DA532" i="1"/>
  <c r="DA533" i="1"/>
  <c r="DA534" i="1"/>
  <c r="DA537" i="1"/>
  <c r="DA539" i="1"/>
  <c r="DA540" i="1"/>
  <c r="DA542" i="1"/>
  <c r="DA543" i="1"/>
  <c r="DA544" i="1"/>
  <c r="DA545" i="1"/>
  <c r="CW20" i="1"/>
  <c r="CW156" i="1"/>
  <c r="CW158" i="1"/>
  <c r="CW161" i="1"/>
  <c r="CW162" i="1"/>
  <c r="CW163" i="1"/>
  <c r="CW193" i="1"/>
  <c r="CW349" i="1"/>
  <c r="CW352" i="1"/>
  <c r="CW355" i="1"/>
  <c r="CW359" i="1"/>
  <c r="CW361" i="1"/>
  <c r="CW363" i="1"/>
  <c r="CW370" i="1"/>
  <c r="CW371" i="1"/>
  <c r="CW372" i="1"/>
  <c r="CW373" i="1"/>
  <c r="CW376" i="1"/>
  <c r="CW561" i="1"/>
  <c r="CW568" i="1"/>
  <c r="CW569" i="1"/>
  <c r="CW577" i="1"/>
  <c r="CW578" i="1"/>
  <c r="CW579" i="1"/>
  <c r="CW580" i="1"/>
  <c r="CW581" i="1"/>
  <c r="CW594" i="1"/>
  <c r="CW595" i="1"/>
  <c r="CW600" i="1"/>
  <c r="CW621" i="1"/>
  <c r="CW623" i="1"/>
  <c r="CW624" i="1"/>
  <c r="CW625" i="1"/>
  <c r="CW658" i="1"/>
  <c r="CW734" i="1"/>
  <c r="CW3" i="1"/>
  <c r="CS6" i="1"/>
  <c r="CS7" i="1"/>
  <c r="CS8" i="1"/>
  <c r="CS9" i="1"/>
  <c r="CS16" i="1"/>
  <c r="CS17" i="1"/>
  <c r="CS19" i="1"/>
  <c r="CS20" i="1"/>
  <c r="CS43" i="1"/>
  <c r="CS46" i="1"/>
  <c r="CS47" i="1"/>
  <c r="CS81" i="1"/>
  <c r="CS161" i="1"/>
  <c r="CS162" i="1"/>
  <c r="CS163" i="1"/>
  <c r="CS164" i="1"/>
  <c r="CS165" i="1"/>
  <c r="CS192" i="1"/>
  <c r="CS193" i="1"/>
  <c r="CS341" i="1"/>
  <c r="CS346" i="1"/>
  <c r="CS347" i="1"/>
  <c r="CS348" i="1"/>
  <c r="CS349" i="1"/>
  <c r="CS350" i="1"/>
  <c r="CS351" i="1"/>
  <c r="CS352" i="1"/>
  <c r="CS353" i="1"/>
  <c r="CS354" i="1"/>
  <c r="CS355" i="1"/>
  <c r="CS356" i="1"/>
  <c r="CS357" i="1"/>
  <c r="CS358" i="1"/>
  <c r="CS359" i="1"/>
  <c r="CS360" i="1"/>
  <c r="CS361" i="1"/>
  <c r="CS362" i="1"/>
  <c r="CS363" i="1"/>
  <c r="CS367" i="1"/>
  <c r="CS368" i="1"/>
  <c r="CS369" i="1"/>
  <c r="CS370" i="1"/>
  <c r="CS371" i="1"/>
  <c r="CS372" i="1"/>
  <c r="CS373" i="1"/>
  <c r="CS374" i="1"/>
  <c r="CS375" i="1"/>
  <c r="CS376" i="1"/>
  <c r="CS377" i="1"/>
  <c r="CS378" i="1"/>
  <c r="CS402" i="1"/>
  <c r="CS403" i="1"/>
  <c r="CS404" i="1"/>
  <c r="CS405" i="1"/>
  <c r="CS406" i="1"/>
  <c r="CS407" i="1"/>
  <c r="CS408" i="1"/>
  <c r="CS409" i="1"/>
  <c r="CS410" i="1"/>
  <c r="CS411" i="1"/>
  <c r="CS412" i="1"/>
  <c r="CS413" i="1"/>
  <c r="CS414" i="1"/>
  <c r="CS415" i="1"/>
  <c r="CS416" i="1"/>
  <c r="CS417" i="1"/>
  <c r="CS418" i="1"/>
  <c r="CS419" i="1"/>
  <c r="CS420" i="1"/>
  <c r="CS421" i="1"/>
  <c r="CS557" i="1"/>
  <c r="CS558" i="1"/>
  <c r="CS559" i="1"/>
  <c r="CS560" i="1"/>
  <c r="CS561" i="1"/>
  <c r="CS578" i="1"/>
  <c r="CS579" i="1"/>
  <c r="CS580" i="1"/>
  <c r="CS581" i="1"/>
  <c r="CS582" i="1"/>
  <c r="CS585" i="1"/>
  <c r="CS586" i="1"/>
  <c r="CS587" i="1"/>
  <c r="CS588" i="1"/>
  <c r="CS589" i="1"/>
  <c r="CS590" i="1"/>
  <c r="CS591" i="1"/>
  <c r="CS592" i="1"/>
  <c r="CS593" i="1"/>
  <c r="CS594" i="1"/>
  <c r="CS595" i="1"/>
  <c r="CS596" i="1"/>
  <c r="CS597" i="1"/>
  <c r="CS598" i="1"/>
  <c r="CS599" i="1"/>
  <c r="CS600" i="1"/>
  <c r="CS601" i="1"/>
  <c r="CS602" i="1"/>
  <c r="CS603" i="1"/>
  <c r="CS604" i="1"/>
  <c r="CS605" i="1"/>
  <c r="CS606" i="1"/>
  <c r="CS607" i="1"/>
  <c r="CS608" i="1"/>
  <c r="CS609" i="1"/>
  <c r="CS610" i="1"/>
  <c r="CS611" i="1"/>
  <c r="CS612" i="1"/>
  <c r="CS613" i="1"/>
  <c r="CS614" i="1"/>
  <c r="CS621" i="1"/>
  <c r="CS622" i="1"/>
  <c r="CS623" i="1"/>
  <c r="CS624" i="1"/>
  <c r="CS625" i="1"/>
  <c r="CS626" i="1"/>
  <c r="CS627" i="1"/>
  <c r="CS632" i="1"/>
  <c r="CS633" i="1"/>
  <c r="CS634" i="1"/>
  <c r="CS635" i="1"/>
  <c r="CS636" i="1"/>
  <c r="CS637" i="1"/>
  <c r="CS638" i="1"/>
  <c r="CS639" i="1"/>
  <c r="CS640" i="1"/>
  <c r="CS641" i="1"/>
  <c r="CS642" i="1"/>
  <c r="CS643" i="1"/>
  <c r="CS644" i="1"/>
  <c r="CS645" i="1"/>
  <c r="CS646" i="1"/>
  <c r="CS647" i="1"/>
  <c r="CS648" i="1"/>
  <c r="CS649" i="1"/>
  <c r="CS658" i="1"/>
  <c r="CS659" i="1"/>
  <c r="CS660" i="1"/>
  <c r="CS722" i="1"/>
  <c r="CS723" i="1"/>
  <c r="CS724" i="1"/>
  <c r="CS725" i="1"/>
  <c r="CS726" i="1"/>
  <c r="CS727" i="1"/>
  <c r="CS728" i="1"/>
  <c r="CS729" i="1"/>
  <c r="CS730" i="1"/>
  <c r="CS731" i="1"/>
  <c r="CS732" i="1"/>
  <c r="CS733" i="1"/>
  <c r="CS734" i="1"/>
  <c r="CS735" i="1"/>
  <c r="CS3" i="1"/>
  <c r="CO4" i="1"/>
  <c r="CO5" i="1"/>
  <c r="CO6" i="1"/>
  <c r="CO7" i="1"/>
  <c r="CO8" i="1"/>
  <c r="CO9" i="1"/>
  <c r="CO10" i="1"/>
  <c r="CO11" i="1"/>
  <c r="CO12" i="1"/>
  <c r="CO17" i="1"/>
  <c r="CO18" i="1"/>
  <c r="CO19" i="1"/>
  <c r="CO20" i="1"/>
  <c r="CO41" i="1"/>
  <c r="CO42" i="1"/>
  <c r="CO43" i="1"/>
  <c r="CO46" i="1"/>
  <c r="CO48" i="1"/>
  <c r="CO81" i="1"/>
  <c r="CO154" i="1"/>
  <c r="CO155" i="1"/>
  <c r="CO156" i="1"/>
  <c r="CO157" i="1"/>
  <c r="CO158" i="1"/>
  <c r="CO159" i="1"/>
  <c r="CO160" i="1"/>
  <c r="CO161" i="1"/>
  <c r="CO162" i="1"/>
  <c r="CO163" i="1"/>
  <c r="CO164" i="1"/>
  <c r="CO165" i="1"/>
  <c r="CO172" i="1"/>
  <c r="CO173" i="1"/>
  <c r="CO182" i="1"/>
  <c r="CO183" i="1"/>
  <c r="CO184" i="1"/>
  <c r="CO185" i="1"/>
  <c r="CO186" i="1"/>
  <c r="CO187" i="1"/>
  <c r="CO192" i="1"/>
  <c r="CO193" i="1"/>
  <c r="CO218" i="1"/>
  <c r="CO219" i="1"/>
  <c r="CO222" i="1"/>
  <c r="CO224" i="1"/>
  <c r="CO225" i="1"/>
  <c r="CO227" i="1"/>
  <c r="CO228" i="1"/>
  <c r="CO229" i="1"/>
  <c r="CO231" i="1"/>
  <c r="CO233" i="1"/>
  <c r="CO234" i="1"/>
  <c r="CO235" i="1"/>
  <c r="CO236" i="1"/>
  <c r="CO237" i="1"/>
  <c r="CO239" i="1"/>
  <c r="CO240" i="1"/>
  <c r="CO241" i="1"/>
  <c r="CO242" i="1"/>
  <c r="CO244" i="1"/>
  <c r="CO341" i="1"/>
  <c r="CO346" i="1"/>
  <c r="CO347" i="1"/>
  <c r="CO348" i="1"/>
  <c r="CO349" i="1"/>
  <c r="CO350" i="1"/>
  <c r="CO351" i="1"/>
  <c r="CO352" i="1"/>
  <c r="CO353" i="1"/>
  <c r="CO354" i="1"/>
  <c r="CO355" i="1"/>
  <c r="CO356" i="1"/>
  <c r="CO357" i="1"/>
  <c r="CO358" i="1"/>
  <c r="CO359" i="1"/>
  <c r="CO360" i="1"/>
  <c r="CO361" i="1"/>
  <c r="CO362" i="1"/>
  <c r="CO363" i="1"/>
  <c r="CO367" i="1"/>
  <c r="CO368" i="1"/>
  <c r="CO369" i="1"/>
  <c r="CO370" i="1"/>
  <c r="CO371" i="1"/>
  <c r="CO372" i="1"/>
  <c r="CO373" i="1"/>
  <c r="CO374" i="1"/>
  <c r="CO375" i="1"/>
  <c r="CO376" i="1"/>
  <c r="CO377" i="1"/>
  <c r="CO378" i="1"/>
  <c r="CO402" i="1"/>
  <c r="CO403" i="1"/>
  <c r="CO404" i="1"/>
  <c r="CO405" i="1"/>
  <c r="CO406" i="1"/>
  <c r="CO407" i="1"/>
  <c r="CO408" i="1"/>
  <c r="CO409" i="1"/>
  <c r="CO410" i="1"/>
  <c r="CO411" i="1"/>
  <c r="CO412" i="1"/>
  <c r="CO413" i="1"/>
  <c r="CO414" i="1"/>
  <c r="CO415" i="1"/>
  <c r="CO416" i="1"/>
  <c r="CO417" i="1"/>
  <c r="CO418" i="1"/>
  <c r="CO419" i="1"/>
  <c r="CO420" i="1"/>
  <c r="CO421" i="1"/>
  <c r="CO514" i="1"/>
  <c r="CO531" i="1"/>
  <c r="CO532" i="1"/>
  <c r="CO533" i="1"/>
  <c r="CO534" i="1"/>
  <c r="CO537" i="1"/>
  <c r="CO539" i="1"/>
  <c r="CO540" i="1"/>
  <c r="CO542" i="1"/>
  <c r="CO543" i="1"/>
  <c r="CO544" i="1"/>
  <c r="CO545" i="1"/>
  <c r="CO557" i="1"/>
  <c r="CO558" i="1"/>
  <c r="CO559" i="1"/>
  <c r="CO560" i="1"/>
  <c r="CO561" i="1"/>
  <c r="CO562" i="1"/>
  <c r="CO563" i="1"/>
  <c r="CO564" i="1"/>
  <c r="CO565" i="1"/>
  <c r="CO566" i="1"/>
  <c r="CO567" i="1"/>
  <c r="CO568" i="1"/>
  <c r="CO569" i="1"/>
  <c r="CO570" i="1"/>
  <c r="CO571" i="1"/>
  <c r="CO572" i="1"/>
  <c r="CO573" i="1"/>
  <c r="CO574" i="1"/>
  <c r="CO575" i="1"/>
  <c r="CO576" i="1"/>
  <c r="CO577" i="1"/>
  <c r="CO578" i="1"/>
  <c r="CO579" i="1"/>
  <c r="CO580" i="1"/>
  <c r="CO581" i="1"/>
  <c r="CO582" i="1"/>
  <c r="CO583" i="1"/>
  <c r="CO584" i="1"/>
  <c r="CO585" i="1"/>
  <c r="CO586" i="1"/>
  <c r="CO587" i="1"/>
  <c r="CO588" i="1"/>
  <c r="CO589" i="1"/>
  <c r="CO590" i="1"/>
  <c r="CO591" i="1"/>
  <c r="CO592" i="1"/>
  <c r="CO593" i="1"/>
  <c r="CO594" i="1"/>
  <c r="CO595" i="1"/>
  <c r="CO596" i="1"/>
  <c r="CO597" i="1"/>
  <c r="CO598" i="1"/>
  <c r="CO599" i="1"/>
  <c r="CO600" i="1"/>
  <c r="CO601" i="1"/>
  <c r="CO602" i="1"/>
  <c r="CO603" i="1"/>
  <c r="CO604" i="1"/>
  <c r="CO605" i="1"/>
  <c r="CO606" i="1"/>
  <c r="CO607" i="1"/>
  <c r="CO608" i="1"/>
  <c r="CO609" i="1"/>
  <c r="CO610" i="1"/>
  <c r="CO611" i="1"/>
  <c r="CO612" i="1"/>
  <c r="CO613" i="1"/>
  <c r="CO614" i="1"/>
  <c r="CO615" i="1"/>
  <c r="CO616" i="1"/>
  <c r="CO617" i="1"/>
  <c r="CO618" i="1"/>
  <c r="CO619" i="1"/>
  <c r="CO620" i="1"/>
  <c r="CO621" i="1"/>
  <c r="CO622" i="1"/>
  <c r="CO623" i="1"/>
  <c r="CO624" i="1"/>
  <c r="CO625" i="1"/>
  <c r="CO626" i="1"/>
  <c r="CO627" i="1"/>
  <c r="CO628" i="1"/>
  <c r="CO629" i="1"/>
  <c r="CO630" i="1"/>
  <c r="CO631" i="1"/>
  <c r="CO632" i="1"/>
  <c r="CO633" i="1"/>
  <c r="CO634" i="1"/>
  <c r="CO635" i="1"/>
  <c r="CO636" i="1"/>
  <c r="CO637" i="1"/>
  <c r="CO638" i="1"/>
  <c r="CO639" i="1"/>
  <c r="CO640" i="1"/>
  <c r="CO641" i="1"/>
  <c r="CO642" i="1"/>
  <c r="CO643" i="1"/>
  <c r="CO644" i="1"/>
  <c r="CO645" i="1"/>
  <c r="CO646" i="1"/>
  <c r="CO647" i="1"/>
  <c r="CO648" i="1"/>
  <c r="CO649" i="1"/>
  <c r="CO650" i="1"/>
  <c r="CO651" i="1"/>
  <c r="CO652" i="1"/>
  <c r="CO653" i="1"/>
  <c r="CO654" i="1"/>
  <c r="CO655" i="1"/>
  <c r="CO656" i="1"/>
  <c r="CO657" i="1"/>
  <c r="CO658" i="1"/>
  <c r="CO659" i="1"/>
  <c r="CO660" i="1"/>
  <c r="CO722" i="1"/>
  <c r="CO723" i="1"/>
  <c r="CO724" i="1"/>
  <c r="CO725" i="1"/>
  <c r="CO726" i="1"/>
  <c r="CO727" i="1"/>
  <c r="CO728" i="1"/>
  <c r="CO729" i="1"/>
  <c r="CO730" i="1"/>
  <c r="CO731" i="1"/>
  <c r="CO732" i="1"/>
  <c r="CO733" i="1"/>
  <c r="CO734" i="1"/>
  <c r="CO735" i="1"/>
  <c r="CO736" i="1"/>
  <c r="CO737" i="1"/>
  <c r="CO839" i="1"/>
  <c r="CO840" i="1"/>
  <c r="CO841" i="1"/>
  <c r="CO842" i="1"/>
  <c r="CO843" i="1"/>
  <c r="CO844" i="1"/>
  <c r="CO3" i="1"/>
  <c r="CK4" i="1"/>
  <c r="CK5" i="1"/>
  <c r="CK6" i="1"/>
  <c r="CK7" i="1"/>
  <c r="CK8" i="1"/>
  <c r="CK9" i="1"/>
  <c r="CK10" i="1"/>
  <c r="CK11" i="1"/>
  <c r="CK12" i="1"/>
  <c r="CK13" i="1"/>
  <c r="CK16" i="1"/>
  <c r="CK17" i="1"/>
  <c r="CK18" i="1"/>
  <c r="CK20" i="1"/>
  <c r="CK41" i="1"/>
  <c r="CK42" i="1"/>
  <c r="CK43" i="1"/>
  <c r="CK44" i="1"/>
  <c r="CK45" i="1"/>
  <c r="CK46" i="1"/>
  <c r="CK47" i="1"/>
  <c r="CK48" i="1"/>
  <c r="CK50" i="1"/>
  <c r="CK3" i="1"/>
  <c r="CG20" i="1"/>
  <c r="CC4" i="1"/>
  <c r="CC5" i="1"/>
  <c r="CC6" i="1"/>
  <c r="CC7" i="1"/>
  <c r="CC8" i="1"/>
  <c r="CC9" i="1"/>
  <c r="CC10" i="1"/>
  <c r="CC11" i="1"/>
  <c r="CC12" i="1"/>
  <c r="CC13" i="1"/>
  <c r="CC16" i="1"/>
  <c r="CC17" i="1"/>
  <c r="CC18" i="1"/>
  <c r="CC20" i="1"/>
  <c r="CC41" i="1"/>
  <c r="CC42" i="1"/>
  <c r="CC43" i="1"/>
  <c r="CC44" i="1"/>
  <c r="CC45" i="1"/>
  <c r="CC46" i="1"/>
  <c r="CC47" i="1"/>
  <c r="CC48" i="1"/>
  <c r="CC50" i="1"/>
  <c r="CC3" i="1"/>
  <c r="BY4" i="1"/>
  <c r="BY5" i="1"/>
  <c r="BY6" i="1"/>
  <c r="BY7" i="1"/>
  <c r="BY8" i="1"/>
  <c r="BY9" i="1"/>
  <c r="BY10" i="1"/>
  <c r="BY11" i="1"/>
  <c r="BY12" i="1"/>
  <c r="BY13" i="1"/>
  <c r="BY16" i="1"/>
  <c r="BY17" i="1"/>
  <c r="BY18" i="1"/>
  <c r="BY19" i="1"/>
  <c r="BY20" i="1"/>
  <c r="BY41" i="1"/>
  <c r="BY42" i="1"/>
  <c r="BY43" i="1"/>
  <c r="BY44" i="1"/>
  <c r="BY45" i="1"/>
  <c r="BY46" i="1"/>
  <c r="BY47" i="1"/>
  <c r="BY48" i="1"/>
  <c r="BY56" i="1"/>
  <c r="EA56" i="1" s="1"/>
  <c r="BY81" i="1"/>
  <c r="BY85" i="1"/>
  <c r="EA85" i="1" s="1"/>
  <c r="BY86" i="1"/>
  <c r="EA86" i="1" s="1"/>
  <c r="BY87" i="1"/>
  <c r="EA87" i="1" s="1"/>
  <c r="BY88" i="1"/>
  <c r="EA88" i="1" s="1"/>
  <c r="BY89" i="1"/>
  <c r="EA89" i="1" s="1"/>
  <c r="BY90" i="1"/>
  <c r="EA90" i="1" s="1"/>
  <c r="BY91" i="1"/>
  <c r="EA91" i="1" s="1"/>
  <c r="BY92" i="1"/>
  <c r="EA92" i="1" s="1"/>
  <c r="BY93" i="1"/>
  <c r="EA93" i="1" s="1"/>
  <c r="BY94" i="1"/>
  <c r="EA94" i="1" s="1"/>
  <c r="BY95" i="1"/>
  <c r="EA95" i="1" s="1"/>
  <c r="BY96" i="1"/>
  <c r="EA96" i="1" s="1"/>
  <c r="BY97" i="1"/>
  <c r="EA97" i="1" s="1"/>
  <c r="BY98" i="1"/>
  <c r="EA98" i="1" s="1"/>
  <c r="BY99" i="1"/>
  <c r="EA99" i="1" s="1"/>
  <c r="BY100" i="1"/>
  <c r="EA100" i="1" s="1"/>
  <c r="BY101" i="1"/>
  <c r="EA101" i="1" s="1"/>
  <c r="BY102" i="1"/>
  <c r="EA102" i="1" s="1"/>
  <c r="BY103" i="1"/>
  <c r="EA103" i="1" s="1"/>
  <c r="BY104" i="1"/>
  <c r="EA104" i="1" s="1"/>
  <c r="BY105" i="1"/>
  <c r="EA105" i="1" s="1"/>
  <c r="BY106" i="1"/>
  <c r="EA106" i="1" s="1"/>
  <c r="BY107" i="1"/>
  <c r="EA107" i="1" s="1"/>
  <c r="BY108" i="1"/>
  <c r="EA108" i="1" s="1"/>
  <c r="BY109" i="1"/>
  <c r="EA109" i="1" s="1"/>
  <c r="BY110" i="1"/>
  <c r="EA110" i="1" s="1"/>
  <c r="BY111" i="1"/>
  <c r="EA111" i="1" s="1"/>
  <c r="BY112" i="1"/>
  <c r="EA112" i="1" s="1"/>
  <c r="BY113" i="1"/>
  <c r="EA113" i="1" s="1"/>
  <c r="BY114" i="1"/>
  <c r="EA114" i="1" s="1"/>
  <c r="BY115" i="1"/>
  <c r="EA115" i="1" s="1"/>
  <c r="BY116" i="1"/>
  <c r="EA116" i="1" s="1"/>
  <c r="BY117" i="1"/>
  <c r="EA117" i="1" s="1"/>
  <c r="BY118" i="1"/>
  <c r="EA118" i="1" s="1"/>
  <c r="BY119" i="1"/>
  <c r="EA119" i="1" s="1"/>
  <c r="BY120" i="1"/>
  <c r="EA120" i="1" s="1"/>
  <c r="BY121" i="1"/>
  <c r="EA121" i="1" s="1"/>
  <c r="BY154" i="1"/>
  <c r="BY155" i="1"/>
  <c r="EA155" i="1" s="1"/>
  <c r="BY156" i="1"/>
  <c r="BY157" i="1"/>
  <c r="EA157" i="1" s="1"/>
  <c r="BY158" i="1"/>
  <c r="EA158" i="1" s="1"/>
  <c r="BY159" i="1"/>
  <c r="EA159" i="1" s="1"/>
  <c r="BY160" i="1"/>
  <c r="EA160" i="1" s="1"/>
  <c r="BY161" i="1"/>
  <c r="BY162" i="1"/>
  <c r="BY163" i="1"/>
  <c r="BY164" i="1"/>
  <c r="BY165" i="1"/>
  <c r="BY172" i="1"/>
  <c r="BY173" i="1"/>
  <c r="EA173" i="1" s="1"/>
  <c r="BY182" i="1"/>
  <c r="EA182" i="1" s="1"/>
  <c r="BY183" i="1"/>
  <c r="EA183" i="1" s="1"/>
  <c r="BY184" i="1"/>
  <c r="BY185" i="1"/>
  <c r="BY186" i="1"/>
  <c r="EA186" i="1" s="1"/>
  <c r="BY187" i="1"/>
  <c r="EA187" i="1" s="1"/>
  <c r="BY192" i="1"/>
  <c r="BY193" i="1"/>
  <c r="BY217" i="1"/>
  <c r="EA217" i="1" s="1"/>
  <c r="BY218" i="1"/>
  <c r="BY219" i="1"/>
  <c r="BY220" i="1"/>
  <c r="EA220" i="1" s="1"/>
  <c r="BY221" i="1"/>
  <c r="EA221" i="1" s="1"/>
  <c r="BY222" i="1"/>
  <c r="BY223" i="1"/>
  <c r="EA223" i="1" s="1"/>
  <c r="BY224" i="1"/>
  <c r="EA224" i="1" s="1"/>
  <c r="BY225" i="1"/>
  <c r="EA225" i="1" s="1"/>
  <c r="BY226" i="1"/>
  <c r="EA226" i="1" s="1"/>
  <c r="BY227" i="1"/>
  <c r="EA227" i="1" s="1"/>
  <c r="BY228" i="1"/>
  <c r="EA228" i="1" s="1"/>
  <c r="BY229" i="1"/>
  <c r="BY230" i="1"/>
  <c r="EA230" i="1" s="1"/>
  <c r="BY231" i="1"/>
  <c r="BY232" i="1"/>
  <c r="EA232" i="1" s="1"/>
  <c r="BY233" i="1"/>
  <c r="BY234" i="1"/>
  <c r="EA234" i="1" s="1"/>
  <c r="BY235" i="1"/>
  <c r="BY236" i="1"/>
  <c r="BY237" i="1"/>
  <c r="BY238" i="1"/>
  <c r="EA238" i="1" s="1"/>
  <c r="BY239" i="1"/>
  <c r="BY240" i="1"/>
  <c r="EA240" i="1" s="1"/>
  <c r="BY241" i="1"/>
  <c r="EA241" i="1" s="1"/>
  <c r="BY242" i="1"/>
  <c r="EA242" i="1" s="1"/>
  <c r="BY243" i="1"/>
  <c r="EA243" i="1" s="1"/>
  <c r="BY244" i="1"/>
  <c r="EA244" i="1" s="1"/>
  <c r="BY341" i="1"/>
  <c r="EA341" i="1" s="1"/>
  <c r="BY346" i="1"/>
  <c r="EA346" i="1" s="1"/>
  <c r="BY347" i="1"/>
  <c r="EA347" i="1" s="1"/>
  <c r="BY348" i="1"/>
  <c r="BY349" i="1"/>
  <c r="BY350" i="1"/>
  <c r="BY351" i="1"/>
  <c r="BY352" i="1"/>
  <c r="BY353" i="1"/>
  <c r="EA353" i="1" s="1"/>
  <c r="BY354" i="1"/>
  <c r="EA354" i="1" s="1"/>
  <c r="BY355" i="1"/>
  <c r="EA355" i="1" s="1"/>
  <c r="BY356" i="1"/>
  <c r="EA356" i="1" s="1"/>
  <c r="BY357" i="1"/>
  <c r="EA357" i="1" s="1"/>
  <c r="BY358" i="1"/>
  <c r="EA358" i="1" s="1"/>
  <c r="BY359" i="1"/>
  <c r="EA359" i="1" s="1"/>
  <c r="BY360" i="1"/>
  <c r="BY361" i="1"/>
  <c r="BY362" i="1"/>
  <c r="BY363" i="1"/>
  <c r="BY367" i="1"/>
  <c r="BY368" i="1"/>
  <c r="EA368" i="1" s="1"/>
  <c r="BY369" i="1"/>
  <c r="EA369" i="1" s="1"/>
  <c r="BY370" i="1"/>
  <c r="BY371" i="1"/>
  <c r="BY372" i="1"/>
  <c r="BY373" i="1"/>
  <c r="BY374" i="1"/>
  <c r="BY375" i="1"/>
  <c r="BY376" i="1"/>
  <c r="BY377" i="1"/>
  <c r="BY378" i="1"/>
  <c r="BY402" i="1"/>
  <c r="BY403" i="1"/>
  <c r="EA403" i="1" s="1"/>
  <c r="BY404" i="1"/>
  <c r="EA404" i="1" s="1"/>
  <c r="BY405" i="1"/>
  <c r="EA405" i="1" s="1"/>
  <c r="BY406" i="1"/>
  <c r="BY407" i="1"/>
  <c r="BY408" i="1"/>
  <c r="BY409" i="1"/>
  <c r="EA409" i="1" s="1"/>
  <c r="BY410" i="1"/>
  <c r="BY411" i="1"/>
  <c r="BY412" i="1"/>
  <c r="BY413" i="1"/>
  <c r="BY414" i="1"/>
  <c r="BY415" i="1"/>
  <c r="EA415" i="1" s="1"/>
  <c r="BY416" i="1"/>
  <c r="EA416" i="1" s="1"/>
  <c r="BY417" i="1"/>
  <c r="EA417" i="1" s="1"/>
  <c r="BY418" i="1"/>
  <c r="BY419" i="1"/>
  <c r="BY420" i="1"/>
  <c r="BY421" i="1"/>
  <c r="EA421" i="1" s="1"/>
  <c r="BY440" i="1"/>
  <c r="EA440" i="1" s="1"/>
  <c r="BY441" i="1"/>
  <c r="EA441" i="1" s="1"/>
  <c r="BY442" i="1"/>
  <c r="EA442" i="1" s="1"/>
  <c r="BY443" i="1"/>
  <c r="EA443" i="1" s="1"/>
  <c r="BY444" i="1"/>
  <c r="EA444" i="1" s="1"/>
  <c r="BY445" i="1"/>
  <c r="BY448" i="1"/>
  <c r="BY451" i="1"/>
  <c r="BY458" i="1"/>
  <c r="EA458" i="1" s="1"/>
  <c r="BY467" i="1"/>
  <c r="EA467" i="1" s="1"/>
  <c r="BY469" i="1"/>
  <c r="EA469" i="1" s="1"/>
  <c r="BY472" i="1"/>
  <c r="EA472" i="1" s="1"/>
  <c r="BY475" i="1"/>
  <c r="EA475" i="1" s="1"/>
  <c r="BY476" i="1"/>
  <c r="EA476" i="1" s="1"/>
  <c r="BY503" i="1"/>
  <c r="EA503" i="1" s="1"/>
  <c r="BY514" i="1"/>
  <c r="BY531" i="1"/>
  <c r="BY532" i="1"/>
  <c r="BY533" i="1"/>
  <c r="BY534" i="1"/>
  <c r="BY535" i="1"/>
  <c r="EA535" i="1" s="1"/>
  <c r="BY536" i="1"/>
  <c r="EA536" i="1" s="1"/>
  <c r="BY537" i="1"/>
  <c r="EA537" i="1" s="1"/>
  <c r="BY538" i="1"/>
  <c r="EA538" i="1" s="1"/>
  <c r="BY539" i="1"/>
  <c r="BY540" i="1"/>
  <c r="BY541" i="1"/>
  <c r="EA541" i="1" s="1"/>
  <c r="BY542" i="1"/>
  <c r="BY543" i="1"/>
  <c r="EA543" i="1" s="1"/>
  <c r="BY544" i="1"/>
  <c r="BY545" i="1"/>
  <c r="BY547" i="1"/>
  <c r="EA547" i="1" s="1"/>
  <c r="BY548" i="1"/>
  <c r="EA548" i="1" s="1"/>
  <c r="BY549" i="1"/>
  <c r="EA549" i="1" s="1"/>
  <c r="BY550" i="1"/>
  <c r="EA550" i="1" s="1"/>
  <c r="BY551" i="1"/>
  <c r="EA551" i="1" s="1"/>
  <c r="BY552" i="1"/>
  <c r="EA552" i="1" s="1"/>
  <c r="BY553" i="1"/>
  <c r="EA553" i="1" s="1"/>
  <c r="BY557" i="1"/>
  <c r="BY558" i="1"/>
  <c r="BY559" i="1"/>
  <c r="BY560" i="1"/>
  <c r="BY561" i="1"/>
  <c r="BY562" i="1"/>
  <c r="EA562" i="1" s="1"/>
  <c r="BY563" i="1"/>
  <c r="EA563" i="1" s="1"/>
  <c r="BY564" i="1"/>
  <c r="EA564" i="1" s="1"/>
  <c r="BY565" i="1"/>
  <c r="EA565" i="1" s="1"/>
  <c r="BY566" i="1"/>
  <c r="EA566" i="1" s="1"/>
  <c r="BY567" i="1"/>
  <c r="EA567" i="1" s="1"/>
  <c r="BY568" i="1"/>
  <c r="EA568" i="1" s="1"/>
  <c r="BY569" i="1"/>
  <c r="BY570" i="1"/>
  <c r="BY571" i="1"/>
  <c r="BY572" i="1"/>
  <c r="EA572" i="1" s="1"/>
  <c r="BY573" i="1"/>
  <c r="EA573" i="1" s="1"/>
  <c r="BY574" i="1"/>
  <c r="EA574" i="1" s="1"/>
  <c r="BY575" i="1"/>
  <c r="EA575" i="1" s="1"/>
  <c r="BY576" i="1"/>
  <c r="EA576" i="1" s="1"/>
  <c r="BY577" i="1"/>
  <c r="EA577" i="1" s="1"/>
  <c r="BY578" i="1"/>
  <c r="EA578" i="1" s="1"/>
  <c r="BY579" i="1"/>
  <c r="EA579" i="1" s="1"/>
  <c r="BY580" i="1"/>
  <c r="BY581" i="1"/>
  <c r="BY582" i="1"/>
  <c r="BY583" i="1"/>
  <c r="BY584" i="1"/>
  <c r="EA584" i="1" s="1"/>
  <c r="BY585" i="1"/>
  <c r="BY586" i="1"/>
  <c r="BY587" i="1"/>
  <c r="BY588" i="1"/>
  <c r="EA588" i="1" s="1"/>
  <c r="BY589" i="1"/>
  <c r="EA589" i="1" s="1"/>
  <c r="BY590" i="1"/>
  <c r="BY591" i="1"/>
  <c r="BY592" i="1"/>
  <c r="EA592" i="1" s="1"/>
  <c r="BY593" i="1"/>
  <c r="BY594" i="1"/>
  <c r="BY595" i="1"/>
  <c r="BY596" i="1"/>
  <c r="BY597" i="1"/>
  <c r="BY598" i="1"/>
  <c r="BY599" i="1"/>
  <c r="BY600" i="1"/>
  <c r="BY601" i="1"/>
  <c r="EA601" i="1" s="1"/>
  <c r="BY602" i="1"/>
  <c r="BY603" i="1"/>
  <c r="BY604" i="1"/>
  <c r="EA604" i="1" s="1"/>
  <c r="BY605" i="1"/>
  <c r="BY606" i="1"/>
  <c r="BY607" i="1"/>
  <c r="BY608" i="1"/>
  <c r="BY609" i="1"/>
  <c r="BY610" i="1"/>
  <c r="EA610" i="1" s="1"/>
  <c r="BY611" i="1"/>
  <c r="EA611" i="1" s="1"/>
  <c r="BY612" i="1"/>
  <c r="EA612" i="1" s="1"/>
  <c r="BY613" i="1"/>
  <c r="EA613" i="1" s="1"/>
  <c r="BY614" i="1"/>
  <c r="BY615" i="1"/>
  <c r="EA615" i="1" s="1"/>
  <c r="BY616" i="1"/>
  <c r="EA616" i="1" s="1"/>
  <c r="BY617" i="1"/>
  <c r="BY618" i="1"/>
  <c r="BY619" i="1"/>
  <c r="BY620" i="1"/>
  <c r="EA620" i="1" s="1"/>
  <c r="BY621" i="1"/>
  <c r="BY622" i="1"/>
  <c r="BY623" i="1"/>
  <c r="BY624" i="1"/>
  <c r="EA624" i="1" s="1"/>
  <c r="BY625" i="1"/>
  <c r="EA625" i="1" s="1"/>
  <c r="BY626" i="1"/>
  <c r="BY627" i="1"/>
  <c r="BY628" i="1"/>
  <c r="BY629" i="1"/>
  <c r="BY630" i="1"/>
  <c r="BY631" i="1"/>
  <c r="BY632" i="1"/>
  <c r="EA632" i="1" s="1"/>
  <c r="BY633" i="1"/>
  <c r="EA633" i="1" s="1"/>
  <c r="BY634" i="1"/>
  <c r="EA634" i="1" s="1"/>
  <c r="BY635" i="1"/>
  <c r="BY636" i="1"/>
  <c r="BY637" i="1"/>
  <c r="BY638" i="1"/>
  <c r="BY639" i="1"/>
  <c r="BY640" i="1"/>
  <c r="EA640" i="1" s="1"/>
  <c r="BY641" i="1"/>
  <c r="BY642" i="1"/>
  <c r="BY643" i="1"/>
  <c r="BY644" i="1"/>
  <c r="EA644" i="1" s="1"/>
  <c r="BY645" i="1"/>
  <c r="EA645" i="1" s="1"/>
  <c r="BY646" i="1"/>
  <c r="EA646" i="1" s="1"/>
  <c r="BY647" i="1"/>
  <c r="BY648" i="1"/>
  <c r="BY649" i="1"/>
  <c r="BY650" i="1"/>
  <c r="BY651" i="1"/>
  <c r="BY652" i="1"/>
  <c r="EA652" i="1" s="1"/>
  <c r="BY653" i="1"/>
  <c r="BY654" i="1"/>
  <c r="BY655" i="1"/>
  <c r="BY656" i="1"/>
  <c r="EA656" i="1" s="1"/>
  <c r="BY657" i="1"/>
  <c r="EA657" i="1" s="1"/>
  <c r="BY658" i="1"/>
  <c r="EA658" i="1" s="1"/>
  <c r="BY659" i="1"/>
  <c r="EA659" i="1" s="1"/>
  <c r="BY660" i="1"/>
  <c r="EA660" i="1" s="1"/>
  <c r="BY722" i="1"/>
  <c r="EA722" i="1" s="1"/>
  <c r="BY723" i="1"/>
  <c r="BY724" i="1"/>
  <c r="BY725" i="1"/>
  <c r="BY726" i="1"/>
  <c r="BY727" i="1"/>
  <c r="BY728" i="1"/>
  <c r="BY729" i="1"/>
  <c r="BY730" i="1"/>
  <c r="BY731" i="1"/>
  <c r="EA731" i="1" s="1"/>
  <c r="BY732" i="1"/>
  <c r="EA732" i="1" s="1"/>
  <c r="BY733" i="1"/>
  <c r="EA733" i="1" s="1"/>
  <c r="BY734" i="1"/>
  <c r="EA734" i="1" s="1"/>
  <c r="BY735" i="1"/>
  <c r="BY736" i="1"/>
  <c r="EA736" i="1" s="1"/>
  <c r="BY737" i="1"/>
  <c r="BY839" i="1"/>
  <c r="BY840" i="1"/>
  <c r="BY841" i="1"/>
  <c r="BY842" i="1"/>
  <c r="EA842" i="1" s="1"/>
  <c r="BY843" i="1"/>
  <c r="EA843" i="1" s="1"/>
  <c r="BY844" i="1"/>
  <c r="EA844" i="1" s="1"/>
  <c r="BY3" i="1"/>
  <c r="BU83" i="1"/>
  <c r="BU171" i="1"/>
  <c r="BU382" i="1"/>
  <c r="BU672" i="1"/>
  <c r="BQ831" i="1"/>
  <c r="BQ22" i="1"/>
  <c r="BQ23" i="1"/>
  <c r="BQ24" i="1"/>
  <c r="BQ25" i="1"/>
  <c r="BQ26" i="1"/>
  <c r="BQ27" i="1"/>
  <c r="BQ28" i="1"/>
  <c r="BQ29" i="1"/>
  <c r="BQ30" i="1"/>
  <c r="BQ31" i="1"/>
  <c r="BQ32" i="1"/>
  <c r="BQ33" i="1"/>
  <c r="BQ34" i="1"/>
  <c r="BQ35" i="1"/>
  <c r="BQ36" i="1"/>
  <c r="BQ37" i="1"/>
  <c r="BQ38" i="1"/>
  <c r="BQ39" i="1"/>
  <c r="BQ40" i="1"/>
  <c r="BQ49" i="1"/>
  <c r="BQ55" i="1"/>
  <c r="BQ80" i="1"/>
  <c r="BQ146" i="1"/>
  <c r="BQ148" i="1"/>
  <c r="BQ149" i="1"/>
  <c r="BQ150" i="1"/>
  <c r="BQ151" i="1"/>
  <c r="BQ152" i="1"/>
  <c r="BQ153" i="1"/>
  <c r="BQ200" i="1"/>
  <c r="BQ201" i="1"/>
  <c r="BQ202" i="1"/>
  <c r="BQ203" i="1"/>
  <c r="BQ204" i="1"/>
  <c r="BQ205" i="1"/>
  <c r="BQ206" i="1"/>
  <c r="BQ207" i="1"/>
  <c r="BQ208" i="1"/>
  <c r="BQ210" i="1"/>
  <c r="BQ249" i="1"/>
  <c r="BQ250" i="1"/>
  <c r="BQ251" i="1"/>
  <c r="BQ252" i="1"/>
  <c r="BQ325" i="1"/>
  <c r="BQ326" i="1"/>
  <c r="BQ327" i="1"/>
  <c r="BQ328" i="1"/>
  <c r="BQ329" i="1"/>
  <c r="BQ330" i="1"/>
  <c r="BQ331" i="1"/>
  <c r="BQ332" i="1"/>
  <c r="BQ393" i="1"/>
  <c r="BQ396" i="1"/>
  <c r="BQ397" i="1"/>
  <c r="BQ398" i="1"/>
  <c r="BQ399" i="1"/>
  <c r="BQ400" i="1"/>
  <c r="BQ401" i="1"/>
  <c r="BQ422" i="1"/>
  <c r="BQ423" i="1"/>
  <c r="BQ424" i="1"/>
  <c r="BQ425" i="1"/>
  <c r="BQ426" i="1"/>
  <c r="BQ427" i="1"/>
  <c r="BQ428" i="1"/>
  <c r="BQ429" i="1"/>
  <c r="BQ430" i="1"/>
  <c r="BQ431" i="1"/>
  <c r="BQ432" i="1"/>
  <c r="BQ433" i="1"/>
  <c r="BQ434" i="1"/>
  <c r="BQ446" i="1"/>
  <c r="BQ447" i="1"/>
  <c r="BQ449" i="1"/>
  <c r="BQ450" i="1"/>
  <c r="BQ452" i="1"/>
  <c r="BQ453" i="1"/>
  <c r="BQ454" i="1"/>
  <c r="BQ455" i="1"/>
  <c r="BQ456" i="1"/>
  <c r="BQ457" i="1"/>
  <c r="BQ459" i="1"/>
  <c r="BQ464" i="1"/>
  <c r="BQ465" i="1"/>
  <c r="BQ466" i="1"/>
  <c r="BQ468" i="1"/>
  <c r="BQ470" i="1"/>
  <c r="BQ471" i="1"/>
  <c r="BQ473" i="1"/>
  <c r="BQ477" i="1"/>
  <c r="BQ478" i="1"/>
  <c r="BQ479" i="1"/>
  <c r="BQ480" i="1"/>
  <c r="BQ481" i="1"/>
  <c r="BQ482" i="1"/>
  <c r="BQ483" i="1"/>
  <c r="BQ484" i="1"/>
  <c r="BQ485" i="1"/>
  <c r="BQ486" i="1"/>
  <c r="BQ487" i="1"/>
  <c r="BQ489" i="1"/>
  <c r="BQ490" i="1"/>
  <c r="BQ493" i="1"/>
  <c r="BQ494" i="1"/>
  <c r="BQ495" i="1"/>
  <c r="BQ496" i="1"/>
  <c r="BQ497" i="1"/>
  <c r="BQ500" i="1"/>
  <c r="BQ501" i="1"/>
  <c r="BQ502" i="1"/>
  <c r="BQ504" i="1"/>
  <c r="BQ505" i="1"/>
  <c r="BQ506" i="1"/>
  <c r="BQ507" i="1"/>
  <c r="BQ508" i="1"/>
  <c r="BQ509" i="1"/>
  <c r="BQ510" i="1"/>
  <c r="BQ511" i="1"/>
  <c r="BQ512" i="1"/>
  <c r="BQ513" i="1"/>
  <c r="BQ515" i="1"/>
  <c r="BQ516" i="1"/>
  <c r="BQ517" i="1"/>
  <c r="BQ518" i="1"/>
  <c r="BQ519" i="1"/>
  <c r="BQ520" i="1"/>
  <c r="BQ522" i="1"/>
  <c r="BQ523" i="1"/>
  <c r="BQ524" i="1"/>
  <c r="BQ525" i="1"/>
  <c r="BQ526" i="1"/>
  <c r="BQ527" i="1"/>
  <c r="BQ528" i="1"/>
  <c r="BQ529" i="1"/>
  <c r="BQ530" i="1"/>
  <c r="BQ661" i="1"/>
  <c r="BQ663" i="1"/>
  <c r="BQ668" i="1"/>
  <c r="BQ689" i="1"/>
  <c r="BQ692" i="1"/>
  <c r="BQ693" i="1"/>
  <c r="BQ694" i="1"/>
  <c r="BQ695" i="1"/>
  <c r="BQ696" i="1"/>
  <c r="BQ710" i="1"/>
  <c r="BQ711" i="1"/>
  <c r="BQ712" i="1"/>
  <c r="BQ713" i="1"/>
  <c r="BQ714" i="1"/>
  <c r="BQ715" i="1"/>
  <c r="BQ716" i="1"/>
  <c r="BQ717" i="1"/>
  <c r="BQ740" i="1"/>
  <c r="BQ741" i="1"/>
  <c r="BQ742" i="1"/>
  <c r="BQ743" i="1"/>
  <c r="BQ744" i="1"/>
  <c r="BQ745" i="1"/>
  <c r="BQ746" i="1"/>
  <c r="BQ747" i="1"/>
  <c r="BQ748" i="1"/>
  <c r="BQ749" i="1"/>
  <c r="BQ750" i="1"/>
  <c r="BQ751" i="1"/>
  <c r="BQ752" i="1"/>
  <c r="BQ753" i="1"/>
  <c r="BQ754" i="1"/>
  <c r="BQ755" i="1"/>
  <c r="BQ756" i="1"/>
  <c r="BQ757" i="1"/>
  <c r="BQ758" i="1"/>
  <c r="BQ759" i="1"/>
  <c r="BQ760" i="1"/>
  <c r="BQ761" i="1"/>
  <c r="BQ762" i="1"/>
  <c r="BQ763" i="1"/>
  <c r="BQ764" i="1"/>
  <c r="BQ765" i="1"/>
  <c r="BQ766" i="1"/>
  <c r="BQ767" i="1"/>
  <c r="BQ768" i="1"/>
  <c r="BQ769" i="1"/>
  <c r="BQ770" i="1"/>
  <c r="BQ771" i="1"/>
  <c r="BQ772" i="1"/>
  <c r="BQ773" i="1"/>
  <c r="BQ774" i="1"/>
  <c r="BQ775" i="1"/>
  <c r="BQ777" i="1"/>
  <c r="BQ21" i="1"/>
  <c r="BM57" i="1"/>
  <c r="BM58" i="1"/>
  <c r="BM59" i="1"/>
  <c r="BM60" i="1"/>
  <c r="BM61" i="1"/>
  <c r="BM62" i="1"/>
  <c r="BM63" i="1"/>
  <c r="BM64" i="1"/>
  <c r="BM65" i="1"/>
  <c r="BM66" i="1"/>
  <c r="BM67" i="1"/>
  <c r="BM68" i="1"/>
  <c r="BM76" i="1"/>
  <c r="BM82" i="1"/>
  <c r="BM83" i="1"/>
  <c r="BM84" i="1"/>
  <c r="BM170" i="1"/>
  <c r="BM171" i="1"/>
  <c r="BM177" i="1"/>
  <c r="BM179" i="1"/>
  <c r="BM180" i="1"/>
  <c r="BM190" i="1"/>
  <c r="BM191" i="1"/>
  <c r="BM194" i="1"/>
  <c r="BM195" i="1"/>
  <c r="BM213" i="1"/>
  <c r="BM214" i="1"/>
  <c r="BM321" i="1"/>
  <c r="BM322" i="1"/>
  <c r="BM333" i="1"/>
  <c r="BM334" i="1"/>
  <c r="BM335" i="1"/>
  <c r="BM336" i="1"/>
  <c r="BM337" i="1"/>
  <c r="BM338" i="1"/>
  <c r="BM339" i="1"/>
  <c r="BM340" i="1"/>
  <c r="BM342" i="1"/>
  <c r="BM343" i="1"/>
  <c r="BM344" i="1"/>
  <c r="BM345" i="1"/>
  <c r="BM364" i="1"/>
  <c r="BM365" i="1"/>
  <c r="BM366" i="1"/>
  <c r="BM381" i="1"/>
  <c r="BM382" i="1"/>
  <c r="BM385" i="1"/>
  <c r="BM386" i="1"/>
  <c r="BM394" i="1"/>
  <c r="BM395" i="1"/>
  <c r="BM396" i="1"/>
  <c r="BM664" i="1"/>
  <c r="BM669" i="1"/>
  <c r="BM671" i="1"/>
  <c r="BM672" i="1"/>
  <c r="BM678" i="1"/>
  <c r="BM679" i="1"/>
  <c r="BM680" i="1"/>
  <c r="BM681" i="1"/>
  <c r="BM682" i="1"/>
  <c r="BM683" i="1"/>
  <c r="BM684" i="1"/>
  <c r="BM685" i="1"/>
  <c r="BM686" i="1"/>
  <c r="BM687" i="1"/>
  <c r="BM692" i="1"/>
  <c r="BM699" i="1"/>
  <c r="BM703" i="1"/>
  <c r="BM704" i="1"/>
  <c r="BM710" i="1"/>
  <c r="BM740" i="1"/>
  <c r="BM776" i="1"/>
  <c r="BM778" i="1"/>
  <c r="BM779" i="1"/>
  <c r="BM780" i="1"/>
  <c r="BM781" i="1"/>
  <c r="BM782" i="1"/>
  <c r="BM783" i="1"/>
  <c r="BM784" i="1"/>
  <c r="BM785" i="1"/>
  <c r="BM786" i="1"/>
  <c r="BM787" i="1"/>
  <c r="BM797" i="1"/>
  <c r="BM798" i="1"/>
  <c r="BM799" i="1"/>
  <c r="BM800" i="1"/>
  <c r="BM801" i="1"/>
  <c r="BM837" i="1"/>
  <c r="BM838" i="1"/>
  <c r="BI15" i="1"/>
  <c r="BI22" i="1"/>
  <c r="BI23" i="1"/>
  <c r="BI24" i="1"/>
  <c r="BI25" i="1"/>
  <c r="BI26" i="1"/>
  <c r="BI27" i="1"/>
  <c r="BI28" i="1"/>
  <c r="BI29" i="1"/>
  <c r="BI30" i="1"/>
  <c r="BI31" i="1"/>
  <c r="BI32" i="1"/>
  <c r="BI33" i="1"/>
  <c r="BI34" i="1"/>
  <c r="BI35" i="1"/>
  <c r="BI36" i="1"/>
  <c r="BI37" i="1"/>
  <c r="BI38" i="1"/>
  <c r="BI39" i="1"/>
  <c r="BI40" i="1"/>
  <c r="BI49" i="1"/>
  <c r="BI54" i="1"/>
  <c r="BI55" i="1"/>
  <c r="BI74" i="1"/>
  <c r="BI78" i="1"/>
  <c r="BI80" i="1"/>
  <c r="BI83" i="1"/>
  <c r="BI135" i="1"/>
  <c r="BI137" i="1"/>
  <c r="BI139" i="1"/>
  <c r="BI141" i="1"/>
  <c r="BI143" i="1"/>
  <c r="BI146" i="1"/>
  <c r="BI148" i="1"/>
  <c r="BI149" i="1"/>
  <c r="BI150" i="1"/>
  <c r="BI151" i="1"/>
  <c r="BI152" i="1"/>
  <c r="BI153" i="1"/>
  <c r="BI169" i="1"/>
  <c r="BI171" i="1"/>
  <c r="BI189" i="1"/>
  <c r="BI197" i="1"/>
  <c r="BI199" i="1"/>
  <c r="BI200" i="1"/>
  <c r="BI201" i="1"/>
  <c r="BI202" i="1"/>
  <c r="BI203" i="1"/>
  <c r="BI204" i="1"/>
  <c r="BI205" i="1"/>
  <c r="BI206" i="1"/>
  <c r="BI207" i="1"/>
  <c r="BI208" i="1"/>
  <c r="BI210" i="1"/>
  <c r="BI212" i="1"/>
  <c r="BI246" i="1"/>
  <c r="BI248" i="1"/>
  <c r="BI249" i="1"/>
  <c r="BI250" i="1"/>
  <c r="BI251" i="1"/>
  <c r="BI252" i="1"/>
  <c r="BI324" i="1"/>
  <c r="BI325" i="1"/>
  <c r="BI326" i="1"/>
  <c r="BI327" i="1"/>
  <c r="BI328" i="1"/>
  <c r="BI329" i="1"/>
  <c r="BI330" i="1"/>
  <c r="BI331" i="1"/>
  <c r="BI332" i="1"/>
  <c r="BI334" i="1"/>
  <c r="BI380" i="1"/>
  <c r="BI382" i="1"/>
  <c r="BI384" i="1"/>
  <c r="BI388" i="1"/>
  <c r="BI390" i="1"/>
  <c r="BI392" i="1"/>
  <c r="BI393" i="1"/>
  <c r="BI397" i="1"/>
  <c r="BI398" i="1"/>
  <c r="BI399" i="1"/>
  <c r="BI400" i="1"/>
  <c r="BI401" i="1"/>
  <c r="BI422" i="1"/>
  <c r="BI423" i="1"/>
  <c r="BI424" i="1"/>
  <c r="BI425" i="1"/>
  <c r="BI426" i="1"/>
  <c r="BI427" i="1"/>
  <c r="BI428" i="1"/>
  <c r="BI429" i="1"/>
  <c r="BI430" i="1"/>
  <c r="BI431" i="1"/>
  <c r="BI432" i="1"/>
  <c r="BI433" i="1"/>
  <c r="BI434" i="1"/>
  <c r="BI446" i="1"/>
  <c r="BI447" i="1"/>
  <c r="BI449" i="1"/>
  <c r="BI450" i="1"/>
  <c r="BI452" i="1"/>
  <c r="BI453" i="1"/>
  <c r="BI454" i="1"/>
  <c r="BI455" i="1"/>
  <c r="BI456" i="1"/>
  <c r="BI457" i="1"/>
  <c r="BI459" i="1"/>
  <c r="BI464" i="1"/>
  <c r="BI465" i="1"/>
  <c r="BI466" i="1"/>
  <c r="BI468" i="1"/>
  <c r="BI470" i="1"/>
  <c r="BI471" i="1"/>
  <c r="BI473" i="1"/>
  <c r="BI477" i="1"/>
  <c r="BI478" i="1"/>
  <c r="BI479" i="1"/>
  <c r="BI480" i="1"/>
  <c r="BI481" i="1"/>
  <c r="BI482" i="1"/>
  <c r="BI483" i="1"/>
  <c r="BI484" i="1"/>
  <c r="BI485" i="1"/>
  <c r="BI486" i="1"/>
  <c r="BI487" i="1"/>
  <c r="BI489" i="1"/>
  <c r="BI490" i="1"/>
  <c r="BI493" i="1"/>
  <c r="BI494" i="1"/>
  <c r="BI495" i="1"/>
  <c r="BI496" i="1"/>
  <c r="BI497" i="1"/>
  <c r="BI500" i="1"/>
  <c r="BI501" i="1"/>
  <c r="BI502" i="1"/>
  <c r="BI504" i="1"/>
  <c r="BI505" i="1"/>
  <c r="BI506" i="1"/>
  <c r="BI507" i="1"/>
  <c r="BI508" i="1"/>
  <c r="BI509" i="1"/>
  <c r="BI510" i="1"/>
  <c r="BI511" i="1"/>
  <c r="BI512" i="1"/>
  <c r="BI513" i="1"/>
  <c r="BI515" i="1"/>
  <c r="BI516" i="1"/>
  <c r="BI517" i="1"/>
  <c r="BI518" i="1"/>
  <c r="BI519" i="1"/>
  <c r="BI520" i="1"/>
  <c r="BI522" i="1"/>
  <c r="BI523" i="1"/>
  <c r="BI524" i="1"/>
  <c r="BI525" i="1"/>
  <c r="BI526" i="1"/>
  <c r="BI527" i="1"/>
  <c r="BI528" i="1"/>
  <c r="BI529" i="1"/>
  <c r="BI530" i="1"/>
  <c r="BI661" i="1"/>
  <c r="BI663" i="1"/>
  <c r="BI665" i="1"/>
  <c r="BI666" i="1"/>
  <c r="BI667" i="1"/>
  <c r="BI668" i="1"/>
  <c r="BI672" i="1"/>
  <c r="BI676" i="1"/>
  <c r="BI689" i="1"/>
  <c r="BI691" i="1"/>
  <c r="BI693" i="1"/>
  <c r="BI694" i="1"/>
  <c r="BI695" i="1"/>
  <c r="BI696" i="1"/>
  <c r="BI698" i="1"/>
  <c r="BI711" i="1"/>
  <c r="BI712" i="1"/>
  <c r="BI713" i="1"/>
  <c r="BI714" i="1"/>
  <c r="BI715" i="1"/>
  <c r="BI716" i="1"/>
  <c r="BI717" i="1"/>
  <c r="BI720" i="1"/>
  <c r="BI739" i="1"/>
  <c r="BI741" i="1"/>
  <c r="BI742" i="1"/>
  <c r="BI743" i="1"/>
  <c r="BI744" i="1"/>
  <c r="BI745" i="1"/>
  <c r="BI746" i="1"/>
  <c r="BI747" i="1"/>
  <c r="BI748" i="1"/>
  <c r="BI749" i="1"/>
  <c r="BI750" i="1"/>
  <c r="BI751" i="1"/>
  <c r="BI752" i="1"/>
  <c r="BI753" i="1"/>
  <c r="BI754" i="1"/>
  <c r="BI755" i="1"/>
  <c r="BI756" i="1"/>
  <c r="BI757" i="1"/>
  <c r="BI758" i="1"/>
  <c r="BI759" i="1"/>
  <c r="BI760" i="1"/>
  <c r="BI761" i="1"/>
  <c r="BI762" i="1"/>
  <c r="BI763" i="1"/>
  <c r="BI764" i="1"/>
  <c r="BI765" i="1"/>
  <c r="BI766" i="1"/>
  <c r="BI767" i="1"/>
  <c r="BI768" i="1"/>
  <c r="BI769" i="1"/>
  <c r="BI770" i="1"/>
  <c r="BI771" i="1"/>
  <c r="BI772" i="1"/>
  <c r="BI773" i="1"/>
  <c r="BI774" i="1"/>
  <c r="BI775" i="1"/>
  <c r="BI777" i="1"/>
  <c r="BI789" i="1"/>
  <c r="BI831" i="1"/>
  <c r="BI833" i="1"/>
  <c r="BI21" i="1"/>
  <c r="BE21" i="1"/>
  <c r="BE22" i="1"/>
  <c r="BE23" i="1"/>
  <c r="BE24" i="1"/>
  <c r="BE25" i="1"/>
  <c r="BE26" i="1"/>
  <c r="BE27" i="1"/>
  <c r="BE28" i="1"/>
  <c r="BE29" i="1"/>
  <c r="BE30" i="1"/>
  <c r="BE31" i="1"/>
  <c r="BE32" i="1"/>
  <c r="BE33" i="1"/>
  <c r="BE34" i="1"/>
  <c r="BE35" i="1"/>
  <c r="BE36" i="1"/>
  <c r="BE37" i="1"/>
  <c r="BE38" i="1"/>
  <c r="BE39" i="1"/>
  <c r="BE40" i="1"/>
  <c r="BE49" i="1"/>
  <c r="BE54" i="1"/>
  <c r="BE55" i="1"/>
  <c r="BE79" i="1"/>
  <c r="BE80" i="1"/>
  <c r="BE146" i="1"/>
  <c r="BE148" i="1"/>
  <c r="BE149" i="1"/>
  <c r="BE150" i="1"/>
  <c r="BE151" i="1"/>
  <c r="BE152" i="1"/>
  <c r="BE153" i="1"/>
  <c r="BE181" i="1"/>
  <c r="BE200" i="1"/>
  <c r="BE201" i="1"/>
  <c r="BE202" i="1"/>
  <c r="BE203" i="1"/>
  <c r="BE204" i="1"/>
  <c r="BE205" i="1"/>
  <c r="BE206" i="1"/>
  <c r="BE207" i="1"/>
  <c r="BE208" i="1"/>
  <c r="BE209" i="1"/>
  <c r="BE210" i="1"/>
  <c r="BE249" i="1"/>
  <c r="BE250" i="1"/>
  <c r="BE251" i="1"/>
  <c r="BE252" i="1"/>
  <c r="BE253" i="1"/>
  <c r="BE254" i="1"/>
  <c r="BE255" i="1"/>
  <c r="BE256" i="1"/>
  <c r="BE257" i="1"/>
  <c r="BE258" i="1"/>
  <c r="BE259" i="1"/>
  <c r="BE260" i="1"/>
  <c r="BE261" i="1"/>
  <c r="BE262" i="1"/>
  <c r="BE263" i="1"/>
  <c r="BE264" i="1"/>
  <c r="BE265" i="1"/>
  <c r="BE266" i="1"/>
  <c r="BE267" i="1"/>
  <c r="BE268" i="1"/>
  <c r="BE269" i="1"/>
  <c r="BE270" i="1"/>
  <c r="BE271" i="1"/>
  <c r="BE272" i="1"/>
  <c r="BE273" i="1"/>
  <c r="BE274" i="1"/>
  <c r="BE275" i="1"/>
  <c r="BE276" i="1"/>
  <c r="BE277" i="1"/>
  <c r="BE278" i="1"/>
  <c r="BE279" i="1"/>
  <c r="BE280" i="1"/>
  <c r="BE281" i="1"/>
  <c r="BE282" i="1"/>
  <c r="BE283" i="1"/>
  <c r="BE284" i="1"/>
  <c r="BE285" i="1"/>
  <c r="BE286" i="1"/>
  <c r="BE287" i="1"/>
  <c r="BE288" i="1"/>
  <c r="BE289" i="1"/>
  <c r="BE290" i="1"/>
  <c r="BE291" i="1"/>
  <c r="BE292" i="1"/>
  <c r="BE293" i="1"/>
  <c r="BE294" i="1"/>
  <c r="BE295" i="1"/>
  <c r="BE296" i="1"/>
  <c r="BE297" i="1"/>
  <c r="BE298" i="1"/>
  <c r="BE299" i="1"/>
  <c r="BE300" i="1"/>
  <c r="BE301" i="1"/>
  <c r="BE302" i="1"/>
  <c r="BE303" i="1"/>
  <c r="BE304" i="1"/>
  <c r="BE305" i="1"/>
  <c r="BE306" i="1"/>
  <c r="BE307" i="1"/>
  <c r="BE308" i="1"/>
  <c r="BE309" i="1"/>
  <c r="BE310" i="1"/>
  <c r="BE311" i="1"/>
  <c r="BE312" i="1"/>
  <c r="BE313" i="1"/>
  <c r="BE314" i="1"/>
  <c r="BE315" i="1"/>
  <c r="BE316" i="1"/>
  <c r="BE317" i="1"/>
  <c r="BE318" i="1"/>
  <c r="BE319" i="1"/>
  <c r="BE320" i="1"/>
  <c r="BE325" i="1"/>
  <c r="BE326" i="1"/>
  <c r="BE327" i="1"/>
  <c r="BE328" i="1"/>
  <c r="BE329" i="1"/>
  <c r="BE330" i="1"/>
  <c r="BE331" i="1"/>
  <c r="BE332" i="1"/>
  <c r="BE393" i="1"/>
  <c r="BE396" i="1"/>
  <c r="BE397" i="1"/>
  <c r="BE398" i="1"/>
  <c r="BE399" i="1"/>
  <c r="BE400" i="1"/>
  <c r="BE401" i="1"/>
  <c r="BE422" i="1"/>
  <c r="BE423" i="1"/>
  <c r="BE424" i="1"/>
  <c r="BE425" i="1"/>
  <c r="BE426" i="1"/>
  <c r="BE427" i="1"/>
  <c r="BE428" i="1"/>
  <c r="BE429" i="1"/>
  <c r="BE430" i="1"/>
  <c r="BE431" i="1"/>
  <c r="BE432" i="1"/>
  <c r="BE433" i="1"/>
  <c r="BE434" i="1"/>
  <c r="BE435" i="1"/>
  <c r="BE436" i="1"/>
  <c r="BE437" i="1"/>
  <c r="BE438" i="1"/>
  <c r="BE446" i="1"/>
  <c r="BE447" i="1"/>
  <c r="BE449" i="1"/>
  <c r="BE450" i="1"/>
  <c r="BE452" i="1"/>
  <c r="BE453" i="1"/>
  <c r="BE454" i="1"/>
  <c r="BE455" i="1"/>
  <c r="BE456" i="1"/>
  <c r="BE457" i="1"/>
  <c r="BE459" i="1"/>
  <c r="BE464" i="1"/>
  <c r="BE465" i="1"/>
  <c r="BE466" i="1"/>
  <c r="BE468" i="1"/>
  <c r="BE473" i="1"/>
  <c r="BE477" i="1"/>
  <c r="BE478" i="1"/>
  <c r="BE479" i="1"/>
  <c r="BE480" i="1"/>
  <c r="BE481" i="1"/>
  <c r="BE482" i="1"/>
  <c r="BE483" i="1"/>
  <c r="BE484" i="1"/>
  <c r="BE485" i="1"/>
  <c r="BE486" i="1"/>
  <c r="BE487" i="1"/>
  <c r="BE488" i="1"/>
  <c r="BE489" i="1"/>
  <c r="BE490" i="1"/>
  <c r="BE491" i="1"/>
  <c r="BE492" i="1"/>
  <c r="BE493" i="1"/>
  <c r="BE494" i="1"/>
  <c r="BE495" i="1"/>
  <c r="BE496" i="1"/>
  <c r="BE497" i="1"/>
  <c r="BE500" i="1"/>
  <c r="BE501" i="1"/>
  <c r="BE502" i="1"/>
  <c r="BE504" i="1"/>
  <c r="BE505" i="1"/>
  <c r="BE506" i="1"/>
  <c r="BE507" i="1"/>
  <c r="BE508" i="1"/>
  <c r="BE509" i="1"/>
  <c r="BE510" i="1"/>
  <c r="BE511" i="1"/>
  <c r="BE512" i="1"/>
  <c r="BE513" i="1"/>
  <c r="BE515" i="1"/>
  <c r="BE516" i="1"/>
  <c r="BE517" i="1"/>
  <c r="BE518" i="1"/>
  <c r="BE519" i="1"/>
  <c r="BE520" i="1"/>
  <c r="BE522" i="1"/>
  <c r="BE523" i="1"/>
  <c r="BE524" i="1"/>
  <c r="BE525" i="1"/>
  <c r="BE526" i="1"/>
  <c r="BE527" i="1"/>
  <c r="BE528" i="1"/>
  <c r="BE529" i="1"/>
  <c r="BE530" i="1"/>
  <c r="BE546" i="1"/>
  <c r="BE661" i="1"/>
  <c r="BE663" i="1"/>
  <c r="BE665" i="1"/>
  <c r="BE666" i="1"/>
  <c r="BE667" i="1"/>
  <c r="BE668" i="1"/>
  <c r="BE689" i="1"/>
  <c r="BE692" i="1"/>
  <c r="BE693" i="1"/>
  <c r="BE694" i="1"/>
  <c r="BE695" i="1"/>
  <c r="BE696" i="1"/>
  <c r="BE702" i="1"/>
  <c r="BE710" i="1"/>
  <c r="BE711" i="1"/>
  <c r="BE712" i="1"/>
  <c r="BE713" i="1"/>
  <c r="BE714" i="1"/>
  <c r="BE715" i="1"/>
  <c r="BE716" i="1"/>
  <c r="BE717" i="1"/>
  <c r="BE740" i="1"/>
  <c r="BE741" i="1"/>
  <c r="BE742" i="1"/>
  <c r="BE743" i="1"/>
  <c r="BE744" i="1"/>
  <c r="BE745" i="1"/>
  <c r="BE746" i="1"/>
  <c r="BE747" i="1"/>
  <c r="BE748" i="1"/>
  <c r="BE749" i="1"/>
  <c r="BE750" i="1"/>
  <c r="BE751" i="1"/>
  <c r="BE752" i="1"/>
  <c r="BE753" i="1"/>
  <c r="BE754" i="1"/>
  <c r="BE755" i="1"/>
  <c r="BE756" i="1"/>
  <c r="BE757" i="1"/>
  <c r="BE758" i="1"/>
  <c r="BE759" i="1"/>
  <c r="BE760" i="1"/>
  <c r="BE761" i="1"/>
  <c r="BE762" i="1"/>
  <c r="BE763" i="1"/>
  <c r="BE764" i="1"/>
  <c r="BE765" i="1"/>
  <c r="BE766" i="1"/>
  <c r="BE767" i="1"/>
  <c r="BE768" i="1"/>
  <c r="BE769" i="1"/>
  <c r="BE770" i="1"/>
  <c r="BE771" i="1"/>
  <c r="BE772" i="1"/>
  <c r="BE773" i="1"/>
  <c r="BE774" i="1"/>
  <c r="BE775" i="1"/>
  <c r="BE777" i="1"/>
  <c r="BE804" i="1"/>
  <c r="BE805" i="1"/>
  <c r="BE806" i="1"/>
  <c r="BE807" i="1"/>
  <c r="BE808" i="1"/>
  <c r="BE809" i="1"/>
  <c r="BE810" i="1"/>
  <c r="BE811" i="1"/>
  <c r="BE812" i="1"/>
  <c r="BE813" i="1"/>
  <c r="BE814" i="1"/>
  <c r="BE815" i="1"/>
  <c r="BE816" i="1"/>
  <c r="BE817" i="1"/>
  <c r="BE818" i="1"/>
  <c r="BE819" i="1"/>
  <c r="BE820" i="1"/>
  <c r="BE821" i="1"/>
  <c r="BE822" i="1"/>
  <c r="BE823" i="1"/>
  <c r="BE824" i="1"/>
  <c r="BE825" i="1"/>
  <c r="BE826" i="1"/>
  <c r="BE827" i="1"/>
  <c r="BE828" i="1"/>
  <c r="BE829" i="1"/>
  <c r="BE830" i="1"/>
  <c r="BE831" i="1"/>
  <c r="BA210" i="1"/>
  <c r="BA423" i="1"/>
  <c r="BA146" i="1"/>
  <c r="BA203" i="1"/>
  <c r="BA205" i="1"/>
  <c r="BA207" i="1"/>
  <c r="BA424" i="1"/>
  <c r="BA425" i="1"/>
  <c r="BA426" i="1"/>
  <c r="BA427" i="1"/>
  <c r="BA429" i="1"/>
  <c r="BA431" i="1"/>
  <c r="BA433" i="1"/>
  <c r="BA450" i="1"/>
  <c r="BA453" i="1"/>
  <c r="BA483" i="1"/>
  <c r="BA505" i="1"/>
  <c r="BA508" i="1"/>
  <c r="BA511" i="1"/>
  <c r="BA742" i="1"/>
  <c r="BA744" i="1"/>
  <c r="BA751" i="1"/>
  <c r="BA768" i="1"/>
  <c r="BA771" i="1"/>
  <c r="AW51" i="1"/>
  <c r="AW57" i="1"/>
  <c r="AW58" i="1"/>
  <c r="AW59" i="1"/>
  <c r="AW60" i="1"/>
  <c r="AW61" i="1"/>
  <c r="AW62" i="1"/>
  <c r="AW63" i="1"/>
  <c r="AW64" i="1"/>
  <c r="AW73" i="1"/>
  <c r="AW74" i="1"/>
  <c r="AW77" i="1"/>
  <c r="AW78" i="1"/>
  <c r="AW83" i="1"/>
  <c r="AW134" i="1"/>
  <c r="AW135" i="1"/>
  <c r="AW136" i="1"/>
  <c r="AW137" i="1"/>
  <c r="AW138" i="1"/>
  <c r="AW139" i="1"/>
  <c r="AW141" i="1"/>
  <c r="AW142" i="1"/>
  <c r="AW143" i="1"/>
  <c r="AW168" i="1"/>
  <c r="AW169" i="1"/>
  <c r="AW171" i="1"/>
  <c r="AW175" i="1"/>
  <c r="AW179" i="1"/>
  <c r="AW188" i="1"/>
  <c r="AW189" i="1"/>
  <c r="AW191" i="1"/>
  <c r="AW196" i="1"/>
  <c r="AW197" i="1"/>
  <c r="AW198" i="1"/>
  <c r="AW199" i="1"/>
  <c r="AW211" i="1"/>
  <c r="AW212" i="1"/>
  <c r="AW214" i="1"/>
  <c r="AW245" i="1"/>
  <c r="AW246" i="1"/>
  <c r="AW247" i="1"/>
  <c r="AW248" i="1"/>
  <c r="AW322" i="1"/>
  <c r="AW323" i="1"/>
  <c r="AW324" i="1"/>
  <c r="AW333" i="1"/>
  <c r="AW334" i="1"/>
  <c r="AW335" i="1"/>
  <c r="AW337" i="1"/>
  <c r="AW343" i="1"/>
  <c r="AW379" i="1"/>
  <c r="AW380" i="1"/>
  <c r="AW382" i="1"/>
  <c r="AW383" i="1"/>
  <c r="AW384" i="1"/>
  <c r="AW386" i="1"/>
  <c r="AW387" i="1"/>
  <c r="AW388" i="1"/>
  <c r="AW389" i="1"/>
  <c r="AW390" i="1"/>
  <c r="AW392" i="1"/>
  <c r="AW394" i="1"/>
  <c r="AW396" i="1"/>
  <c r="AW672" i="1"/>
  <c r="AW674" i="1"/>
  <c r="AW675" i="1"/>
  <c r="AW676" i="1"/>
  <c r="AW687" i="1"/>
  <c r="AW690" i="1"/>
  <c r="AW691" i="1"/>
  <c r="AW692" i="1"/>
  <c r="AW697" i="1"/>
  <c r="AW698" i="1"/>
  <c r="AW704" i="1"/>
  <c r="AW706" i="1"/>
  <c r="AW710" i="1"/>
  <c r="AW720" i="1"/>
  <c r="AW738" i="1"/>
  <c r="AW739" i="1"/>
  <c r="AW740" i="1"/>
  <c r="AW776" i="1"/>
  <c r="AW778" i="1"/>
  <c r="AW782" i="1"/>
  <c r="AW784" i="1"/>
  <c r="AW787" i="1"/>
  <c r="AW789" i="1"/>
  <c r="AW801" i="1"/>
  <c r="AW832" i="1"/>
  <c r="AW833" i="1"/>
  <c r="AW838" i="1"/>
  <c r="AW15" i="1"/>
  <c r="AW14" i="1"/>
  <c r="AS21" i="1"/>
  <c r="AS22" i="1"/>
  <c r="AS23" i="1"/>
  <c r="AS24" i="1"/>
  <c r="AS25" i="1"/>
  <c r="AS26" i="1"/>
  <c r="AS27" i="1"/>
  <c r="AS28" i="1"/>
  <c r="AS29" i="1"/>
  <c r="AS30" i="1"/>
  <c r="AS31" i="1"/>
  <c r="AS32" i="1"/>
  <c r="AS33" i="1"/>
  <c r="AS34" i="1"/>
  <c r="AS35" i="1"/>
  <c r="AS36" i="1"/>
  <c r="AS37" i="1"/>
  <c r="AS38" i="1"/>
  <c r="AS39" i="1"/>
  <c r="AS40" i="1"/>
  <c r="AS49" i="1"/>
  <c r="AS54" i="1"/>
  <c r="AS55" i="1"/>
  <c r="AS57" i="1"/>
  <c r="AS58" i="1"/>
  <c r="AS59" i="1"/>
  <c r="AS60" i="1"/>
  <c r="AS61" i="1"/>
  <c r="AS62" i="1"/>
  <c r="AS63" i="1"/>
  <c r="AS64" i="1"/>
  <c r="AS65" i="1"/>
  <c r="AS66" i="1"/>
  <c r="AS67" i="1"/>
  <c r="AS68" i="1"/>
  <c r="AS80" i="1"/>
  <c r="AS83" i="1"/>
  <c r="AS84" i="1"/>
  <c r="AS146" i="1"/>
  <c r="AS148" i="1"/>
  <c r="AS149" i="1"/>
  <c r="AS150" i="1"/>
  <c r="AS151" i="1"/>
  <c r="AS152" i="1"/>
  <c r="AS153" i="1"/>
  <c r="AS171" i="1"/>
  <c r="AS177" i="1"/>
  <c r="AS179" i="1"/>
  <c r="AS180" i="1"/>
  <c r="AS181" i="1"/>
  <c r="AS191" i="1"/>
  <c r="AS194" i="1"/>
  <c r="AS195" i="1"/>
  <c r="AS200" i="1"/>
  <c r="AS201" i="1"/>
  <c r="AS202" i="1"/>
  <c r="AS203" i="1"/>
  <c r="AS204" i="1"/>
  <c r="AS205" i="1"/>
  <c r="AS206" i="1"/>
  <c r="AS207" i="1"/>
  <c r="AS208" i="1"/>
  <c r="AS210" i="1"/>
  <c r="AS214" i="1"/>
  <c r="AS249" i="1"/>
  <c r="AS250" i="1"/>
  <c r="AS251" i="1"/>
  <c r="AS252" i="1"/>
  <c r="AS253" i="1"/>
  <c r="AS254" i="1"/>
  <c r="AS255" i="1"/>
  <c r="AS256" i="1"/>
  <c r="AS257" i="1"/>
  <c r="AS258" i="1"/>
  <c r="AS259" i="1"/>
  <c r="AS260" i="1"/>
  <c r="AS261" i="1"/>
  <c r="AS262" i="1"/>
  <c r="AS263" i="1"/>
  <c r="AS264" i="1"/>
  <c r="AS265" i="1"/>
  <c r="AS266" i="1"/>
  <c r="AS267" i="1"/>
  <c r="AS268" i="1"/>
  <c r="AS269" i="1"/>
  <c r="AS270" i="1"/>
  <c r="AS271" i="1"/>
  <c r="AS272" i="1"/>
  <c r="AS273" i="1"/>
  <c r="AS274" i="1"/>
  <c r="AS275" i="1"/>
  <c r="AS276" i="1"/>
  <c r="AS277" i="1"/>
  <c r="AS278" i="1"/>
  <c r="AS279" i="1"/>
  <c r="AS280" i="1"/>
  <c r="AS281" i="1"/>
  <c r="AS282" i="1"/>
  <c r="AS283" i="1"/>
  <c r="AS284" i="1"/>
  <c r="AS285" i="1"/>
  <c r="AS286" i="1"/>
  <c r="AS287" i="1"/>
  <c r="AS288" i="1"/>
  <c r="AS289" i="1"/>
  <c r="AS290" i="1"/>
  <c r="AS291" i="1"/>
  <c r="AS292" i="1"/>
  <c r="AS293" i="1"/>
  <c r="AS294" i="1"/>
  <c r="AS295" i="1"/>
  <c r="AS296" i="1"/>
  <c r="AS297" i="1"/>
  <c r="AS298" i="1"/>
  <c r="AS299" i="1"/>
  <c r="AS300" i="1"/>
  <c r="AS301" i="1"/>
  <c r="AS302" i="1"/>
  <c r="AS303" i="1"/>
  <c r="AS304" i="1"/>
  <c r="AS305" i="1"/>
  <c r="AS306" i="1"/>
  <c r="AS307" i="1"/>
  <c r="AS308" i="1"/>
  <c r="AS309" i="1"/>
  <c r="AS310" i="1"/>
  <c r="AS311" i="1"/>
  <c r="AS312" i="1"/>
  <c r="AS313" i="1"/>
  <c r="AS314" i="1"/>
  <c r="AS315" i="1"/>
  <c r="AS316" i="1"/>
  <c r="AS317" i="1"/>
  <c r="AS318" i="1"/>
  <c r="AS319" i="1"/>
  <c r="AS320" i="1"/>
  <c r="AS322" i="1"/>
  <c r="AS325" i="1"/>
  <c r="AS326" i="1"/>
  <c r="AS327" i="1"/>
  <c r="AS328" i="1"/>
  <c r="AS329" i="1"/>
  <c r="AS330" i="1"/>
  <c r="AS331" i="1"/>
  <c r="AS332" i="1"/>
  <c r="AS333" i="1"/>
  <c r="AS334" i="1"/>
  <c r="AS335" i="1"/>
  <c r="AS336" i="1"/>
  <c r="AS337" i="1"/>
  <c r="AS338" i="1"/>
  <c r="AS339" i="1"/>
  <c r="AS340" i="1"/>
  <c r="AS342" i="1"/>
  <c r="AS343" i="1"/>
  <c r="AS344" i="1"/>
  <c r="AS345" i="1"/>
  <c r="AS366" i="1"/>
  <c r="AS382" i="1"/>
  <c r="AS386" i="1"/>
  <c r="AS393" i="1"/>
  <c r="AS394" i="1"/>
  <c r="AS395" i="1"/>
  <c r="AS396" i="1"/>
  <c r="AS397" i="1"/>
  <c r="AS398" i="1"/>
  <c r="AS399" i="1"/>
  <c r="AS400" i="1"/>
  <c r="AS401" i="1"/>
  <c r="AS422" i="1"/>
  <c r="AS423" i="1"/>
  <c r="AS424" i="1"/>
  <c r="AS425" i="1"/>
  <c r="AS426" i="1"/>
  <c r="AS427" i="1"/>
  <c r="AS428" i="1"/>
  <c r="AS429" i="1"/>
  <c r="AS430" i="1"/>
  <c r="AS431" i="1"/>
  <c r="AS432" i="1"/>
  <c r="AS433" i="1"/>
  <c r="AS434" i="1"/>
  <c r="AS446" i="1"/>
  <c r="AS447" i="1"/>
  <c r="AS449" i="1"/>
  <c r="AS450" i="1"/>
  <c r="AS452" i="1"/>
  <c r="AS453" i="1"/>
  <c r="AS454" i="1"/>
  <c r="AS455" i="1"/>
  <c r="AS456" i="1"/>
  <c r="AS457" i="1"/>
  <c r="AS459" i="1"/>
  <c r="AS464" i="1"/>
  <c r="AS465" i="1"/>
  <c r="AS466" i="1"/>
  <c r="AS468" i="1"/>
  <c r="AS470" i="1"/>
  <c r="AS471" i="1"/>
  <c r="AS473" i="1"/>
  <c r="AS477" i="1"/>
  <c r="AS478" i="1"/>
  <c r="AS479" i="1"/>
  <c r="AS480" i="1"/>
  <c r="AS481" i="1"/>
  <c r="AS482" i="1"/>
  <c r="AS483" i="1"/>
  <c r="AS484" i="1"/>
  <c r="AS485" i="1"/>
  <c r="AS486" i="1"/>
  <c r="AS487" i="1"/>
  <c r="AS489" i="1"/>
  <c r="AS490" i="1"/>
  <c r="AS493" i="1"/>
  <c r="AS494" i="1"/>
  <c r="AS495" i="1"/>
  <c r="AS496" i="1"/>
  <c r="AS497" i="1"/>
  <c r="AS500" i="1"/>
  <c r="AS501" i="1"/>
  <c r="AS502" i="1"/>
  <c r="AS504" i="1"/>
  <c r="AS505" i="1"/>
  <c r="AS506" i="1"/>
  <c r="AS507" i="1"/>
  <c r="AS508" i="1"/>
  <c r="AS509" i="1"/>
  <c r="AS510" i="1"/>
  <c r="AS511" i="1"/>
  <c r="AS512" i="1"/>
  <c r="AS513" i="1"/>
  <c r="AS515" i="1"/>
  <c r="AS516" i="1"/>
  <c r="AS517" i="1"/>
  <c r="AS518" i="1"/>
  <c r="AS519" i="1"/>
  <c r="AS520" i="1"/>
  <c r="AS522" i="1"/>
  <c r="AS523" i="1"/>
  <c r="AS524" i="1"/>
  <c r="AS525" i="1"/>
  <c r="AS526" i="1"/>
  <c r="AS527" i="1"/>
  <c r="AS528" i="1"/>
  <c r="AS529" i="1"/>
  <c r="AS530" i="1"/>
  <c r="AS661" i="1"/>
  <c r="AS663" i="1"/>
  <c r="AS664" i="1"/>
  <c r="AS665" i="1"/>
  <c r="AS666" i="1"/>
  <c r="AS667" i="1"/>
  <c r="AS668" i="1"/>
  <c r="AS672" i="1"/>
  <c r="AS678" i="1"/>
  <c r="AS679" i="1"/>
  <c r="AS680" i="1"/>
  <c r="AS681" i="1"/>
  <c r="AS682" i="1"/>
  <c r="AS683" i="1"/>
  <c r="AS684" i="1"/>
  <c r="AS685" i="1"/>
  <c r="AS687" i="1"/>
  <c r="AS689" i="1"/>
  <c r="AS692" i="1"/>
  <c r="AS693" i="1"/>
  <c r="AS694" i="1"/>
  <c r="AS695" i="1"/>
  <c r="AS696" i="1"/>
  <c r="AS699" i="1"/>
  <c r="AS702" i="1"/>
  <c r="AS704" i="1"/>
  <c r="AS710" i="1"/>
  <c r="AS711" i="1"/>
  <c r="AS712" i="1"/>
  <c r="AS713" i="1"/>
  <c r="AS714" i="1"/>
  <c r="AS715" i="1"/>
  <c r="AS716" i="1"/>
  <c r="AS717" i="1"/>
  <c r="AS740" i="1"/>
  <c r="AS741" i="1"/>
  <c r="AS742" i="1"/>
  <c r="AS743" i="1"/>
  <c r="AS744" i="1"/>
  <c r="AS745" i="1"/>
  <c r="AS746" i="1"/>
  <c r="AS747" i="1"/>
  <c r="AS748" i="1"/>
  <c r="AS749" i="1"/>
  <c r="AS750" i="1"/>
  <c r="AS751" i="1"/>
  <c r="AS752" i="1"/>
  <c r="AS753" i="1"/>
  <c r="AS754" i="1"/>
  <c r="AS755" i="1"/>
  <c r="AS756" i="1"/>
  <c r="AS757" i="1"/>
  <c r="AS758" i="1"/>
  <c r="AS759" i="1"/>
  <c r="AS760" i="1"/>
  <c r="AS761" i="1"/>
  <c r="AS762" i="1"/>
  <c r="AS763" i="1"/>
  <c r="AS764" i="1"/>
  <c r="AS765" i="1"/>
  <c r="AS766" i="1"/>
  <c r="AS767" i="1"/>
  <c r="AS768" i="1"/>
  <c r="AS769" i="1"/>
  <c r="AS770" i="1"/>
  <c r="AS771" i="1"/>
  <c r="AS772" i="1"/>
  <c r="AS773" i="1"/>
  <c r="AS774" i="1"/>
  <c r="AS775" i="1"/>
  <c r="AS776" i="1"/>
  <c r="AS777" i="1"/>
  <c r="AS778" i="1"/>
  <c r="AS779" i="1"/>
  <c r="AS780" i="1"/>
  <c r="AS781" i="1"/>
  <c r="AS782" i="1"/>
  <c r="AS783" i="1"/>
  <c r="AS784" i="1"/>
  <c r="AS785" i="1"/>
  <c r="AS787" i="1"/>
  <c r="AS797" i="1"/>
  <c r="AS798" i="1"/>
  <c r="AS799" i="1"/>
  <c r="AS800" i="1"/>
  <c r="AS801" i="1"/>
  <c r="AS804" i="1"/>
  <c r="AS805" i="1"/>
  <c r="AS806" i="1"/>
  <c r="AS807" i="1"/>
  <c r="AS808" i="1"/>
  <c r="AS809" i="1"/>
  <c r="AS810" i="1"/>
  <c r="AS811" i="1"/>
  <c r="AS812" i="1"/>
  <c r="AS813" i="1"/>
  <c r="AS814" i="1"/>
  <c r="AS815" i="1"/>
  <c r="AS816" i="1"/>
  <c r="AS817" i="1"/>
  <c r="AS818" i="1"/>
  <c r="AS819" i="1"/>
  <c r="AS820" i="1"/>
  <c r="AS821" i="1"/>
  <c r="AS822" i="1"/>
  <c r="AS823" i="1"/>
  <c r="AS824" i="1"/>
  <c r="AS825" i="1"/>
  <c r="AS826" i="1"/>
  <c r="AS827" i="1"/>
  <c r="AS828" i="1"/>
  <c r="AS829" i="1"/>
  <c r="AS830" i="1"/>
  <c r="AS831" i="1"/>
  <c r="AS838" i="1"/>
  <c r="AO15" i="1"/>
  <c r="AO21" i="1"/>
  <c r="AO22" i="1"/>
  <c r="AO23" i="1"/>
  <c r="AO24" i="1"/>
  <c r="AO25" i="1"/>
  <c r="AO26" i="1"/>
  <c r="AO27" i="1"/>
  <c r="AO28" i="1"/>
  <c r="AO29" i="1"/>
  <c r="AO30" i="1"/>
  <c r="AO31" i="1"/>
  <c r="AO32" i="1"/>
  <c r="AO33" i="1"/>
  <c r="AO34" i="1"/>
  <c r="AO35" i="1"/>
  <c r="AO36" i="1"/>
  <c r="AO37" i="1"/>
  <c r="AO38" i="1"/>
  <c r="AO39" i="1"/>
  <c r="AO40" i="1"/>
  <c r="AO49" i="1"/>
  <c r="AO51" i="1"/>
  <c r="AO52" i="1"/>
  <c r="AO53" i="1"/>
  <c r="AO54" i="1"/>
  <c r="AO55" i="1"/>
  <c r="AO57" i="1"/>
  <c r="AO58" i="1"/>
  <c r="AO59" i="1"/>
  <c r="AO60" i="1"/>
  <c r="AO61" i="1"/>
  <c r="AO62" i="1"/>
  <c r="AO63" i="1"/>
  <c r="AO64" i="1"/>
  <c r="AO65" i="1"/>
  <c r="AO66" i="1"/>
  <c r="AO67" i="1"/>
  <c r="AO68" i="1"/>
  <c r="AO69" i="1"/>
  <c r="AO70" i="1"/>
  <c r="AO71" i="1"/>
  <c r="AO72" i="1"/>
  <c r="AO73" i="1"/>
  <c r="AO74" i="1"/>
  <c r="AO75" i="1"/>
  <c r="AO76" i="1"/>
  <c r="AO77" i="1"/>
  <c r="AO78" i="1"/>
  <c r="AO79" i="1"/>
  <c r="AO80" i="1"/>
  <c r="AO82" i="1"/>
  <c r="AO83" i="1"/>
  <c r="AO84" i="1"/>
  <c r="AO122" i="1"/>
  <c r="AO123" i="1"/>
  <c r="AO124" i="1"/>
  <c r="AO125" i="1"/>
  <c r="AO126" i="1"/>
  <c r="AO127" i="1"/>
  <c r="AO128" i="1"/>
  <c r="AO129" i="1"/>
  <c r="AO130" i="1"/>
  <c r="AO131" i="1"/>
  <c r="AO132" i="1"/>
  <c r="AO133" i="1"/>
  <c r="AO134" i="1"/>
  <c r="AO135" i="1"/>
  <c r="AO136" i="1"/>
  <c r="AO137" i="1"/>
  <c r="AO138" i="1"/>
  <c r="AO139" i="1"/>
  <c r="AO140" i="1"/>
  <c r="AO141" i="1"/>
  <c r="AO142" i="1"/>
  <c r="AO143" i="1"/>
  <c r="AO145" i="1"/>
  <c r="AO146" i="1"/>
  <c r="AO147" i="1"/>
  <c r="AO148" i="1"/>
  <c r="AO149" i="1"/>
  <c r="AO150" i="1"/>
  <c r="AO151" i="1"/>
  <c r="AO152" i="1"/>
  <c r="AO153" i="1"/>
  <c r="AO166" i="1"/>
  <c r="EA166" i="1" s="1"/>
  <c r="AO167" i="1"/>
  <c r="AO168" i="1"/>
  <c r="AO169" i="1"/>
  <c r="AO170" i="1"/>
  <c r="AO171" i="1"/>
  <c r="AO175" i="1"/>
  <c r="AO176" i="1"/>
  <c r="AO177" i="1"/>
  <c r="AO178" i="1"/>
  <c r="AO179" i="1"/>
  <c r="AO180" i="1"/>
  <c r="AO181" i="1"/>
  <c r="AO188" i="1"/>
  <c r="AO189" i="1"/>
  <c r="AO190" i="1"/>
  <c r="AO191" i="1"/>
  <c r="AO194" i="1"/>
  <c r="AO195" i="1"/>
  <c r="AO196" i="1"/>
  <c r="AO197" i="1"/>
  <c r="AO198" i="1"/>
  <c r="AO199" i="1"/>
  <c r="AO200" i="1"/>
  <c r="AO201" i="1"/>
  <c r="AO202" i="1"/>
  <c r="AO203" i="1"/>
  <c r="AO204" i="1"/>
  <c r="AO205" i="1"/>
  <c r="AO206" i="1"/>
  <c r="AO207" i="1"/>
  <c r="AO208" i="1"/>
  <c r="AO209" i="1"/>
  <c r="AO210" i="1"/>
  <c r="AO211" i="1"/>
  <c r="AO212" i="1"/>
  <c r="AO213" i="1"/>
  <c r="AO214" i="1"/>
  <c r="AO215" i="1"/>
  <c r="AO216" i="1"/>
  <c r="AO245" i="1"/>
  <c r="AO246" i="1"/>
  <c r="AO247" i="1"/>
  <c r="AO248" i="1"/>
  <c r="AO249" i="1"/>
  <c r="AO250" i="1"/>
  <c r="AO251" i="1"/>
  <c r="AO252" i="1"/>
  <c r="AO253" i="1"/>
  <c r="AO254" i="1"/>
  <c r="AO255" i="1"/>
  <c r="AO256" i="1"/>
  <c r="AO257" i="1"/>
  <c r="AO258" i="1"/>
  <c r="AO259" i="1"/>
  <c r="AO260" i="1"/>
  <c r="AO261" i="1"/>
  <c r="AO262" i="1"/>
  <c r="AO263" i="1"/>
  <c r="AO264" i="1"/>
  <c r="AO265" i="1"/>
  <c r="AO266" i="1"/>
  <c r="AO267" i="1"/>
  <c r="AO268" i="1"/>
  <c r="AO269" i="1"/>
  <c r="AO270" i="1"/>
  <c r="AO271" i="1"/>
  <c r="AO272" i="1"/>
  <c r="AO273" i="1"/>
  <c r="AO274" i="1"/>
  <c r="AO275" i="1"/>
  <c r="AO276" i="1"/>
  <c r="AO277" i="1"/>
  <c r="AO278" i="1"/>
  <c r="AO279" i="1"/>
  <c r="AO280" i="1"/>
  <c r="AO281" i="1"/>
  <c r="AO282" i="1"/>
  <c r="AO283" i="1"/>
  <c r="AO284" i="1"/>
  <c r="AO285" i="1"/>
  <c r="AO286" i="1"/>
  <c r="AO287" i="1"/>
  <c r="AO288" i="1"/>
  <c r="AO289" i="1"/>
  <c r="AO290" i="1"/>
  <c r="AO291" i="1"/>
  <c r="AO292" i="1"/>
  <c r="AO293" i="1"/>
  <c r="AO294" i="1"/>
  <c r="AO295" i="1"/>
  <c r="AO296" i="1"/>
  <c r="AO297" i="1"/>
  <c r="AO298" i="1"/>
  <c r="AO299" i="1"/>
  <c r="AO300" i="1"/>
  <c r="AO301" i="1"/>
  <c r="AO302" i="1"/>
  <c r="AO303" i="1"/>
  <c r="AO304" i="1"/>
  <c r="AO305" i="1"/>
  <c r="AO306" i="1"/>
  <c r="AO307" i="1"/>
  <c r="AO308" i="1"/>
  <c r="AO309" i="1"/>
  <c r="AO310" i="1"/>
  <c r="AO311" i="1"/>
  <c r="AO312" i="1"/>
  <c r="AO313" i="1"/>
  <c r="AO314" i="1"/>
  <c r="AO315" i="1"/>
  <c r="AO316" i="1"/>
  <c r="AO317" i="1"/>
  <c r="AO318" i="1"/>
  <c r="AO319" i="1"/>
  <c r="AO320" i="1"/>
  <c r="AO321" i="1"/>
  <c r="AO322" i="1"/>
  <c r="AO323" i="1"/>
  <c r="AO324" i="1"/>
  <c r="AO325" i="1"/>
  <c r="AO326" i="1"/>
  <c r="AO327" i="1"/>
  <c r="AO328" i="1"/>
  <c r="AO329" i="1"/>
  <c r="AO330" i="1"/>
  <c r="AO331" i="1"/>
  <c r="AO332" i="1"/>
  <c r="AO333" i="1"/>
  <c r="AO334" i="1"/>
  <c r="AO335" i="1"/>
  <c r="AO336" i="1"/>
  <c r="AO337" i="1"/>
  <c r="AO338" i="1"/>
  <c r="AO339" i="1"/>
  <c r="AO340" i="1"/>
  <c r="AO342" i="1"/>
  <c r="AO343" i="1"/>
  <c r="AO344" i="1"/>
  <c r="AO345" i="1"/>
  <c r="AO364" i="1"/>
  <c r="AO365" i="1"/>
  <c r="AO366" i="1"/>
  <c r="AO379" i="1"/>
  <c r="AO380" i="1"/>
  <c r="AO381" i="1"/>
  <c r="AO382" i="1"/>
  <c r="AO383" i="1"/>
  <c r="AO384" i="1"/>
  <c r="AO385" i="1"/>
  <c r="AO386" i="1"/>
  <c r="AO387" i="1"/>
  <c r="AO388" i="1"/>
  <c r="AO389" i="1"/>
  <c r="AO390" i="1"/>
  <c r="AO391" i="1"/>
  <c r="AO392" i="1"/>
  <c r="AO393" i="1"/>
  <c r="AO394" i="1"/>
  <c r="AO395" i="1"/>
  <c r="AO396" i="1"/>
  <c r="AO397" i="1"/>
  <c r="AO398" i="1"/>
  <c r="AO399" i="1"/>
  <c r="AO400" i="1"/>
  <c r="AO401" i="1"/>
  <c r="AO422" i="1"/>
  <c r="AO423" i="1"/>
  <c r="AO424" i="1"/>
  <c r="AO425" i="1"/>
  <c r="AO426" i="1"/>
  <c r="AO427" i="1"/>
  <c r="AO428" i="1"/>
  <c r="AO429" i="1"/>
  <c r="AO430" i="1"/>
  <c r="AO431" i="1"/>
  <c r="AO432" i="1"/>
  <c r="AO433" i="1"/>
  <c r="AO434" i="1"/>
  <c r="AO435" i="1"/>
  <c r="AO436" i="1"/>
  <c r="AO437" i="1"/>
  <c r="AO438" i="1"/>
  <c r="AO439" i="1"/>
  <c r="AO446" i="1"/>
  <c r="AO447" i="1"/>
  <c r="AO449" i="1"/>
  <c r="AO450" i="1"/>
  <c r="AO452" i="1"/>
  <c r="AO453" i="1"/>
  <c r="AO454" i="1"/>
  <c r="AO455" i="1"/>
  <c r="AO456" i="1"/>
  <c r="AO457" i="1"/>
  <c r="AO459" i="1"/>
  <c r="AO460" i="1"/>
  <c r="AO461" i="1"/>
  <c r="AO462" i="1"/>
  <c r="AO463" i="1"/>
  <c r="AO464" i="1"/>
  <c r="AO465" i="1"/>
  <c r="AO466" i="1"/>
  <c r="AO468" i="1"/>
  <c r="AO470" i="1"/>
  <c r="AO471" i="1"/>
  <c r="AO473" i="1"/>
  <c r="AO474" i="1"/>
  <c r="AO477" i="1"/>
  <c r="AO478" i="1"/>
  <c r="AO479" i="1"/>
  <c r="AO480" i="1"/>
  <c r="AO481" i="1"/>
  <c r="AO482" i="1"/>
  <c r="AO483" i="1"/>
  <c r="AO484" i="1"/>
  <c r="AO485" i="1"/>
  <c r="AO486" i="1"/>
  <c r="AO487" i="1"/>
  <c r="AO488" i="1"/>
  <c r="AO489" i="1"/>
  <c r="AO490" i="1"/>
  <c r="AO491" i="1"/>
  <c r="AO492" i="1"/>
  <c r="AO493" i="1"/>
  <c r="AO494" i="1"/>
  <c r="AO495" i="1"/>
  <c r="AO496" i="1"/>
  <c r="AO497" i="1"/>
  <c r="AO498" i="1"/>
  <c r="AO499" i="1"/>
  <c r="AO500" i="1"/>
  <c r="AO501" i="1"/>
  <c r="AO502" i="1"/>
  <c r="AO504" i="1"/>
  <c r="AO505" i="1"/>
  <c r="AO506" i="1"/>
  <c r="AO507" i="1"/>
  <c r="AO508" i="1"/>
  <c r="AO509" i="1"/>
  <c r="AO510" i="1"/>
  <c r="AO511" i="1"/>
  <c r="AO512" i="1"/>
  <c r="AO513" i="1"/>
  <c r="AO515" i="1"/>
  <c r="AO516" i="1"/>
  <c r="AO517" i="1"/>
  <c r="AO518" i="1"/>
  <c r="AO519" i="1"/>
  <c r="AO520" i="1"/>
  <c r="AO521" i="1"/>
  <c r="AO522" i="1"/>
  <c r="AO523" i="1"/>
  <c r="AO524" i="1"/>
  <c r="AO525" i="1"/>
  <c r="AO526" i="1"/>
  <c r="AO527" i="1"/>
  <c r="AO528" i="1"/>
  <c r="AO529" i="1"/>
  <c r="AO530" i="1"/>
  <c r="AO546" i="1"/>
  <c r="AO554" i="1"/>
  <c r="EA554" i="1" s="1"/>
  <c r="AO555" i="1"/>
  <c r="AO556" i="1"/>
  <c r="AO661" i="1"/>
  <c r="AO662" i="1"/>
  <c r="AO663" i="1"/>
  <c r="AO664" i="1"/>
  <c r="AO665" i="1"/>
  <c r="AO666" i="1"/>
  <c r="AO667" i="1"/>
  <c r="AO668" i="1"/>
  <c r="AO669" i="1"/>
  <c r="AO670" i="1"/>
  <c r="AO671" i="1"/>
  <c r="AO672" i="1"/>
  <c r="AO674" i="1"/>
  <c r="AO675" i="1"/>
  <c r="AO676" i="1"/>
  <c r="AO677" i="1"/>
  <c r="AO678" i="1"/>
  <c r="AO679" i="1"/>
  <c r="AO680" i="1"/>
  <c r="AO681" i="1"/>
  <c r="AO682" i="1"/>
  <c r="AO683" i="1"/>
  <c r="AO684" i="1"/>
  <c r="AO685" i="1"/>
  <c r="AO686" i="1"/>
  <c r="AO687" i="1"/>
  <c r="AO688" i="1"/>
  <c r="AO689" i="1"/>
  <c r="AO690" i="1"/>
  <c r="AO691" i="1"/>
  <c r="AO692" i="1"/>
  <c r="AO693" i="1"/>
  <c r="AO694" i="1"/>
  <c r="AO695" i="1"/>
  <c r="AO696" i="1"/>
  <c r="AO697" i="1"/>
  <c r="AO698" i="1"/>
  <c r="AO699" i="1"/>
  <c r="AO700" i="1"/>
  <c r="AO701" i="1"/>
  <c r="AO702" i="1"/>
  <c r="AO703" i="1"/>
  <c r="AO704" i="1"/>
  <c r="AO706" i="1"/>
  <c r="AO708" i="1"/>
  <c r="AO709" i="1"/>
  <c r="AO710" i="1"/>
  <c r="AO711" i="1"/>
  <c r="AO712" i="1"/>
  <c r="AO713" i="1"/>
  <c r="AO714" i="1"/>
  <c r="AO715" i="1"/>
  <c r="AO716" i="1"/>
  <c r="AO717" i="1"/>
  <c r="AO718" i="1"/>
  <c r="AO719" i="1"/>
  <c r="AO720" i="1"/>
  <c r="EA720" i="1" s="1"/>
  <c r="AO721" i="1"/>
  <c r="AO738" i="1"/>
  <c r="AO739" i="1"/>
  <c r="AO740" i="1"/>
  <c r="AO741" i="1"/>
  <c r="AO742" i="1"/>
  <c r="AO743" i="1"/>
  <c r="AO744" i="1"/>
  <c r="AO745" i="1"/>
  <c r="AO746" i="1"/>
  <c r="AO747" i="1"/>
  <c r="AO748" i="1"/>
  <c r="AO749" i="1"/>
  <c r="AO750" i="1"/>
  <c r="AO751" i="1"/>
  <c r="AO752" i="1"/>
  <c r="AO753" i="1"/>
  <c r="AO754" i="1"/>
  <c r="AO755" i="1"/>
  <c r="AO756" i="1"/>
  <c r="AO757" i="1"/>
  <c r="AO758" i="1"/>
  <c r="AO759" i="1"/>
  <c r="AO760" i="1"/>
  <c r="AO761" i="1"/>
  <c r="AO762" i="1"/>
  <c r="AO763" i="1"/>
  <c r="AO764" i="1"/>
  <c r="AO765" i="1"/>
  <c r="AO766" i="1"/>
  <c r="AO767" i="1"/>
  <c r="AO768" i="1"/>
  <c r="AO769" i="1"/>
  <c r="AO770" i="1"/>
  <c r="AO771" i="1"/>
  <c r="AO772" i="1"/>
  <c r="AO773" i="1"/>
  <c r="AO774" i="1"/>
  <c r="AO775" i="1"/>
  <c r="AO776" i="1"/>
  <c r="AO777" i="1"/>
  <c r="AO778" i="1"/>
  <c r="AO779" i="1"/>
  <c r="AO780" i="1"/>
  <c r="AO781" i="1"/>
  <c r="AO782" i="1"/>
  <c r="AO783" i="1"/>
  <c r="AO784" i="1"/>
  <c r="AO785" i="1"/>
  <c r="AO786" i="1"/>
  <c r="AO787" i="1"/>
  <c r="AO788" i="1"/>
  <c r="AO789" i="1"/>
  <c r="AO791" i="1"/>
  <c r="AO793" i="1"/>
  <c r="AO795" i="1"/>
  <c r="AO796" i="1"/>
  <c r="AO797" i="1"/>
  <c r="AO798" i="1"/>
  <c r="AO799" i="1"/>
  <c r="AO800" i="1"/>
  <c r="AO801" i="1"/>
  <c r="AO803" i="1"/>
  <c r="AO804" i="1"/>
  <c r="AO805" i="1"/>
  <c r="AO806" i="1"/>
  <c r="AO807" i="1"/>
  <c r="AO808" i="1"/>
  <c r="AO809" i="1"/>
  <c r="AO810" i="1"/>
  <c r="AO811" i="1"/>
  <c r="AO812" i="1"/>
  <c r="AO813" i="1"/>
  <c r="AO814" i="1"/>
  <c r="AO815" i="1"/>
  <c r="AO816" i="1"/>
  <c r="AO817" i="1"/>
  <c r="AO818" i="1"/>
  <c r="AO819" i="1"/>
  <c r="AO820" i="1"/>
  <c r="AO821" i="1"/>
  <c r="AO822" i="1"/>
  <c r="AO823" i="1"/>
  <c r="AO824" i="1"/>
  <c r="AO825" i="1"/>
  <c r="AO826" i="1"/>
  <c r="AO827" i="1"/>
  <c r="AO828" i="1"/>
  <c r="AO829" i="1"/>
  <c r="AO830" i="1"/>
  <c r="AO831" i="1"/>
  <c r="AO832" i="1"/>
  <c r="AO833" i="1"/>
  <c r="AO834" i="1"/>
  <c r="EA834" i="1" s="1"/>
  <c r="AO835" i="1"/>
  <c r="AO836" i="1"/>
  <c r="AO837" i="1"/>
  <c r="AO838" i="1"/>
  <c r="AO845" i="1"/>
  <c r="AO14" i="1"/>
  <c r="AK146" i="1"/>
  <c r="AK203" i="1"/>
  <c r="AK205" i="1"/>
  <c r="AK207" i="1"/>
  <c r="AK210" i="1"/>
  <c r="AK423" i="1"/>
  <c r="AK424" i="1"/>
  <c r="AK425" i="1"/>
  <c r="AK426" i="1"/>
  <c r="AK427" i="1"/>
  <c r="AK429" i="1"/>
  <c r="AK431" i="1"/>
  <c r="AK433" i="1"/>
  <c r="AK450" i="1"/>
  <c r="AK453" i="1"/>
  <c r="AK483" i="1"/>
  <c r="AK505" i="1"/>
  <c r="AK508" i="1"/>
  <c r="AK511" i="1"/>
  <c r="AK742" i="1"/>
  <c r="AK744" i="1"/>
  <c r="AK751" i="1"/>
  <c r="AK768" i="1"/>
  <c r="AK771" i="1"/>
  <c r="AG57" i="1"/>
  <c r="AG58" i="1"/>
  <c r="AG59" i="1"/>
  <c r="AG60" i="1"/>
  <c r="AG61" i="1"/>
  <c r="AG62" i="1"/>
  <c r="AG63" i="1"/>
  <c r="AG64" i="1"/>
  <c r="AG65" i="1"/>
  <c r="AG66" i="1"/>
  <c r="AG67" i="1"/>
  <c r="AG68" i="1"/>
  <c r="AG76" i="1"/>
  <c r="AG82" i="1"/>
  <c r="AG83" i="1"/>
  <c r="AG84" i="1"/>
  <c r="AG170" i="1"/>
  <c r="AG171" i="1"/>
  <c r="AG177" i="1"/>
  <c r="AG179" i="1"/>
  <c r="AG180" i="1"/>
  <c r="AG190" i="1"/>
  <c r="AG191" i="1"/>
  <c r="AG194" i="1"/>
  <c r="AG195" i="1"/>
  <c r="AG213" i="1"/>
  <c r="AG214" i="1"/>
  <c r="AG321" i="1"/>
  <c r="AG322" i="1"/>
  <c r="AG333" i="1"/>
  <c r="AG334" i="1"/>
  <c r="AG335" i="1"/>
  <c r="AG336" i="1"/>
  <c r="AG337" i="1"/>
  <c r="AG338" i="1"/>
  <c r="AG339" i="1"/>
  <c r="AG340" i="1"/>
  <c r="AG342" i="1"/>
  <c r="AG343" i="1"/>
  <c r="AG344" i="1"/>
  <c r="AG345" i="1"/>
  <c r="AG364" i="1"/>
  <c r="AG365" i="1"/>
  <c r="AG366" i="1"/>
  <c r="AG381" i="1"/>
  <c r="AG382" i="1"/>
  <c r="AG385" i="1"/>
  <c r="AG386" i="1"/>
  <c r="AG394" i="1"/>
  <c r="AG395" i="1"/>
  <c r="AG396" i="1"/>
  <c r="AG664" i="1"/>
  <c r="AG669" i="1"/>
  <c r="AG671" i="1"/>
  <c r="AG672" i="1"/>
  <c r="AG678" i="1"/>
  <c r="AG679" i="1"/>
  <c r="AG680" i="1"/>
  <c r="AG681" i="1"/>
  <c r="AG682" i="1"/>
  <c r="AG683" i="1"/>
  <c r="AG684" i="1"/>
  <c r="AG685" i="1"/>
  <c r="AG686" i="1"/>
  <c r="AG687" i="1"/>
  <c r="AG692" i="1"/>
  <c r="AG699" i="1"/>
  <c r="AG703" i="1"/>
  <c r="AG704" i="1"/>
  <c r="AG710" i="1"/>
  <c r="AG740" i="1"/>
  <c r="AG776" i="1"/>
  <c r="AG778" i="1"/>
  <c r="AG779" i="1"/>
  <c r="AG780" i="1"/>
  <c r="AG781" i="1"/>
  <c r="AG782" i="1"/>
  <c r="AG783" i="1"/>
  <c r="AG784" i="1"/>
  <c r="AG785" i="1"/>
  <c r="AG786" i="1"/>
  <c r="AG787" i="1"/>
  <c r="AG797" i="1"/>
  <c r="AG798" i="1"/>
  <c r="AG799" i="1"/>
  <c r="AG800" i="1"/>
  <c r="AG801" i="1"/>
  <c r="AG837" i="1"/>
  <c r="AG838" i="1"/>
  <c r="AC146" i="1"/>
  <c r="AC203" i="1"/>
  <c r="AC205" i="1"/>
  <c r="AC207" i="1"/>
  <c r="AC210" i="1"/>
  <c r="AC423" i="1"/>
  <c r="AC424" i="1"/>
  <c r="AC425" i="1"/>
  <c r="AC426" i="1"/>
  <c r="AC427" i="1"/>
  <c r="AC429" i="1"/>
  <c r="AC431" i="1"/>
  <c r="AC433" i="1"/>
  <c r="AC450" i="1"/>
  <c r="AC453" i="1"/>
  <c r="AC483" i="1"/>
  <c r="AC505" i="1"/>
  <c r="AC508" i="1"/>
  <c r="AC511" i="1"/>
  <c r="AC742" i="1"/>
  <c r="AC744" i="1"/>
  <c r="AC751" i="1"/>
  <c r="AC768" i="1"/>
  <c r="AC771" i="1"/>
  <c r="Y662" i="1"/>
  <c r="Y14" i="1"/>
  <c r="Y15" i="1"/>
  <c r="Y21" i="1"/>
  <c r="Y22" i="1"/>
  <c r="Y23" i="1"/>
  <c r="Y24" i="1"/>
  <c r="Y25" i="1"/>
  <c r="Y26" i="1"/>
  <c r="Y27" i="1"/>
  <c r="Y28" i="1"/>
  <c r="Y29" i="1"/>
  <c r="Y30" i="1"/>
  <c r="Y31" i="1"/>
  <c r="Y32" i="1"/>
  <c r="Y33" i="1"/>
  <c r="Y34" i="1"/>
  <c r="Y35" i="1"/>
  <c r="Y36" i="1"/>
  <c r="Y37" i="1"/>
  <c r="Y38" i="1"/>
  <c r="Y39" i="1"/>
  <c r="Y40" i="1"/>
  <c r="Y49" i="1"/>
  <c r="Y51" i="1"/>
  <c r="Y52" i="1"/>
  <c r="Y53" i="1"/>
  <c r="Y54" i="1"/>
  <c r="Y55" i="1"/>
  <c r="Y57" i="1"/>
  <c r="Y58" i="1"/>
  <c r="Y59" i="1"/>
  <c r="Y60" i="1"/>
  <c r="Y61" i="1"/>
  <c r="Y62" i="1"/>
  <c r="Y63" i="1"/>
  <c r="Y64" i="1"/>
  <c r="Y65" i="1"/>
  <c r="Y66" i="1"/>
  <c r="Y67" i="1"/>
  <c r="Y68" i="1"/>
  <c r="Y69" i="1"/>
  <c r="Y70" i="1"/>
  <c r="EA70" i="1" s="1"/>
  <c r="Y71" i="1"/>
  <c r="EA71" i="1" s="1"/>
  <c r="Y72" i="1"/>
  <c r="EA72" i="1" s="1"/>
  <c r="Y73" i="1"/>
  <c r="Y74" i="1"/>
  <c r="Y75" i="1"/>
  <c r="Y76" i="1"/>
  <c r="Y77" i="1"/>
  <c r="Y78" i="1"/>
  <c r="Y79" i="1"/>
  <c r="Y80" i="1"/>
  <c r="Y82" i="1"/>
  <c r="EA82" i="1" s="1"/>
  <c r="Y83" i="1"/>
  <c r="Y84" i="1"/>
  <c r="Y122" i="1"/>
  <c r="EA122" i="1" s="1"/>
  <c r="Y123" i="1"/>
  <c r="Y124" i="1"/>
  <c r="Y125" i="1"/>
  <c r="Y126" i="1"/>
  <c r="Y127" i="1"/>
  <c r="Y128" i="1"/>
  <c r="Y129" i="1"/>
  <c r="Y130" i="1"/>
  <c r="EA130" i="1" s="1"/>
  <c r="Y131" i="1"/>
  <c r="Y132" i="1"/>
  <c r="EA132" i="1" s="1"/>
  <c r="Y133" i="1"/>
  <c r="EA133" i="1" s="1"/>
  <c r="Y134" i="1"/>
  <c r="EA134" i="1" s="1"/>
  <c r="Y135" i="1"/>
  <c r="EA135" i="1" s="1"/>
  <c r="Y136" i="1"/>
  <c r="Y137" i="1"/>
  <c r="Y138" i="1"/>
  <c r="Y139" i="1"/>
  <c r="Y140" i="1"/>
  <c r="Y142" i="1"/>
  <c r="Y143" i="1"/>
  <c r="Y144" i="1"/>
  <c r="EA144" i="1" s="1"/>
  <c r="Y145" i="1"/>
  <c r="EA145" i="1" s="1"/>
  <c r="Y146" i="1"/>
  <c r="Y147" i="1"/>
  <c r="EA147" i="1" s="1"/>
  <c r="Y148" i="1"/>
  <c r="Y149" i="1"/>
  <c r="Y150" i="1"/>
  <c r="Y151" i="1"/>
  <c r="Y152" i="1"/>
  <c r="Y153" i="1"/>
  <c r="Y168" i="1"/>
  <c r="EA168" i="1" s="1"/>
  <c r="Y169" i="1"/>
  <c r="EA169" i="1" s="1"/>
  <c r="Y170" i="1"/>
  <c r="Y171" i="1"/>
  <c r="Y174" i="1"/>
  <c r="EA174" i="1" s="1"/>
  <c r="Y175" i="1"/>
  <c r="EA175" i="1" s="1"/>
  <c r="Y176" i="1"/>
  <c r="EA176" i="1" s="1"/>
  <c r="Y177" i="1"/>
  <c r="Y178" i="1"/>
  <c r="Y179" i="1"/>
  <c r="Y180" i="1"/>
  <c r="Y181" i="1"/>
  <c r="Y188" i="1"/>
  <c r="EA188" i="1" s="1"/>
  <c r="Y189" i="1"/>
  <c r="Y190" i="1"/>
  <c r="EA190" i="1" s="1"/>
  <c r="Y191" i="1"/>
  <c r="Y194" i="1"/>
  <c r="Y195" i="1"/>
  <c r="Y196" i="1"/>
  <c r="EA196" i="1" s="1"/>
  <c r="Y197" i="1"/>
  <c r="Y198" i="1"/>
  <c r="Y199" i="1"/>
  <c r="Y200" i="1"/>
  <c r="Y201" i="1"/>
  <c r="Y202" i="1"/>
  <c r="Y203" i="1"/>
  <c r="Y204" i="1"/>
  <c r="Y205" i="1"/>
  <c r="Y206" i="1"/>
  <c r="Y207" i="1"/>
  <c r="Y208" i="1"/>
  <c r="Y209" i="1"/>
  <c r="Y210" i="1"/>
  <c r="Y211" i="1"/>
  <c r="Y212" i="1"/>
  <c r="Y213" i="1"/>
  <c r="Y214" i="1"/>
  <c r="Y215" i="1"/>
  <c r="EA215" i="1" s="1"/>
  <c r="Y216" i="1"/>
  <c r="EA216" i="1" s="1"/>
  <c r="Y245" i="1"/>
  <c r="EA245" i="1" s="1"/>
  <c r="Y246" i="1"/>
  <c r="EA246" i="1" s="1"/>
  <c r="Y247" i="1"/>
  <c r="EA247" i="1" s="1"/>
  <c r="Y248" i="1"/>
  <c r="EA248" i="1" s="1"/>
  <c r="Y249" i="1"/>
  <c r="Y250" i="1"/>
  <c r="Y251" i="1"/>
  <c r="Y252" i="1"/>
  <c r="Y253" i="1"/>
  <c r="Y254" i="1"/>
  <c r="EA254" i="1" s="1"/>
  <c r="Y255" i="1"/>
  <c r="EA255" i="1" s="1"/>
  <c r="Y256" i="1"/>
  <c r="EA256" i="1" s="1"/>
  <c r="Y257" i="1"/>
  <c r="Y258" i="1"/>
  <c r="Y259" i="1"/>
  <c r="Y260" i="1"/>
  <c r="EA260" i="1" s="1"/>
  <c r="Y261" i="1"/>
  <c r="Y262" i="1"/>
  <c r="Y263" i="1"/>
  <c r="Y264" i="1"/>
  <c r="Y265" i="1"/>
  <c r="Y266" i="1"/>
  <c r="EA266" i="1" s="1"/>
  <c r="Y267" i="1"/>
  <c r="EA267" i="1" s="1"/>
  <c r="Y268" i="1"/>
  <c r="EA268" i="1" s="1"/>
  <c r="Y269" i="1"/>
  <c r="Y270" i="1"/>
  <c r="Y271" i="1"/>
  <c r="Y272" i="1"/>
  <c r="EA272" i="1" s="1"/>
  <c r="Y273" i="1"/>
  <c r="Y274" i="1"/>
  <c r="Y275" i="1"/>
  <c r="Y276" i="1"/>
  <c r="Y277" i="1"/>
  <c r="Y278" i="1"/>
  <c r="EA278" i="1" s="1"/>
  <c r="Y279" i="1"/>
  <c r="EA279" i="1" s="1"/>
  <c r="Y280" i="1"/>
  <c r="EA280" i="1" s="1"/>
  <c r="Y281" i="1"/>
  <c r="Y282" i="1"/>
  <c r="Y283" i="1"/>
  <c r="Y284" i="1"/>
  <c r="EA284" i="1" s="1"/>
  <c r="Y285" i="1"/>
  <c r="Y286" i="1"/>
  <c r="Y287" i="1"/>
  <c r="Y288" i="1"/>
  <c r="Y289" i="1"/>
  <c r="Y290" i="1"/>
  <c r="EA290" i="1" s="1"/>
  <c r="Y291" i="1"/>
  <c r="EA291" i="1" s="1"/>
  <c r="Y292" i="1"/>
  <c r="EA292" i="1" s="1"/>
  <c r="Y293" i="1"/>
  <c r="Y294" i="1"/>
  <c r="Y295" i="1"/>
  <c r="Y296" i="1"/>
  <c r="EA296" i="1" s="1"/>
  <c r="Y297" i="1"/>
  <c r="Y298" i="1"/>
  <c r="Y299" i="1"/>
  <c r="Y300" i="1"/>
  <c r="Y301" i="1"/>
  <c r="Y302" i="1"/>
  <c r="EA302" i="1" s="1"/>
  <c r="Y303" i="1"/>
  <c r="EA303" i="1" s="1"/>
  <c r="Y304" i="1"/>
  <c r="EA304" i="1" s="1"/>
  <c r="Y305" i="1"/>
  <c r="Y306" i="1"/>
  <c r="Y307" i="1"/>
  <c r="Y308" i="1"/>
  <c r="EA308" i="1" s="1"/>
  <c r="Y309" i="1"/>
  <c r="Y310" i="1"/>
  <c r="Y311" i="1"/>
  <c r="Y312" i="1"/>
  <c r="Y313" i="1"/>
  <c r="Y314" i="1"/>
  <c r="EA314" i="1" s="1"/>
  <c r="Y315" i="1"/>
  <c r="EA315" i="1" s="1"/>
  <c r="Y316" i="1"/>
  <c r="EA316" i="1" s="1"/>
  <c r="Y317" i="1"/>
  <c r="Y318" i="1"/>
  <c r="Y319" i="1"/>
  <c r="Y320" i="1"/>
  <c r="EA320" i="1" s="1"/>
  <c r="Y321" i="1"/>
  <c r="EA321" i="1" s="1"/>
  <c r="Y322" i="1"/>
  <c r="Y323" i="1"/>
  <c r="Y324" i="1"/>
  <c r="Y325" i="1"/>
  <c r="Y326" i="1"/>
  <c r="Y327" i="1"/>
  <c r="Y328" i="1"/>
  <c r="Y329" i="1"/>
  <c r="Y330" i="1"/>
  <c r="Y331" i="1"/>
  <c r="Y332" i="1"/>
  <c r="Y333" i="1"/>
  <c r="Y334" i="1"/>
  <c r="Y335" i="1"/>
  <c r="Y336" i="1"/>
  <c r="Y337" i="1"/>
  <c r="Y338" i="1"/>
  <c r="Y339" i="1"/>
  <c r="Y340" i="1"/>
  <c r="Y342" i="1"/>
  <c r="Y343" i="1"/>
  <c r="Y344" i="1"/>
  <c r="Y345" i="1"/>
  <c r="Y364" i="1"/>
  <c r="EA364" i="1" s="1"/>
  <c r="Y365" i="1"/>
  <c r="Y366" i="1"/>
  <c r="Y379" i="1"/>
  <c r="Y380" i="1"/>
  <c r="Y381" i="1"/>
  <c r="EA381" i="1" s="1"/>
  <c r="Y382" i="1"/>
  <c r="Y383" i="1"/>
  <c r="EA383" i="1" s="1"/>
  <c r="Y384" i="1"/>
  <c r="EA384" i="1" s="1"/>
  <c r="Y385" i="1"/>
  <c r="Y386" i="1"/>
  <c r="Y387" i="1"/>
  <c r="Y388" i="1"/>
  <c r="Y389" i="1"/>
  <c r="Y390" i="1"/>
  <c r="Y391" i="1"/>
  <c r="Y393" i="1"/>
  <c r="Y394" i="1"/>
  <c r="Y395" i="1"/>
  <c r="Y396" i="1"/>
  <c r="EA396" i="1" s="1"/>
  <c r="Y397" i="1"/>
  <c r="Y398" i="1"/>
  <c r="Y399" i="1"/>
  <c r="Y400" i="1"/>
  <c r="Y401" i="1"/>
  <c r="Y422" i="1"/>
  <c r="Y423" i="1"/>
  <c r="Y424" i="1"/>
  <c r="Y425" i="1"/>
  <c r="Y426" i="1"/>
  <c r="Y427" i="1"/>
  <c r="Y428" i="1"/>
  <c r="Y429" i="1"/>
  <c r="Y430" i="1"/>
  <c r="Y431" i="1"/>
  <c r="Y432" i="1"/>
  <c r="Y433" i="1"/>
  <c r="Y434" i="1"/>
  <c r="Y435" i="1"/>
  <c r="Y436" i="1"/>
  <c r="Y437" i="1"/>
  <c r="Y438" i="1"/>
  <c r="Y439" i="1"/>
  <c r="EA439" i="1" s="1"/>
  <c r="Y446" i="1"/>
  <c r="Y447" i="1"/>
  <c r="Y449" i="1"/>
  <c r="Y450" i="1"/>
  <c r="Y452" i="1"/>
  <c r="Y453" i="1"/>
  <c r="Y454" i="1"/>
  <c r="Y455" i="1"/>
  <c r="Y456" i="1"/>
  <c r="Y457" i="1"/>
  <c r="Y459" i="1"/>
  <c r="Y460" i="1"/>
  <c r="EA460" i="1" s="1"/>
  <c r="Y461" i="1"/>
  <c r="EA461" i="1" s="1"/>
  <c r="Y462" i="1"/>
  <c r="EA462" i="1" s="1"/>
  <c r="Y463" i="1"/>
  <c r="EA463" i="1" s="1"/>
  <c r="Y464" i="1"/>
  <c r="Y465" i="1"/>
  <c r="Y466" i="1"/>
  <c r="Y468" i="1"/>
  <c r="Y470" i="1"/>
  <c r="Y471" i="1"/>
  <c r="Y473" i="1"/>
  <c r="Y474" i="1"/>
  <c r="Y477" i="1"/>
  <c r="Y478" i="1"/>
  <c r="Y479" i="1"/>
  <c r="Y480" i="1"/>
  <c r="Y481" i="1"/>
  <c r="Y482" i="1"/>
  <c r="Y483" i="1"/>
  <c r="Y484" i="1"/>
  <c r="Y485" i="1"/>
  <c r="Y486" i="1"/>
  <c r="Y487" i="1"/>
  <c r="Y488" i="1"/>
  <c r="Y489" i="1"/>
  <c r="Y490" i="1"/>
  <c r="Y491" i="1"/>
  <c r="Y492" i="1"/>
  <c r="Y493" i="1"/>
  <c r="Y494" i="1"/>
  <c r="Y495" i="1"/>
  <c r="Y496" i="1"/>
  <c r="Y497" i="1"/>
  <c r="Y498" i="1"/>
  <c r="Y499" i="1"/>
  <c r="Y500" i="1"/>
  <c r="Y501" i="1"/>
  <c r="Y502" i="1"/>
  <c r="Y504" i="1"/>
  <c r="Y505" i="1"/>
  <c r="Y506" i="1"/>
  <c r="Y507" i="1"/>
  <c r="Y508" i="1"/>
  <c r="Y509" i="1"/>
  <c r="Y510" i="1"/>
  <c r="Y511" i="1"/>
  <c r="Y512" i="1"/>
  <c r="Y513" i="1"/>
  <c r="Y515" i="1"/>
  <c r="Y516" i="1"/>
  <c r="Y517" i="1"/>
  <c r="Y518" i="1"/>
  <c r="Y519" i="1"/>
  <c r="Y520" i="1"/>
  <c r="Y521" i="1"/>
  <c r="Y522" i="1"/>
  <c r="Y523" i="1"/>
  <c r="Y524" i="1"/>
  <c r="Y525" i="1"/>
  <c r="Y526" i="1"/>
  <c r="Y527" i="1"/>
  <c r="Y528" i="1"/>
  <c r="Y529" i="1"/>
  <c r="Y530" i="1"/>
  <c r="Y546" i="1"/>
  <c r="Y556" i="1"/>
  <c r="Y661" i="1"/>
  <c r="Y663" i="1"/>
  <c r="Y664" i="1"/>
  <c r="Y665" i="1"/>
  <c r="Y666" i="1"/>
  <c r="Y667" i="1"/>
  <c r="Y668" i="1"/>
  <c r="Y669" i="1"/>
  <c r="EA669" i="1" s="1"/>
  <c r="Y670" i="1"/>
  <c r="EA670" i="1" s="1"/>
  <c r="Y671" i="1"/>
  <c r="EA671" i="1" s="1"/>
  <c r="Y672" i="1"/>
  <c r="Y673" i="1"/>
  <c r="EA673" i="1" s="1"/>
  <c r="Y674" i="1"/>
  <c r="Y675" i="1"/>
  <c r="Y676" i="1"/>
  <c r="EA676" i="1" s="1"/>
  <c r="Y677" i="1"/>
  <c r="EA677" i="1" s="1"/>
  <c r="Y678" i="1"/>
  <c r="Y679" i="1"/>
  <c r="Y680" i="1"/>
  <c r="Y681" i="1"/>
  <c r="Y682" i="1"/>
  <c r="Y683" i="1"/>
  <c r="Y684" i="1"/>
  <c r="Y685" i="1"/>
  <c r="Y686" i="1"/>
  <c r="Y687" i="1"/>
  <c r="Y688" i="1"/>
  <c r="Y689" i="1"/>
  <c r="Y690" i="1"/>
  <c r="Y691" i="1"/>
  <c r="Y692" i="1"/>
  <c r="Y693" i="1"/>
  <c r="Y694" i="1"/>
  <c r="Y695" i="1"/>
  <c r="Y696" i="1"/>
  <c r="Y697" i="1"/>
  <c r="Y698" i="1"/>
  <c r="Y699" i="1"/>
  <c r="Y700" i="1"/>
  <c r="EA700" i="1" s="1"/>
  <c r="Y701" i="1"/>
  <c r="EA701" i="1" s="1"/>
  <c r="Y702" i="1"/>
  <c r="Y703" i="1"/>
  <c r="EA703" i="1" s="1"/>
  <c r="Y704" i="1"/>
  <c r="Y705" i="1"/>
  <c r="EA705" i="1" s="1"/>
  <c r="Y706" i="1"/>
  <c r="Y707" i="1"/>
  <c r="EA707" i="1" s="1"/>
  <c r="Y708" i="1"/>
  <c r="EA708" i="1" s="1"/>
  <c r="Y709" i="1"/>
  <c r="EA709" i="1" s="1"/>
  <c r="Y710" i="1"/>
  <c r="Y711" i="1"/>
  <c r="Y712" i="1"/>
  <c r="Y713" i="1"/>
  <c r="Y714" i="1"/>
  <c r="Y715" i="1"/>
  <c r="Y716" i="1"/>
  <c r="Y717" i="1"/>
  <c r="Y718" i="1"/>
  <c r="EA718" i="1" s="1"/>
  <c r="Y719" i="1"/>
  <c r="EA719" i="1" s="1"/>
  <c r="Y721" i="1"/>
  <c r="EA721" i="1" s="1"/>
  <c r="Y738" i="1"/>
  <c r="EA738" i="1" s="1"/>
  <c r="Y739" i="1"/>
  <c r="Y740" i="1"/>
  <c r="Y741" i="1"/>
  <c r="Y742" i="1"/>
  <c r="Y743" i="1"/>
  <c r="Y744" i="1"/>
  <c r="Y745" i="1"/>
  <c r="Y746" i="1"/>
  <c r="Y747" i="1"/>
  <c r="Y748" i="1"/>
  <c r="Y749" i="1"/>
  <c r="Y750" i="1"/>
  <c r="Y751" i="1"/>
  <c r="Y752" i="1"/>
  <c r="Y753" i="1"/>
  <c r="Y754" i="1"/>
  <c r="Y755" i="1"/>
  <c r="Y756" i="1"/>
  <c r="Y757" i="1"/>
  <c r="Y758" i="1"/>
  <c r="Y759" i="1"/>
  <c r="Y760" i="1"/>
  <c r="Y761" i="1"/>
  <c r="Y762" i="1"/>
  <c r="Y763" i="1"/>
  <c r="Y764" i="1"/>
  <c r="Y765" i="1"/>
  <c r="Y766" i="1"/>
  <c r="Y767" i="1"/>
  <c r="Y768" i="1"/>
  <c r="Y769" i="1"/>
  <c r="Y770" i="1"/>
  <c r="Y771" i="1"/>
  <c r="Y772" i="1"/>
  <c r="Y773" i="1"/>
  <c r="Y774" i="1"/>
  <c r="Y775" i="1"/>
  <c r="Y776" i="1"/>
  <c r="Y777" i="1"/>
  <c r="Y778" i="1"/>
  <c r="Y779" i="1"/>
  <c r="Y780" i="1"/>
  <c r="Y781" i="1"/>
  <c r="Y782" i="1"/>
  <c r="Y783" i="1"/>
  <c r="Y784" i="1"/>
  <c r="Y785" i="1"/>
  <c r="Y786" i="1"/>
  <c r="EA786" i="1" s="1"/>
  <c r="Y787" i="1"/>
  <c r="Y788" i="1"/>
  <c r="Y790" i="1"/>
  <c r="EA790" i="1" s="1"/>
  <c r="Y791" i="1"/>
  <c r="EA791" i="1" s="1"/>
  <c r="Y792" i="1"/>
  <c r="EA792" i="1" s="1"/>
  <c r="Y793" i="1"/>
  <c r="EA793" i="1" s="1"/>
  <c r="Y794" i="1"/>
  <c r="EA794" i="1" s="1"/>
  <c r="Y795" i="1"/>
  <c r="EA795" i="1" s="1"/>
  <c r="Y796" i="1"/>
  <c r="EA796" i="1" s="1"/>
  <c r="Y797" i="1"/>
  <c r="Y798" i="1"/>
  <c r="Y799" i="1"/>
  <c r="Y800" i="1"/>
  <c r="Y801" i="1"/>
  <c r="Y802" i="1"/>
  <c r="EA802" i="1" s="1"/>
  <c r="Y803" i="1"/>
  <c r="Y804" i="1"/>
  <c r="Y805" i="1"/>
  <c r="Y806" i="1"/>
  <c r="Y807" i="1"/>
  <c r="Y808" i="1"/>
  <c r="EA808" i="1" s="1"/>
  <c r="Y809" i="1"/>
  <c r="Y810" i="1"/>
  <c r="Y811" i="1"/>
  <c r="EA811" i="1" s="1"/>
  <c r="Y812" i="1"/>
  <c r="EA812" i="1" s="1"/>
  <c r="Y813" i="1"/>
  <c r="Y814" i="1"/>
  <c r="EA814" i="1" s="1"/>
  <c r="Y815" i="1"/>
  <c r="Y816" i="1"/>
  <c r="Y817" i="1"/>
  <c r="Y818" i="1"/>
  <c r="Y819" i="1"/>
  <c r="EA819" i="1" s="1"/>
  <c r="Y820" i="1"/>
  <c r="EA820" i="1" s="1"/>
  <c r="Y821" i="1"/>
  <c r="Y822" i="1"/>
  <c r="Y823" i="1"/>
  <c r="Y824" i="1"/>
  <c r="EA824" i="1" s="1"/>
  <c r="Y825" i="1"/>
  <c r="Y826" i="1"/>
  <c r="EA826" i="1" s="1"/>
  <c r="Y827" i="1"/>
  <c r="Y828" i="1"/>
  <c r="Y829" i="1"/>
  <c r="Y830" i="1"/>
  <c r="Y831" i="1"/>
  <c r="Y832" i="1"/>
  <c r="EA832" i="1" s="1"/>
  <c r="Y833" i="1"/>
  <c r="EA833" i="1" s="1"/>
  <c r="Y837" i="1"/>
  <c r="Y838" i="1"/>
  <c r="Y845" i="1"/>
  <c r="U22" i="1"/>
  <c r="U23" i="1"/>
  <c r="U24" i="1"/>
  <c r="U25" i="1"/>
  <c r="U26" i="1"/>
  <c r="U27" i="1"/>
  <c r="U28" i="1"/>
  <c r="EA28" i="1" s="1"/>
  <c r="U29" i="1"/>
  <c r="EA29" i="1" s="1"/>
  <c r="U30" i="1"/>
  <c r="U31" i="1"/>
  <c r="U32" i="1"/>
  <c r="U33" i="1"/>
  <c r="U34" i="1"/>
  <c r="U35" i="1"/>
  <c r="U36" i="1"/>
  <c r="U37" i="1"/>
  <c r="U38" i="1"/>
  <c r="U39" i="1"/>
  <c r="U40" i="1"/>
  <c r="EA40" i="1" s="1"/>
  <c r="U49" i="1"/>
  <c r="EA49" i="1" s="1"/>
  <c r="U54" i="1"/>
  <c r="U55" i="1"/>
  <c r="U57" i="1"/>
  <c r="U58" i="1"/>
  <c r="U59" i="1"/>
  <c r="U60" i="1"/>
  <c r="U61" i="1"/>
  <c r="EA61" i="1" s="1"/>
  <c r="U62" i="1"/>
  <c r="U63" i="1"/>
  <c r="EA63" i="1" s="1"/>
  <c r="U64" i="1"/>
  <c r="U65" i="1"/>
  <c r="EA65" i="1" s="1"/>
  <c r="U66" i="1"/>
  <c r="EA66" i="1" s="1"/>
  <c r="U67" i="1"/>
  <c r="U68" i="1"/>
  <c r="U75" i="1"/>
  <c r="EA75" i="1" s="1"/>
  <c r="U79" i="1"/>
  <c r="U80" i="1"/>
  <c r="U83" i="1"/>
  <c r="U84" i="1"/>
  <c r="U146" i="1"/>
  <c r="U148" i="1"/>
  <c r="EA148" i="1" s="1"/>
  <c r="U149" i="1"/>
  <c r="U150" i="1"/>
  <c r="EA150" i="1" s="1"/>
  <c r="U151" i="1"/>
  <c r="EA151" i="1" s="1"/>
  <c r="U152" i="1"/>
  <c r="U153" i="1"/>
  <c r="U167" i="1"/>
  <c r="EA167" i="1" s="1"/>
  <c r="U171" i="1"/>
  <c r="U177" i="1"/>
  <c r="U179" i="1"/>
  <c r="U180" i="1"/>
  <c r="U191" i="1"/>
  <c r="U194" i="1"/>
  <c r="U195" i="1"/>
  <c r="U200" i="1"/>
  <c r="U201" i="1"/>
  <c r="U202" i="1"/>
  <c r="U203" i="1"/>
  <c r="U204" i="1"/>
  <c r="U205" i="1"/>
  <c r="U206" i="1"/>
  <c r="U207" i="1"/>
  <c r="U208" i="1"/>
  <c r="U209" i="1"/>
  <c r="U210" i="1"/>
  <c r="U214" i="1"/>
  <c r="EA214" i="1" s="1"/>
  <c r="U249" i="1"/>
  <c r="EA249" i="1" s="1"/>
  <c r="U250" i="1"/>
  <c r="EA250" i="1" s="1"/>
  <c r="U251" i="1"/>
  <c r="U252" i="1"/>
  <c r="U322" i="1"/>
  <c r="EA322" i="1" s="1"/>
  <c r="U325" i="1"/>
  <c r="U326" i="1"/>
  <c r="U327" i="1"/>
  <c r="U328" i="1"/>
  <c r="U329" i="1"/>
  <c r="U330" i="1"/>
  <c r="U331" i="1"/>
  <c r="EA331" i="1" s="1"/>
  <c r="U332" i="1"/>
  <c r="EA332" i="1" s="1"/>
  <c r="U333" i="1"/>
  <c r="EA333" i="1" s="1"/>
  <c r="U334" i="1"/>
  <c r="EA334" i="1" s="1"/>
  <c r="U335" i="1"/>
  <c r="U336" i="1"/>
  <c r="U337" i="1"/>
  <c r="U338" i="1"/>
  <c r="U339" i="1"/>
  <c r="U340" i="1"/>
  <c r="U342" i="1"/>
  <c r="U343" i="1"/>
  <c r="U344" i="1"/>
  <c r="U345" i="1"/>
  <c r="EA345" i="1" s="1"/>
  <c r="U366" i="1"/>
  <c r="EA366" i="1" s="1"/>
  <c r="U382" i="1"/>
  <c r="U386" i="1"/>
  <c r="U393" i="1"/>
  <c r="U394" i="1"/>
  <c r="U395" i="1"/>
  <c r="U397" i="1"/>
  <c r="U398" i="1"/>
  <c r="U399" i="1"/>
  <c r="U400" i="1"/>
  <c r="U401" i="1"/>
  <c r="U422" i="1"/>
  <c r="U423" i="1"/>
  <c r="U424" i="1"/>
  <c r="U425" i="1"/>
  <c r="U426" i="1"/>
  <c r="U427" i="1"/>
  <c r="U428" i="1"/>
  <c r="U429" i="1"/>
  <c r="U430" i="1"/>
  <c r="U431" i="1"/>
  <c r="U432" i="1"/>
  <c r="U433" i="1"/>
  <c r="U434" i="1"/>
  <c r="U435" i="1"/>
  <c r="EA435" i="1" s="1"/>
  <c r="U436" i="1"/>
  <c r="EA436" i="1" s="1"/>
  <c r="U437" i="1"/>
  <c r="U438" i="1"/>
  <c r="EA438" i="1" s="1"/>
  <c r="U446" i="1"/>
  <c r="U447" i="1"/>
  <c r="U449" i="1"/>
  <c r="U450" i="1"/>
  <c r="EA450" i="1" s="1"/>
  <c r="U452" i="1"/>
  <c r="U453" i="1"/>
  <c r="U454" i="1"/>
  <c r="U455" i="1"/>
  <c r="U456" i="1"/>
  <c r="U457" i="1"/>
  <c r="U459" i="1"/>
  <c r="U464" i="1"/>
  <c r="U465" i="1"/>
  <c r="U466" i="1"/>
  <c r="U468" i="1"/>
  <c r="U470" i="1"/>
  <c r="U471" i="1"/>
  <c r="U473" i="1"/>
  <c r="U474" i="1"/>
  <c r="EA474" i="1" s="1"/>
  <c r="U477" i="1"/>
  <c r="U478" i="1"/>
  <c r="EA478" i="1" s="1"/>
  <c r="U479" i="1"/>
  <c r="U480" i="1"/>
  <c r="U481" i="1"/>
  <c r="U482" i="1"/>
  <c r="U483" i="1"/>
  <c r="U484" i="1"/>
  <c r="U485" i="1"/>
  <c r="U486" i="1"/>
  <c r="U487" i="1"/>
  <c r="U488" i="1"/>
  <c r="EA488" i="1" s="1"/>
  <c r="U489" i="1"/>
  <c r="U490" i="1"/>
  <c r="U491" i="1"/>
  <c r="U492" i="1"/>
  <c r="U493" i="1"/>
  <c r="EA493" i="1" s="1"/>
  <c r="U494" i="1"/>
  <c r="U495" i="1"/>
  <c r="U496" i="1"/>
  <c r="U497" i="1"/>
  <c r="U498" i="1"/>
  <c r="U499" i="1"/>
  <c r="U500" i="1"/>
  <c r="U501" i="1"/>
  <c r="EA501" i="1" s="1"/>
  <c r="U502" i="1"/>
  <c r="EA502" i="1" s="1"/>
  <c r="U504" i="1"/>
  <c r="U505" i="1"/>
  <c r="U506" i="1"/>
  <c r="U507" i="1"/>
  <c r="U508" i="1"/>
  <c r="U509" i="1"/>
  <c r="U510" i="1"/>
  <c r="U511" i="1"/>
  <c r="U512" i="1"/>
  <c r="U513" i="1"/>
  <c r="U515" i="1"/>
  <c r="EA515" i="1" s="1"/>
  <c r="U516" i="1"/>
  <c r="EA516" i="1" s="1"/>
  <c r="U517" i="1"/>
  <c r="U518" i="1"/>
  <c r="U519" i="1"/>
  <c r="U520" i="1"/>
  <c r="U521" i="1"/>
  <c r="U522" i="1"/>
  <c r="U523" i="1"/>
  <c r="U524" i="1"/>
  <c r="U525" i="1"/>
  <c r="U526" i="1"/>
  <c r="U527" i="1"/>
  <c r="U528" i="1"/>
  <c r="EA528" i="1" s="1"/>
  <c r="U529" i="1"/>
  <c r="U530" i="1"/>
  <c r="U546" i="1"/>
  <c r="U555" i="1"/>
  <c r="EA555" i="1" s="1"/>
  <c r="U661" i="1"/>
  <c r="U662" i="1"/>
  <c r="U663" i="1"/>
  <c r="U664" i="1"/>
  <c r="U665" i="1"/>
  <c r="U666" i="1"/>
  <c r="EA666" i="1" s="1"/>
  <c r="U667" i="1"/>
  <c r="EA667" i="1" s="1"/>
  <c r="U668" i="1"/>
  <c r="EA668" i="1" s="1"/>
  <c r="U672" i="1"/>
  <c r="U678" i="1"/>
  <c r="U679" i="1"/>
  <c r="EA679" i="1" s="1"/>
  <c r="U680" i="1"/>
  <c r="U681" i="1"/>
  <c r="U682" i="1"/>
  <c r="U683" i="1"/>
  <c r="U684" i="1"/>
  <c r="EA684" i="1" s="1"/>
  <c r="U685" i="1"/>
  <c r="U687" i="1"/>
  <c r="U688" i="1"/>
  <c r="EA688" i="1" s="1"/>
  <c r="U689" i="1"/>
  <c r="EA689" i="1" s="1"/>
  <c r="U693" i="1"/>
  <c r="U694" i="1"/>
  <c r="U695" i="1"/>
  <c r="U696" i="1"/>
  <c r="U699" i="1"/>
  <c r="U704" i="1"/>
  <c r="U711" i="1"/>
  <c r="U712" i="1"/>
  <c r="U713" i="1"/>
  <c r="U714" i="1"/>
  <c r="U715" i="1"/>
  <c r="U716" i="1"/>
  <c r="U717" i="1"/>
  <c r="U741" i="1"/>
  <c r="U742" i="1"/>
  <c r="U743" i="1"/>
  <c r="U744" i="1"/>
  <c r="U745" i="1"/>
  <c r="U746" i="1"/>
  <c r="U747" i="1"/>
  <c r="U748" i="1"/>
  <c r="U749" i="1"/>
  <c r="U750" i="1"/>
  <c r="U751" i="1"/>
  <c r="EA751" i="1" s="1"/>
  <c r="U752" i="1"/>
  <c r="U753" i="1"/>
  <c r="U754" i="1"/>
  <c r="U755" i="1"/>
  <c r="U756" i="1"/>
  <c r="U757" i="1"/>
  <c r="U758" i="1"/>
  <c r="U759" i="1"/>
  <c r="U760" i="1"/>
  <c r="U761" i="1"/>
  <c r="U762" i="1"/>
  <c r="U763" i="1"/>
  <c r="EA763" i="1" s="1"/>
  <c r="U764" i="1"/>
  <c r="U765" i="1"/>
  <c r="U766" i="1"/>
  <c r="U767" i="1"/>
  <c r="U768" i="1"/>
  <c r="U769" i="1"/>
  <c r="U770" i="1"/>
  <c r="U771" i="1"/>
  <c r="U772" i="1"/>
  <c r="U773" i="1"/>
  <c r="U774" i="1"/>
  <c r="U775" i="1"/>
  <c r="EA775" i="1" s="1"/>
  <c r="U776" i="1"/>
  <c r="U777" i="1"/>
  <c r="U778" i="1"/>
  <c r="U779" i="1"/>
  <c r="U780" i="1"/>
  <c r="U781" i="1"/>
  <c r="U782" i="1"/>
  <c r="U783" i="1"/>
  <c r="U784" i="1"/>
  <c r="U785" i="1"/>
  <c r="U787" i="1"/>
  <c r="U797" i="1"/>
  <c r="U798" i="1"/>
  <c r="U799" i="1"/>
  <c r="U800" i="1"/>
  <c r="U801" i="1"/>
  <c r="EA801" i="1" s="1"/>
  <c r="U831" i="1"/>
  <c r="U835" i="1"/>
  <c r="EA835" i="1" s="1"/>
  <c r="U836" i="1"/>
  <c r="EA836" i="1" s="1"/>
  <c r="U838" i="1"/>
  <c r="U21" i="1"/>
  <c r="R3" i="1"/>
  <c r="R4" i="1"/>
  <c r="R5" i="1"/>
  <c r="R6" i="1"/>
  <c r="R7" i="1"/>
  <c r="R8" i="1"/>
  <c r="R9" i="1"/>
  <c r="R10" i="1"/>
  <c r="R11" i="1"/>
  <c r="R12" i="1"/>
  <c r="R13" i="1"/>
  <c r="R14" i="1"/>
  <c r="R15" i="1"/>
  <c r="R16" i="1"/>
  <c r="R17" i="1"/>
  <c r="R18" i="1"/>
  <c r="R19" i="1"/>
  <c r="R20" i="1"/>
  <c r="R21" i="1"/>
  <c r="R22" i="1"/>
  <c r="R23" i="1"/>
  <c r="R24" i="1"/>
  <c r="R25" i="1"/>
  <c r="R26" i="1"/>
  <c r="R27" i="1"/>
  <c r="R28" i="1"/>
  <c r="R29" i="1"/>
  <c r="R30" i="1"/>
  <c r="R31" i="1"/>
  <c r="R32" i="1"/>
  <c r="R33" i="1"/>
  <c r="R34" i="1"/>
  <c r="R35" i="1"/>
  <c r="R36" i="1"/>
  <c r="R37" i="1"/>
  <c r="R38" i="1"/>
  <c r="R39" i="1"/>
  <c r="R40" i="1"/>
  <c r="R41" i="1"/>
  <c r="R42" i="1"/>
  <c r="R43" i="1"/>
  <c r="R44" i="1"/>
  <c r="R45" i="1"/>
  <c r="R46" i="1"/>
  <c r="R47" i="1"/>
  <c r="R48" i="1"/>
  <c r="R49" i="1"/>
  <c r="R50" i="1"/>
  <c r="R51" i="1"/>
  <c r="R52" i="1"/>
  <c r="R53" i="1"/>
  <c r="R54" i="1"/>
  <c r="R55" i="1"/>
  <c r="R56" i="1"/>
  <c r="R57" i="1"/>
  <c r="R58" i="1"/>
  <c r="R59" i="1"/>
  <c r="R60" i="1"/>
  <c r="R61" i="1"/>
  <c r="R62" i="1"/>
  <c r="R63" i="1"/>
  <c r="R64" i="1"/>
  <c r="R65" i="1"/>
  <c r="R66" i="1"/>
  <c r="R67" i="1"/>
  <c r="R68" i="1"/>
  <c r="R69" i="1"/>
  <c r="R70" i="1"/>
  <c r="R71" i="1"/>
  <c r="R72" i="1"/>
  <c r="R73" i="1"/>
  <c r="R74" i="1"/>
  <c r="R75" i="1"/>
  <c r="R76" i="1"/>
  <c r="R77" i="1"/>
  <c r="R78" i="1"/>
  <c r="R79" i="1"/>
  <c r="R80" i="1"/>
  <c r="R81" i="1"/>
  <c r="R82" i="1"/>
  <c r="R83" i="1"/>
  <c r="R84" i="1"/>
  <c r="R85" i="1"/>
  <c r="R86" i="1"/>
  <c r="R87" i="1"/>
  <c r="R88" i="1"/>
  <c r="R89" i="1"/>
  <c r="R90" i="1"/>
  <c r="R91" i="1"/>
  <c r="R92" i="1"/>
  <c r="R93" i="1"/>
  <c r="R94" i="1"/>
  <c r="R95" i="1"/>
  <c r="R96" i="1"/>
  <c r="R97" i="1"/>
  <c r="R98" i="1"/>
  <c r="R99" i="1"/>
  <c r="R100" i="1"/>
  <c r="R101" i="1"/>
  <c r="R102" i="1"/>
  <c r="R103" i="1"/>
  <c r="R104" i="1"/>
  <c r="R105" i="1"/>
  <c r="R106" i="1"/>
  <c r="R107" i="1"/>
  <c r="R108" i="1"/>
  <c r="R109" i="1"/>
  <c r="R110" i="1"/>
  <c r="R111" i="1"/>
  <c r="R112" i="1"/>
  <c r="R113" i="1"/>
  <c r="R114" i="1"/>
  <c r="R115" i="1"/>
  <c r="R116" i="1"/>
  <c r="R117" i="1"/>
  <c r="R118" i="1"/>
  <c r="R119" i="1"/>
  <c r="R120" i="1"/>
  <c r="R121" i="1"/>
  <c r="R122" i="1"/>
  <c r="R123" i="1"/>
  <c r="R124" i="1"/>
  <c r="R125" i="1"/>
  <c r="R126" i="1"/>
  <c r="R127" i="1"/>
  <c r="R128" i="1"/>
  <c r="R129" i="1"/>
  <c r="R130" i="1"/>
  <c r="R131" i="1"/>
  <c r="R132" i="1"/>
  <c r="R133" i="1"/>
  <c r="R134" i="1"/>
  <c r="R135" i="1"/>
  <c r="R136" i="1"/>
  <c r="R137" i="1"/>
  <c r="R138" i="1"/>
  <c r="R139" i="1"/>
  <c r="R140" i="1"/>
  <c r="R141" i="1"/>
  <c r="R142" i="1"/>
  <c r="R143" i="1"/>
  <c r="R144" i="1"/>
  <c r="R145" i="1"/>
  <c r="R146" i="1"/>
  <c r="R147" i="1"/>
  <c r="R148" i="1"/>
  <c r="R149" i="1"/>
  <c r="R150" i="1"/>
  <c r="R151" i="1"/>
  <c r="R152" i="1"/>
  <c r="R153" i="1"/>
  <c r="R154" i="1"/>
  <c r="R155" i="1"/>
  <c r="R156" i="1"/>
  <c r="R157" i="1"/>
  <c r="R158" i="1"/>
  <c r="R159" i="1"/>
  <c r="R160" i="1"/>
  <c r="R161" i="1"/>
  <c r="R162" i="1"/>
  <c r="R163" i="1"/>
  <c r="R164" i="1"/>
  <c r="R165" i="1"/>
  <c r="R166" i="1"/>
  <c r="R167" i="1"/>
  <c r="R168" i="1"/>
  <c r="R169" i="1"/>
  <c r="R170" i="1"/>
  <c r="R171" i="1"/>
  <c r="R172" i="1"/>
  <c r="R173" i="1"/>
  <c r="R174" i="1"/>
  <c r="R175" i="1"/>
  <c r="R176" i="1"/>
  <c r="R177" i="1"/>
  <c r="R178" i="1"/>
  <c r="R179" i="1"/>
  <c r="R180" i="1"/>
  <c r="R181" i="1"/>
  <c r="R182" i="1"/>
  <c r="R183" i="1"/>
  <c r="R184" i="1"/>
  <c r="R185" i="1"/>
  <c r="R186" i="1"/>
  <c r="R187" i="1"/>
  <c r="R188" i="1"/>
  <c r="R189" i="1"/>
  <c r="R190" i="1"/>
  <c r="R191" i="1"/>
  <c r="R192" i="1"/>
  <c r="R193" i="1"/>
  <c r="R194" i="1"/>
  <c r="R195" i="1"/>
  <c r="R196" i="1"/>
  <c r="R197" i="1"/>
  <c r="R198" i="1"/>
  <c r="R199" i="1"/>
  <c r="R200" i="1"/>
  <c r="R201" i="1"/>
  <c r="R202" i="1"/>
  <c r="R203" i="1"/>
  <c r="R204" i="1"/>
  <c r="R205" i="1"/>
  <c r="R206" i="1"/>
  <c r="R207" i="1"/>
  <c r="R208" i="1"/>
  <c r="R209" i="1"/>
  <c r="R210" i="1"/>
  <c r="R211" i="1"/>
  <c r="R212" i="1"/>
  <c r="R213" i="1"/>
  <c r="R214" i="1"/>
  <c r="R215" i="1"/>
  <c r="R216" i="1"/>
  <c r="R217" i="1"/>
  <c r="R218" i="1"/>
  <c r="R219" i="1"/>
  <c r="R220" i="1"/>
  <c r="R221" i="1"/>
  <c r="R222" i="1"/>
  <c r="R223" i="1"/>
  <c r="R224" i="1"/>
  <c r="R225" i="1"/>
  <c r="R226" i="1"/>
  <c r="R227" i="1"/>
  <c r="R228" i="1"/>
  <c r="R229" i="1"/>
  <c r="R230" i="1"/>
  <c r="R231" i="1"/>
  <c r="R232" i="1"/>
  <c r="R233" i="1"/>
  <c r="R234" i="1"/>
  <c r="R235" i="1"/>
  <c r="R236" i="1"/>
  <c r="R237" i="1"/>
  <c r="R238" i="1"/>
  <c r="R239" i="1"/>
  <c r="R240" i="1"/>
  <c r="R241" i="1"/>
  <c r="R242" i="1"/>
  <c r="R243" i="1"/>
  <c r="R244" i="1"/>
  <c r="R245" i="1"/>
  <c r="R246" i="1"/>
  <c r="R247" i="1"/>
  <c r="R248" i="1"/>
  <c r="R249" i="1"/>
  <c r="R250" i="1"/>
  <c r="R251" i="1"/>
  <c r="R252" i="1"/>
  <c r="R253" i="1"/>
  <c r="R254" i="1"/>
  <c r="R255" i="1"/>
  <c r="R256" i="1"/>
  <c r="R257" i="1"/>
  <c r="R258" i="1"/>
  <c r="R259" i="1"/>
  <c r="R260" i="1"/>
  <c r="R261" i="1"/>
  <c r="R262" i="1"/>
  <c r="R263" i="1"/>
  <c r="R264" i="1"/>
  <c r="R265" i="1"/>
  <c r="R266" i="1"/>
  <c r="R267" i="1"/>
  <c r="R268" i="1"/>
  <c r="R269" i="1"/>
  <c r="R270" i="1"/>
  <c r="R271" i="1"/>
  <c r="R272" i="1"/>
  <c r="R273" i="1"/>
  <c r="R274" i="1"/>
  <c r="R275" i="1"/>
  <c r="R276" i="1"/>
  <c r="R277" i="1"/>
  <c r="R278" i="1"/>
  <c r="R279" i="1"/>
  <c r="R280" i="1"/>
  <c r="R281" i="1"/>
  <c r="R282" i="1"/>
  <c r="R283" i="1"/>
  <c r="R284" i="1"/>
  <c r="R285" i="1"/>
  <c r="R286" i="1"/>
  <c r="R287" i="1"/>
  <c r="R288" i="1"/>
  <c r="R289" i="1"/>
  <c r="R290" i="1"/>
  <c r="R291" i="1"/>
  <c r="R292" i="1"/>
  <c r="R293" i="1"/>
  <c r="R294" i="1"/>
  <c r="R295" i="1"/>
  <c r="R296" i="1"/>
  <c r="R297" i="1"/>
  <c r="R298" i="1"/>
  <c r="R299" i="1"/>
  <c r="R300" i="1"/>
  <c r="R301" i="1"/>
  <c r="R302" i="1"/>
  <c r="R303" i="1"/>
  <c r="R304" i="1"/>
  <c r="R305" i="1"/>
  <c r="R306" i="1"/>
  <c r="R307" i="1"/>
  <c r="R308" i="1"/>
  <c r="R309" i="1"/>
  <c r="R310" i="1"/>
  <c r="R311" i="1"/>
  <c r="R312" i="1"/>
  <c r="R313" i="1"/>
  <c r="R314" i="1"/>
  <c r="R315" i="1"/>
  <c r="R316" i="1"/>
  <c r="R317" i="1"/>
  <c r="R318" i="1"/>
  <c r="R319" i="1"/>
  <c r="R320" i="1"/>
  <c r="R321" i="1"/>
  <c r="R322" i="1"/>
  <c r="R323" i="1"/>
  <c r="R324" i="1"/>
  <c r="R325" i="1"/>
  <c r="R326" i="1"/>
  <c r="R327" i="1"/>
  <c r="R328" i="1"/>
  <c r="R329" i="1"/>
  <c r="R330" i="1"/>
  <c r="R331" i="1"/>
  <c r="R332" i="1"/>
  <c r="R333" i="1"/>
  <c r="R334" i="1"/>
  <c r="R335" i="1"/>
  <c r="R336" i="1"/>
  <c r="R337" i="1"/>
  <c r="R338" i="1"/>
  <c r="R339" i="1"/>
  <c r="R340" i="1"/>
  <c r="R341" i="1"/>
  <c r="R342" i="1"/>
  <c r="R343" i="1"/>
  <c r="R344" i="1"/>
  <c r="R345" i="1"/>
  <c r="R346" i="1"/>
  <c r="R347" i="1"/>
  <c r="R348" i="1"/>
  <c r="R349" i="1"/>
  <c r="R350" i="1"/>
  <c r="R351" i="1"/>
  <c r="R352" i="1"/>
  <c r="R353" i="1"/>
  <c r="R354" i="1"/>
  <c r="R355" i="1"/>
  <c r="R356" i="1"/>
  <c r="R357" i="1"/>
  <c r="R358" i="1"/>
  <c r="R359" i="1"/>
  <c r="R360" i="1"/>
  <c r="R361" i="1"/>
  <c r="R362" i="1"/>
  <c r="R363" i="1"/>
  <c r="R364" i="1"/>
  <c r="R365" i="1"/>
  <c r="R366" i="1"/>
  <c r="R367" i="1"/>
  <c r="R368" i="1"/>
  <c r="R369" i="1"/>
  <c r="R370" i="1"/>
  <c r="R371" i="1"/>
  <c r="R372" i="1"/>
  <c r="R373" i="1"/>
  <c r="R374" i="1"/>
  <c r="R375" i="1"/>
  <c r="R376" i="1"/>
  <c r="R377" i="1"/>
  <c r="R378" i="1"/>
  <c r="R379" i="1"/>
  <c r="R380" i="1"/>
  <c r="R381" i="1"/>
  <c r="R382" i="1"/>
  <c r="R383" i="1"/>
  <c r="R384" i="1"/>
  <c r="R385" i="1"/>
  <c r="R386" i="1"/>
  <c r="R387" i="1"/>
  <c r="R388" i="1"/>
  <c r="R389" i="1"/>
  <c r="R390" i="1"/>
  <c r="R391" i="1"/>
  <c r="R392" i="1"/>
  <c r="R393" i="1"/>
  <c r="R394" i="1"/>
  <c r="R395" i="1"/>
  <c r="R396" i="1"/>
  <c r="R397" i="1"/>
  <c r="R398" i="1"/>
  <c r="R399" i="1"/>
  <c r="R400" i="1"/>
  <c r="R401" i="1"/>
  <c r="R402" i="1"/>
  <c r="R403" i="1"/>
  <c r="R404" i="1"/>
  <c r="R405" i="1"/>
  <c r="R406" i="1"/>
  <c r="R407" i="1"/>
  <c r="R408" i="1"/>
  <c r="R409" i="1"/>
  <c r="R410" i="1"/>
  <c r="R411" i="1"/>
  <c r="R412" i="1"/>
  <c r="R413" i="1"/>
  <c r="R414" i="1"/>
  <c r="R415" i="1"/>
  <c r="R416" i="1"/>
  <c r="R417" i="1"/>
  <c r="R418" i="1"/>
  <c r="R419" i="1"/>
  <c r="R420" i="1"/>
  <c r="R421" i="1"/>
  <c r="R422" i="1"/>
  <c r="R423" i="1"/>
  <c r="R424" i="1"/>
  <c r="R425" i="1"/>
  <c r="R426" i="1"/>
  <c r="R427" i="1"/>
  <c r="R428" i="1"/>
  <c r="R429" i="1"/>
  <c r="R430" i="1"/>
  <c r="R431" i="1"/>
  <c r="R432" i="1"/>
  <c r="R433" i="1"/>
  <c r="R434" i="1"/>
  <c r="R435" i="1"/>
  <c r="R436" i="1"/>
  <c r="R437" i="1"/>
  <c r="R438" i="1"/>
  <c r="R439" i="1"/>
  <c r="R440" i="1"/>
  <c r="R441" i="1"/>
  <c r="R442" i="1"/>
  <c r="R443" i="1"/>
  <c r="R444" i="1"/>
  <c r="R445" i="1"/>
  <c r="R446" i="1"/>
  <c r="R447" i="1"/>
  <c r="R448" i="1"/>
  <c r="R449" i="1"/>
  <c r="R450" i="1"/>
  <c r="R451" i="1"/>
  <c r="R452" i="1"/>
  <c r="R453" i="1"/>
  <c r="R454" i="1"/>
  <c r="R455" i="1"/>
  <c r="R456" i="1"/>
  <c r="R457" i="1"/>
  <c r="R458" i="1"/>
  <c r="R459" i="1"/>
  <c r="R460" i="1"/>
  <c r="R461" i="1"/>
  <c r="R462" i="1"/>
  <c r="R463" i="1"/>
  <c r="R464" i="1"/>
  <c r="R465" i="1"/>
  <c r="R466" i="1"/>
  <c r="R467" i="1"/>
  <c r="R468" i="1"/>
  <c r="R469" i="1"/>
  <c r="R470" i="1"/>
  <c r="R471" i="1"/>
  <c r="R472" i="1"/>
  <c r="R473" i="1"/>
  <c r="R474" i="1"/>
  <c r="R475" i="1"/>
  <c r="R476" i="1"/>
  <c r="R477" i="1"/>
  <c r="R478" i="1"/>
  <c r="R479" i="1"/>
  <c r="R480" i="1"/>
  <c r="R481" i="1"/>
  <c r="R482" i="1"/>
  <c r="R483" i="1"/>
  <c r="R484" i="1"/>
  <c r="R485" i="1"/>
  <c r="R486" i="1"/>
  <c r="R487" i="1"/>
  <c r="R488" i="1"/>
  <c r="R489" i="1"/>
  <c r="R490" i="1"/>
  <c r="R491" i="1"/>
  <c r="R492" i="1"/>
  <c r="R493" i="1"/>
  <c r="R494" i="1"/>
  <c r="R495" i="1"/>
  <c r="R496" i="1"/>
  <c r="R497" i="1"/>
  <c r="R498" i="1"/>
  <c r="R499" i="1"/>
  <c r="R500" i="1"/>
  <c r="R501" i="1"/>
  <c r="R502" i="1"/>
  <c r="R503" i="1"/>
  <c r="R504" i="1"/>
  <c r="R505" i="1"/>
  <c r="R506" i="1"/>
  <c r="R507" i="1"/>
  <c r="R508" i="1"/>
  <c r="R509" i="1"/>
  <c r="R510" i="1"/>
  <c r="R511" i="1"/>
  <c r="R512" i="1"/>
  <c r="R513" i="1"/>
  <c r="R514" i="1"/>
  <c r="R515" i="1"/>
  <c r="R516" i="1"/>
  <c r="R517" i="1"/>
  <c r="R518" i="1"/>
  <c r="R519" i="1"/>
  <c r="R520" i="1"/>
  <c r="R521" i="1"/>
  <c r="R522" i="1"/>
  <c r="R523" i="1"/>
  <c r="R524" i="1"/>
  <c r="R525" i="1"/>
  <c r="R526" i="1"/>
  <c r="R527" i="1"/>
  <c r="R528" i="1"/>
  <c r="R529" i="1"/>
  <c r="R530" i="1"/>
  <c r="R531" i="1"/>
  <c r="R532" i="1"/>
  <c r="R533" i="1"/>
  <c r="R534" i="1"/>
  <c r="R535" i="1"/>
  <c r="R536" i="1"/>
  <c r="R537" i="1"/>
  <c r="R538" i="1"/>
  <c r="R539" i="1"/>
  <c r="R540" i="1"/>
  <c r="R541" i="1"/>
  <c r="R542" i="1"/>
  <c r="R543" i="1"/>
  <c r="R544" i="1"/>
  <c r="R545" i="1"/>
  <c r="R546" i="1"/>
  <c r="R547" i="1"/>
  <c r="R548" i="1"/>
  <c r="R549" i="1"/>
  <c r="R550" i="1"/>
  <c r="R551" i="1"/>
  <c r="R552" i="1"/>
  <c r="R553" i="1"/>
  <c r="R554" i="1"/>
  <c r="R555" i="1"/>
  <c r="R556" i="1"/>
  <c r="R557" i="1"/>
  <c r="R558" i="1"/>
  <c r="R559" i="1"/>
  <c r="R560" i="1"/>
  <c r="R561" i="1"/>
  <c r="R562" i="1"/>
  <c r="R563" i="1"/>
  <c r="R564" i="1"/>
  <c r="R565" i="1"/>
  <c r="R566" i="1"/>
  <c r="R567" i="1"/>
  <c r="R568" i="1"/>
  <c r="R569" i="1"/>
  <c r="R570" i="1"/>
  <c r="R571" i="1"/>
  <c r="R572" i="1"/>
  <c r="R573" i="1"/>
  <c r="R574" i="1"/>
  <c r="R575" i="1"/>
  <c r="R576" i="1"/>
  <c r="R577" i="1"/>
  <c r="R578" i="1"/>
  <c r="R579" i="1"/>
  <c r="R580" i="1"/>
  <c r="R581" i="1"/>
  <c r="R582" i="1"/>
  <c r="R583" i="1"/>
  <c r="R584" i="1"/>
  <c r="R585" i="1"/>
  <c r="R586" i="1"/>
  <c r="R587" i="1"/>
  <c r="R588" i="1"/>
  <c r="R589" i="1"/>
  <c r="R590" i="1"/>
  <c r="R591" i="1"/>
  <c r="R592" i="1"/>
  <c r="R593" i="1"/>
  <c r="R594" i="1"/>
  <c r="R595" i="1"/>
  <c r="R596" i="1"/>
  <c r="R597" i="1"/>
  <c r="R598" i="1"/>
  <c r="R599" i="1"/>
  <c r="R600" i="1"/>
  <c r="R601" i="1"/>
  <c r="R602" i="1"/>
  <c r="R603" i="1"/>
  <c r="R604" i="1"/>
  <c r="R605" i="1"/>
  <c r="R606" i="1"/>
  <c r="R607" i="1"/>
  <c r="R608" i="1"/>
  <c r="R609" i="1"/>
  <c r="R610" i="1"/>
  <c r="R611" i="1"/>
  <c r="R612" i="1"/>
  <c r="R613" i="1"/>
  <c r="R614" i="1"/>
  <c r="R615" i="1"/>
  <c r="R616" i="1"/>
  <c r="R617" i="1"/>
  <c r="R618" i="1"/>
  <c r="R619" i="1"/>
  <c r="R620" i="1"/>
  <c r="R621" i="1"/>
  <c r="R622" i="1"/>
  <c r="R623" i="1"/>
  <c r="R624" i="1"/>
  <c r="R625" i="1"/>
  <c r="R626" i="1"/>
  <c r="R627" i="1"/>
  <c r="R628" i="1"/>
  <c r="R629" i="1"/>
  <c r="R630" i="1"/>
  <c r="R631" i="1"/>
  <c r="R632" i="1"/>
  <c r="R633" i="1"/>
  <c r="R634" i="1"/>
  <c r="R635" i="1"/>
  <c r="R636" i="1"/>
  <c r="R637" i="1"/>
  <c r="R638" i="1"/>
  <c r="R639" i="1"/>
  <c r="R640" i="1"/>
  <c r="R641" i="1"/>
  <c r="R642" i="1"/>
  <c r="R643" i="1"/>
  <c r="R644" i="1"/>
  <c r="R645" i="1"/>
  <c r="R646" i="1"/>
  <c r="R647" i="1"/>
  <c r="R648" i="1"/>
  <c r="R649" i="1"/>
  <c r="R650" i="1"/>
  <c r="R651" i="1"/>
  <c r="R652" i="1"/>
  <c r="R653" i="1"/>
  <c r="R654" i="1"/>
  <c r="R655" i="1"/>
  <c r="R656" i="1"/>
  <c r="R657" i="1"/>
  <c r="R658" i="1"/>
  <c r="R659" i="1"/>
  <c r="R660" i="1"/>
  <c r="R661" i="1"/>
  <c r="R662" i="1"/>
  <c r="R663" i="1"/>
  <c r="R664" i="1"/>
  <c r="R665" i="1"/>
  <c r="R666" i="1"/>
  <c r="R667" i="1"/>
  <c r="R668" i="1"/>
  <c r="R669" i="1"/>
  <c r="R670" i="1"/>
  <c r="R671" i="1"/>
  <c r="R672" i="1"/>
  <c r="R673" i="1"/>
  <c r="R674" i="1"/>
  <c r="R675" i="1"/>
  <c r="R676" i="1"/>
  <c r="R677" i="1"/>
  <c r="R678" i="1"/>
  <c r="R679" i="1"/>
  <c r="R680" i="1"/>
  <c r="R681" i="1"/>
  <c r="R682" i="1"/>
  <c r="R683" i="1"/>
  <c r="R684" i="1"/>
  <c r="R685" i="1"/>
  <c r="R686" i="1"/>
  <c r="R687" i="1"/>
  <c r="R688" i="1"/>
  <c r="R689" i="1"/>
  <c r="R690" i="1"/>
  <c r="R691" i="1"/>
  <c r="R692" i="1"/>
  <c r="R693" i="1"/>
  <c r="R694" i="1"/>
  <c r="R695" i="1"/>
  <c r="R696" i="1"/>
  <c r="R697" i="1"/>
  <c r="R698" i="1"/>
  <c r="R699" i="1"/>
  <c r="R700" i="1"/>
  <c r="R701" i="1"/>
  <c r="R702" i="1"/>
  <c r="R703" i="1"/>
  <c r="R704" i="1"/>
  <c r="R705" i="1"/>
  <c r="R706" i="1"/>
  <c r="R707" i="1"/>
  <c r="R708" i="1"/>
  <c r="R709" i="1"/>
  <c r="R710" i="1"/>
  <c r="R711" i="1"/>
  <c r="R712" i="1"/>
  <c r="R713" i="1"/>
  <c r="R714" i="1"/>
  <c r="R715" i="1"/>
  <c r="R716" i="1"/>
  <c r="R717" i="1"/>
  <c r="R718" i="1"/>
  <c r="R719" i="1"/>
  <c r="R720" i="1"/>
  <c r="R721" i="1"/>
  <c r="R722" i="1"/>
  <c r="R723" i="1"/>
  <c r="R724" i="1"/>
  <c r="R725" i="1"/>
  <c r="R726" i="1"/>
  <c r="R727" i="1"/>
  <c r="R728" i="1"/>
  <c r="R729" i="1"/>
  <c r="R730" i="1"/>
  <c r="R731" i="1"/>
  <c r="R732" i="1"/>
  <c r="R733" i="1"/>
  <c r="R734" i="1"/>
  <c r="R735" i="1"/>
  <c r="R736" i="1"/>
  <c r="R737" i="1"/>
  <c r="R738" i="1"/>
  <c r="R739" i="1"/>
  <c r="R740" i="1"/>
  <c r="R741" i="1"/>
  <c r="R742" i="1"/>
  <c r="R743" i="1"/>
  <c r="R744" i="1"/>
  <c r="R745" i="1"/>
  <c r="R746" i="1"/>
  <c r="R747" i="1"/>
  <c r="R748" i="1"/>
  <c r="R749" i="1"/>
  <c r="R750" i="1"/>
  <c r="R751" i="1"/>
  <c r="R752" i="1"/>
  <c r="R753" i="1"/>
  <c r="R754" i="1"/>
  <c r="R755" i="1"/>
  <c r="R756" i="1"/>
  <c r="R757" i="1"/>
  <c r="R758" i="1"/>
  <c r="R759" i="1"/>
  <c r="R760" i="1"/>
  <c r="R761" i="1"/>
  <c r="R762" i="1"/>
  <c r="R763" i="1"/>
  <c r="R764" i="1"/>
  <c r="R765" i="1"/>
  <c r="R766" i="1"/>
  <c r="R767" i="1"/>
  <c r="R768" i="1"/>
  <c r="R769" i="1"/>
  <c r="R770" i="1"/>
  <c r="R771" i="1"/>
  <c r="R772" i="1"/>
  <c r="R773" i="1"/>
  <c r="R774" i="1"/>
  <c r="R775" i="1"/>
  <c r="R776" i="1"/>
  <c r="R777" i="1"/>
  <c r="R778" i="1"/>
  <c r="R779" i="1"/>
  <c r="R780" i="1"/>
  <c r="R781" i="1"/>
  <c r="R782" i="1"/>
  <c r="R783" i="1"/>
  <c r="R784" i="1"/>
  <c r="R785" i="1"/>
  <c r="R786" i="1"/>
  <c r="R787" i="1"/>
  <c r="R788" i="1"/>
  <c r="R789" i="1"/>
  <c r="R790" i="1"/>
  <c r="R791" i="1"/>
  <c r="R792" i="1"/>
  <c r="R793" i="1"/>
  <c r="R794" i="1"/>
  <c r="R795" i="1"/>
  <c r="R796" i="1"/>
  <c r="R797" i="1"/>
  <c r="R798" i="1"/>
  <c r="R799" i="1"/>
  <c r="R800" i="1"/>
  <c r="R801" i="1"/>
  <c r="R802" i="1"/>
  <c r="R803" i="1"/>
  <c r="R804" i="1"/>
  <c r="R805" i="1"/>
  <c r="R806" i="1"/>
  <c r="R807" i="1"/>
  <c r="R808" i="1"/>
  <c r="R809" i="1"/>
  <c r="R810" i="1"/>
  <c r="R811" i="1"/>
  <c r="R812" i="1"/>
  <c r="R813" i="1"/>
  <c r="R814" i="1"/>
  <c r="R815" i="1"/>
  <c r="R816" i="1"/>
  <c r="R817" i="1"/>
  <c r="R818" i="1"/>
  <c r="R819" i="1"/>
  <c r="R820" i="1"/>
  <c r="R821" i="1"/>
  <c r="R822" i="1"/>
  <c r="R823" i="1"/>
  <c r="R824" i="1"/>
  <c r="R825" i="1"/>
  <c r="R826" i="1"/>
  <c r="R827" i="1"/>
  <c r="R828" i="1"/>
  <c r="R829" i="1"/>
  <c r="R830" i="1"/>
  <c r="R831" i="1"/>
  <c r="R832" i="1"/>
  <c r="R833" i="1"/>
  <c r="R834" i="1"/>
  <c r="R835" i="1"/>
  <c r="R836" i="1"/>
  <c r="R837" i="1"/>
  <c r="R838" i="1"/>
  <c r="R839" i="1"/>
  <c r="R840" i="1"/>
  <c r="R841" i="1"/>
  <c r="R842" i="1"/>
  <c r="R843" i="1"/>
  <c r="R844" i="1"/>
  <c r="R845" i="1"/>
  <c r="EA823" i="1" l="1"/>
  <c r="EA807" i="1"/>
  <c r="EA170" i="1"/>
  <c r="EA131" i="1"/>
  <c r="EA123" i="1"/>
  <c r="EA69" i="1"/>
  <c r="EA499" i="1"/>
  <c r="EA706" i="1"/>
  <c r="EA19" i="1"/>
  <c r="EA437" i="1"/>
  <c r="EA779" i="1"/>
  <c r="EA136" i="1"/>
  <c r="EA124" i="1"/>
  <c r="EA47" i="1"/>
  <c r="EA13" i="1"/>
  <c r="EA42" i="1"/>
  <c r="EA138" i="1"/>
  <c r="EA126" i="1"/>
  <c r="EA51" i="1"/>
  <c r="EA178" i="1"/>
  <c r="EA12" i="1"/>
  <c r="EA317" i="1"/>
  <c r="EA305" i="1"/>
  <c r="EA293" i="1"/>
  <c r="EA281" i="1"/>
  <c r="EA269" i="1"/>
  <c r="EA257" i="1"/>
  <c r="EA680" i="1"/>
  <c r="EA494" i="1"/>
  <c r="EA845" i="1"/>
  <c r="EA739" i="1"/>
  <c r="EA710" i="1"/>
  <c r="EA309" i="1"/>
  <c r="EA297" i="1"/>
  <c r="EA285" i="1"/>
  <c r="EA273" i="1"/>
  <c r="EA261" i="1"/>
  <c r="EA41" i="1"/>
  <c r="EA825" i="1"/>
  <c r="EA813" i="1"/>
  <c r="EA365" i="1"/>
  <c r="EA427" i="1"/>
  <c r="EA171" i="1"/>
  <c r="EA58" i="1"/>
  <c r="EA798" i="1"/>
  <c r="EA776" i="1"/>
  <c r="EA764" i="1"/>
  <c r="EA752" i="1"/>
  <c r="EA717" i="1"/>
  <c r="EA693" i="1"/>
  <c r="EA672" i="1"/>
  <c r="EA529" i="1"/>
  <c r="EA517" i="1"/>
  <c r="EA504" i="1"/>
  <c r="EA491" i="1"/>
  <c r="EA479" i="1"/>
  <c r="EA457" i="1"/>
  <c r="EA424" i="1"/>
  <c r="EA382" i="1"/>
  <c r="EA251" i="1"/>
  <c r="EA202" i="1"/>
  <c r="EA152" i="1"/>
  <c r="EA67" i="1"/>
  <c r="EA54" i="1"/>
  <c r="EA30" i="1"/>
  <c r="EA821" i="1"/>
  <c r="EA809" i="1"/>
  <c r="EA385" i="1"/>
  <c r="EA318" i="1"/>
  <c r="EA306" i="1"/>
  <c r="EA294" i="1"/>
  <c r="EA282" i="1"/>
  <c r="EA270" i="1"/>
  <c r="EA258" i="1"/>
  <c r="EA789" i="1"/>
  <c r="EA392" i="1"/>
  <c r="EA735" i="1"/>
  <c r="EA723" i="1"/>
  <c r="EA650" i="1"/>
  <c r="EA638" i="1"/>
  <c r="EA626" i="1"/>
  <c r="EA614" i="1"/>
  <c r="EA602" i="1"/>
  <c r="EA590" i="1"/>
  <c r="EA374" i="1"/>
  <c r="EA235" i="1"/>
  <c r="EA184" i="1"/>
  <c r="EA10" i="1"/>
  <c r="EA773" i="1"/>
  <c r="EA344" i="1"/>
  <c r="EA64" i="1"/>
  <c r="EA189" i="1"/>
  <c r="EA647" i="1"/>
  <c r="EA635" i="1"/>
  <c r="EA418" i="1"/>
  <c r="EA406" i="1"/>
  <c r="EA636" i="1"/>
  <c r="EA407" i="1"/>
  <c r="EA156" i="1"/>
  <c r="EA487" i="1"/>
  <c r="EA432" i="1"/>
  <c r="EA142" i="1"/>
  <c r="EA622" i="1"/>
  <c r="EA598" i="1"/>
  <c r="EA586" i="1"/>
  <c r="EA370" i="1"/>
  <c r="EA231" i="1"/>
  <c r="EA219" i="1"/>
  <c r="EA715" i="1"/>
  <c r="EA489" i="1"/>
  <c r="EA419" i="1"/>
  <c r="EA691" i="1"/>
  <c r="EA838" i="1"/>
  <c r="EA783" i="1"/>
  <c r="EA771" i="1"/>
  <c r="EA759" i="1"/>
  <c r="EA747" i="1"/>
  <c r="EA712" i="1"/>
  <c r="EA664" i="1"/>
  <c r="EA452" i="1"/>
  <c r="EA431" i="1"/>
  <c r="EA399" i="1"/>
  <c r="EA342" i="1"/>
  <c r="EA209" i="1"/>
  <c r="EA62" i="1"/>
  <c r="EA828" i="1"/>
  <c r="EA816" i="1"/>
  <c r="EA804" i="1"/>
  <c r="EA690" i="1"/>
  <c r="EA140" i="1"/>
  <c r="EA128" i="1"/>
  <c r="EA78" i="1"/>
  <c r="EA53" i="1"/>
  <c r="EA15" i="1"/>
  <c r="EA545" i="1"/>
  <c r="EA533" i="1"/>
  <c r="EA448" i="1"/>
  <c r="EA165" i="1"/>
  <c r="EA5" i="1"/>
  <c r="EA455" i="1"/>
  <c r="EA749" i="1"/>
  <c r="EA473" i="1"/>
  <c r="EA453" i="1"/>
  <c r="EA38" i="1"/>
  <c r="EA770" i="1"/>
  <c r="EA746" i="1"/>
  <c r="EA711" i="1"/>
  <c r="EA663" i="1"/>
  <c r="EA523" i="1"/>
  <c r="EA510" i="1"/>
  <c r="EA497" i="1"/>
  <c r="EA485" i="1"/>
  <c r="EA470" i="1"/>
  <c r="EA328" i="1"/>
  <c r="EA208" i="1"/>
  <c r="EA180" i="1"/>
  <c r="EA36" i="1"/>
  <c r="EA24" i="1"/>
  <c r="EA827" i="1"/>
  <c r="EA815" i="1"/>
  <c r="EA803" i="1"/>
  <c r="EA391" i="1"/>
  <c r="EA379" i="1"/>
  <c r="EA324" i="1"/>
  <c r="EA312" i="1"/>
  <c r="EA300" i="1"/>
  <c r="EA288" i="1"/>
  <c r="EA276" i="1"/>
  <c r="EA264" i="1"/>
  <c r="EA14" i="1"/>
  <c r="EA729" i="1"/>
  <c r="EA608" i="1"/>
  <c r="EA596" i="1"/>
  <c r="EA560" i="1"/>
  <c r="EA544" i="1"/>
  <c r="EA445" i="1"/>
  <c r="EA229" i="1"/>
  <c r="EA81" i="1"/>
  <c r="EA200" i="1"/>
  <c r="EA648" i="1"/>
  <c r="EA600" i="1"/>
  <c r="EA785" i="1"/>
  <c r="EA26" i="1"/>
  <c r="EA758" i="1"/>
  <c r="EA781" i="1"/>
  <c r="EA769" i="1"/>
  <c r="EA757" i="1"/>
  <c r="EA745" i="1"/>
  <c r="EA704" i="1"/>
  <c r="EA522" i="1"/>
  <c r="EA509" i="1"/>
  <c r="EA484" i="1"/>
  <c r="EA468" i="1"/>
  <c r="EA207" i="1"/>
  <c r="EA179" i="1"/>
  <c r="EA83" i="1"/>
  <c r="EA531" i="1"/>
  <c r="EA193" i="1"/>
  <c r="EA17" i="1"/>
  <c r="EA434" i="1"/>
  <c r="EA372" i="1"/>
  <c r="EA761" i="1"/>
  <c r="EA714" i="1"/>
  <c r="EA526" i="1"/>
  <c r="EA149" i="1"/>
  <c r="EA685" i="1"/>
  <c r="EA512" i="1"/>
  <c r="EA400" i="1"/>
  <c r="EA831" i="1"/>
  <c r="EA780" i="1"/>
  <c r="EA756" i="1"/>
  <c r="EA744" i="1"/>
  <c r="EA681" i="1"/>
  <c r="EA521" i="1"/>
  <c r="EA508" i="1"/>
  <c r="EA495" i="1"/>
  <c r="EA466" i="1"/>
  <c r="EA447" i="1"/>
  <c r="EA428" i="1"/>
  <c r="EA395" i="1"/>
  <c r="EA338" i="1"/>
  <c r="EA326" i="1"/>
  <c r="EA177" i="1"/>
  <c r="EA34" i="1"/>
  <c r="EA22" i="1"/>
  <c r="EA788" i="1"/>
  <c r="EA740" i="1"/>
  <c r="EA310" i="1"/>
  <c r="EA298" i="1"/>
  <c r="EA286" i="1"/>
  <c r="EA274" i="1"/>
  <c r="EA262" i="1"/>
  <c r="EA198" i="1"/>
  <c r="EA137" i="1"/>
  <c r="EA125" i="1"/>
  <c r="EA840" i="1"/>
  <c r="EA654" i="1"/>
  <c r="EA642" i="1"/>
  <c r="EA630" i="1"/>
  <c r="EA618" i="1"/>
  <c r="EA606" i="1"/>
  <c r="EA582" i="1"/>
  <c r="EA570" i="1"/>
  <c r="EA558" i="1"/>
  <c r="EA514" i="1"/>
  <c r="EA413" i="1"/>
  <c r="EA378" i="1"/>
  <c r="EA363" i="1"/>
  <c r="EA351" i="1"/>
  <c r="EA192" i="1"/>
  <c r="EA162" i="1"/>
  <c r="EA696" i="1"/>
  <c r="EA726" i="1"/>
  <c r="EA653" i="1"/>
  <c r="EA641" i="1"/>
  <c r="EA629" i="1"/>
  <c r="EA617" i="1"/>
  <c r="EA605" i="1"/>
  <c r="EA593" i="1"/>
  <c r="EA581" i="1"/>
  <c r="EA569" i="1"/>
  <c r="EA161" i="1"/>
  <c r="EA482" i="1"/>
  <c r="EA205" i="1"/>
  <c r="EA674" i="1"/>
  <c r="EA388" i="1"/>
  <c r="EA800" i="1"/>
  <c r="EA766" i="1"/>
  <c r="EA754" i="1"/>
  <c r="EA546" i="1"/>
  <c r="EA464" i="1"/>
  <c r="EA32" i="1"/>
  <c r="EA697" i="1"/>
  <c r="EA556" i="1"/>
  <c r="EA387" i="1"/>
  <c r="EA73" i="1"/>
  <c r="EA737" i="1"/>
  <c r="EA725" i="1"/>
  <c r="EA580" i="1"/>
  <c r="EA540" i="1"/>
  <c r="EA411" i="1"/>
  <c r="EA361" i="1"/>
  <c r="EA349" i="1"/>
  <c r="EA237" i="1"/>
  <c r="EA422" i="1"/>
  <c r="EA686" i="1"/>
  <c r="EA426" i="1"/>
  <c r="EA393" i="1"/>
  <c r="EA336" i="1"/>
  <c r="EA335" i="1"/>
  <c r="EA252" i="1"/>
  <c r="EA203" i="1"/>
  <c r="EA153" i="1"/>
  <c r="EA837" i="1"/>
  <c r="EA539" i="1"/>
  <c r="EA410" i="1"/>
  <c r="EA375" i="1"/>
  <c r="EA360" i="1"/>
  <c r="EA348" i="1"/>
  <c r="EA141" i="1"/>
  <c r="EA44" i="1"/>
  <c r="EA43" i="1"/>
  <c r="EA139" i="1"/>
  <c r="EA127" i="1"/>
  <c r="EA77" i="1"/>
  <c r="EA52" i="1"/>
  <c r="EA390" i="1"/>
  <c r="EA323" i="1"/>
  <c r="EA211" i="1"/>
  <c r="EA423" i="1"/>
  <c r="EA201" i="1"/>
  <c r="EA649" i="1"/>
  <c r="EA637" i="1"/>
  <c r="EA420" i="1"/>
  <c r="EA408" i="1"/>
  <c r="EA373" i="1"/>
  <c r="EA222" i="1"/>
  <c r="EA9" i="1"/>
  <c r="EA490" i="1"/>
  <c r="EA750" i="1"/>
  <c r="EA233" i="1"/>
  <c r="EA8" i="1"/>
  <c r="EA527" i="1"/>
  <c r="EA477" i="1"/>
  <c r="EA687" i="1"/>
  <c r="EA513" i="1"/>
  <c r="EA500" i="1"/>
  <c r="EA454" i="1"/>
  <c r="EA433" i="1"/>
  <c r="EA401" i="1"/>
  <c r="EA195" i="1"/>
  <c r="EA39" i="1"/>
  <c r="EA27" i="1"/>
  <c r="EA830" i="1"/>
  <c r="EA818" i="1"/>
  <c r="EA806" i="1"/>
  <c r="EA692" i="1"/>
  <c r="EA143" i="1"/>
  <c r="EA3" i="1"/>
  <c r="EA623" i="1"/>
  <c r="EA599" i="1"/>
  <c r="EA587" i="1"/>
  <c r="EA371" i="1"/>
  <c r="EA7" i="1"/>
  <c r="EA774" i="1"/>
  <c r="EA772" i="1"/>
  <c r="EA760" i="1"/>
  <c r="EA748" i="1"/>
  <c r="EA713" i="1"/>
  <c r="EA665" i="1"/>
  <c r="EA525" i="1"/>
  <c r="EA343" i="1"/>
  <c r="EA330" i="1"/>
  <c r="EA210" i="1"/>
  <c r="EA194" i="1"/>
  <c r="EA829" i="1"/>
  <c r="EA817" i="1"/>
  <c r="EA805" i="1"/>
  <c r="EA129" i="1"/>
  <c r="EA534" i="1"/>
  <c r="EA451" i="1"/>
  <c r="EA172" i="1"/>
  <c r="EA154" i="1"/>
  <c r="EA20" i="1"/>
  <c r="EA6" i="1"/>
  <c r="EA524" i="1"/>
  <c r="EA511" i="1"/>
  <c r="EA498" i="1"/>
  <c r="EA486" i="1"/>
  <c r="EA471" i="1"/>
  <c r="EA329" i="1"/>
  <c r="EA191" i="1"/>
  <c r="EA146" i="1"/>
  <c r="EA37" i="1"/>
  <c r="EA25" i="1"/>
  <c r="EA702" i="1"/>
  <c r="EA380" i="1"/>
  <c r="EA313" i="1"/>
  <c r="EA301" i="1"/>
  <c r="EA289" i="1"/>
  <c r="EA277" i="1"/>
  <c r="EA265" i="1"/>
  <c r="EA253" i="1"/>
  <c r="EA213" i="1"/>
  <c r="EA181" i="1"/>
  <c r="EA730" i="1"/>
  <c r="EA621" i="1"/>
  <c r="EA609" i="1"/>
  <c r="EA597" i="1"/>
  <c r="EA585" i="1"/>
  <c r="EA561" i="1"/>
  <c r="EA218" i="1"/>
  <c r="EA782" i="1"/>
  <c r="EA430" i="1"/>
  <c r="EA398" i="1"/>
  <c r="EA340" i="1"/>
  <c r="EA84" i="1"/>
  <c r="EA212" i="1"/>
  <c r="EA532" i="1"/>
  <c r="EA164" i="1"/>
  <c r="EA18" i="1"/>
  <c r="EA4" i="1"/>
  <c r="EA683" i="1"/>
  <c r="EA682" i="1"/>
  <c r="EA662" i="1"/>
  <c r="EA496" i="1"/>
  <c r="EA449" i="1"/>
  <c r="EA429" i="1"/>
  <c r="EA397" i="1"/>
  <c r="EA339" i="1"/>
  <c r="EA327" i="1"/>
  <c r="EA60" i="1"/>
  <c r="EA35" i="1"/>
  <c r="EA23" i="1"/>
  <c r="EA311" i="1"/>
  <c r="EA299" i="1"/>
  <c r="EA287" i="1"/>
  <c r="EA275" i="1"/>
  <c r="EA263" i="1"/>
  <c r="EA199" i="1"/>
  <c r="EA76" i="1"/>
  <c r="EA841" i="1"/>
  <c r="EA728" i="1"/>
  <c r="EA655" i="1"/>
  <c r="EA643" i="1"/>
  <c r="EA631" i="1"/>
  <c r="EA619" i="1"/>
  <c r="EA607" i="1"/>
  <c r="EA595" i="1"/>
  <c r="EA583" i="1"/>
  <c r="EA571" i="1"/>
  <c r="EA559" i="1"/>
  <c r="EA414" i="1"/>
  <c r="EA402" i="1"/>
  <c r="EA367" i="1"/>
  <c r="EA352" i="1"/>
  <c r="EA163" i="1"/>
  <c r="EA21" i="1"/>
  <c r="EA699" i="1"/>
  <c r="EA661" i="1"/>
  <c r="EA483" i="1"/>
  <c r="EA206" i="1"/>
  <c r="EA80" i="1"/>
  <c r="EA59" i="1"/>
  <c r="EA675" i="1"/>
  <c r="EA389" i="1"/>
  <c r="EA727" i="1"/>
  <c r="EA594" i="1"/>
  <c r="EA542" i="1"/>
  <c r="EA239" i="1"/>
  <c r="EA48" i="1"/>
  <c r="EA16" i="1"/>
  <c r="EA50" i="1"/>
  <c r="EA797" i="1"/>
  <c r="EA716" i="1"/>
  <c r="EA787" i="1"/>
  <c r="EA767" i="1"/>
  <c r="EA755" i="1"/>
  <c r="EA520" i="1"/>
  <c r="EA507" i="1"/>
  <c r="EA465" i="1"/>
  <c r="EA446" i="1"/>
  <c r="EA394" i="1"/>
  <c r="EA337" i="1"/>
  <c r="EA325" i="1"/>
  <c r="EA79" i="1"/>
  <c r="EA33" i="1"/>
  <c r="EA698" i="1"/>
  <c r="EA197" i="1"/>
  <c r="EA74" i="1"/>
  <c r="EA839" i="1"/>
  <c r="EA557" i="1"/>
  <c r="EA412" i="1"/>
  <c r="EA377" i="1"/>
  <c r="EA362" i="1"/>
  <c r="EA350" i="1"/>
  <c r="EA762" i="1"/>
  <c r="EA481" i="1"/>
  <c r="EA628" i="1"/>
  <c r="EA376" i="1"/>
  <c r="EA46" i="1"/>
  <c r="EA456" i="1"/>
  <c r="EA784" i="1"/>
  <c r="EA768" i="1"/>
  <c r="EA743" i="1"/>
  <c r="EA778" i="1"/>
  <c r="EA742" i="1"/>
  <c r="EA695" i="1"/>
  <c r="EA519" i="1"/>
  <c r="EA506" i="1"/>
  <c r="EA204" i="1"/>
  <c r="EA57" i="1"/>
  <c r="EA799" i="1"/>
  <c r="EA777" i="1"/>
  <c r="EA765" i="1"/>
  <c r="EA753" i="1"/>
  <c r="EA741" i="1"/>
  <c r="EA694" i="1"/>
  <c r="EA678" i="1"/>
  <c r="EA530" i="1"/>
  <c r="EA518" i="1"/>
  <c r="EA505" i="1"/>
  <c r="EA492" i="1"/>
  <c r="EA480" i="1"/>
  <c r="EA459" i="1"/>
  <c r="EA425" i="1"/>
  <c r="EA386" i="1"/>
  <c r="EA68" i="1"/>
  <c r="EA55" i="1"/>
  <c r="EA31" i="1"/>
  <c r="EA822" i="1"/>
  <c r="EA810" i="1"/>
  <c r="EA319" i="1"/>
  <c r="EA307" i="1"/>
  <c r="EA295" i="1"/>
  <c r="EA283" i="1"/>
  <c r="EA271" i="1"/>
  <c r="EA259" i="1"/>
  <c r="EA724" i="1"/>
  <c r="EA651" i="1"/>
  <c r="EA639" i="1"/>
  <c r="EA627" i="1"/>
  <c r="EA603" i="1"/>
  <c r="EA591" i="1"/>
  <c r="EA236" i="1"/>
  <c r="EA185" i="1"/>
  <c r="EA45" i="1"/>
  <c r="EA11" i="1"/>
  <c r="M4" i="2"/>
  <c r="M5" i="2"/>
  <c r="M6" i="2"/>
  <c r="M7" i="2"/>
  <c r="M8" i="2"/>
  <c r="M9" i="2"/>
  <c r="M10" i="2"/>
  <c r="M11" i="2"/>
  <c r="M13" i="2"/>
  <c r="M14" i="2"/>
  <c r="M15" i="2"/>
  <c r="M16" i="2"/>
  <c r="M17" i="2"/>
  <c r="M18" i="2"/>
  <c r="M19" i="2"/>
  <c r="M20" i="2"/>
  <c r="M21" i="2"/>
  <c r="M22" i="2"/>
  <c r="M23" i="2"/>
  <c r="M24" i="2"/>
  <c r="M25" i="2"/>
  <c r="M26" i="2"/>
  <c r="M27" i="2"/>
  <c r="M28" i="2"/>
  <c r="M29" i="2"/>
  <c r="M30" i="2"/>
  <c r="M31" i="2"/>
  <c r="M32" i="2"/>
  <c r="M33" i="2"/>
  <c r="M34" i="2"/>
  <c r="M35" i="2"/>
  <c r="M36" i="2"/>
  <c r="M37" i="2"/>
  <c r="M38" i="2"/>
  <c r="M39" i="2"/>
  <c r="M40" i="2"/>
  <c r="M41" i="2"/>
  <c r="M42" i="2"/>
  <c r="M43" i="2"/>
  <c r="M44" i="2"/>
  <c r="M45" i="2"/>
  <c r="M46" i="2"/>
  <c r="M47" i="2"/>
  <c r="M48" i="2"/>
  <c r="M49" i="2"/>
  <c r="M51" i="2"/>
  <c r="M52" i="2"/>
  <c r="M53" i="2"/>
  <c r="M54" i="2"/>
  <c r="M55" i="2"/>
  <c r="M56" i="2"/>
  <c r="M57" i="2"/>
  <c r="M58" i="2"/>
  <c r="M59" i="2"/>
  <c r="M60" i="2"/>
  <c r="M61" i="2"/>
  <c r="M62" i="2"/>
  <c r="M63" i="2"/>
  <c r="M64" i="2"/>
  <c r="M65" i="2"/>
  <c r="M66" i="2"/>
  <c r="M67" i="2"/>
  <c r="M68" i="2"/>
  <c r="M69" i="2"/>
  <c r="M70" i="2"/>
  <c r="M73" i="2"/>
  <c r="M74" i="2"/>
  <c r="M75" i="2"/>
  <c r="M76" i="2"/>
  <c r="M78" i="2"/>
  <c r="M79" i="2"/>
  <c r="M80" i="2"/>
  <c r="M81" i="2"/>
  <c r="M83" i="2"/>
  <c r="M84" i="2"/>
  <c r="M85" i="2"/>
  <c r="M86" i="2"/>
  <c r="M89" i="2"/>
  <c r="M90" i="2"/>
  <c r="M91" i="2"/>
  <c r="M92" i="2"/>
  <c r="M101" i="2"/>
  <c r="M102" i="2"/>
  <c r="M103" i="2"/>
  <c r="M104" i="2"/>
  <c r="M105" i="2"/>
  <c r="M106" i="2"/>
  <c r="M107" i="2"/>
  <c r="M108" i="2"/>
  <c r="M109" i="2"/>
  <c r="M110" i="2"/>
  <c r="M111" i="2"/>
  <c r="M112" i="2"/>
  <c r="M113" i="2"/>
  <c r="M114" i="2"/>
  <c r="M115" i="2"/>
  <c r="M116" i="2"/>
  <c r="M117" i="2"/>
  <c r="M118" i="2"/>
  <c r="M119" i="2"/>
  <c r="M120" i="2"/>
  <c r="M121" i="2"/>
  <c r="M122" i="2"/>
  <c r="M123" i="2"/>
  <c r="M124" i="2"/>
  <c r="M125" i="2"/>
  <c r="M126" i="2"/>
  <c r="M127" i="2"/>
  <c r="M128" i="2"/>
  <c r="M129" i="2"/>
  <c r="M130" i="2"/>
  <c r="M131" i="2"/>
  <c r="M132" i="2"/>
  <c r="M133" i="2"/>
  <c r="M134" i="2"/>
  <c r="M135" i="2"/>
  <c r="M136" i="2"/>
  <c r="M137" i="2"/>
  <c r="M146" i="2"/>
  <c r="M147" i="2"/>
  <c r="M148" i="2"/>
  <c r="M149" i="2"/>
  <c r="M150" i="2"/>
  <c r="M151" i="2"/>
  <c r="M152" i="2"/>
  <c r="M153" i="2"/>
  <c r="M154" i="2"/>
  <c r="M155" i="2"/>
  <c r="M156" i="2"/>
  <c r="M157" i="2"/>
  <c r="M159" i="2"/>
  <c r="M160" i="2"/>
  <c r="M161" i="2"/>
  <c r="M162" i="2"/>
  <c r="M163" i="2"/>
  <c r="M164" i="2"/>
  <c r="M165" i="2"/>
  <c r="M166" i="2"/>
  <c r="M167" i="2"/>
  <c r="M168" i="2"/>
  <c r="M173" i="2"/>
  <c r="M174" i="2"/>
  <c r="M175" i="2"/>
  <c r="M176" i="2"/>
  <c r="M180" i="2"/>
  <c r="M181" i="2"/>
  <c r="M182" i="2"/>
  <c r="M186" i="2"/>
  <c r="M187" i="2"/>
  <c r="M188" i="2"/>
  <c r="M191" i="2"/>
  <c r="M192" i="2"/>
  <c r="M193" i="2"/>
  <c r="M194" i="2"/>
  <c r="M195" i="2"/>
  <c r="M196" i="2"/>
  <c r="M197" i="2"/>
  <c r="M198" i="2"/>
  <c r="M199" i="2"/>
  <c r="M200" i="2"/>
  <c r="M201" i="2"/>
  <c r="M202" i="2"/>
  <c r="M203" i="2"/>
  <c r="M204" i="2"/>
  <c r="M205" i="2"/>
  <c r="M206" i="2"/>
  <c r="M207" i="2"/>
  <c r="M208" i="2"/>
  <c r="M227" i="2"/>
  <c r="M228" i="2"/>
  <c r="M229" i="2"/>
  <c r="M230" i="2"/>
  <c r="M231" i="2"/>
  <c r="M232" i="2"/>
  <c r="M233" i="2"/>
  <c r="M234" i="2"/>
  <c r="M235" i="2"/>
  <c r="M236" i="2"/>
  <c r="M237" i="2"/>
  <c r="M238" i="2"/>
  <c r="M239" i="2"/>
  <c r="M240" i="2"/>
  <c r="M241" i="2"/>
  <c r="M242" i="2"/>
  <c r="M243" i="2"/>
  <c r="M244" i="2"/>
  <c r="M245" i="2"/>
  <c r="M246" i="2"/>
  <c r="M247" i="2"/>
  <c r="M248" i="2"/>
  <c r="M249" i="2"/>
  <c r="M250" i="2"/>
  <c r="M251" i="2"/>
  <c r="M252" i="2"/>
  <c r="M253" i="2"/>
  <c r="M254" i="2"/>
  <c r="M255" i="2"/>
  <c r="M256" i="2"/>
  <c r="M257" i="2"/>
  <c r="M258" i="2"/>
  <c r="M259" i="2"/>
  <c r="M260" i="2"/>
  <c r="M261" i="2"/>
  <c r="M262" i="2"/>
  <c r="M263" i="2"/>
  <c r="M264" i="2"/>
  <c r="M265" i="2"/>
  <c r="M270" i="2"/>
  <c r="M271" i="2"/>
  <c r="M272" i="2"/>
  <c r="M273" i="2"/>
  <c r="M274" i="2"/>
  <c r="M275" i="2"/>
  <c r="M276" i="2"/>
  <c r="M277" i="2"/>
  <c r="M278" i="2"/>
  <c r="M279" i="2"/>
  <c r="M280" i="2"/>
  <c r="M281" i="2"/>
  <c r="M282" i="2"/>
  <c r="M283" i="2"/>
  <c r="M284" i="2"/>
  <c r="M285" i="2"/>
  <c r="M286" i="2"/>
  <c r="M287" i="2"/>
  <c r="M288" i="2"/>
  <c r="M289" i="2"/>
  <c r="M290" i="2"/>
  <c r="M291" i="2"/>
  <c r="M292" i="2"/>
  <c r="M293" i="2"/>
  <c r="M294" i="2"/>
  <c r="M295" i="2"/>
  <c r="M296" i="2"/>
  <c r="M297" i="2"/>
  <c r="M298" i="2"/>
  <c r="M299" i="2"/>
  <c r="M300" i="2"/>
  <c r="M301" i="2"/>
  <c r="M302" i="2"/>
  <c r="M303" i="2"/>
  <c r="M304" i="2"/>
  <c r="M305" i="2"/>
  <c r="M306" i="2"/>
  <c r="M307" i="2"/>
  <c r="M314" i="2"/>
  <c r="M315" i="2"/>
  <c r="M316" i="2"/>
  <c r="M317" i="2"/>
  <c r="M319" i="2"/>
  <c r="M320" i="2"/>
  <c r="M321" i="2"/>
  <c r="M322" i="2"/>
  <c r="M323" i="2"/>
  <c r="M324" i="2"/>
  <c r="M325" i="2"/>
  <c r="M326" i="2"/>
  <c r="M327" i="2"/>
  <c r="M328" i="2"/>
  <c r="M329" i="2"/>
  <c r="M330" i="2"/>
  <c r="M331" i="2"/>
  <c r="M332" i="2"/>
  <c r="M333" i="2"/>
  <c r="M334" i="2"/>
  <c r="M335" i="2"/>
  <c r="M336" i="2"/>
  <c r="M337" i="2"/>
  <c r="M338" i="2"/>
  <c r="M339" i="2"/>
  <c r="M340" i="2"/>
  <c r="M341" i="2"/>
  <c r="M342" i="2"/>
  <c r="M343" i="2"/>
  <c r="M344" i="2"/>
  <c r="M345" i="2"/>
  <c r="M346" i="2"/>
  <c r="M347" i="2"/>
  <c r="M348" i="2"/>
  <c r="M349" i="2"/>
  <c r="M350" i="2"/>
  <c r="M351" i="2"/>
  <c r="M352" i="2"/>
  <c r="M353" i="2"/>
  <c r="M354" i="2"/>
  <c r="M355" i="2"/>
  <c r="M356" i="2"/>
  <c r="M357" i="2"/>
  <c r="M358" i="2"/>
  <c r="M359" i="2"/>
  <c r="M360" i="2"/>
  <c r="M361" i="2"/>
  <c r="M362" i="2"/>
  <c r="M363" i="2"/>
  <c r="M364" i="2"/>
  <c r="M365" i="2"/>
  <c r="M366" i="2"/>
  <c r="M367" i="2"/>
  <c r="M368" i="2"/>
  <c r="M369" i="2"/>
  <c r="M370" i="2"/>
  <c r="M371" i="2"/>
  <c r="M372" i="2"/>
  <c r="M373" i="2"/>
  <c r="M374" i="2"/>
  <c r="M375" i="2"/>
  <c r="M376" i="2"/>
  <c r="M377" i="2"/>
  <c r="M378" i="2"/>
  <c r="M379" i="2"/>
  <c r="M380" i="2"/>
  <c r="M381" i="2"/>
  <c r="M382" i="2"/>
  <c r="M383" i="2"/>
  <c r="M384" i="2"/>
  <c r="M385" i="2"/>
  <c r="M386" i="2"/>
  <c r="M387" i="2"/>
  <c r="M388" i="2"/>
  <c r="M389" i="2"/>
  <c r="M390" i="2"/>
  <c r="M391" i="2"/>
  <c r="M392" i="2"/>
  <c r="M393" i="2"/>
  <c r="M394" i="2"/>
  <c r="M395" i="2"/>
  <c r="M396" i="2"/>
  <c r="M397" i="2"/>
  <c r="M398" i="2"/>
  <c r="M399" i="2"/>
  <c r="M400" i="2"/>
  <c r="M401" i="2"/>
  <c r="M402" i="2"/>
  <c r="M403" i="2"/>
  <c r="M404" i="2"/>
  <c r="M405" i="2"/>
  <c r="M406" i="2"/>
  <c r="M407" i="2"/>
  <c r="M408" i="2"/>
  <c r="M409" i="2"/>
  <c r="M410" i="2"/>
  <c r="M411" i="2"/>
  <c r="M412" i="2"/>
  <c r="M413" i="2"/>
  <c r="M432" i="2"/>
  <c r="M433" i="2"/>
  <c r="M434" i="2"/>
  <c r="M435" i="2"/>
  <c r="M436" i="2"/>
  <c r="M437" i="2"/>
  <c r="M438" i="2"/>
  <c r="M439" i="2"/>
  <c r="M440" i="2"/>
  <c r="M441" i="2"/>
  <c r="M442" i="2"/>
  <c r="M443" i="2"/>
  <c r="M444" i="2"/>
  <c r="M445" i="2"/>
  <c r="M446" i="2"/>
  <c r="M447" i="2"/>
  <c r="M448" i="2"/>
  <c r="M449" i="2"/>
  <c r="M450" i="2"/>
  <c r="M451" i="2"/>
  <c r="M452" i="2"/>
  <c r="M453" i="2"/>
  <c r="M454" i="2"/>
  <c r="M455" i="2"/>
  <c r="M456" i="2"/>
  <c r="M457" i="2"/>
  <c r="M458" i="2"/>
  <c r="M459" i="2"/>
  <c r="M460" i="2"/>
  <c r="M461" i="2"/>
  <c r="M462" i="2"/>
  <c r="M464" i="2"/>
  <c r="M465" i="2"/>
  <c r="M466" i="2"/>
  <c r="M467" i="2"/>
  <c r="M472" i="2"/>
  <c r="M473" i="2"/>
  <c r="M474" i="2"/>
  <c r="M475" i="2"/>
  <c r="M476" i="2"/>
  <c r="M477" i="2"/>
  <c r="M490" i="2"/>
  <c r="M491" i="2"/>
  <c r="M501" i="2"/>
  <c r="M502" i="2"/>
  <c r="M503" i="2"/>
  <c r="M504" i="2"/>
  <c r="M505" i="2"/>
  <c r="M506" i="2"/>
  <c r="M507" i="2"/>
  <c r="M508" i="2"/>
  <c r="M509" i="2"/>
  <c r="M510" i="2"/>
  <c r="M511" i="2"/>
  <c r="M512" i="2"/>
  <c r="M513" i="2"/>
  <c r="M514" i="2"/>
  <c r="M515" i="2"/>
  <c r="M516" i="2"/>
  <c r="M517" i="2"/>
  <c r="M518" i="2"/>
  <c r="M519" i="2"/>
  <c r="M520" i="2"/>
  <c r="M521" i="2"/>
  <c r="M522" i="2"/>
  <c r="M523" i="2"/>
  <c r="M524" i="2"/>
  <c r="M525" i="2"/>
  <c r="M526" i="2"/>
  <c r="M527" i="2"/>
  <c r="M528" i="2"/>
  <c r="M529" i="2"/>
  <c r="M530" i="2"/>
  <c r="M531" i="2"/>
  <c r="M534" i="2"/>
  <c r="M535" i="2"/>
  <c r="M536" i="2"/>
  <c r="M537" i="2"/>
  <c r="M538" i="2"/>
  <c r="M539" i="2"/>
  <c r="M540" i="2"/>
  <c r="M541" i="2"/>
  <c r="M542" i="2"/>
  <c r="M543" i="2"/>
  <c r="M544" i="2"/>
  <c r="M545" i="2"/>
  <c r="M546" i="2"/>
  <c r="M547" i="2"/>
  <c r="M548" i="2"/>
  <c r="M549" i="2"/>
  <c r="M550" i="2"/>
  <c r="M551" i="2"/>
  <c r="M553" i="2"/>
  <c r="M554" i="2"/>
  <c r="M555" i="2"/>
  <c r="M556" i="2"/>
  <c r="M557" i="2"/>
  <c r="M558" i="2"/>
  <c r="M559" i="2"/>
  <c r="M560" i="2"/>
  <c r="M561" i="2"/>
  <c r="M562" i="2"/>
  <c r="M563" i="2"/>
  <c r="M564" i="2"/>
  <c r="M565" i="2"/>
  <c r="M566" i="2"/>
  <c r="M567" i="2"/>
  <c r="M568" i="2"/>
  <c r="M569" i="2"/>
  <c r="M570" i="2"/>
  <c r="M571" i="2"/>
  <c r="M572" i="2"/>
  <c r="M573" i="2"/>
  <c r="M574" i="2"/>
  <c r="M575" i="2"/>
  <c r="M576" i="2"/>
  <c r="M577" i="2"/>
  <c r="M578" i="2"/>
  <c r="M579" i="2"/>
  <c r="M580" i="2"/>
  <c r="M581" i="2"/>
  <c r="M582" i="2"/>
  <c r="M583" i="2"/>
  <c r="M584" i="2"/>
  <c r="M585" i="2"/>
  <c r="M586" i="2"/>
  <c r="M587" i="2"/>
  <c r="M588" i="2"/>
  <c r="M589" i="2"/>
  <c r="M590" i="2"/>
  <c r="M591" i="2"/>
  <c r="M592" i="2"/>
  <c r="M593" i="2"/>
  <c r="M594" i="2"/>
  <c r="M595" i="2"/>
  <c r="M596" i="2"/>
  <c r="M597" i="2"/>
  <c r="M598" i="2"/>
  <c r="M599" i="2"/>
  <c r="M600" i="2"/>
  <c r="M601" i="2"/>
  <c r="M602" i="2"/>
  <c r="M603" i="2"/>
  <c r="M604" i="2"/>
  <c r="M605" i="2"/>
  <c r="M606" i="2"/>
  <c r="M607" i="2"/>
  <c r="M608" i="2"/>
  <c r="M609" i="2"/>
  <c r="M610" i="2"/>
  <c r="M611" i="2"/>
  <c r="M612" i="2"/>
  <c r="M613" i="2"/>
  <c r="M614" i="2"/>
  <c r="M615" i="2"/>
  <c r="M616" i="2"/>
  <c r="M617" i="2"/>
  <c r="M618" i="2"/>
  <c r="M619" i="2"/>
  <c r="M620" i="2"/>
  <c r="M621" i="2"/>
  <c r="M622" i="2"/>
  <c r="M623" i="2"/>
  <c r="M624" i="2"/>
  <c r="M625" i="2"/>
  <c r="M626" i="2"/>
  <c r="M627" i="2"/>
  <c r="M628" i="2"/>
  <c r="M629" i="2"/>
  <c r="M630" i="2"/>
  <c r="M631" i="2"/>
  <c r="M632" i="2"/>
  <c r="M633" i="2"/>
  <c r="M634" i="2"/>
  <c r="M635" i="2"/>
  <c r="M636" i="2"/>
  <c r="M637" i="2"/>
  <c r="M638" i="2"/>
  <c r="M639" i="2"/>
  <c r="M640" i="2"/>
  <c r="M641" i="2"/>
  <c r="M642" i="2"/>
  <c r="M643" i="2"/>
  <c r="M644" i="2"/>
  <c r="M645" i="2"/>
  <c r="M646" i="2"/>
  <c r="M647" i="2"/>
  <c r="M648" i="2"/>
  <c r="M649" i="2"/>
  <c r="M650" i="2"/>
  <c r="M651" i="2"/>
  <c r="M652" i="2"/>
  <c r="M653" i="2"/>
  <c r="M654" i="2"/>
  <c r="M655" i="2"/>
  <c r="M656" i="2"/>
  <c r="M657" i="2"/>
  <c r="M658" i="2"/>
  <c r="M659" i="2"/>
  <c r="M660" i="2"/>
  <c r="M661" i="2"/>
  <c r="M662" i="2"/>
  <c r="M663" i="2"/>
  <c r="M664" i="2"/>
  <c r="M665" i="2"/>
  <c r="M666" i="2"/>
  <c r="M667" i="2"/>
  <c r="M669" i="2"/>
  <c r="M671" i="2"/>
  <c r="M675" i="2"/>
  <c r="M676" i="2"/>
  <c r="M677" i="2"/>
  <c r="M678" i="2"/>
  <c r="M679" i="2"/>
  <c r="M680" i="2"/>
  <c r="M681" i="2"/>
  <c r="M682" i="2"/>
  <c r="M683" i="2"/>
  <c r="M684" i="2"/>
  <c r="M685" i="2"/>
  <c r="M686" i="2"/>
  <c r="M687" i="2"/>
  <c r="M688" i="2"/>
  <c r="M689" i="2"/>
  <c r="M690" i="2"/>
  <c r="M691" i="2"/>
  <c r="M692" i="2"/>
  <c r="M693" i="2"/>
  <c r="M694" i="2"/>
  <c r="M695" i="2"/>
  <c r="M696" i="2"/>
  <c r="M697" i="2"/>
  <c r="M698" i="2"/>
  <c r="M699" i="2"/>
  <c r="M700" i="2"/>
  <c r="M701" i="2"/>
  <c r="M702" i="2"/>
  <c r="M703" i="2"/>
  <c r="M704" i="2"/>
  <c r="M705" i="2"/>
  <c r="M706" i="2"/>
  <c r="M707" i="2"/>
  <c r="M708" i="2"/>
  <c r="M709" i="2"/>
  <c r="M710" i="2"/>
  <c r="M711" i="2"/>
  <c r="M712" i="2"/>
  <c r="M713" i="2"/>
  <c r="M714" i="2"/>
  <c r="M715" i="2"/>
  <c r="M716" i="2"/>
  <c r="M717" i="2"/>
  <c r="M718" i="2"/>
  <c r="M719" i="2"/>
  <c r="M720" i="2"/>
  <c r="M721" i="2"/>
  <c r="M722" i="2"/>
  <c r="M723" i="2"/>
  <c r="M724" i="2"/>
  <c r="M725" i="2"/>
  <c r="M726" i="2"/>
  <c r="M727" i="2"/>
  <c r="M728" i="2"/>
  <c r="M729" i="2"/>
  <c r="M730" i="2"/>
  <c r="M731" i="2"/>
  <c r="M732" i="2"/>
  <c r="M733" i="2"/>
  <c r="M734" i="2"/>
  <c r="M735" i="2"/>
  <c r="M736" i="2"/>
  <c r="M737" i="2"/>
  <c r="M738" i="2"/>
  <c r="M739" i="2"/>
  <c r="M740" i="2"/>
  <c r="M742" i="2"/>
  <c r="M743" i="2"/>
  <c r="M744" i="2"/>
  <c r="M745" i="2"/>
  <c r="M746" i="2"/>
  <c r="M747" i="2"/>
  <c r="M748" i="2"/>
  <c r="M749" i="2"/>
  <c r="M750" i="2"/>
  <c r="M751" i="2"/>
  <c r="M752" i="2"/>
  <c r="M753" i="2"/>
  <c r="M754" i="2"/>
  <c r="M755" i="2"/>
  <c r="M756" i="2"/>
  <c r="M757" i="2"/>
  <c r="M758" i="2"/>
  <c r="M759" i="2"/>
  <c r="M760" i="2"/>
  <c r="M761" i="2"/>
  <c r="M762" i="2"/>
  <c r="M763" i="2"/>
  <c r="M764" i="2"/>
  <c r="M765" i="2"/>
  <c r="M766" i="2"/>
  <c r="M767" i="2"/>
  <c r="M768" i="2"/>
  <c r="M769" i="2"/>
  <c r="M770" i="2"/>
  <c r="M771" i="2"/>
  <c r="M772" i="2"/>
  <c r="M773" i="2"/>
  <c r="M774" i="2"/>
  <c r="M775" i="2"/>
  <c r="M776" i="2"/>
  <c r="M777" i="2"/>
  <c r="M784" i="2"/>
  <c r="M785" i="2"/>
  <c r="M789" i="2"/>
  <c r="M790" i="2"/>
  <c r="M791" i="2"/>
  <c r="M793" i="2"/>
  <c r="M794" i="2"/>
  <c r="M795" i="2"/>
  <c r="M796" i="2"/>
  <c r="M797" i="2"/>
  <c r="M800" i="2"/>
  <c r="M801" i="2"/>
  <c r="M802" i="2"/>
  <c r="M803" i="2"/>
  <c r="M804" i="2"/>
  <c r="M805" i="2"/>
  <c r="M806" i="2"/>
  <c r="M807" i="2"/>
  <c r="M808" i="2"/>
  <c r="M810" i="2"/>
  <c r="M811" i="2"/>
  <c r="M812" i="2"/>
  <c r="M813" i="2"/>
  <c r="M814" i="2"/>
  <c r="M815" i="2"/>
  <c r="M816" i="2"/>
  <c r="M817" i="2"/>
  <c r="M818" i="2"/>
  <c r="M819" i="2"/>
  <c r="M820" i="2"/>
  <c r="M821" i="2"/>
  <c r="M822" i="2"/>
  <c r="M823" i="2"/>
  <c r="M824" i="2"/>
  <c r="M825" i="2"/>
  <c r="M826" i="2"/>
  <c r="M827" i="2"/>
  <c r="M828" i="2"/>
  <c r="M830" i="2"/>
  <c r="M831" i="2"/>
  <c r="M832" i="2"/>
  <c r="M833" i="2"/>
  <c r="M834" i="2"/>
  <c r="M835" i="2"/>
  <c r="M836" i="2"/>
  <c r="M837" i="2"/>
  <c r="M841" i="2"/>
  <c r="M842" i="2"/>
  <c r="M845" i="2"/>
  <c r="M846" i="2"/>
  <c r="M847" i="2"/>
  <c r="M849" i="2"/>
  <c r="M850" i="2"/>
  <c r="M851" i="2"/>
  <c r="M852" i="2"/>
  <c r="M853" i="2"/>
  <c r="M854" i="2"/>
  <c r="M855" i="2"/>
  <c r="M856" i="2"/>
  <c r="M857" i="2"/>
  <c r="M858" i="2"/>
  <c r="M859" i="2"/>
  <c r="M862" i="2"/>
  <c r="M867" i="2"/>
  <c r="M868" i="2"/>
  <c r="M869" i="2"/>
  <c r="M870" i="2"/>
  <c r="M871" i="2"/>
  <c r="M872" i="2"/>
  <c r="M873" i="2"/>
  <c r="M874" i="2"/>
  <c r="M875" i="2"/>
  <c r="M876" i="2"/>
  <c r="M877" i="2"/>
  <c r="M878" i="2"/>
  <c r="M879" i="2"/>
  <c r="M880" i="2"/>
  <c r="M884" i="2"/>
  <c r="M885" i="2"/>
  <c r="M886" i="2"/>
  <c r="M887" i="2"/>
  <c r="M888" i="2"/>
  <c r="M889" i="2"/>
  <c r="M890" i="2"/>
  <c r="M891" i="2"/>
  <c r="M892" i="2"/>
  <c r="M895" i="2"/>
  <c r="M896" i="2"/>
  <c r="M897" i="2"/>
  <c r="M898" i="2"/>
  <c r="M899" i="2"/>
  <c r="M900" i="2"/>
  <c r="M901" i="2"/>
  <c r="M902" i="2"/>
  <c r="M903" i="2"/>
  <c r="M904" i="2"/>
  <c r="M905" i="2"/>
  <c r="M906" i="2"/>
  <c r="M907" i="2"/>
  <c r="M908" i="2"/>
  <c r="M909" i="2"/>
  <c r="M910" i="2"/>
  <c r="M911" i="2"/>
  <c r="M912" i="2"/>
  <c r="M913" i="2"/>
  <c r="M914" i="2"/>
  <c r="M915" i="2"/>
  <c r="M916" i="2"/>
  <c r="M917" i="2"/>
  <c r="M918" i="2"/>
  <c r="M919" i="2"/>
  <c r="M920" i="2"/>
  <c r="M921" i="2"/>
  <c r="M922" i="2"/>
  <c r="M923" i="2"/>
  <c r="M924" i="2"/>
  <c r="M925" i="2"/>
  <c r="M926" i="2"/>
  <c r="M928" i="2"/>
  <c r="M929" i="2"/>
  <c r="M930" i="2"/>
  <c r="M931" i="2"/>
  <c r="M932" i="2"/>
  <c r="M933" i="2"/>
  <c r="M934" i="2"/>
  <c r="M935" i="2"/>
  <c r="M936" i="2"/>
  <c r="M937" i="2"/>
  <c r="M938" i="2"/>
  <c r="M939" i="2"/>
  <c r="M940" i="2"/>
  <c r="M941" i="2"/>
  <c r="M942" i="2"/>
  <c r="M943" i="2"/>
  <c r="M944" i="2"/>
  <c r="M945" i="2"/>
  <c r="M946" i="2"/>
  <c r="M947" i="2"/>
  <c r="M949" i="2"/>
  <c r="M950" i="2"/>
  <c r="M951" i="2"/>
  <c r="M952" i="2"/>
  <c r="M953" i="2"/>
  <c r="M954" i="2"/>
  <c r="M955" i="2"/>
  <c r="M956" i="2"/>
  <c r="M957" i="2"/>
  <c r="M958" i="2"/>
  <c r="M959" i="2"/>
  <c r="M960" i="2"/>
  <c r="M961" i="2"/>
  <c r="M962" i="2"/>
  <c r="M963" i="2"/>
  <c r="M964" i="2"/>
  <c r="M965" i="2"/>
  <c r="M966" i="2"/>
  <c r="M967" i="2"/>
  <c r="M968" i="2"/>
  <c r="M969" i="2"/>
  <c r="M970" i="2"/>
  <c r="M971" i="2"/>
  <c r="M972" i="2"/>
  <c r="M973" i="2"/>
  <c r="M974" i="2"/>
  <c r="M975" i="2"/>
  <c r="M976" i="2"/>
  <c r="M977" i="2"/>
  <c r="M978" i="2"/>
  <c r="M979" i="2"/>
  <c r="M980" i="2"/>
  <c r="M981" i="2"/>
  <c r="M982" i="2"/>
  <c r="M983" i="2"/>
  <c r="M987" i="2"/>
  <c r="M988" i="2"/>
  <c r="M989" i="2"/>
  <c r="M990" i="2"/>
  <c r="M991" i="2"/>
  <c r="M992" i="2"/>
  <c r="M993" i="2"/>
  <c r="M1001" i="2"/>
  <c r="M1002" i="2"/>
  <c r="M1003" i="2"/>
  <c r="M1004" i="2"/>
  <c r="M1005" i="2"/>
  <c r="M1006" i="2"/>
  <c r="M1007" i="2"/>
  <c r="M3" i="2"/>
</calcChain>
</file>

<file path=xl/sharedStrings.xml><?xml version="1.0" encoding="utf-8"?>
<sst xmlns="http://schemas.openxmlformats.org/spreadsheetml/2006/main" count="25098" uniqueCount="2916">
  <si>
    <t>Row ID</t>
  </si>
  <si>
    <t>Mapped NEI?</t>
  </si>
  <si>
    <t>Measure Name</t>
  </si>
  <si>
    <t>Measure Reference Number</t>
  </si>
  <si>
    <t>Match Code</t>
  </si>
  <si>
    <t>Version Number</t>
  </si>
  <si>
    <t>Fuel Type (L0) Description</t>
  </si>
  <si>
    <t>Sector (L1) Description</t>
  </si>
  <si>
    <t>Program (L2) Description</t>
  </si>
  <si>
    <t>Prescriptive/Custom (L3) Description</t>
  </si>
  <si>
    <t>End Use (L4) Description</t>
  </si>
  <si>
    <t>Broad Measure (L5) Description</t>
  </si>
  <si>
    <t>Detailed Measure (L6) Description</t>
  </si>
  <si>
    <t>TRL kWh Savings Per Unit</t>
  </si>
  <si>
    <t>Tracking Mean kWh Savings</t>
  </si>
  <si>
    <t>Tracking Measure Total kWh Savings</t>
  </si>
  <si>
    <t>Administrative costs - Participant - C&amp;I</t>
  </si>
  <si>
    <t>Administrative costs - Participant - C&amp;I - StudyID</t>
  </si>
  <si>
    <t>Administrative costs - Participant - C&amp;I - Original Units</t>
  </si>
  <si>
    <t>Avoided illness from pollution - Societal - C&amp;I</t>
  </si>
  <si>
    <t>Avoided illness from pollution - Societal - C&amp;I - StudyID</t>
  </si>
  <si>
    <t>Avoided illness from pollution - Societal - C&amp;I - Original Units</t>
  </si>
  <si>
    <t>Ease of Selling or Leasing - Participant - C&amp;I</t>
  </si>
  <si>
    <t>Ease of Selling or Leasing - Participant - C&amp;I - StudyID</t>
  </si>
  <si>
    <t>Ease of Selling or Leasing - Participant - C&amp;I - Original Units</t>
  </si>
  <si>
    <t>Fires/insurance damage - Participant - C&amp;I</t>
  </si>
  <si>
    <t>Fires/insurance damage - Participant - C&amp;I - StudyID</t>
  </si>
  <si>
    <t>Fires/insurance damage - Participant - C&amp;I - Original Units</t>
  </si>
  <si>
    <t>Lighting Quality and Lifetime - Participant - C&amp;I</t>
  </si>
  <si>
    <t>Lighting Quality and Lifetime - Participant - C&amp;I - StudyID</t>
  </si>
  <si>
    <t>O&amp;M - Participant - C&amp;I</t>
  </si>
  <si>
    <t>O&amp;M - Participant - C&amp;I - StudyID</t>
  </si>
  <si>
    <t>O&amp;M - Participant - C&amp;I - Original Units</t>
  </si>
  <si>
    <t>Other Impacts - Participant - C&amp;I</t>
  </si>
  <si>
    <t>Other Impacts - Participant - C&amp;I - StudyID</t>
  </si>
  <si>
    <t>Other Impacts - Participant - C&amp;I - Original Units</t>
  </si>
  <si>
    <t>Product Spoilage/Defects - Participant - C&amp;I</t>
  </si>
  <si>
    <t>Product Spoilage/Defects - Participant - C&amp;I - StudyID</t>
  </si>
  <si>
    <t>Product Spoilage/Defects - Participant - C&amp;I - Original Units</t>
  </si>
  <si>
    <t>Productivity - Participant - C&amp;I</t>
  </si>
  <si>
    <t>Productivity - Participant - C&amp;I - StudyID</t>
  </si>
  <si>
    <t>Productivity - Participant - C&amp;I - Original Units</t>
  </si>
  <si>
    <t>Sales Revenue - Participant - C&amp;I</t>
  </si>
  <si>
    <t>Sales Revenue - Participant - C&amp;I - StudyID</t>
  </si>
  <si>
    <t>Sales Revenue - Participant - C&amp;I - Original Units</t>
  </si>
  <si>
    <t>Supplies and materials - Participant - C&amp;I</t>
  </si>
  <si>
    <t>Supplies and materials - Participant - C&amp;I - StudyID</t>
  </si>
  <si>
    <t>Supplies and materials - Participant - C&amp;I - Original Units</t>
  </si>
  <si>
    <t>Thermal Comfort - Participant - C&amp;I</t>
  </si>
  <si>
    <t>Thermal Comfort - Participant - C&amp;I - StudyID</t>
  </si>
  <si>
    <t>Thermal Comfort - Participant - C&amp;I - Original Units</t>
  </si>
  <si>
    <t>Waste disposal - Participant - C&amp;I</t>
  </si>
  <si>
    <t>Waste disposal - Participant - C&amp;I - StudyID</t>
  </si>
  <si>
    <t>Waste disposal - Participant - C&amp;I - Original Units</t>
  </si>
  <si>
    <t>Water/Wastewater - Participant - C&amp;I</t>
  </si>
  <si>
    <t>Water/Wastewater - Participant - C&amp;I - StudyID</t>
  </si>
  <si>
    <t>Water/Wastewater - Participant - C&amp;I - Original Units</t>
  </si>
  <si>
    <t>Avoided illness from pollution - Societal - Residential</t>
  </si>
  <si>
    <t>Bad Debt Write-offs - Utility - Residential</t>
  </si>
  <si>
    <t>Bad Debt Write-offs - Utility - Residential - StudyID</t>
  </si>
  <si>
    <t>Bad Debt Write-offs - Utility - Residential - Original Units</t>
  </si>
  <si>
    <t>Calls to utility - Utility - Residential</t>
  </si>
  <si>
    <t>Calls to utility - Utility - Residential - StudyID</t>
  </si>
  <si>
    <t>Calls to utility - Utility - Residential - Original Units</t>
  </si>
  <si>
    <t>Carrying cost on arrearages - Utility - Residential</t>
  </si>
  <si>
    <t>Carrying cost on arrearages - Utility - Residential - StudyID</t>
  </si>
  <si>
    <t>Ease of Selling or Leasing - Participant - Residential</t>
  </si>
  <si>
    <t>Ease of Selling or Leasing - Participant - Residential - StudyID</t>
  </si>
  <si>
    <t>Fires/insurance damage - Participant - Residential</t>
  </si>
  <si>
    <t>Fires/insurance damage - Participant - Residential - StudyID</t>
  </si>
  <si>
    <t>Health and safety - Participant - Residential</t>
  </si>
  <si>
    <t>Health and safety - Participant - Residential - StudyID</t>
  </si>
  <si>
    <t>Health and safety - Participant - Residential - Original Units</t>
  </si>
  <si>
    <t>Lighting Quality and Lifetime - Participant - Residential</t>
  </si>
  <si>
    <t>Noise - Participant - Residential</t>
  </si>
  <si>
    <t>Noise - Participant - Residential - StudyID</t>
  </si>
  <si>
    <t>Noise - Participant - Residential - Original Units</t>
  </si>
  <si>
    <t>O&amp;M - Participant - Residential</t>
  </si>
  <si>
    <t>O&amp;M - Participant - Residential - StudyID</t>
  </si>
  <si>
    <t>O&amp;M - Participant - Residential - Original Units</t>
  </si>
  <si>
    <t>Other Impacts - Participant - Residential</t>
  </si>
  <si>
    <t>Other Impacts - Participant - Residential - StudyID</t>
  </si>
  <si>
    <t>Other Impacts - Participant - Residential - Original Units</t>
  </si>
  <si>
    <t>Other Impacts - Utility - Residential</t>
  </si>
  <si>
    <t>Other Impacts - Utility - Residential - StudyID</t>
  </si>
  <si>
    <t>Other Impacts - Utility - Residential - Original Units</t>
  </si>
  <si>
    <t>Productivity - Participant - Residential</t>
  </si>
  <si>
    <t>Productivity - Participant - Residential - StudyID</t>
  </si>
  <si>
    <t>Productivity - Participant - Residential - Original Units</t>
  </si>
  <si>
    <t>Thermal Comfort - Participant - Residential</t>
  </si>
  <si>
    <t>Thermal Comfort - Participant - Residential - StudyID</t>
  </si>
  <si>
    <t>Thermal Comfort - Participant - Residential - Original Units</t>
  </si>
  <si>
    <t>TRUE</t>
  </si>
  <si>
    <t>00 Washington Home - WA</t>
  </si>
  <si>
    <t>ERLPIW0</t>
  </si>
  <si>
    <t>Electric</t>
  </si>
  <si>
    <t>Residential</t>
  </si>
  <si>
    <t>Low Income</t>
  </si>
  <si>
    <t>Prescriptive</t>
  </si>
  <si>
    <t>Building Envelope</t>
  </si>
  <si>
    <t>Weatherization</t>
  </si>
  <si>
    <t>No match</t>
  </si>
  <si>
    <t>Study0005</t>
  </si>
  <si>
    <t>$/kWh/yr</t>
  </si>
  <si>
    <t>Study0048</t>
  </si>
  <si>
    <t>Study0004</t>
  </si>
  <si>
    <t>$/installed measure/yr</t>
  </si>
  <si>
    <t>03 Weather Strip Windows - WA</t>
  </si>
  <si>
    <t>ERLPISS</t>
  </si>
  <si>
    <t>Sealing/Insulation</t>
  </si>
  <si>
    <t>Air Sealing</t>
  </si>
  <si>
    <t>Savings included in "00 Washington Home" measure</t>
  </si>
  <si>
    <t>07 Weather Strip Doors - WA</t>
  </si>
  <si>
    <t>08 Wall Insulation - WA</t>
  </si>
  <si>
    <t>ERLPISI</t>
  </si>
  <si>
    <t>Insulation</t>
  </si>
  <si>
    <t>09 Ceiling Insulation - WA</t>
  </si>
  <si>
    <t>10 Attic Ventilation - WA</t>
  </si>
  <si>
    <t>ERLPHXB</t>
  </si>
  <si>
    <t>HVAC</t>
  </si>
  <si>
    <t>Ventilation</t>
  </si>
  <si>
    <t>Bathroom Vent Fan</t>
  </si>
  <si>
    <t>11 Floor Insulation - WA</t>
  </si>
  <si>
    <t>12 Pipe Insulation - WA</t>
  </si>
  <si>
    <t>ERLPWSP</t>
  </si>
  <si>
    <t>Hot Water</t>
  </si>
  <si>
    <t>Pipe Wrap</t>
  </si>
  <si>
    <t>15 Duct Insulation and Sealing - WA</t>
  </si>
  <si>
    <t>ERLPHSS</t>
  </si>
  <si>
    <t>Duct Sealing</t>
  </si>
  <si>
    <t>FALSE</t>
  </si>
  <si>
    <t>17 Dehumidifier - WA</t>
  </si>
  <si>
    <t>Retrofit</t>
  </si>
  <si>
    <t>Custom</t>
  </si>
  <si>
    <t>Dehumidifier</t>
  </si>
  <si>
    <t>18 Air Sealed/Infiltration - WA</t>
  </si>
  <si>
    <t>19 Low Flow Shower Head - WA</t>
  </si>
  <si>
    <t>ERLPWAS</t>
  </si>
  <si>
    <t>Aerator</t>
  </si>
  <si>
    <t>Low-flow Showerhead</t>
  </si>
  <si>
    <t>2-Stage Ammonia (New Construction wCode) Custom - WA</t>
  </si>
  <si>
    <t>12162013-081</t>
  </si>
  <si>
    <t>ECCCRCA</t>
  </si>
  <si>
    <t>Commercial</t>
  </si>
  <si>
    <t>New Construction</t>
  </si>
  <si>
    <t>Refrigeration</t>
  </si>
  <si>
    <t>C&amp;I Refrigeration</t>
  </si>
  <si>
    <t>2-stage Ammonia System</t>
  </si>
  <si>
    <t>Savings vary by install configuration - see attached calculator</t>
  </si>
  <si>
    <t>2-Stage Ammonia (Retrofit &amp; NCMR woCode) Custom - WA</t>
  </si>
  <si>
    <t>12162013-082</t>
  </si>
  <si>
    <t>ECRCRCA</t>
  </si>
  <si>
    <t>Study0002</t>
  </si>
  <si>
    <t>21 CFL Bulbs - WA</t>
  </si>
  <si>
    <t>01132016-003</t>
  </si>
  <si>
    <t>ERLPLFL</t>
  </si>
  <si>
    <t>Lighting</t>
  </si>
  <si>
    <t>Fluorescent</t>
  </si>
  <si>
    <t>CFL</t>
  </si>
  <si>
    <t>27 Home Repair Cost - WA</t>
  </si>
  <si>
    <t>273 Water Heater Replacement - WA</t>
  </si>
  <si>
    <t>ERLPWHR</t>
  </si>
  <si>
    <t>Water Heater</t>
  </si>
  <si>
    <t>Water Heater Replacement</t>
  </si>
  <si>
    <t>277 Heat Pump Water Heater - WA</t>
  </si>
  <si>
    <t>01132016-001</t>
  </si>
  <si>
    <t>ERRPWHH</t>
  </si>
  <si>
    <t>Heat Pump Water Heater</t>
  </si>
  <si>
    <t>278 Ductless Heat Pump - WA</t>
  </si>
  <si>
    <t>01132016-004</t>
  </si>
  <si>
    <t>ERLPHPE</t>
  </si>
  <si>
    <t>Heat Pump</t>
  </si>
  <si>
    <t>Ductless Mini-split Heat pump (DMHSP)</t>
  </si>
  <si>
    <t>2x2 Troffer Flat Panel Kit (Hi-w ) - SBL - WA</t>
  </si>
  <si>
    <t>01082018-003</t>
  </si>
  <si>
    <t>ECRCLLQ</t>
  </si>
  <si>
    <t>LED</t>
  </si>
  <si>
    <t>Troffer LED</t>
  </si>
  <si>
    <t>Site-specific</t>
  </si>
  <si>
    <t>Study0001</t>
  </si>
  <si>
    <t>2x2 Troffer Retrofit Kit w/TLED - SBL - WA</t>
  </si>
  <si>
    <t>01082018-001</t>
  </si>
  <si>
    <t>ECRCLLJ</t>
  </si>
  <si>
    <t>LED fixtures</t>
  </si>
  <si>
    <t>2x2 Troffer Retrofit to TLED - SBL - WA</t>
  </si>
  <si>
    <t>2x2 Troffer Volumetric Kit - SBL - WA</t>
  </si>
  <si>
    <t>01082018-002</t>
  </si>
  <si>
    <t>2x4 LED Wrap Fixture Replacement (Hi-W) - SBL - WA</t>
  </si>
  <si>
    <t>01062021-003</t>
  </si>
  <si>
    <t>ECRPLLQ</t>
  </si>
  <si>
    <t>2x4 LED Wrap Fixture Replacement (Lo-W) - SBL - WA</t>
  </si>
  <si>
    <t>01062021-002</t>
  </si>
  <si>
    <t>2x4 Troffer Flat Panel Kit (Hi-W) - SBL - WA</t>
  </si>
  <si>
    <t>01082018-004</t>
  </si>
  <si>
    <t>2x4 Troffer Flat Panel Kit (Lo-W) - SBL - WA</t>
  </si>
  <si>
    <t>01082018-005</t>
  </si>
  <si>
    <t>2x4 Troffer Retrofit Kit to TLED (Lo-W) 2-lamp - SBL - WA</t>
  </si>
  <si>
    <t>01082018-008</t>
  </si>
  <si>
    <t>2x4 Troffer Retrofit Kit to TLED (Lo-W) 4-lamp - SBL - WA</t>
  </si>
  <si>
    <t>01082018-009</t>
  </si>
  <si>
    <t>2x4 Troffer Retrofit Kit w/TLED (Hi-W) 2-lamp - SBL - WA</t>
  </si>
  <si>
    <t>01082018-006</t>
  </si>
  <si>
    <t>2x4 Troffer Retrofit Kit w/TLED (Hi-W) 4-lamp - SBL - WA</t>
  </si>
  <si>
    <t>01082018-007</t>
  </si>
  <si>
    <t>2x4 Troffer Retrofit Kit w/TLED (Lo-W) 2-lamp - SBL - WA</t>
  </si>
  <si>
    <t>2x4 Troffer Retrofit Kit w/TLED (Lo-W) 4-lamp - SBL - WA</t>
  </si>
  <si>
    <t>2x4 Troffer Retrofit to TLED (Hi-W) 2-lamp - SBL - WA</t>
  </si>
  <si>
    <t>2x4 Troffer Retrofit to TLED (Hi-W) 3-Lamp - SBL - WA</t>
  </si>
  <si>
    <t>01312020-029</t>
  </si>
  <si>
    <t>Savings vary by install configuration</t>
  </si>
  <si>
    <t>2x4 Troffer Retrofit to TLED (Hi-W) 4-lamp - SBL - WA</t>
  </si>
  <si>
    <t>2x4 Troffer Retrofit to TLED (Lo-W) 3-Lamp - SBL - WA</t>
  </si>
  <si>
    <t>01312020-028</t>
  </si>
  <si>
    <t>2x4 Troffer Volumetric Kit (Hi-W) - SBL - WA</t>
  </si>
  <si>
    <t>01082018-010</t>
  </si>
  <si>
    <t>2x4 Troffer Volumetric Kit (Lo-W) - SBL - WA</t>
  </si>
  <si>
    <t>01082018-011</t>
  </si>
  <si>
    <t>31 Thermal Doors - WA</t>
  </si>
  <si>
    <t>ERLPID0</t>
  </si>
  <si>
    <t>Door</t>
  </si>
  <si>
    <t>32 Replacement Windows - WA</t>
  </si>
  <si>
    <t>ERLPIX0</t>
  </si>
  <si>
    <t>Window</t>
  </si>
  <si>
    <t>46 Ground Cover - WA</t>
  </si>
  <si>
    <t>ERLPIBU</t>
  </si>
  <si>
    <t>Building Shell</t>
  </si>
  <si>
    <t>Building Shell Improvement Upgrades</t>
  </si>
  <si>
    <t>50 LED Bulbs - WA</t>
  </si>
  <si>
    <t>01132016-002</t>
  </si>
  <si>
    <t>ERLPLLI</t>
  </si>
  <si>
    <t>LED Bulb</t>
  </si>
  <si>
    <t>501 Faucet Aerators - WA</t>
  </si>
  <si>
    <t>ERLPWAA</t>
  </si>
  <si>
    <t>Faucet Aerator</t>
  </si>
  <si>
    <t>503 Water Heater Blanket - WA</t>
  </si>
  <si>
    <t>08292017-001</t>
  </si>
  <si>
    <t>ERLPWSA</t>
  </si>
  <si>
    <t>Water Heater Blanket</t>
  </si>
  <si>
    <t>51 LED Lighting Fixtures - WA</t>
  </si>
  <si>
    <t>01132016-005</t>
  </si>
  <si>
    <t>ERLPLLJ</t>
  </si>
  <si>
    <t>555 Thermostat - WA</t>
  </si>
  <si>
    <t>ERLPHIT</t>
  </si>
  <si>
    <t>Controls</t>
  </si>
  <si>
    <t>Thermostat</t>
  </si>
  <si>
    <t>600 Fluorescent Lighting Fixtures - WA</t>
  </si>
  <si>
    <t>8' T12 Conversion (Kit + TLED) - SBL - Retrofit - Relamp - WA</t>
  </si>
  <si>
    <t>01062017-002</t>
  </si>
  <si>
    <t>ECRPLLI</t>
  </si>
  <si>
    <t>901 Refrigerator Replacement - WA</t>
  </si>
  <si>
    <t>ERLPRRC</t>
  </si>
  <si>
    <t>Residential Refrigeration</t>
  </si>
  <si>
    <t>IE SF Refrigerator</t>
  </si>
  <si>
    <t>Adaptive refrigeration controller (New Construction) - WA</t>
  </si>
  <si>
    <t>12302013-014</t>
  </si>
  <si>
    <t>ECCCRVE</t>
  </si>
  <si>
    <t>Motors/Controls</t>
  </si>
  <si>
    <t>Evaporator Fan Controls</t>
  </si>
  <si>
    <t>ECCPRVE</t>
  </si>
  <si>
    <t>Adaptive refrigeration controller (Retrofit) - WA</t>
  </si>
  <si>
    <t>12302013-015</t>
  </si>
  <si>
    <t>ECRPRVE</t>
  </si>
  <si>
    <t>Advanced Daylighting Control - Retrofit - WA</t>
  </si>
  <si>
    <t>01132014-025</t>
  </si>
  <si>
    <t>ECRPLZS</t>
  </si>
  <si>
    <t>Occupancy Sensor</t>
  </si>
  <si>
    <t>Advanced Network Lighting Controls - Partner Incentive - WA</t>
  </si>
  <si>
    <t>06242019-001</t>
  </si>
  <si>
    <t>ECRPLZB</t>
  </si>
  <si>
    <t>Advanced Lighting Control</t>
  </si>
  <si>
    <t>Advanced Power Strip - Load Sensing or Occupancy Sensing - Direct Install - WA</t>
  </si>
  <si>
    <t>02022020-017</t>
  </si>
  <si>
    <t>ERRPAOS</t>
  </si>
  <si>
    <t>Appliances</t>
  </si>
  <si>
    <t>Electronics</t>
  </si>
  <si>
    <t>Smart Strip</t>
  </si>
  <si>
    <t>Advanced Rooftop Unit Control -  DCV Only -  &gt; 10 tons and =&lt; 15 tons - WA</t>
  </si>
  <si>
    <t>01312020-014</t>
  </si>
  <si>
    <t>ECRCHIR</t>
  </si>
  <si>
    <t>Rooftop Controller</t>
  </si>
  <si>
    <t>Advanced Rooftop Unit Control -  DCV Only -  &gt; 15 tons and =&lt; 20 tons - WA</t>
  </si>
  <si>
    <t>01312020-015</t>
  </si>
  <si>
    <t>Advanced Rooftop Unit Control -  DCV Only -  &gt; 20 tons - WA</t>
  </si>
  <si>
    <t>01312020-016</t>
  </si>
  <si>
    <t>Advanced Rooftop Unit Control -  DCV Only -  &gt;= 5 tons and =&lt; 10 tons - WA</t>
  </si>
  <si>
    <t>01312020-017</t>
  </si>
  <si>
    <t>Advanced Rooftop Unit Control -  New RTU -  &gt; 10 tons and =&lt; 15 tons - WA</t>
  </si>
  <si>
    <t>01312020-018</t>
  </si>
  <si>
    <t>Advanced Rooftop Unit Control -  New RTU -  &gt; 15 tons and =&lt; 20 tons - WA</t>
  </si>
  <si>
    <t>01312020-019</t>
  </si>
  <si>
    <t>Advanced Rooftop Unit Control -  New RTU -  &gt; 20 tons - WA</t>
  </si>
  <si>
    <t>01312020-020</t>
  </si>
  <si>
    <t>Advanced Rooftop Unit Control -  New RTU -  &gt;= 5 tons and =&lt; 10 tons - WA</t>
  </si>
  <si>
    <t>01312020-021</t>
  </si>
  <si>
    <t>Advanced Rooftop Unit Control - &gt; 10 tons and =&lt; 15 tons - WA</t>
  </si>
  <si>
    <t>01062017-018</t>
  </si>
  <si>
    <t>ECRPHIR</t>
  </si>
  <si>
    <t>Advanced Rooftop Unit Control - &gt; 15 tons and =&lt; 20 tons - WA</t>
  </si>
  <si>
    <t>01062017-019</t>
  </si>
  <si>
    <t>Advanced Rooftop Unit Control - &gt; 20 tons - WA</t>
  </si>
  <si>
    <t>01062017-020</t>
  </si>
  <si>
    <t>Advanced Rooftop Unit Control - &gt;= 5 tons and =&lt; 10 tons - WA</t>
  </si>
  <si>
    <t>01062017-017</t>
  </si>
  <si>
    <t>Agricultural engine block heater timer (New Construction) - WA</t>
  </si>
  <si>
    <t>Agricultural engine block heater timer (Retrofit) - WA</t>
  </si>
  <si>
    <t>Anti-Sweat Heater Controls - Low Temp - WA</t>
  </si>
  <si>
    <t>12302013-005</t>
  </si>
  <si>
    <t>ECCPRVA</t>
  </si>
  <si>
    <t>Anti-Sweat Controls</t>
  </si>
  <si>
    <t>ECRPRVA</t>
  </si>
  <si>
    <t>Anti-Sweat Heater Controls - Med Temp - WA</t>
  </si>
  <si>
    <t>12302013-006</t>
  </si>
  <si>
    <t>Automatic milker takeoffs (retrofit only) - WA</t>
  </si>
  <si>
    <t>Box Insulation (New Construction wCode) Custom - WA</t>
  </si>
  <si>
    <t>12162013-083</t>
  </si>
  <si>
    <t>ECCCRCB</t>
  </si>
  <si>
    <t>Box Insulation</t>
  </si>
  <si>
    <t>Box Insulation (Retrofit &amp; NCMR woCode) Custom - WA</t>
  </si>
  <si>
    <t>12162013-084</t>
  </si>
  <si>
    <t>ECRCRCB</t>
  </si>
  <si>
    <t>CFL Wall Pack - New Construction/Major Renovation - WA</t>
  </si>
  <si>
    <t>09252014-001</t>
  </si>
  <si>
    <t>ECCPLFL</t>
  </si>
  <si>
    <t>CO2 Air Controls (New Construction wCode) Custom - WA</t>
  </si>
  <si>
    <t>12162013-027</t>
  </si>
  <si>
    <t>ECCCHID</t>
  </si>
  <si>
    <t>Demand Control Ventilation (DCV)</t>
  </si>
  <si>
    <t>Study0003</t>
  </si>
  <si>
    <t>CO2 Air Controls (Retrofit &amp; NCMR woCode) Custom - WA</t>
  </si>
  <si>
    <t>12162013-028</t>
  </si>
  <si>
    <t>CO2 Scrubber (New Construction wCode) Custom - WA</t>
  </si>
  <si>
    <t>12162013-087</t>
  </si>
  <si>
    <t>ECCCRCY</t>
  </si>
  <si>
    <t>CO2 Scrubbing</t>
  </si>
  <si>
    <t>CO2 Scrubber (Retrofit &amp; NCMR woCode) Custom - WA</t>
  </si>
  <si>
    <t>12162013-088</t>
  </si>
  <si>
    <t>ECRCRCY</t>
  </si>
  <si>
    <t>Case/Point of Sale Lighting (New Construction wCode) Custom - WA</t>
  </si>
  <si>
    <t>12162013-085</t>
  </si>
  <si>
    <t>ECCCL00</t>
  </si>
  <si>
    <t>Case/Point of Sale Lighting (Retrofit &amp; NCMR woCode) Custom - WA</t>
  </si>
  <si>
    <t>12162013-086</t>
  </si>
  <si>
    <t>ECRCL00</t>
  </si>
  <si>
    <t>Center pivot base boot gasket - WA</t>
  </si>
  <si>
    <t>Center pivot tower gasket - WA</t>
  </si>
  <si>
    <t>12302013-022</t>
  </si>
  <si>
    <t>Central Air Conditioner with Best Practice Install and Sizing - WA</t>
  </si>
  <si>
    <t>06152016-015</t>
  </si>
  <si>
    <t>ERRPHAC</t>
  </si>
  <si>
    <t>Air Conditioner</t>
  </si>
  <si>
    <t>Central Air</t>
  </si>
  <si>
    <t>Chiller (New Construction wCode) Custom - WA</t>
  </si>
  <si>
    <t>12162013-025</t>
  </si>
  <si>
    <t>ECCCHC0</t>
  </si>
  <si>
    <t>Air Cooled</t>
  </si>
  <si>
    <t>Chiller (Retrofit &amp; NCMR woCode) Custom - WA</t>
  </si>
  <si>
    <t>12162013-026</t>
  </si>
  <si>
    <t>ECRCHC0</t>
  </si>
  <si>
    <t>Study0040</t>
  </si>
  <si>
    <t>$/MMBtu/yr</t>
  </si>
  <si>
    <t>Chillers - WA</t>
  </si>
  <si>
    <t>ECRPHC0</t>
  </si>
  <si>
    <t>Savings vary by install configuration – see attached calculator</t>
  </si>
  <si>
    <t>Circulating fan: 12-23" diameter (New Construction) - WA</t>
  </si>
  <si>
    <t>Circulating fan: 12-23" diameter (Retrofit) - WA</t>
  </si>
  <si>
    <t>Circulating fan: 24-35" diameter (New Construction) - WA</t>
  </si>
  <si>
    <t>Circulating fan: 24-35" diameter (Retrofit) - WA</t>
  </si>
  <si>
    <t>Circulating fan: 36-47" diameter (New Construction) - WA</t>
  </si>
  <si>
    <t>Circulating fan: 36-47" diameter (Retrofit) - WA</t>
  </si>
  <si>
    <t>Circulating fan: &gt;=48" diameter (New Construction) - WA</t>
  </si>
  <si>
    <t>Circulating fan: &gt;=48" diameter (Retrofit) - WA</t>
  </si>
  <si>
    <t>Clothes Dryer - Vented_UCEF 3.20 to 3.39 - WA</t>
  </si>
  <si>
    <t>01102019-001</t>
  </si>
  <si>
    <t>ERRPAXY</t>
  </si>
  <si>
    <t>Clothes Dryer</t>
  </si>
  <si>
    <t>Vented</t>
  </si>
  <si>
    <t>Clothes Dryer - Vented_UCEF 3.40 to 3.59 - WA</t>
  </si>
  <si>
    <t>01102019-002</t>
  </si>
  <si>
    <t>Clothes Dryer - Vented_UCEF 3.60 to 3.79 - WA</t>
  </si>
  <si>
    <t>01102019-003</t>
  </si>
  <si>
    <t>Clothes Dryer - Vented_UCEF 3.80 to 4.19 - WA</t>
  </si>
  <si>
    <t>01102019-004</t>
  </si>
  <si>
    <t>Clothes Dryer - Vented_UCEF 4.20 to 4.69 - WA</t>
  </si>
  <si>
    <t>01102019-005</t>
  </si>
  <si>
    <t>Clothes Dryer - Vented_UCEF 4.70 to 5.29 - WA</t>
  </si>
  <si>
    <t>01102019-006</t>
  </si>
  <si>
    <t>Clothes Dryer - Vented_UCEF 5.30 to 6.09 - WA</t>
  </si>
  <si>
    <t>01102019-007</t>
  </si>
  <si>
    <t>Clothes Dryer - Vented_UCEF 6.10 to 7.19 - WA</t>
  </si>
  <si>
    <t>01102019-008</t>
  </si>
  <si>
    <t>Clothes Dryer - Vented_UCEF 7.20 to 8.00 - WA</t>
  </si>
  <si>
    <t>01102019-009</t>
  </si>
  <si>
    <t>Clothes Dryer - Ventless_UCEF 3.20 to 3.39 - WA</t>
  </si>
  <si>
    <t>01102019-010</t>
  </si>
  <si>
    <t>ERRPAXZ</t>
  </si>
  <si>
    <t>Ventless</t>
  </si>
  <si>
    <t>Clothes Dryer - Ventless_UCEF 3.40 to 3.59 - WA</t>
  </si>
  <si>
    <t>01102019-011</t>
  </si>
  <si>
    <t>Clothes Dryer - Ventless_UCEF 3.60 to 3.79 - WA</t>
  </si>
  <si>
    <t>01102019-012</t>
  </si>
  <si>
    <t>Clothes Dryer - Ventless_UCEF 3.80 to 4.19 - WA</t>
  </si>
  <si>
    <t>01102019-013</t>
  </si>
  <si>
    <t>Clothes Dryer - Ventless_UCEF 4.20 to 4.69 - WA</t>
  </si>
  <si>
    <t>01102019-014</t>
  </si>
  <si>
    <t>Clothes Dryer - Ventless_UCEF 4.70 to 5.29 - WA</t>
  </si>
  <si>
    <t>01102019-015</t>
  </si>
  <si>
    <t>Clothes Dryer - Ventless_UCEF 5.30 to 6.09 - WA</t>
  </si>
  <si>
    <t>01102019-016</t>
  </si>
  <si>
    <t>Clothes Dryer - Ventless_UCEF 6.10 to 7.19 - WA</t>
  </si>
  <si>
    <t>01102019-017</t>
  </si>
  <si>
    <t>Clothes Dryer - Ventless_UCEF 7.20 to 8.00 - WA</t>
  </si>
  <si>
    <t>01102019-018</t>
  </si>
  <si>
    <t>Clothes Washer: 3.2 + MEF: Electric DHW &amp; Electric Dryer (residential used in a business) - WA</t>
  </si>
  <si>
    <t>2380 - FE</t>
  </si>
  <si>
    <t>ERRPAW0</t>
  </si>
  <si>
    <t>Washer</t>
  </si>
  <si>
    <t>Clothes Washer: 3.2 + MEF: Electric DHW &amp; Gas Dryer (residential used in a business) - WA</t>
  </si>
  <si>
    <t>2381 - FE</t>
  </si>
  <si>
    <t>Clothes Washer: 3.2 + MEF: Gas DHW &amp; Electric Dryer (residential used in a business) - WA</t>
  </si>
  <si>
    <t>2382 - FE</t>
  </si>
  <si>
    <t>Clothes Washer: 3.2 + MEF: Gas DHW &amp; Gas Dryer (residential used in a business) - WA</t>
  </si>
  <si>
    <t>2383 - FE</t>
  </si>
  <si>
    <t>Clothes Washers -  CEE Tier 2 - Electric DHW &amp; Electric Dryer - WA</t>
  </si>
  <si>
    <t>02122018-058</t>
  </si>
  <si>
    <t>Clothes Washers -  CEE Tier 2 - Gas DHW &amp; Electric Dryer - WA</t>
  </si>
  <si>
    <t>02122018-060</t>
  </si>
  <si>
    <t>Clothes Washers -  CEE Tier 3 - Electric DHW &amp; Electric Dryer - WA</t>
  </si>
  <si>
    <t>02122018-061</t>
  </si>
  <si>
    <t>Clothes Washers -  CEE Tier 3 - Electric DHW &amp; Gas Dryer - WA</t>
  </si>
  <si>
    <t>02122018-062</t>
  </si>
  <si>
    <t>Clothes Washers -  CEE Tier 3 - Gas DHW &amp; Electric Dryer - WA</t>
  </si>
  <si>
    <t>02122018-063</t>
  </si>
  <si>
    <t>Clothes Washers - CEE  Tier 2 - Electric DHW &amp; Gas Dryer - WA</t>
  </si>
  <si>
    <t>02122018-059</t>
  </si>
  <si>
    <t>Clothes Washers - CEE Advanced Tier - Electric DHW &amp; Electric Dryer - WA</t>
  </si>
  <si>
    <t>02022020-001</t>
  </si>
  <si>
    <t>Clothes Washers - CEE Advanced Tier - Electric DHW &amp; Gas Dryer - WA</t>
  </si>
  <si>
    <t>02022020-002</t>
  </si>
  <si>
    <t>Clothes Washers - CEE Advanced Tier - Gas DHW &amp; Electric Dryer - WA</t>
  </si>
  <si>
    <t>02022020-003</t>
  </si>
  <si>
    <t>Clothes Washers - CEE Tier 1 - Electric DHW &amp; Electric Dryer - WA</t>
  </si>
  <si>
    <t>Clothes Washers - CEE Tier 1 - Electric DHW &amp; Gas Dryer - WA</t>
  </si>
  <si>
    <t>Clothes Washers - CEE Tier 1 - Gas DHW &amp; Electric Dryer - WA</t>
  </si>
  <si>
    <t>Clothes Washers - CEE Tier 2 - Electric DHW &amp; Electric Dryer - WA</t>
  </si>
  <si>
    <t>Clothes Washers - CEE Tier 2 - Electric DHW &amp; Gas Dryer - WA</t>
  </si>
  <si>
    <t>Clothes Washers - CEE Tier 2 - Gas DHW &amp; Electric Dryer - WA</t>
  </si>
  <si>
    <t>Commercial Dishwasher (Electric DHW): Multiple Tank Conveyor - WA</t>
  </si>
  <si>
    <t>Commercial Dishwasher (Electric DHW): Single Tank Conveyor - WA</t>
  </si>
  <si>
    <t>Commercial Dishwasher (Electric DHW): Stationary Rack, Single Tank, Door Type - WA</t>
  </si>
  <si>
    <t>Commercial Dishwasher (Electric DHW): Undercounter - WA</t>
  </si>
  <si>
    <t>Commercial Dishwasher (GAS DHW): Multiple Tank Conveyor - WA</t>
  </si>
  <si>
    <t>12302013-001</t>
  </si>
  <si>
    <t>Commercial Dishwasher (Gas DHW): Single Tank Conveyor - WA</t>
  </si>
  <si>
    <t>12302013-002</t>
  </si>
  <si>
    <t>Commercial Dishwasher (Gas DHW): Stationary Rack, Single Tank, Door Type - WA</t>
  </si>
  <si>
    <t>12302013-003</t>
  </si>
  <si>
    <t>Commercial Dishwasher (Gas DHW): Undercounter - WA</t>
  </si>
  <si>
    <t>12302013-004</t>
  </si>
  <si>
    <t>Commercial Glass Door Refrigerator: Horizontal - WA</t>
  </si>
  <si>
    <t>ECRPRCM</t>
  </si>
  <si>
    <t>New Case Doors, Medium Temp</t>
  </si>
  <si>
    <t>Commercial Transparent  Door Freezer: 0 &lt; V &lt; 15 - WA</t>
  </si>
  <si>
    <t>ECRPRCF</t>
  </si>
  <si>
    <t>Glass Door Freezer</t>
  </si>
  <si>
    <t>Commercial Transparent  Door Freezer: 15 &lt;= V &lt; 30 - WA</t>
  </si>
  <si>
    <t>Commercial Transparent  Door Freezer: 30 &lt;= V &lt; 50 - WA</t>
  </si>
  <si>
    <t>Commercial Transparent  Door Freezer: 50 &lt;= V - WA</t>
  </si>
  <si>
    <t>Commercial Transparent Door Freezer: Horizontal - WA</t>
  </si>
  <si>
    <t>Commercial Transparent Door Refrigerator: 0 &lt; V &lt; 15 - WA</t>
  </si>
  <si>
    <t>Commercial Transparent Door Refrigerator: 15 &lt;= V &lt; 30 - WA</t>
  </si>
  <si>
    <t>Commercial Transparent Door Refrigerator: 30 &lt;=  V &lt; 50 - WA</t>
  </si>
  <si>
    <t>Commercial Transparent Door Refrigerator: 50 &lt;=  V - WA</t>
  </si>
  <si>
    <t>Commercial Transparent Door Refrigerator: Horizontal - WA</t>
  </si>
  <si>
    <t>Compressed air end use reduction (New Construction) - WA</t>
  </si>
  <si>
    <t>12302013-012</t>
  </si>
  <si>
    <t>ECCPCL0</t>
  </si>
  <si>
    <t>Compressed Air</t>
  </si>
  <si>
    <t>Air Leaks</t>
  </si>
  <si>
    <t>Compressed air end use reduction (Retrofit) - WA</t>
  </si>
  <si>
    <t>12302013-013</t>
  </si>
  <si>
    <t>Compressor VFD (New Construction wCode) Custom - WA</t>
  </si>
  <si>
    <t>12162013-089</t>
  </si>
  <si>
    <t>ECCCRVB</t>
  </si>
  <si>
    <t>Compressor VFD</t>
  </si>
  <si>
    <t>Compressor VFD (Retrofit &amp; NCMR woCode) Custom - WA</t>
  </si>
  <si>
    <t>12162013-090</t>
  </si>
  <si>
    <t>ECRCRVB</t>
  </si>
  <si>
    <t>Condenser Fan VFDs (New Construction wCode) Custom - WA</t>
  </si>
  <si>
    <t>12162013-091</t>
  </si>
  <si>
    <t>ECCCRVC</t>
  </si>
  <si>
    <t>VFD, Condenser Motor Fan</t>
  </si>
  <si>
    <t>Condenser Fan VFDs (Retrofit &amp; NCMR woCode) Custom - WA</t>
  </si>
  <si>
    <t>12162013-092</t>
  </si>
  <si>
    <t>ECRCRVC</t>
  </si>
  <si>
    <t>Condensing Press Cont (New Construction wCode) Custom - WA</t>
  </si>
  <si>
    <t>12162013-093</t>
  </si>
  <si>
    <t>ECCCRVF</t>
  </si>
  <si>
    <t>Floating Head Pressure Controls</t>
  </si>
  <si>
    <t>Condensing Press Cont (Retrofit &amp; NCMR woCode) Custom - WA</t>
  </si>
  <si>
    <t>12162013-094</t>
  </si>
  <si>
    <t>ECRCRVF</t>
  </si>
  <si>
    <t>Control (New Construction wCode) Custom - WA</t>
  </si>
  <si>
    <t>12162013-019</t>
  </si>
  <si>
    <t>ECCCCA0</t>
  </si>
  <si>
    <t>Control</t>
  </si>
  <si>
    <t>Control (Retrofit &amp; NCMR woCode) Custom - WA</t>
  </si>
  <si>
    <t>12162013-020</t>
  </si>
  <si>
    <t>ECRCCA0</t>
  </si>
  <si>
    <t>Controls Refrigeration (New Construction wCode) Custom - WA</t>
  </si>
  <si>
    <t>12162013-095</t>
  </si>
  <si>
    <t>ECCCRV0</t>
  </si>
  <si>
    <t>Controls Refrigeration (Retrofit &amp; NCMR woCode) Custom - WA</t>
  </si>
  <si>
    <t>12162013-096</t>
  </si>
  <si>
    <t>ECRCRV0</t>
  </si>
  <si>
    <t>Cool Roof (New Construction wCode) Custom - WA</t>
  </si>
  <si>
    <t>12162013-005</t>
  </si>
  <si>
    <t>Cool Roof (Retrofit &amp; NCMR woCode) Custom - WA</t>
  </si>
  <si>
    <t>12162013-006</t>
  </si>
  <si>
    <t>Cool Roof - New Construction - WA</t>
  </si>
  <si>
    <t>Cool Roof - Retrofit - WA</t>
  </si>
  <si>
    <t>Cooling Tower - VFD Fan (New Construction wCode) Custom - WA</t>
  </si>
  <si>
    <t>12162013-029</t>
  </si>
  <si>
    <t>ECCCVMV</t>
  </si>
  <si>
    <t>Motors/Drives</t>
  </si>
  <si>
    <t>Variable Frequency Drive (VFD)</t>
  </si>
  <si>
    <t>Cooling Tower - VFD Fan (Retrofit &amp; NCMR woCode) Custom - WA</t>
  </si>
  <si>
    <t>12162013-030</t>
  </si>
  <si>
    <t>ECRCVMV</t>
  </si>
  <si>
    <t>Custom - Retrofit - WA</t>
  </si>
  <si>
    <t>01082018-012</t>
  </si>
  <si>
    <t>ECRCLL0</t>
  </si>
  <si>
    <t>Study0007</t>
  </si>
  <si>
    <t>$/building/yr</t>
  </si>
  <si>
    <t>Cycling refrigerated dryer (New Construction) - WA</t>
  </si>
  <si>
    <t>ECCPCCD</t>
  </si>
  <si>
    <t>Air Compressor</t>
  </si>
  <si>
    <t>Air Dryer</t>
  </si>
  <si>
    <t>Cycling refrigerated dryer (Retrofit) - WA</t>
  </si>
  <si>
    <t>DDC (New Construction wCode) Custom - WA</t>
  </si>
  <si>
    <t>12162013-031</t>
  </si>
  <si>
    <t>DDC (Retrofit &amp; NCMR woCode) Custom - WA</t>
  </si>
  <si>
    <t>12162013-032</t>
  </si>
  <si>
    <t>Decorative  Lamp - MID - WA</t>
  </si>
  <si>
    <t>07092015-006</t>
  </si>
  <si>
    <t>Decorative and Mini-Base_300 to 499 lumens - MID - WA</t>
  </si>
  <si>
    <t>02212020-005</t>
  </si>
  <si>
    <t>Decorative and Mini-Base_500 to 699 lumens - MID - WA</t>
  </si>
  <si>
    <t>02212020-006</t>
  </si>
  <si>
    <t>Demand Controlled Kitchen Ventilation - WA</t>
  </si>
  <si>
    <t>12302013-007</t>
  </si>
  <si>
    <t>Downlight Retrofit Kit_1100 to 1800 lumens - MID - WA</t>
  </si>
  <si>
    <t>02212020-019</t>
  </si>
  <si>
    <t>ECRPLLE</t>
  </si>
  <si>
    <t>Downlight LED</t>
  </si>
  <si>
    <t>Downlight Retrofit Kit_450 to 624 lumens - MID - WA</t>
  </si>
  <si>
    <t>02212020-017</t>
  </si>
  <si>
    <t>Downlight Retrofit Kit_625 to 1099 lumens - MID - WA</t>
  </si>
  <si>
    <t>02212020-018</t>
  </si>
  <si>
    <t>Drain for wheel line, hand line, portable main line, pivot, or linear - WA</t>
  </si>
  <si>
    <t>Drop tube (3 ft minimum length) - WA</t>
  </si>
  <si>
    <t>12302013-021</t>
  </si>
  <si>
    <t>Duct Sealing - Electric Forced Air Furnace - WA</t>
  </si>
  <si>
    <t>06152016-001</t>
  </si>
  <si>
    <t>ERRPHSS</t>
  </si>
  <si>
    <t>Duct Sealing - Heat Pump - WA</t>
  </si>
  <si>
    <t>06152016-002</t>
  </si>
  <si>
    <t>Duct Sealing and Insulation -  Electric Forced Air Heating System -  WA</t>
  </si>
  <si>
    <t>02122018-066</t>
  </si>
  <si>
    <t>Duct Sealing and Insulation -  Heat Pump Heating System -  WA</t>
  </si>
  <si>
    <t>02122018-067</t>
  </si>
  <si>
    <t>Duct Sealing and Insulation -  Heat Pump Heating System - WA</t>
  </si>
  <si>
    <t>Duct Sealing and Insulation - Electric Forced Air Heating System - WA (New)</t>
  </si>
  <si>
    <t>Duct Sealing and Insulation - Heat Pump Heating System - WA (New)</t>
  </si>
  <si>
    <t>Ductless Heat Pump - Zonal to DHP 11.1 to 12.5 - WA</t>
  </si>
  <si>
    <t>02122018-111</t>
  </si>
  <si>
    <t>ERRPHPE</t>
  </si>
  <si>
    <t>Study0049</t>
  </si>
  <si>
    <t>Ductless Heat Pump - Zonal to DHP 12.6 and above - WA</t>
  </si>
  <si>
    <t>02122018-112</t>
  </si>
  <si>
    <t>Ductless Heat Pump - Zonal to DHP 9.0 to 11.0 - WA</t>
  </si>
  <si>
    <t>02122018-110</t>
  </si>
  <si>
    <t>Ductless Heat Pump - eFAF to DHP 9.0 to 9.4 - WA</t>
  </si>
  <si>
    <t>02122018-109</t>
  </si>
  <si>
    <t>Ductless Heat Pump - eFAF to DHP 9.5 and above - WA</t>
  </si>
  <si>
    <t>02122018-108</t>
  </si>
  <si>
    <t>Dust Collection (New Construction wCode) Custom - WA</t>
  </si>
  <si>
    <t>12162013-001</t>
  </si>
  <si>
    <t>ECCCP00</t>
  </si>
  <si>
    <t>Process</t>
  </si>
  <si>
    <t>Dust Collection (Retrofit &amp; NCMR woCode) Custom - WA</t>
  </si>
  <si>
    <t>12162013-002</t>
  </si>
  <si>
    <t>ECRCP00</t>
  </si>
  <si>
    <t>EE Evaporator Coils (New Construction wCode) Custom - WA</t>
  </si>
  <si>
    <t>12162013-097</t>
  </si>
  <si>
    <t>ECCCRCD</t>
  </si>
  <si>
    <t>Evaporator Coils</t>
  </si>
  <si>
    <t>EE Evaporator Coils (Retrofit &amp; NCMR woCode) Custom - WA</t>
  </si>
  <si>
    <t>12162013-098</t>
  </si>
  <si>
    <t>ECRCRCD</t>
  </si>
  <si>
    <t>Economizer (New Construction wCode) Custom - WA</t>
  </si>
  <si>
    <t>12162013-033</t>
  </si>
  <si>
    <t>ECCCHE0</t>
  </si>
  <si>
    <t>Economizer</t>
  </si>
  <si>
    <t>Economizer (Retrofit &amp; NCMR woCode) Custom - WA</t>
  </si>
  <si>
    <t>12162013-034</t>
  </si>
  <si>
    <t>ECRCHE0</t>
  </si>
  <si>
    <t>Electric Combination Oven (16-20 pans) - WA</t>
  </si>
  <si>
    <t>12302013-008</t>
  </si>
  <si>
    <t>Electric Combination Oven (5-15 pans) - WA</t>
  </si>
  <si>
    <t>Electric Combination Oven(16-20 pans) - WA</t>
  </si>
  <si>
    <t>Electric Combination Oven(6-15 pans) - WA</t>
  </si>
  <si>
    <t>Electric Commercial Fryer: Tier 1 - WA</t>
  </si>
  <si>
    <t>Fryer</t>
  </si>
  <si>
    <t>Electric Commercial Fryer: Tier 2 - WA</t>
  </si>
  <si>
    <t>Electric Commercial Steam Cooker - WA</t>
  </si>
  <si>
    <t>01312020-022</t>
  </si>
  <si>
    <t>Electric Convection Oven Full Size - WA</t>
  </si>
  <si>
    <t>12302013-009</t>
  </si>
  <si>
    <t>Electric Convection Oven Half Size - WA</t>
  </si>
  <si>
    <t>Electric Griddle: Tier 2 - WA</t>
  </si>
  <si>
    <t>Griddle</t>
  </si>
  <si>
    <t>Electric Insulated Holding Cabinet: 1/2 Size (0 &lt; V &lt; 13) - Tier 1 - WA</t>
  </si>
  <si>
    <t>Electric Insulated Holding Cabinet: 1/2 Size - Tier 1 - WA</t>
  </si>
  <si>
    <t>Electric Insulated Holding Cabinet: 3/4 Size (13 &lt;= V &lt; 28)  - Tier 1 - WA</t>
  </si>
  <si>
    <t>Electric Insulated Holding Cabinet: 3/4 Size - Tier 1 - WA</t>
  </si>
  <si>
    <t>Electric Insulated Holding Cabinet: Full Size (V &gt;= 28) - Tier 1 - WA</t>
  </si>
  <si>
    <t>Electric Insulated Holding Cabinet: Full Size - Tier 1 - WA</t>
  </si>
  <si>
    <t>Electric Steam Cooker: 3-, 4-, 5- and 6-pan sizes - Tier 1 - WA</t>
  </si>
  <si>
    <t>Electric Steam Cooker: 3-, 4-, 5- and 6-pan sizes - Tier 2 - WA</t>
  </si>
  <si>
    <t>Electronic Line Voltage Thermostat - DHP/Zonal Hybrid Heating - WA</t>
  </si>
  <si>
    <t>02122018-030</t>
  </si>
  <si>
    <t>ERRPHIT</t>
  </si>
  <si>
    <t>Electronic Line Voltage Thermostat - Zonal Electric Heating - WA</t>
  </si>
  <si>
    <t>02122018-029</t>
  </si>
  <si>
    <t>Electronically Commutated Motor (New Construction wCode) Custom - WA</t>
  </si>
  <si>
    <t>12162013-069</t>
  </si>
  <si>
    <t>ECCCVME</t>
  </si>
  <si>
    <t>Electronic Commutated Motor(ECM)</t>
  </si>
  <si>
    <t>Electronically Commutated Motor (Retrofit &amp; NCMR woCode) Custom - WA</t>
  </si>
  <si>
    <t>12162013-070</t>
  </si>
  <si>
    <t>ECRCVME</t>
  </si>
  <si>
    <t>Electronically Commutated Motor: &gt;= 1 horsepower and &lt;= 10 horsepower: HVAC application - Heating/Cooling - WA</t>
  </si>
  <si>
    <t>01312020-008</t>
  </si>
  <si>
    <t>ECCPVME</t>
  </si>
  <si>
    <t>ECRPHQC</t>
  </si>
  <si>
    <t>Heating/Cooling Equipment</t>
  </si>
  <si>
    <t>Heating Equipment Upgrade</t>
  </si>
  <si>
    <t>Electronically Commutated Motor: &gt;= 1 horsepower and &lt;= 10 horsepower: HVAC application - Ventilation - WA</t>
  </si>
  <si>
    <t>01312020-009</t>
  </si>
  <si>
    <t>ECRCHQC</t>
  </si>
  <si>
    <t>ECRPVME</t>
  </si>
  <si>
    <t>Energy Savings Kit -  LED -  WA</t>
  </si>
  <si>
    <t>02122018-151</t>
  </si>
  <si>
    <t>ERRPLLI</t>
  </si>
  <si>
    <t>$/installed measure/lifetime</t>
  </si>
  <si>
    <t>Energy Savings Kit - Best  -  2 Bathrooms - WA</t>
  </si>
  <si>
    <t>02122018-153</t>
  </si>
  <si>
    <t>Energy Savings Kit - Best  - 2 Bathrooms - WA</t>
  </si>
  <si>
    <t>Energy Savings Kit - Best -  1 Bathroom -  WA</t>
  </si>
  <si>
    <t>02122018-152</t>
  </si>
  <si>
    <t>Energy Savings Kit - Best - 1  Bathroom - WA</t>
  </si>
  <si>
    <t>Energy Savings Kit - Best - 2  Bathrooms - WA</t>
  </si>
  <si>
    <t>Evap &amp; AirCool Condense (New Construction wCode) Custom - WA</t>
  </si>
  <si>
    <t>12162013-099</t>
  </si>
  <si>
    <t>ECCCRCR</t>
  </si>
  <si>
    <t>Efficient/Oversized Condensers</t>
  </si>
  <si>
    <t>Evap &amp; AirCool Condense (Retrofit &amp; NCMR woCode) Custom - WA</t>
  </si>
  <si>
    <t>12162013-100</t>
  </si>
  <si>
    <t>ECRCRCR</t>
  </si>
  <si>
    <t>Evaporative Cooler (New Construction wCode) Custom - WA</t>
  </si>
  <si>
    <t>12162013-035</t>
  </si>
  <si>
    <t>ECCCHQ0</t>
  </si>
  <si>
    <t>Evaporative Cooler (Retrofit &amp; NCMR woCode) Custom - WA</t>
  </si>
  <si>
    <t>12162013-036</t>
  </si>
  <si>
    <t>ECRCHQ0</t>
  </si>
  <si>
    <t>Evaporative Coolers - 2000-3499 CFM - WA</t>
  </si>
  <si>
    <t>02122018-064</t>
  </si>
  <si>
    <t>ERRPHQ0</t>
  </si>
  <si>
    <t>Evaporative Coolers - 3500 CFM or Higher - WA</t>
  </si>
  <si>
    <t>02122018-065</t>
  </si>
  <si>
    <t>Evaporative Cooling - WA</t>
  </si>
  <si>
    <t>ECRPHQ0</t>
  </si>
  <si>
    <t>Evaporative Pre-Cooler - Retrofit - WA</t>
  </si>
  <si>
    <t>01072016-002</t>
  </si>
  <si>
    <t>Evaporator Fan VFD (New Construction wCode) Custom - WA</t>
  </si>
  <si>
    <t>12162013-101</t>
  </si>
  <si>
    <t>Evaporator Fan VFD (Retrofit &amp; NCMR woCode) Custom - WA</t>
  </si>
  <si>
    <t>12162013-102</t>
  </si>
  <si>
    <t>ECRCRVE</t>
  </si>
  <si>
    <t>Evaporator System (New Construction wCode) Custom - WA</t>
  </si>
  <si>
    <t>12162013-103</t>
  </si>
  <si>
    <t>ECCCRCK</t>
  </si>
  <si>
    <t>Custom Evaporator System</t>
  </si>
  <si>
    <t>Evaporator System (Retrofit &amp; NCMR woCode) Custom - WA</t>
  </si>
  <si>
    <t>12162013-104</t>
  </si>
  <si>
    <t>ECRCRCK</t>
  </si>
  <si>
    <t>Ext. Controls-only upgrade to Advanced Dimming Controls - Retrofit - WA</t>
  </si>
  <si>
    <t>01082018-013</t>
  </si>
  <si>
    <t>ECRCLZA</t>
  </si>
  <si>
    <t>Daylighting Control</t>
  </si>
  <si>
    <t>ECRCLZD</t>
  </si>
  <si>
    <t>Dimming Control</t>
  </si>
  <si>
    <t>Ext. Fixture Retrofit Kits w/ Advanced Dimming Controls - WA</t>
  </si>
  <si>
    <t>01082018-014</t>
  </si>
  <si>
    <t>ECRCLZR</t>
  </si>
  <si>
    <t>LED Retrofit Kit w/ Controls</t>
  </si>
  <si>
    <t>Ext. Fixture Retrofit Kits w/ no Controls - WA</t>
  </si>
  <si>
    <t>01082018-015</t>
  </si>
  <si>
    <t>ECRPLLJ</t>
  </si>
  <si>
    <t>Ext. Full Fixture Replacement w/ Advanced Dimming Controls - WA</t>
  </si>
  <si>
    <t>01082018-016</t>
  </si>
  <si>
    <t>Ext. Full Fixture Replacement w/ no Controls - WA</t>
  </si>
  <si>
    <t>01082018-017</t>
  </si>
  <si>
    <t>Exterior Advanced Lighting Controls - New Construction/Major Renovation - WA</t>
  </si>
  <si>
    <t>01312020-006</t>
  </si>
  <si>
    <t>ECCCLZB</t>
  </si>
  <si>
    <t>Exterior Dimming Control - Retrofit - WA</t>
  </si>
  <si>
    <t>01072016-003</t>
  </si>
  <si>
    <t>Exterior Shading (New Construction wCode) Custom - WA</t>
  </si>
  <si>
    <t>12162013-007</t>
  </si>
  <si>
    <t>Exterior Shading (Retrofit &amp; NCMR woCode) Custom - WA</t>
  </si>
  <si>
    <t>12162013-008</t>
  </si>
  <si>
    <t>Fan Controls (New Construction wCode) Custom - WA</t>
  </si>
  <si>
    <t>12162013-037</t>
  </si>
  <si>
    <t>Fan Controls (Retrofit &amp; NCMR woCode) Custom - WA</t>
  </si>
  <si>
    <t>12162013-038</t>
  </si>
  <si>
    <t>Fan VFDs (New Construction wCode) Custom - WA</t>
  </si>
  <si>
    <t>12162013-105</t>
  </si>
  <si>
    <t>Fan VFDs (Retrofit &amp; NCMR woCode) Custom - WA</t>
  </si>
  <si>
    <t>12162013-106</t>
  </si>
  <si>
    <t>Fan-Powered VAV (New Construction wCode) Custom - WA</t>
  </si>
  <si>
    <t>12162013-039</t>
  </si>
  <si>
    <t>ECCCHQL</t>
  </si>
  <si>
    <t>Variable Volume Air Handler</t>
  </si>
  <si>
    <t>Fan-Powered VAV (Retrofit &amp; NCMR woCode) Custom - WA</t>
  </si>
  <si>
    <t>12162013-040</t>
  </si>
  <si>
    <t>ECRCHQL</t>
  </si>
  <si>
    <t>Fast acting door (New Construction) - WA</t>
  </si>
  <si>
    <t>12302013-016</t>
  </si>
  <si>
    <t>ECCPRCI</t>
  </si>
  <si>
    <t>C&amp;I refrigeration</t>
  </si>
  <si>
    <t>High Speed Doors</t>
  </si>
  <si>
    <t>Fast acting door (Retrofit) - WA</t>
  </si>
  <si>
    <t>12302013-017</t>
  </si>
  <si>
    <t>ECRPRCI</t>
  </si>
  <si>
    <t>Fixture - Bathroom Vanity - 0 to 249 Lumens - WA</t>
  </si>
  <si>
    <t>02122018-080</t>
  </si>
  <si>
    <t>ERRPLLJ</t>
  </si>
  <si>
    <t>Fixture - Bathroom Vanity - 1000 to 1999 Lumens - WA</t>
  </si>
  <si>
    <t>02122018-083</t>
  </si>
  <si>
    <t>Fixture - Bathroom Vanity - 2000 to 3999 Lumens - WA</t>
  </si>
  <si>
    <t>02122018-084</t>
  </si>
  <si>
    <t>Fixture - Bathroom Vanity - 250 to 499 Lumens - WA</t>
  </si>
  <si>
    <t>02122018-081</t>
  </si>
  <si>
    <t>Fixture - Bathroom Vanity - 4000 to 7999 Lumens - WA</t>
  </si>
  <si>
    <t>02122018-085</t>
  </si>
  <si>
    <t>Fixture - Bathroom Vanity - 500 to 999 Lumens - WA</t>
  </si>
  <si>
    <t>02122018-082</t>
  </si>
  <si>
    <t>Fixture - Ceiling &amp; Wall Flush Mount - 0 to 249 Lumens - WA</t>
  </si>
  <si>
    <t>02122018-086</t>
  </si>
  <si>
    <t>Fixture - Ceiling &amp; Wall Flush Mount - 1000 to 1999 Lumens - WA</t>
  </si>
  <si>
    <t>02122018-089</t>
  </si>
  <si>
    <t>Fixture - Ceiling &amp; Wall Flush Mount - 2000 to 3999 Lumens - WA</t>
  </si>
  <si>
    <t>02122018-090</t>
  </si>
  <si>
    <t>Fixture - Ceiling &amp; Wall Flush Mount - 250 to 499 Lumens - WA</t>
  </si>
  <si>
    <t>02122018-087</t>
  </si>
  <si>
    <t>Fixture - Ceiling &amp; Wall Flush Mount - 4000 to 7999 Lumens - WA</t>
  </si>
  <si>
    <t>02122018-091</t>
  </si>
  <si>
    <t>Fixture - Ceiling &amp; Wall Flush Mount - 500 to 999 Lumens - WA</t>
  </si>
  <si>
    <t>02122018-088</t>
  </si>
  <si>
    <t>Fixture - Downlight - 2000 to 3999 Lumens - WA</t>
  </si>
  <si>
    <t>02122018-092</t>
  </si>
  <si>
    <t>Fixture - Downlight - 4000 to 7999 Lumens - WA</t>
  </si>
  <si>
    <t>02122018-093</t>
  </si>
  <si>
    <t>Fixture - Exterior Porch - 1000 to 1999 Lumens - WA</t>
  </si>
  <si>
    <t>02122018-095</t>
  </si>
  <si>
    <t>Fixture - Exterior Porch - 2000 to 3999 Lumens - WA</t>
  </si>
  <si>
    <t>02122018-096</t>
  </si>
  <si>
    <t>Fixture - Exterior Porch - 4000 to 7999 Lumens - WA</t>
  </si>
  <si>
    <t>02122018-097</t>
  </si>
  <si>
    <t>Fixture - Exterior Porch - 500 to 999 Lumens - WA</t>
  </si>
  <si>
    <t>02122018-094</t>
  </si>
  <si>
    <t>Fixture - Exterior Security - 1000 to 1999 Lumens - WA</t>
  </si>
  <si>
    <t>02122018-100</t>
  </si>
  <si>
    <t>Fixture - Exterior Security - 2000 to 3999 Lumens - WA</t>
  </si>
  <si>
    <t>02122018-101</t>
  </si>
  <si>
    <t>Fixture - Exterior Security - 250 to 499 Lumens - WA</t>
  </si>
  <si>
    <t>02122018-098</t>
  </si>
  <si>
    <t>Fixture - Exterior Security - 4000 to 7999 Lumens - WA</t>
  </si>
  <si>
    <t>02122018-102</t>
  </si>
  <si>
    <t>Fixture - Exterior Security - 500 to 999 Lumens - WA</t>
  </si>
  <si>
    <t>02122018-099</t>
  </si>
  <si>
    <t>Fixture - Track - 1000 to 1999 Lumens - WA</t>
  </si>
  <si>
    <t>02122018-105</t>
  </si>
  <si>
    <t>Fixture - Track - 2000 to 3999 Lumens - WA</t>
  </si>
  <si>
    <t>02122018-106</t>
  </si>
  <si>
    <t>Fixture - Track - 250 to 499 Lumens - WA</t>
  </si>
  <si>
    <t>02122018-103</t>
  </si>
  <si>
    <t>Fixture - Track - 4000 to 7999 Lumens - WA</t>
  </si>
  <si>
    <t>02122018-107</t>
  </si>
  <si>
    <t>Fixture - Track - 500 to 999 Lumens - WA</t>
  </si>
  <si>
    <t>02122018-104</t>
  </si>
  <si>
    <t>Floating Head Press Cont (New Construction wCode) Custom - WA</t>
  </si>
  <si>
    <t>12162013-107</t>
  </si>
  <si>
    <t>Floating Head Press Cont (Retrofit &amp; NCMR woCode) Custom - WA</t>
  </si>
  <si>
    <t>12162013-108</t>
  </si>
  <si>
    <t>Floating Suction Control (New Construction wCode) Custom - WA</t>
  </si>
  <si>
    <t>12162013-109</t>
  </si>
  <si>
    <t>ECCCRVS</t>
  </si>
  <si>
    <t>Floating Suction Controls</t>
  </si>
  <si>
    <t>Floating Suction Control (Retrofit &amp; NCMR woCode) Custom - WA</t>
  </si>
  <si>
    <t>12162013-110</t>
  </si>
  <si>
    <t>ECRCRVS</t>
  </si>
  <si>
    <t>Flow control nozzle - WA</t>
  </si>
  <si>
    <t>Garage CO Fan Conts (New Construction wCode) Custom - WA</t>
  </si>
  <si>
    <t>12162013-041</t>
  </si>
  <si>
    <t>Garage CO Fan Conts (Retrofit &amp; NCMR woCode) Custom - WA</t>
  </si>
  <si>
    <t>12162013-042</t>
  </si>
  <si>
    <t>Gasket for wheel line, hand line, or portable main line - WA</t>
  </si>
  <si>
    <t>Glazing (New Construction wCode) Custom - WA</t>
  </si>
  <si>
    <t>12162013-009</t>
  </si>
  <si>
    <t>Glazing (Retrofit &amp; NCMR woCode) Custom - WA</t>
  </si>
  <si>
    <t>12162013-010</t>
  </si>
  <si>
    <t>Globe_350 to 499 lumens - MID - WA</t>
  </si>
  <si>
    <t>02212020-007</t>
  </si>
  <si>
    <t>Globe_500 to 574 lumens - MID - WA</t>
  </si>
  <si>
    <t>02212020-008</t>
  </si>
  <si>
    <t>Globe_575 to 649 lumens - MID - WA</t>
  </si>
  <si>
    <t>02212020-009</t>
  </si>
  <si>
    <t>Globe_650 to 1099 lumens - MID - WA</t>
  </si>
  <si>
    <t>02212020-010</t>
  </si>
  <si>
    <t>Gooseneck as part of conversion to low pressure system - WA</t>
  </si>
  <si>
    <t>Green Motor Rewinds (Agriculture): 100 hp - WA</t>
  </si>
  <si>
    <t>ECRPVMR</t>
  </si>
  <si>
    <t>Motor Rewinding</t>
  </si>
  <si>
    <t>Green Motor Rewinds (Agriculture): 1000 hp - WA</t>
  </si>
  <si>
    <t>12302013-024</t>
  </si>
  <si>
    <t>Green Motor Rewinds (Agriculture): 125 hp - WA</t>
  </si>
  <si>
    <t>Green Motor Rewinds (Agriculture): 1250 hp - WA</t>
  </si>
  <si>
    <t>12302013-025</t>
  </si>
  <si>
    <t>Green Motor Rewinds (Agriculture): 15 hp - WA</t>
  </si>
  <si>
    <t>Green Motor Rewinds (Agriculture): 150 hp - WA</t>
  </si>
  <si>
    <t>Green Motor Rewinds (Agriculture): 1500 hp - WA</t>
  </si>
  <si>
    <t>12302013-026</t>
  </si>
  <si>
    <t>Green Motor Rewinds (Agriculture): 1750 hp - WA</t>
  </si>
  <si>
    <t>12302013-027</t>
  </si>
  <si>
    <t>Green Motor Rewinds (Agriculture): 20 hp - WA</t>
  </si>
  <si>
    <t>Green Motor Rewinds (Agriculture): 200 hp - WA</t>
  </si>
  <si>
    <t>Green Motor Rewinds (Agriculture): 2000 hp - WA</t>
  </si>
  <si>
    <t>12302013-028</t>
  </si>
  <si>
    <t>Green Motor Rewinds (Agriculture): 2250 hp - WA</t>
  </si>
  <si>
    <t>12302013-029</t>
  </si>
  <si>
    <t>Green Motor Rewinds (Agriculture): 25 hp - WA</t>
  </si>
  <si>
    <t>Green Motor Rewinds (Agriculture): 250 hp - WA</t>
  </si>
  <si>
    <t>Green Motor Rewinds (Agriculture): 2500 hp - WA</t>
  </si>
  <si>
    <t>12302013-030</t>
  </si>
  <si>
    <t>Green Motor Rewinds (Agriculture): 30 hp - WA</t>
  </si>
  <si>
    <t>Green Motor Rewinds (Agriculture): 300 hp - WA</t>
  </si>
  <si>
    <t>Green Motor Rewinds (Agriculture): 3000 hp - WA</t>
  </si>
  <si>
    <t>12302013-031</t>
  </si>
  <si>
    <t>Green Motor Rewinds (Agriculture): 350 hp - WA</t>
  </si>
  <si>
    <t>Green Motor Rewinds (Agriculture): 3500 hp - WA</t>
  </si>
  <si>
    <t>12302013-032</t>
  </si>
  <si>
    <t>Green Motor Rewinds (Agriculture): 40 hp - WA</t>
  </si>
  <si>
    <t>Green Motor Rewinds (Agriculture): 400 hp - WA</t>
  </si>
  <si>
    <t>Green Motor Rewinds (Agriculture): 4000 hp - WA</t>
  </si>
  <si>
    <t>12302013-033</t>
  </si>
  <si>
    <t>Green Motor Rewinds (Agriculture): 450 hp - WA</t>
  </si>
  <si>
    <t>Green Motor Rewinds (Agriculture): 4500 hp - WA</t>
  </si>
  <si>
    <t>12302013-034</t>
  </si>
  <si>
    <t>Green Motor Rewinds (Agriculture): 50 hp - WA</t>
  </si>
  <si>
    <t>Green Motor Rewinds (Agriculture): 500 hp - WA</t>
  </si>
  <si>
    <t>Green Motor Rewinds (Agriculture): 5000 hp - WA</t>
  </si>
  <si>
    <t>12302013-035</t>
  </si>
  <si>
    <t>Green Motor Rewinds (Agriculture): 60 hp - WA</t>
  </si>
  <si>
    <t>Green Motor Rewinds (Agriculture): 600 hp - WA</t>
  </si>
  <si>
    <t>12302013-036</t>
  </si>
  <si>
    <t>Green Motor Rewinds (Agriculture): 700 hp - WA</t>
  </si>
  <si>
    <t>12302013-037</t>
  </si>
  <si>
    <t>Green Motor Rewinds (Agriculture): 75 hp - WA</t>
  </si>
  <si>
    <t>Green Motor Rewinds (Agriculture): 800 hp - WA</t>
  </si>
  <si>
    <t>12302013-038</t>
  </si>
  <si>
    <t>Green Motor Rewinds (Agriculture): 900 hp - WA</t>
  </si>
  <si>
    <t>12302013-039</t>
  </si>
  <si>
    <t>Green Motor Rewinds (Industrial): 100 hp - WA</t>
  </si>
  <si>
    <t>Green Motor Rewinds (Industrial): 1000 hp - WA</t>
  </si>
  <si>
    <t>12302013-040</t>
  </si>
  <si>
    <t>Green Motor Rewinds (Industrial): 125 hp - WA</t>
  </si>
  <si>
    <t>Green Motor Rewinds (Industrial): 1250 hp - WA</t>
  </si>
  <si>
    <t>12302013-041</t>
  </si>
  <si>
    <t>Green Motor Rewinds (Industrial): 15 hp - WA</t>
  </si>
  <si>
    <t>Green Motor Rewinds (Industrial): 150 hp - WA</t>
  </si>
  <si>
    <t>Green Motor Rewinds (Industrial): 1500 hp - WA</t>
  </si>
  <si>
    <t>12302013-042</t>
  </si>
  <si>
    <t>Green Motor Rewinds (Industrial): 1750 hp - WA</t>
  </si>
  <si>
    <t>12302013-043</t>
  </si>
  <si>
    <t>Green Motor Rewinds (Industrial): 20 hp - WA</t>
  </si>
  <si>
    <t>Green Motor Rewinds (Industrial): 200 hp - WA</t>
  </si>
  <si>
    <t>Green Motor Rewinds (Industrial): 2000 hp - WA</t>
  </si>
  <si>
    <t>12302013-044</t>
  </si>
  <si>
    <t>Green Motor Rewinds (Industrial): 2250 hp - WA</t>
  </si>
  <si>
    <t>12302013-045</t>
  </si>
  <si>
    <t>Green Motor Rewinds (Industrial): 25 hp - WA</t>
  </si>
  <si>
    <t>Green Motor Rewinds (Industrial): 250 hp - WA</t>
  </si>
  <si>
    <t>Green Motor Rewinds (Industrial): 2500 hp - WA</t>
  </si>
  <si>
    <t>12302013-046</t>
  </si>
  <si>
    <t>Green Motor Rewinds (Industrial): 30 hp - WA</t>
  </si>
  <si>
    <t>Green Motor Rewinds (Industrial): 300 hp - WA</t>
  </si>
  <si>
    <t>Green Motor Rewinds (Industrial): 3000 hp - WA</t>
  </si>
  <si>
    <t>12302013-047</t>
  </si>
  <si>
    <t>Green Motor Rewinds (Industrial): 350 hp - WA</t>
  </si>
  <si>
    <t>Green Motor Rewinds (Industrial): 3500 hp - WA</t>
  </si>
  <si>
    <t>12302013-048</t>
  </si>
  <si>
    <t>Green Motor Rewinds (Industrial): 40 hp - WA</t>
  </si>
  <si>
    <t>Green Motor Rewinds (Industrial): 400 hp - WA</t>
  </si>
  <si>
    <t>Green Motor Rewinds (Industrial): 4000 hp - WA</t>
  </si>
  <si>
    <t>12302013-049</t>
  </si>
  <si>
    <t>Green Motor Rewinds (Industrial): 450 hp - WA</t>
  </si>
  <si>
    <t>Green Motor Rewinds (Industrial): 4500 hp - WA</t>
  </si>
  <si>
    <t>12302013-050</t>
  </si>
  <si>
    <t>Green Motor Rewinds (Industrial): 50 hp - WA</t>
  </si>
  <si>
    <t>Green Motor Rewinds (Industrial): 500 hp - WA</t>
  </si>
  <si>
    <t>Green Motor Rewinds (Industrial): 5000 hp - WA</t>
  </si>
  <si>
    <t>12302013-051</t>
  </si>
  <si>
    <t>Green Motor Rewinds (Industrial): 60 hp - WA</t>
  </si>
  <si>
    <t>Green Motor Rewinds (Industrial): 600 hp - WA</t>
  </si>
  <si>
    <t>12302013-052</t>
  </si>
  <si>
    <t>Green Motor Rewinds (Industrial): 700 hp - WA</t>
  </si>
  <si>
    <t>12302013-053</t>
  </si>
  <si>
    <t>Green Motor Rewinds (Industrial): 75 hp - WA</t>
  </si>
  <si>
    <t>Green Motor Rewinds (Industrial): 800 hp - WA</t>
  </si>
  <si>
    <t>12302013-054</t>
  </si>
  <si>
    <t>Green Motor Rewinds (Industrial): 900 hp - WA</t>
  </si>
  <si>
    <t>12302013-055</t>
  </si>
  <si>
    <t>Groundwater-Source Heat Pumps (New Construction wCode) Custom - WA</t>
  </si>
  <si>
    <t>12162013-043</t>
  </si>
  <si>
    <t>ECCCHPC</t>
  </si>
  <si>
    <t>Geothermal Heat Pump</t>
  </si>
  <si>
    <t>Groundwater-Source Heat Pumps (Retrofit &amp; NCMR woCode) Custom - WA</t>
  </si>
  <si>
    <t>12162013-044</t>
  </si>
  <si>
    <t>ECRCHPC</t>
  </si>
  <si>
    <t>HE Evaporative Fan (New Construction wCode) Custom - WA</t>
  </si>
  <si>
    <t>12162013-111</t>
  </si>
  <si>
    <t>ECCCRCE</t>
  </si>
  <si>
    <t>Evaporator Fan</t>
  </si>
  <si>
    <t>HE Evaporative Fan (Retrofit &amp; NCMR woCode) Custom - WA</t>
  </si>
  <si>
    <t>12162013-112</t>
  </si>
  <si>
    <t>ECRCRCE</t>
  </si>
  <si>
    <t>HID Lamp Replacement - SBL - Retrofit - WA</t>
  </si>
  <si>
    <t>01062017-003</t>
  </si>
  <si>
    <t>HID Replacement - SBL - Retrofit - WA</t>
  </si>
  <si>
    <t>HID Replacement Lamp &lt; 40 W - Retrofit - WA</t>
  </si>
  <si>
    <t>01082018-018</t>
  </si>
  <si>
    <t>HID Replacement Lamp &lt;40 W - MID - WA</t>
  </si>
  <si>
    <t>01062017-011</t>
  </si>
  <si>
    <t>HID Replacement Lamp &lt;50 W - MID - WA</t>
  </si>
  <si>
    <t>HID Replacement Lamp &gt;= 40 W and &lt; 80 W - Retrofit - WA</t>
  </si>
  <si>
    <t>01082018-019</t>
  </si>
  <si>
    <t>HID Replacement Lamp &gt;= 50 W and &lt;150 W - MID - WA</t>
  </si>
  <si>
    <t>01062017-012</t>
  </si>
  <si>
    <t>HID Replacement Lamp &gt;=40 W and &lt;80 W - MID - WA</t>
  </si>
  <si>
    <t>HP - Air (Heating &amp; Cooling Mode): &lt; 65,000 Btu/hr: replacing electric resistance heating - CEE Tier 1 - WA</t>
  </si>
  <si>
    <t>01312020-011</t>
  </si>
  <si>
    <t>ECRCHPB</t>
  </si>
  <si>
    <t>Air Source Heat Pump (ASHP)</t>
  </si>
  <si>
    <t>HP - Air (Heating &amp; Cooling Mode): &lt; 65,000 Btu/hr: replacing electric resistance heating - CEE Tier 2 - WA</t>
  </si>
  <si>
    <t>01312020-012</t>
  </si>
  <si>
    <t>HP - Air (Heating &amp; Cooling Mode): All equipment sizes: replacing electric resistance heating - CEE Tier 1 - WA</t>
  </si>
  <si>
    <t>01312020-010</t>
  </si>
  <si>
    <t>HP - Air (Heating &amp; Cooling Mode): Single Phase: CEE Tier 2 - WA</t>
  </si>
  <si>
    <t>ECRPHPB</t>
  </si>
  <si>
    <t>HP - Air (Heating &amp; Cooling Mode): Three Phase: CEE Tier 1 - WA</t>
  </si>
  <si>
    <t>12302013-056</t>
  </si>
  <si>
    <t>HP - Air (Heating &amp; Cooling Mode): Three Phase: CEE Tier 2 - WA</t>
  </si>
  <si>
    <t>12302013-057</t>
  </si>
  <si>
    <t>HP - CTA-2045 compliant: All equipment sizes - WA</t>
  </si>
  <si>
    <t>01312020-013</t>
  </si>
  <si>
    <t>ECRPHPR</t>
  </si>
  <si>
    <t>Demand Response Heat pump</t>
  </si>
  <si>
    <t>ERCPHPR</t>
  </si>
  <si>
    <t>Demand Response Heat Pump</t>
  </si>
  <si>
    <t>HP - Ground (Heating &amp; Cooling Mode): Closed Loop - WA</t>
  </si>
  <si>
    <t>ECRPHPC</t>
  </si>
  <si>
    <t>HP - Ground (Heating &amp; Cooling Mode): Heat Pump, Ground Source - WA</t>
  </si>
  <si>
    <t>HP - Ground (Heating &amp; Cooling Mode): Open Loop - WA</t>
  </si>
  <si>
    <t>HP - Water (Heating &amp; Cooling Mode): &lt; 135,000 Btu/hr: Heat Pump, Water Source - WA</t>
  </si>
  <si>
    <t>ECRPHPW</t>
  </si>
  <si>
    <t>Water Source Heat Pump</t>
  </si>
  <si>
    <t>HPWH - CTA-2045 compliant - Residential - WA</t>
  </si>
  <si>
    <t>02022020-016</t>
  </si>
  <si>
    <t>ERCPWHH</t>
  </si>
  <si>
    <t>HPWH - Tier 3 or higher - Exterior Space - Assembly, Restaurant, Lodging, Grocery - WA</t>
  </si>
  <si>
    <t>01062021-005</t>
  </si>
  <si>
    <t>HPWH - Tier 3 or higher - Exterior Space - Assembly, Restaurant, Lodging, Grocery - with Contractor Incentive - WA</t>
  </si>
  <si>
    <t>01062021-014</t>
  </si>
  <si>
    <t>HPWH - Tier 3 or higher - Exterior Space - Office, Warehouse - WA</t>
  </si>
  <si>
    <t>01062021-008</t>
  </si>
  <si>
    <t>HPWH - Tier 3 or higher - Exterior Space - Office, Warehouse - with Contractor Incentive - WA</t>
  </si>
  <si>
    <t>01062021-017</t>
  </si>
  <si>
    <t>HPWH - Tier 3 or higher - Exterior Space - Retail Service, Residential Care, School - WA</t>
  </si>
  <si>
    <t>01062021-011</t>
  </si>
  <si>
    <t>HPWH - Tier 3 or higher - Exterior Space - Retail Service, Residential Care, School - with Contractor Incentive - WA</t>
  </si>
  <si>
    <t>01062021-020</t>
  </si>
  <si>
    <t>HPWH - Tier 3 or higher - Interior Space - Assembly, Restaurant, Lodging, Grocery - WA</t>
  </si>
  <si>
    <t>01062021-006</t>
  </si>
  <si>
    <t>HPWH - Tier 3 or higher - Interior Space - Assembly, Restaurant, Lodging, Grocery - with Contractor Incentive - WA</t>
  </si>
  <si>
    <t>01062021-015</t>
  </si>
  <si>
    <t>HPWH - Tier 3 or higher - Interior Space - Office, Warehouse - WA</t>
  </si>
  <si>
    <t>01062021-009</t>
  </si>
  <si>
    <t>HPWH - Tier 3 or higher - Interior Space - Office, Warehouse - with Contractor Incentive - WA</t>
  </si>
  <si>
    <t>01062021-018</t>
  </si>
  <si>
    <t>HPWH - Tier 3 or higher - Interior Space - Retail Service, Residential Care, School - WA</t>
  </si>
  <si>
    <t>01062021-012</t>
  </si>
  <si>
    <t>HPWH - Tier 3 or higher - Interior Space - Retail Service, Residential Care, School - with Contractor Incentive - WA</t>
  </si>
  <si>
    <t>01062021-021</t>
  </si>
  <si>
    <t>HPWH - Tier 3 or higher - Split System - Assembly, Restaurant, Lodging, Grocery - WA</t>
  </si>
  <si>
    <t>01062021-007</t>
  </si>
  <si>
    <t>HPWH - Tier 3 or higher - Split System - Assembly, Restaurant, Lodging, Grocery - with Contractor Incentive - WA</t>
  </si>
  <si>
    <t>01062021-016</t>
  </si>
  <si>
    <t>HPWH - Tier 3 or higher - Split System - Office, Warehouse - WA</t>
  </si>
  <si>
    <t>01062021-010</t>
  </si>
  <si>
    <t>HPWH - Tier 3 or higher - Split System - Office, Warehouse - with Contractor Incentive - WA</t>
  </si>
  <si>
    <t>01062021-019</t>
  </si>
  <si>
    <t>HPWH - Tier 3 or higher - Split System - Retail Service, Residential Care, School - WA</t>
  </si>
  <si>
    <t>01062021-013</t>
  </si>
  <si>
    <t>HPWH - Tier 3 or higher - Split System - Retail Service, Residential Care, School - with Contractor Incentive - WA</t>
  </si>
  <si>
    <t>01062021-022</t>
  </si>
  <si>
    <t>HPWH Tier 3 Basement 0-55 Gallons - Self Install - WA</t>
  </si>
  <si>
    <t>03302016-019</t>
  </si>
  <si>
    <t>HPWH Tier 3 Basement 0-55 Gallons - WA</t>
  </si>
  <si>
    <t>01212016-015</t>
  </si>
  <si>
    <t>HPWH Tier 3 Ducted Electric Resistance Heat 0-55 Gallons - Self Install - WA</t>
  </si>
  <si>
    <t>03302016-024</t>
  </si>
  <si>
    <t>HPWH Tier 3 Ducted Electric Resistance Heat 0-55 Gallons - WA</t>
  </si>
  <si>
    <t>01212016-020</t>
  </si>
  <si>
    <t>HPWH Tier 3 Ducted Gas Heat 0-55 Gallons - Self Install - WA</t>
  </si>
  <si>
    <t>03302016-023</t>
  </si>
  <si>
    <t>HPWH Tier 3 Ducted Gas Heat 0-55 Gallons - WA</t>
  </si>
  <si>
    <t>01212016-019</t>
  </si>
  <si>
    <t>HPWH Tier 3 Ducted Heat Pump 0-55 Gallons - Self Install - WA</t>
  </si>
  <si>
    <t>03302016-025</t>
  </si>
  <si>
    <t>HPWH Tier 3 Ducted Heat Pump 0-55 Gallons - WA</t>
  </si>
  <si>
    <t>01212016-021</t>
  </si>
  <si>
    <t>HPWH Tier 3 Garage 0-55 Gallons - Self Install - WA</t>
  </si>
  <si>
    <t>03302016-018</t>
  </si>
  <si>
    <t>HPWH Tier 3 Garage 0-55 Gallons - WA</t>
  </si>
  <si>
    <t>01212016-014</t>
  </si>
  <si>
    <t>HPWH Tier 3 Indoor Electric Resistance Heat 0-55 Gallons - Self Install - WA</t>
  </si>
  <si>
    <t>03302016-021</t>
  </si>
  <si>
    <t>HPWH Tier 3 Indoor Electric Resistance Heat 0-55 Gallons - WA</t>
  </si>
  <si>
    <t>01212016-017</t>
  </si>
  <si>
    <t>HPWH Tier 3 Indoor Gas Heat 0-55 Gallons - Self Install - WA</t>
  </si>
  <si>
    <t>03302016-020</t>
  </si>
  <si>
    <t>HPWH Tier 3 Indoor Gas Heat 0-55 Gallons - WA</t>
  </si>
  <si>
    <t>01212016-016</t>
  </si>
  <si>
    <t>HPWH Tier 3 Indoor Heat Pump 0-55 Gallons - Self Install - WA</t>
  </si>
  <si>
    <t>03302016-022</t>
  </si>
  <si>
    <t>HPWH Tier 3 Indoor Heat Pump 0-55 Gallons - WA</t>
  </si>
  <si>
    <t>01212016-018</t>
  </si>
  <si>
    <t>HVAC Systems - NCMR - WA</t>
  </si>
  <si>
    <t>01062021-001</t>
  </si>
  <si>
    <t>ECCCH00</t>
  </si>
  <si>
    <t>Heat Pump (New Construction wCode) Custom - WA</t>
  </si>
  <si>
    <t>12162013-045</t>
  </si>
  <si>
    <t>ECCCHP0</t>
  </si>
  <si>
    <t>Heat Pump (Retrofit &amp; NCMR woCode) Custom - WA</t>
  </si>
  <si>
    <t>12162013-046</t>
  </si>
  <si>
    <t>ECRCHP0</t>
  </si>
  <si>
    <t>Heat Pump - CTA-2045 compliant: All equipment sizes - Residential - WA</t>
  </si>
  <si>
    <t>02022020-015</t>
  </si>
  <si>
    <t>ERCPHPD</t>
  </si>
  <si>
    <t>Residential MF Heat Pump</t>
  </si>
  <si>
    <t>ERRPHP0</t>
  </si>
  <si>
    <t>Heat Pump - Commissioning, Controls, and Sizing - WA</t>
  </si>
  <si>
    <t>02122018-113</t>
  </si>
  <si>
    <t>Heat Pump - Conversion to 9.0+ HSPF with Best Practice Install &amp; Sizing - Convert FAF with CAC - WA</t>
  </si>
  <si>
    <t>03302016-003</t>
  </si>
  <si>
    <t>ERRPHPB</t>
  </si>
  <si>
    <t>Heat Pump - Conversion to 9.0+ HSPF with Best Practice Install &amp; Sizing - Convert FAF without CAC - WA</t>
  </si>
  <si>
    <t>03302016-004</t>
  </si>
  <si>
    <t>Heat Pump - Conversion to Federal Standard HSPF with Best Practice Install &amp; Sizing - Convert FAF w/CAC - WA</t>
  </si>
  <si>
    <t>02122018-008</t>
  </si>
  <si>
    <t>Heat Pump - Conversion to Federal Standard HSPF with Best Practice Install &amp; Sizing - Convert FAF w/out CAC - WA</t>
  </si>
  <si>
    <t>02122018-009</t>
  </si>
  <si>
    <t>Heat Pump - Conversion with Best Practice Install &amp; Sizing - Convert FAF with CAC - WA</t>
  </si>
  <si>
    <t>Heat Pump - Conversion with Best Practice Install &amp; Sizing - Convert FAF without CAC - WA</t>
  </si>
  <si>
    <t>Heat Pump - Conversion with Best Practice Install &amp; Sizing - Convert Federal FAF w/CAC - WA</t>
  </si>
  <si>
    <t>Heat Pump - Conversion with Best Practice Install &amp; Sizing - Convert Federal FAF w/out CAC - WA</t>
  </si>
  <si>
    <t>Heat Pump - Upgrade with Best Practice Install &amp; Sizing - WA</t>
  </si>
  <si>
    <t>02122018-114</t>
  </si>
  <si>
    <t>Heat Pump Clothes Dryer - Ventless (residential used in a business) - WA</t>
  </si>
  <si>
    <t>07272016-001</t>
  </si>
  <si>
    <t>Heat Pump Desuper (New Construction wCode) Custom - WA</t>
  </si>
  <si>
    <t>12162013-113</t>
  </si>
  <si>
    <t>ECCCRCH</t>
  </si>
  <si>
    <t>Heat Pump Desuperheater</t>
  </si>
  <si>
    <t>Heat Pump Desuper (Retrofit &amp; NCMR woCode) Custom - WA</t>
  </si>
  <si>
    <t>12162013-114</t>
  </si>
  <si>
    <t>ECRCRCH</t>
  </si>
  <si>
    <t>Heat Recovery (New Construction wCode) Custom - WA</t>
  </si>
  <si>
    <t>12162013-047</t>
  </si>
  <si>
    <t>ECCCHRU</t>
  </si>
  <si>
    <t>Heat Recovery</t>
  </si>
  <si>
    <t>Heat Recovery Upgrade</t>
  </si>
  <si>
    <t>Heat Recovery (Retrofit &amp; NCMR woCode) Custom - WA</t>
  </si>
  <si>
    <t>12162013-048</t>
  </si>
  <si>
    <t>ECRCHRU</t>
  </si>
  <si>
    <t>Heat recovery (New Construction) - WA</t>
  </si>
  <si>
    <t>Heat recovery (Retrofit) - WA</t>
  </si>
  <si>
    <t>High Speed Doors (New Construction wCode) Custom - WA</t>
  </si>
  <si>
    <t>12162013-115</t>
  </si>
  <si>
    <t>ECCCRCI</t>
  </si>
  <si>
    <t>High Speed Doors (Retrofit &amp; NCMR woCode) Custom - WA</t>
  </si>
  <si>
    <t>12162013-116</t>
  </si>
  <si>
    <t>ECRCRCI</t>
  </si>
  <si>
    <t>High-Effic. Air Cond. (New Construction wCode) Custom - WA</t>
  </si>
  <si>
    <t>12162013-049</t>
  </si>
  <si>
    <t>ECCCHA0</t>
  </si>
  <si>
    <t>High-Effic. Air Cond. (Retrofit &amp; NCMR woCode) Custom - WA</t>
  </si>
  <si>
    <t>12162013-050</t>
  </si>
  <si>
    <t>ECRCHA0</t>
  </si>
  <si>
    <t>High-Effic. Cases (New Construction wCode) Custom - WA</t>
  </si>
  <si>
    <t>12162013-117</t>
  </si>
  <si>
    <t>ECCCRCW</t>
  </si>
  <si>
    <t>High Efficiency Cases, Reach-in, Low Temp</t>
  </si>
  <si>
    <t>High-Effic. Cases (Retrofit &amp; NCMR woCode) Custom - WA</t>
  </si>
  <si>
    <t>12162013-118</t>
  </si>
  <si>
    <t>ECRCRCW</t>
  </si>
  <si>
    <t>High Efficiency Cases, Reach-In, Low Temp</t>
  </si>
  <si>
    <t>High-Efficiency Clothes Washer (Electric Dryer &amp; Electric Hot Water) - Commercial  - ENERGY STAR Qualified - WA</t>
  </si>
  <si>
    <t>High-Efficiency Clothes Washer (Electric Dryer &amp; Gas Hot Water) - Commercial  - ENERGY STAR Qualified - WA</t>
  </si>
  <si>
    <t>01152019-003</t>
  </si>
  <si>
    <t>High-Efficiency Clothes Washer (Gas Dryer &amp; Electric Hot Water) - Commercial  - ENERGY STAR Qualified - WA</t>
  </si>
  <si>
    <t>01152019-004</t>
  </si>
  <si>
    <t>High-Efficiency Clothes Washer (Must have Electric Water Heating) - Commercial  - ENERGY STAR Qualified - WA</t>
  </si>
  <si>
    <t>High-efficiency ventilation fan: 12-23" diameter (New Construction) - WA</t>
  </si>
  <si>
    <t>High-efficiency ventilation fan: 12-23" diameter (Retrofit) - WA</t>
  </si>
  <si>
    <t>High-efficiency ventilation fan: 24-35" diameter (New Construction) - WA</t>
  </si>
  <si>
    <t>High-efficiency ventilation fan: 24-35" diameter (Retrofit) - WA</t>
  </si>
  <si>
    <t>High-efficiency ventilation fan: 36-47" diameter (New Construction) - WA</t>
  </si>
  <si>
    <t>High-efficiency ventilation fan: 36-47" diameter (Retrofit) - WA</t>
  </si>
  <si>
    <t>High-efficiency ventilation fan: &gt;=48" diameter (New Construction) - WA</t>
  </si>
  <si>
    <t>High-efficiency ventilation fan: &gt;=48" diameter (Retrofit) - WA</t>
  </si>
  <si>
    <t>Humidistat / Anti-Sweat (New Construction wCode) Custom - WA</t>
  </si>
  <si>
    <t>12162013-119</t>
  </si>
  <si>
    <t>ECCCRC0</t>
  </si>
  <si>
    <t>Humidistat / Anti-Sweat (Retrofit &amp; NCMR woCode) Custom - WA</t>
  </si>
  <si>
    <t>12162013-120</t>
  </si>
  <si>
    <t>ECRCRC0</t>
  </si>
  <si>
    <t>Hybrid Heat Pump Clothes Dryer- Vented (residential used in a business) - WA</t>
  </si>
  <si>
    <t>07272016-002</t>
  </si>
  <si>
    <t>Hybrid Heat Pump Clothes Dryer- Ventless (residential used in a business) - WA</t>
  </si>
  <si>
    <t>07272016-003</t>
  </si>
  <si>
    <t>Ice Machines (Air-Cooled Only): Tier 2: Harvest Rate &lt; 500 lbs/day - WA</t>
  </si>
  <si>
    <t>Ice Machines - Air-Cooled Only - Harvest Rate 1001 - 1500 lbs/day - WA</t>
  </si>
  <si>
    <t>01312020-023</t>
  </si>
  <si>
    <t>Ice Machines - Air-Cooled Only - Harvest Rate 301 - 500 lbs/day - WA</t>
  </si>
  <si>
    <t>01312020-024</t>
  </si>
  <si>
    <t>Ice Machines - Air-Cooled Only - Harvest Rate 501 - 1000 lbs/day - WA</t>
  </si>
  <si>
    <t>01312020-025</t>
  </si>
  <si>
    <t>Ice Machines - Air-Cooled Only - Harvest Rate &lt; 300 lbs/day - WA</t>
  </si>
  <si>
    <t>01312020-026</t>
  </si>
  <si>
    <t>Ice Machines - Air-Cooled Only - Harvest Rate &gt; 1500 lbs/day - WA</t>
  </si>
  <si>
    <t>01312020-027</t>
  </si>
  <si>
    <t>Impact sprinkler - WA</t>
  </si>
  <si>
    <t>Improvements (New Construction wCode) Custom - WA</t>
  </si>
  <si>
    <t>12162013-021</t>
  </si>
  <si>
    <t>ECCCC00</t>
  </si>
  <si>
    <t>Improvements (Retrofit &amp; NCMR woCode) Custom - WA</t>
  </si>
  <si>
    <t>12162013-022</t>
  </si>
  <si>
    <t>ECRCC00</t>
  </si>
  <si>
    <t>Incandescent Replacement - SBL - Retrofit - WA</t>
  </si>
  <si>
    <t>01062017-004</t>
  </si>
  <si>
    <t>Indirect-Direct Evaporative Cooling (IDEC) - WA</t>
  </si>
  <si>
    <t>Industrial Recommissioning Custom - WA</t>
  </si>
  <si>
    <t>02272014-001</t>
  </si>
  <si>
    <t>ECRCZC0</t>
  </si>
  <si>
    <t>Other</t>
  </si>
  <si>
    <t>Other C&amp;I</t>
  </si>
  <si>
    <t>Industrial Strip Kit w/  8’ TLED 2-lamp - SBL - WA</t>
  </si>
  <si>
    <t>01062021-004</t>
  </si>
  <si>
    <t>Industrial Strip Kit w/ TLED (Hi-W) 2-lamp - SBL - WA</t>
  </si>
  <si>
    <t>01082018-020</t>
  </si>
  <si>
    <t>Industrial Strip Kit w/ TLED (Hi-W) 4-lamp - SBL - WA</t>
  </si>
  <si>
    <t>01082018-021</t>
  </si>
  <si>
    <t>Industrial Strip Kit w/ TLED (Lo-W) 2-lamp - SBL - WA</t>
  </si>
  <si>
    <t>01082018-022</t>
  </si>
  <si>
    <t>Industrial Strip Kit w/ TLED (Lo-W) 4-lamp - SBL - WA</t>
  </si>
  <si>
    <t>01082018-023</t>
  </si>
  <si>
    <t>Insulation - Attic - Gas Heated  - R11 to R49 - WA</t>
  </si>
  <si>
    <t>02122018-140</t>
  </si>
  <si>
    <t>ERRPISI</t>
  </si>
  <si>
    <t>Insulation - Attic - Gas Heated  - R19 to R49 - WA</t>
  </si>
  <si>
    <t>02122018-141</t>
  </si>
  <si>
    <t>Insulation - Attic - Heat Pump - R11 to R49 - WA</t>
  </si>
  <si>
    <t>02122018-138</t>
  </si>
  <si>
    <t>Insulation - Attic - Heat Pump - R19 to R49 - WA</t>
  </si>
  <si>
    <t>02122018-139</t>
  </si>
  <si>
    <t>Insulation - Attic - Zonal or DHP - R11 to R49 - WA</t>
  </si>
  <si>
    <t>02122018-136</t>
  </si>
  <si>
    <t>Insulation - Attic - Zonal or DHP - R19 to R49 - WA</t>
  </si>
  <si>
    <t>02122018-137</t>
  </si>
  <si>
    <t>Insulation - Attic - eFAF - R11 to R49 - WA</t>
  </si>
  <si>
    <t>02122018-134</t>
  </si>
  <si>
    <t>Insulation - Attic - eFAF - R19 to R49 - WA</t>
  </si>
  <si>
    <t>02122018-135</t>
  </si>
  <si>
    <t>Insulation - Floor - Heat Pump - R0 to R19 - WA</t>
  </si>
  <si>
    <t>02122018-146</t>
  </si>
  <si>
    <t>Insulation - Floor - Heat Pump - R0 to R30 - WA</t>
  </si>
  <si>
    <t>02122018-147</t>
  </si>
  <si>
    <t>Insulation - Floor - Zonal or DHP - R0 to R19 - WA</t>
  </si>
  <si>
    <t>02122018-144</t>
  </si>
  <si>
    <t>Insulation - Floor - Zonal or DHP - R0 to R30 - WA</t>
  </si>
  <si>
    <t>02122018-145</t>
  </si>
  <si>
    <t>Insulation - Floor - eFAF - R0 to R19 - WA</t>
  </si>
  <si>
    <t>02122018-142</t>
  </si>
  <si>
    <t>Insulation - Floor - eFAF - R0 to R30 - WA</t>
  </si>
  <si>
    <t>02122018-143</t>
  </si>
  <si>
    <t>Insulation - Wall - Heat Pump - R0 to R11 - WA</t>
  </si>
  <si>
    <t>02122018-150</t>
  </si>
  <si>
    <t>Insulation - Wall - Heat Pump - R0 to R13 - WA</t>
  </si>
  <si>
    <t>Insulation - Wall - Zonal or DHP - R0 to R11 - WA</t>
  </si>
  <si>
    <t>02122018-149</t>
  </si>
  <si>
    <t>Insulation - Wall - Zonal or DHP - R0 to R13 - WA</t>
  </si>
  <si>
    <t>Insulation - Wall - eFAF - R0 to R11 - WA</t>
  </si>
  <si>
    <t>02122018-148</t>
  </si>
  <si>
    <t>Insulation - Wall - eFAF - R0 to R13 - WA</t>
  </si>
  <si>
    <t>Insulation Package (New Construction wCode) Custom - WA</t>
  </si>
  <si>
    <t>12162013-011</t>
  </si>
  <si>
    <t>Insulation Package (Retrofit &amp; NCMR woCode) Custom - WA</t>
  </si>
  <si>
    <t>12162013-012</t>
  </si>
  <si>
    <t>Int. Controls-only Retrofit w/ upgrade to Advanced Controls - Retrofit - WA</t>
  </si>
  <si>
    <t>01082018-024</t>
  </si>
  <si>
    <t>ECRCLZB</t>
  </si>
  <si>
    <t>Int. Controls-only Retrofit w/ upgrade to Basic Controls - Retrofit - WA</t>
  </si>
  <si>
    <t>01082018-025</t>
  </si>
  <si>
    <t>Int. Fixture Retrofit Kits w/ Controls - WA</t>
  </si>
  <si>
    <t>01082018-026</t>
  </si>
  <si>
    <t>Int. Fixture Retrofit Kits w/ no Controls - WA</t>
  </si>
  <si>
    <t>01082018-027</t>
  </si>
  <si>
    <t>ECRCLLK</t>
  </si>
  <si>
    <t>Linear LED</t>
  </si>
  <si>
    <t>Int. Full Fixture Replacement w/ Advanced Controls - WA</t>
  </si>
  <si>
    <t>01082018-028</t>
  </si>
  <si>
    <t>Int. Full Fixture Replacement w/ Basic Controls - WA</t>
  </si>
  <si>
    <t>01082018-029</t>
  </si>
  <si>
    <t>ECRCLZ0</t>
  </si>
  <si>
    <t>ECRPLZ0</t>
  </si>
  <si>
    <t>Int. Full Fixture Replacement w/ no Controls - WA</t>
  </si>
  <si>
    <t>01082018-030</t>
  </si>
  <si>
    <t>Interior Advanced Networked Lighting Controls - New Construction/Major Renovation - WA</t>
  </si>
  <si>
    <t>01312020-005</t>
  </si>
  <si>
    <t>Interior Lighting - New Construction/Major Renovation - Custom - WA</t>
  </si>
  <si>
    <t>07092015-001</t>
  </si>
  <si>
    <t>ECCCLL0</t>
  </si>
  <si>
    <t>Interior Lighting - Other - New Construction/Major Renovation - WA</t>
  </si>
  <si>
    <t>01312020-004</t>
  </si>
  <si>
    <t>Interior Lighting and Lighting Control - NCMR - WA</t>
  </si>
  <si>
    <t>01092013-003</t>
  </si>
  <si>
    <t>Irrigation pump VFD - WA</t>
  </si>
  <si>
    <t>ECCPVMV</t>
  </si>
  <si>
    <t>LED - Direct install - Exterior - General Purpose and Three-Way - 250 to 1049 lumens - WA</t>
  </si>
  <si>
    <t>01112021-034</t>
  </si>
  <si>
    <t>LED - Direct install - Exterior - Reflectors and Outdoor - 250 to 1049 lumens - WA</t>
  </si>
  <si>
    <t>01112021-035</t>
  </si>
  <si>
    <t>LED - Direct install - High Use - General Purpose and Three-Way - 250 to 1049 lumens - WA</t>
  </si>
  <si>
    <t>01112021-036</t>
  </si>
  <si>
    <t>LED - Direct install - High Use - Reflectors and Outdoor - 250 to 1049 lumens - WA</t>
  </si>
  <si>
    <t>01112021-037</t>
  </si>
  <si>
    <t>LED - Direct install - MR - 46 to 59W equivalent - WA</t>
  </si>
  <si>
    <t>01112021-038</t>
  </si>
  <si>
    <t>LED A-19 Lamp &lt; 8 W, Medium Base - Post Purchase - WA</t>
  </si>
  <si>
    <t>02022020-004</t>
  </si>
  <si>
    <t>LED A-19 Lamp &lt; 8W - Medium Base - MID - WA</t>
  </si>
  <si>
    <t>07092015-002</t>
  </si>
  <si>
    <t>LED A-19 Lamp &lt; 8W - Medium Base - Retrofit - WA</t>
  </si>
  <si>
    <t>01082018-035</t>
  </si>
  <si>
    <t>LED A-19 Lamp &gt;= 8 W and &lt; 12 W, Medium Base - Post Purchase - WA</t>
  </si>
  <si>
    <t>02022020-005</t>
  </si>
  <si>
    <t>LED A-19 Lamp &gt;= 8W, Medium Base - MID - WA</t>
  </si>
  <si>
    <t>01082018-031</t>
  </si>
  <si>
    <t>LED A-19 Lamp &gt;= 8W, Medium Base - Retrofit - WA</t>
  </si>
  <si>
    <t>01082018-032</t>
  </si>
  <si>
    <t>ECRCLLI</t>
  </si>
  <si>
    <t>LED A-21 Lamp &gt;= 12 W, Medium Base - Post Purchase - WA</t>
  </si>
  <si>
    <t>02022020-006</t>
  </si>
  <si>
    <t>LED A-21 Lamp &gt;= 12W, Medium Base - MID - WA</t>
  </si>
  <si>
    <t>01082018-033</t>
  </si>
  <si>
    <t>LED A-21 Lamp &gt;= 12W, Medium Base - Retrofit - WA</t>
  </si>
  <si>
    <t>01082018-034</t>
  </si>
  <si>
    <t>LED A-Lamp - Medium Base - MID - WA</t>
  </si>
  <si>
    <t>LED BR - Reflector Lamp - Direct Install - WA</t>
  </si>
  <si>
    <t>02212020-004</t>
  </si>
  <si>
    <t>LED BR - Reflector Lamp - MID - WA</t>
  </si>
  <si>
    <t>07092015-004</t>
  </si>
  <si>
    <t>LED BR - Reflector Lamp - Retrofit - WA</t>
  </si>
  <si>
    <t>01082018-036</t>
  </si>
  <si>
    <t>LED BR Lamp - Post Purchase - WA</t>
  </si>
  <si>
    <t>02022020-007</t>
  </si>
  <si>
    <t>LED Candelabra/Globe Lamp - MID - WA</t>
  </si>
  <si>
    <t>LED Case Lighting - Freezer Case - (Retrofit Only) - WA</t>
  </si>
  <si>
    <t>01072016-004</t>
  </si>
  <si>
    <t>ECRPRVL</t>
  </si>
  <si>
    <t>Case Lighting</t>
  </si>
  <si>
    <t>LED Case Lighting - Open Case - (Retrofit Only) - WA</t>
  </si>
  <si>
    <t>01072016-001</t>
  </si>
  <si>
    <t>LED Case Lighting - Reach-in Case - (Retrofit Only) - WA</t>
  </si>
  <si>
    <t>LED Case Lighting - Refrigerated Case- (Retrofit Only) - WA</t>
  </si>
  <si>
    <t>LED Channel Letter Sign - Retrofit - WA</t>
  </si>
  <si>
    <t>ECRPLLS</t>
  </si>
  <si>
    <t>Sign Lighting</t>
  </si>
  <si>
    <t>LED Channel Letter Sign - SBL -Retrofit - WA</t>
  </si>
  <si>
    <t>01062017-006</t>
  </si>
  <si>
    <t>LED Decorative - Retrofit - WA</t>
  </si>
  <si>
    <t>01082018-037</t>
  </si>
  <si>
    <t>LED Decorative Lamp - Post Purchase - WA</t>
  </si>
  <si>
    <t>02022020-008</t>
  </si>
  <si>
    <t>LED Delamp - SBL - Retrofit - WA</t>
  </si>
  <si>
    <t>05152017-001</t>
  </si>
  <si>
    <t>LED Directional Track Fixture - Post Purchase - WA</t>
  </si>
  <si>
    <t>02022020-009</t>
  </si>
  <si>
    <t>LED Exit Sign - Retrofit - WA</t>
  </si>
  <si>
    <t>ECRPLLF</t>
  </si>
  <si>
    <t>Exit Sign</t>
  </si>
  <si>
    <t>LED Exit Sign - SBL - Retrofit - WA</t>
  </si>
  <si>
    <t>09252014-026</t>
  </si>
  <si>
    <t>LED Exterior Lantern - Post Purchase - WA</t>
  </si>
  <si>
    <t>02022020-013</t>
  </si>
  <si>
    <t>LED Fixture - Retrofit - SBL - Recessed Downlight - WA</t>
  </si>
  <si>
    <t>09252014-025</t>
  </si>
  <si>
    <t>LED Flood Light Fixture - &lt; 100 W - New Construction/Major Renovation - WA</t>
  </si>
  <si>
    <t>09252014-005</t>
  </si>
  <si>
    <t>ECCPLLI</t>
  </si>
  <si>
    <t>LED Flush/Surface Mount - Post Purchase - WA</t>
  </si>
  <si>
    <t>02022020-014</t>
  </si>
  <si>
    <t>LED Globe Lamp - Post Purchase - WA</t>
  </si>
  <si>
    <t>02022020-010</t>
  </si>
  <si>
    <t>LED HID Replacement Lamp &lt; 40 W - Retrofit - WA</t>
  </si>
  <si>
    <t>V2-01082018-018</t>
  </si>
  <si>
    <t>LED HID Replacement Lamp &lt;40 W - MID - WA</t>
  </si>
  <si>
    <t>LED HID Replacement Lamp &gt;= 150W - MID - WA</t>
  </si>
  <si>
    <t>01082018-038</t>
  </si>
  <si>
    <t>LED HID Replacement Lamp &gt;= 150W - Retrofit - WA</t>
  </si>
  <si>
    <t>01082018-039</t>
  </si>
  <si>
    <t>LED HID Replacement Lamp &gt;= 40 W and &lt; 80 W - Retrofit - WA</t>
  </si>
  <si>
    <t>V2-01082018-019</t>
  </si>
  <si>
    <t>LED HID Replacement Lamp &gt;= 80W and &lt; 150W - MID - WA</t>
  </si>
  <si>
    <t>01082018-040</t>
  </si>
  <si>
    <t>LED HID Replacement Lamp &gt;= 80W and &lt; 150W - Retrofit - WA</t>
  </si>
  <si>
    <t>01082018-041</t>
  </si>
  <si>
    <t>LED HID Replacement Lamp &gt;=40 W and &lt;80 W - MID - WA</t>
  </si>
  <si>
    <t>LED High Bay/Low Bay Fixture (Hi-W) - SBL - WA</t>
  </si>
  <si>
    <t>01082018-042</t>
  </si>
  <si>
    <t>LED Fixtures</t>
  </si>
  <si>
    <t>LED High Bay/Low Bay Fixture (Lo-W) - SBL - WA</t>
  </si>
  <si>
    <t>01082018-043</t>
  </si>
  <si>
    <t>LED High/Low Bay - High Bay - New Construction/Major Renovation - WA</t>
  </si>
  <si>
    <t>01312020-003</t>
  </si>
  <si>
    <t>ECCCLLJ</t>
  </si>
  <si>
    <t>LED High/Low Bay Fluorescent to TLED &lt;= 4-lamp - SBL - WA</t>
  </si>
  <si>
    <t>01312020-030</t>
  </si>
  <si>
    <t>LED High/Low Bay Fluorescent to TLED &gt; 4-lamp - SBL - WA</t>
  </si>
  <si>
    <t>01312020-031</t>
  </si>
  <si>
    <t>LED Linear Fixture - Ambient Kit - New Construction/Major Renovation - WA</t>
  </si>
  <si>
    <t>01312020-002</t>
  </si>
  <si>
    <t>LED Linear Fixture - Troffer Kit - New Construction/Major Renovation - WA</t>
  </si>
  <si>
    <t>01312020-001</t>
  </si>
  <si>
    <t>LED MR16 - Reflector Lamp - MID - WA</t>
  </si>
  <si>
    <t>07092015-005</t>
  </si>
  <si>
    <t>LED MR16 - Reflector Lamp - Retrofit - WA</t>
  </si>
  <si>
    <t>01082018-044</t>
  </si>
  <si>
    <t>LED Marquee/Cabinet Sign - Retrofit - WA</t>
  </si>
  <si>
    <t>LED Marquee/Cabinet Sign -SBL - Retrofit - WA</t>
  </si>
  <si>
    <t>01062017-007</t>
  </si>
  <si>
    <t>LED Message Center Sign - Retrofit - WA</t>
  </si>
  <si>
    <t>LED Outdoor Pole/Roadway Fixture - &lt;= 200 W - New Construction/Major Renovation - WA</t>
  </si>
  <si>
    <t>09252014-008</t>
  </si>
  <si>
    <t>LED Outdoor Pole/Roadway Fixture - &gt; 200 W - New Construction/Major Renovation - WA</t>
  </si>
  <si>
    <t>09252014-009</t>
  </si>
  <si>
    <t>LED PAR - Reflector Lamp - Direct Install - WA</t>
  </si>
  <si>
    <t>02212020-003</t>
  </si>
  <si>
    <t>LED PAR - Reflector Lamp - MID - WA</t>
  </si>
  <si>
    <t>07092015-003</t>
  </si>
  <si>
    <t>LED PAR - Reflector Lamp - Retrofit - WA</t>
  </si>
  <si>
    <t>01082018-045</t>
  </si>
  <si>
    <t>LED PAR Lamp - Post Purchase - WA</t>
  </si>
  <si>
    <t>02022020-011</t>
  </si>
  <si>
    <t>LED PLC Pin-based Lamp &lt; 10W - MID - WA</t>
  </si>
  <si>
    <t>01082018-046</t>
  </si>
  <si>
    <t>LED PLC Pin-based Lamp &lt; 10W - Retrofit - WA</t>
  </si>
  <si>
    <t>01082018-047</t>
  </si>
  <si>
    <t>LED PLC Pin-based Lamp &gt;= 10W - MID - WA</t>
  </si>
  <si>
    <t>01082018-048</t>
  </si>
  <si>
    <t>LED PLC Pin-based Lamp &gt;= 10W - Retrofit - WA</t>
  </si>
  <si>
    <t>01082018-049</t>
  </si>
  <si>
    <t>LED PLL Pin-based Lamp - MID - WA</t>
  </si>
  <si>
    <t>01082018-050</t>
  </si>
  <si>
    <t>LED PLL Pin-based Lamp - Retrofit - WA</t>
  </si>
  <si>
    <t>01082018-051</t>
  </si>
  <si>
    <t>LED Recessed Downlight Kit - MID - WA</t>
  </si>
  <si>
    <t>07092015-007</t>
  </si>
  <si>
    <t>LED Recessed Downlight Kit - Post Purchase - WA</t>
  </si>
  <si>
    <t>02022020-012</t>
  </si>
  <si>
    <t>ERRPLLE</t>
  </si>
  <si>
    <t>LED Recessed Downlight Kit - Retrofit - WA</t>
  </si>
  <si>
    <t>01082018-052</t>
  </si>
  <si>
    <t>ECRCLLE</t>
  </si>
  <si>
    <t>LED Replacement High Bay &lt; 6 Fixture/Lamp/Ballast - SBL - Retrofit - WA</t>
  </si>
  <si>
    <t>05152017-002</t>
  </si>
  <si>
    <t>LED Replacement High Bay &gt;= 6 Fixture/Lamp/Ballast - SBL - Retrofit - WA</t>
  </si>
  <si>
    <t>05152017-003</t>
  </si>
  <si>
    <t>LED Retrofit- SBL - Retrofit - WA</t>
  </si>
  <si>
    <t>01062017-001</t>
  </si>
  <si>
    <t>LED Wall Pack Fixture (Hi-W) - SBL - WA</t>
  </si>
  <si>
    <t>01082018-054</t>
  </si>
  <si>
    <t>LED Wall Pack Fixture (Lo-W) - SBL - WA</t>
  </si>
  <si>
    <t>01082018-055</t>
  </si>
  <si>
    <t>LED Wall Pack Fixture - &lt; 50 W - New Construction/Major Renovation - WA</t>
  </si>
  <si>
    <t>09252014-003</t>
  </si>
  <si>
    <t>ECCPLLJ</t>
  </si>
  <si>
    <t>LED Wall Pack Fixture - &lt; 50 W - Retrofit - MID - WA</t>
  </si>
  <si>
    <t>01062017-013</t>
  </si>
  <si>
    <t>LED Wall Pack Fixture - &gt;= 50 W - Retrofit - MID - WA</t>
  </si>
  <si>
    <t>09012017-016</t>
  </si>
  <si>
    <t>LED Wall Pack Fixture - MID - WA</t>
  </si>
  <si>
    <t>LED Wall Pack Fixture - Retrofit -  WA</t>
  </si>
  <si>
    <t>01082018-053</t>
  </si>
  <si>
    <t>LED Wall Pack Fixture - Retrofit - WA</t>
  </si>
  <si>
    <t>LED Wall Pack Fixture w/ occ sensor - MID - WA</t>
  </si>
  <si>
    <t>01062017-014</t>
  </si>
  <si>
    <t>LED Wall Pack Fixture w/ occ sensor - Retrofit - WA</t>
  </si>
  <si>
    <t>09012017-019</t>
  </si>
  <si>
    <t>LED Wall Pack Fixture w/ occ sensor- &lt; 50 W - Retrofit - MID - WA</t>
  </si>
  <si>
    <t>LED Wall Pack Fixture w/ occ sensor- &gt;= 50 W - Retrofit - MID - WA</t>
  </si>
  <si>
    <t>LEDs - Decorative &amp; Mini-Base - 250 to 1049 Lumens - WA</t>
  </si>
  <si>
    <t>02122018-156</t>
  </si>
  <si>
    <t>LEDs - General Purpose &amp; Three-Way - 1050 to 1489 Lumens - WA</t>
  </si>
  <si>
    <t>02122018-075</t>
  </si>
  <si>
    <t>LEDs - General Purpose &amp; Three-Way - 1490 to 2600 Lumens - WA</t>
  </si>
  <si>
    <t>02122018-076</t>
  </si>
  <si>
    <t>LEDs - General Purpose &amp; Three-Way - 250 to 1049 Lumens - WA</t>
  </si>
  <si>
    <t>02122018-074</t>
  </si>
  <si>
    <t>LEDs - Globe - 1050 to 1489 Lumens - WA</t>
  </si>
  <si>
    <t>02122018-078</t>
  </si>
  <si>
    <t>LEDs - Globe - 1490 to 2600 Lumens - WA</t>
  </si>
  <si>
    <t>02122018-079</t>
  </si>
  <si>
    <t>LEDs - Globe - 250 to 1049 Lumens - WA</t>
  </si>
  <si>
    <t>02122018-077</t>
  </si>
  <si>
    <t>LEDs - MR 21 to 45W equivalent (Pin Based) - WA</t>
  </si>
  <si>
    <t>01112021-033</t>
  </si>
  <si>
    <t>LEDs - MR 250 to 499 Lumens (Pin Base) - WA</t>
  </si>
  <si>
    <t>02122018-160</t>
  </si>
  <si>
    <t>LEDs - MR 500 to 999 Lumens (Pin Base) - WA</t>
  </si>
  <si>
    <t>02122018-161</t>
  </si>
  <si>
    <t>LEDs - Non-MR Bi-Pin 250 to 499 Lumens (Pin Base) - WA</t>
  </si>
  <si>
    <t>02122018-162</t>
  </si>
  <si>
    <t>LEDs - Non-MR Bi-Pin 500 to 999 Lumens (Pin Base) - WA</t>
  </si>
  <si>
    <t>02122018-163</t>
  </si>
  <si>
    <t>LEDs - Reflectors &amp; Outdoor - 1050 to 1489 Lumens - WA</t>
  </si>
  <si>
    <t>02122018-158</t>
  </si>
  <si>
    <t>LEDs - Reflectors &amp; Outdoor - 1490 to 2600 Lumens - WA</t>
  </si>
  <si>
    <t>02122018-159</t>
  </si>
  <si>
    <t>LEDs - Reflectors &amp; Outdoor - 250 to 1049 Lumens - WA</t>
  </si>
  <si>
    <t>02122018-157</t>
  </si>
  <si>
    <t>Lighting - Custom - New Construction/Major Renovation - WA</t>
  </si>
  <si>
    <t>01312020-007</t>
  </si>
  <si>
    <t>Low Flow Showerheads - Direct Install - 1.50 GPM - WA</t>
  </si>
  <si>
    <t>12112013-052</t>
  </si>
  <si>
    <t>ERRPWAS</t>
  </si>
  <si>
    <t>Low Flow Showerheads - Direct Install - 1.75 GPM - WA</t>
  </si>
  <si>
    <t>12112013-051</t>
  </si>
  <si>
    <t>Low Flow Showerheads - Direct Install - 1.8 GPM - WA</t>
  </si>
  <si>
    <t>Low Flow Showerheads - Direct Install - 2.00 GPM - WA</t>
  </si>
  <si>
    <t>12112013-050</t>
  </si>
  <si>
    <t>Low Flow Showerheads - Retail - 1.50 GPM - WA</t>
  </si>
  <si>
    <t>12112013-046</t>
  </si>
  <si>
    <t>Low Flow Showerheads - Retail - 1.75 GPM - WA</t>
  </si>
  <si>
    <t>12112013-045</t>
  </si>
  <si>
    <t>Low Flow Showerheads - Retail - 2.00 GPM - WA</t>
  </si>
  <si>
    <t>12112013-044</t>
  </si>
  <si>
    <t>Low power mixer (New Construction) - WA</t>
  </si>
  <si>
    <t>12302013-018</t>
  </si>
  <si>
    <t>ECCCPMF</t>
  </si>
  <si>
    <t>Manufacturing</t>
  </si>
  <si>
    <t>Submerged Mixer</t>
  </si>
  <si>
    <t>Low power mixer (Retrofit) - WA</t>
  </si>
  <si>
    <t>12302013-019</t>
  </si>
  <si>
    <t>ECRCPMF</t>
  </si>
  <si>
    <t>Low pressure drop filter (New Construction) - WA</t>
  </si>
  <si>
    <t>ECCPCCF</t>
  </si>
  <si>
    <t>Low Pressure Drop Filter</t>
  </si>
  <si>
    <t>Low pressure drop filter (Retrofit) - WA</t>
  </si>
  <si>
    <t>Low pressure sprinkler replacing impact sprinkler - WA</t>
  </si>
  <si>
    <t>09232014-002</t>
  </si>
  <si>
    <t>Low pressure sprinkler replacing worn low pressure sprinkler - WA</t>
  </si>
  <si>
    <t>09232014-003</t>
  </si>
  <si>
    <t>Manufactured Home - Central Air Conditioner - SEER 15.0 / EER 12.0 - WA</t>
  </si>
  <si>
    <t>01112021-005</t>
  </si>
  <si>
    <t>Manufactured Home - Central Air Conditioner - SEER 16.0 / EER 12.0 - WA</t>
  </si>
  <si>
    <t>01112021-006</t>
  </si>
  <si>
    <t>Manufactured Home - Central Air Conditioner - SEER 17.0 / EER 13.0 - WA</t>
  </si>
  <si>
    <t>01112021-007</t>
  </si>
  <si>
    <t>Manufactured Home - Central Air Conditioner - SEER 18.0 / EER 13.0 - WA</t>
  </si>
  <si>
    <t>01112021-008</t>
  </si>
  <si>
    <t>Manufactured Home - Central Air Conditioner with Best Practice Install and Sizing - WA</t>
  </si>
  <si>
    <t>02122018-003</t>
  </si>
  <si>
    <t>Manufactured Home - Direct Install - Heat Pump - Test Only - WA</t>
  </si>
  <si>
    <t>02122018-071</t>
  </si>
  <si>
    <t>Manufactured Home - Direct Install - Heat Pump - Test and Seal - WA</t>
  </si>
  <si>
    <t>02122018-072</t>
  </si>
  <si>
    <t>Manufactured Home - Direct Install - Heat Pump - Test, Seal, &amp; Crossover - WA</t>
  </si>
  <si>
    <t>02122018-073</t>
  </si>
  <si>
    <t>Manufactured Home - Direct Install - eFAF - Test Only - WA</t>
  </si>
  <si>
    <t>02122018-068</t>
  </si>
  <si>
    <t>Manufactured Home - Direct Install - eFAF - Test and Seal - WA</t>
  </si>
  <si>
    <t>02122018-069</t>
  </si>
  <si>
    <t>Manufactured Home - Direct Install - eFAF - Test, Seal, &amp; Crossover - WA</t>
  </si>
  <si>
    <t>02122018-070</t>
  </si>
  <si>
    <t>Manufactured Home - Duct Sealing - Contractor Install - Heat Pump - WA</t>
  </si>
  <si>
    <t>02122018-007</t>
  </si>
  <si>
    <t>Manufactured Home - Duct Sealing - Contractor Install - eFAF - WA</t>
  </si>
  <si>
    <t>02122018-006</t>
  </si>
  <si>
    <t>Manufactured Home - Duct Sealing - Direct Install - Heat Pump - Test Only - WA</t>
  </si>
  <si>
    <t>Manufactured Home - Duct Sealing - Direct Install - Heat Pump - Test and Seal - WA</t>
  </si>
  <si>
    <t>Manufactured Home - Duct Sealing - Direct Install - Heat Pump - Test, Seal, &amp; Crossover - WA</t>
  </si>
  <si>
    <t>Manufactured Home - Duct Sealing - Direct Install - eFAF - Test Only - WA</t>
  </si>
  <si>
    <t>Manufactured Home - Duct Sealing - Direct Install - eFAF - Test and Seal - WA</t>
  </si>
  <si>
    <t>Manufactured Home - Duct Sealing - Direct Install - eFAF - Test, Seal, &amp; Crossover - WA</t>
  </si>
  <si>
    <t>Manufactured Home - Duct Sealing - Not Direct Install - Heat Pump - WA</t>
  </si>
  <si>
    <t>Manufactured Home - Duct Sealing - Not Direct Install - eFAF - WA</t>
  </si>
  <si>
    <t>Manufactured Home - Ductless Heat Pump - Zonal to DHP 11.1 to 12.5 - WA</t>
  </si>
  <si>
    <t>02122018-121</t>
  </si>
  <si>
    <t>Manufactured Home - Ductless Heat Pump - Zonal to DHP 12.6 and above - WA</t>
  </si>
  <si>
    <t>02122018-122</t>
  </si>
  <si>
    <t>Manufactured Home - Ductless Heat Pump - Zonal to DHP 9.0 to 11.0 - WA</t>
  </si>
  <si>
    <t>02122018-120</t>
  </si>
  <si>
    <t>Manufactured Home - Ductless Heat Pump - eFAF to DHP 9.0 to 9.4 - WA</t>
  </si>
  <si>
    <t>04162019-001</t>
  </si>
  <si>
    <t>Manufactured Home - Ductless Heat Pump - eFAF to DHP 9.5 and above - WA</t>
  </si>
  <si>
    <t>02122018-119</t>
  </si>
  <si>
    <t>Manufactured Home - Electronic Line Voltage Thermostat - DHP/Zonal Hybrid Heating - WA</t>
  </si>
  <si>
    <t>02122018-034</t>
  </si>
  <si>
    <t>Manufactured Home - Electronic Line Voltage Thermostat - Zonal Electric Heating - WA</t>
  </si>
  <si>
    <t>02122018-033</t>
  </si>
  <si>
    <t>Manufactured Home - Evaporative Coolers - 2000-3499 CFM - WA</t>
  </si>
  <si>
    <t>02122018-004</t>
  </si>
  <si>
    <t>Manufactured Home - Evaporative Coolers - 3500 CFM or Higher - WA</t>
  </si>
  <si>
    <t>02122018-005</t>
  </si>
  <si>
    <t>Manufactured Home - Heat Pump - Commissioning, Controls, and Sizing - WA</t>
  </si>
  <si>
    <t>02122018-010</t>
  </si>
  <si>
    <t>Manufactured Home - Heat Pump - Conversion to 12.0 HSPF/18.0 SEER - Convert FAF w/CAC - WA</t>
  </si>
  <si>
    <t>01112021-021</t>
  </si>
  <si>
    <t>Manufactured Home - Heat Pump - Conversion to 12.0 HSPF/18.0 SEER - Convert FAF w/out CAC - WA</t>
  </si>
  <si>
    <t>01112021-022</t>
  </si>
  <si>
    <t>Manufactured Home - Heat Pump - Conversion to 8.5 HSPF/14.0 SEER - Convert FAF w/CAC - WA</t>
  </si>
  <si>
    <t>01112021-013</t>
  </si>
  <si>
    <t>Manufactured Home - Heat Pump - Conversion to 8.5 HSPF/14.0 SEER - Convert FAF w/out CAC - WA</t>
  </si>
  <si>
    <t>01112021-014</t>
  </si>
  <si>
    <t>Manufactured Home - Heat Pump - Conversion to 9.0 HSPF/14.0 SEER - Convert FAF w/CAC - WA</t>
  </si>
  <si>
    <t>01112021-019</t>
  </si>
  <si>
    <t>Manufactured Home - Heat Pump - Conversion to 9.0 HSPF/14.0 SEER - Convert FAF w/out CAC - WA</t>
  </si>
  <si>
    <t>01112021-020</t>
  </si>
  <si>
    <t>Manufactured Home - Heat Pump - Conversion to 9.0+ HSPF with Best Practice Install &amp; Sizing - Convert FAF w/CAC - WA</t>
  </si>
  <si>
    <t>02122018-123</t>
  </si>
  <si>
    <t>Manufactured Home - Heat Pump - Conversion to 9.0+ HSPF with Best Practice Install &amp; Sizing - Convert FAF w/out CAC - WA</t>
  </si>
  <si>
    <t>02122018-124</t>
  </si>
  <si>
    <t>Manufactured Home - Heat Pump - Conversion to Federal Standard HSPF with Best Practice Install &amp; Sizing - Convert FAF w/CAC - WA</t>
  </si>
  <si>
    <t>04262019-001</t>
  </si>
  <si>
    <t>Manufactured Home - Heat Pump - Conversion to Federal Standard HSPF with Best Practice Install &amp; Sizing - Convert FAF w/out CAC - WA</t>
  </si>
  <si>
    <t>04262019-002</t>
  </si>
  <si>
    <t>Manufactured Home - Heat Pump - Conversion with Best Practice Install &amp; Sizing - Convert FAF w/CAC - WA</t>
  </si>
  <si>
    <t>Manufactured Home - Heat Pump - Conversion with Best Practice Install &amp; Sizing - Convert FAF w/out CAC - WA</t>
  </si>
  <si>
    <t>Manufactured Home - Heat Pump - Conversion with Best Practice Install &amp; Sizing - Convert Federal FAF w/out CAC - WA</t>
  </si>
  <si>
    <t>Manufactured Home - Heat Pump - Converson with Best Practice Install &amp; Sizing - Convert Federal FAF w/CAC - WA</t>
  </si>
  <si>
    <t>Manufactured Home - Heat Pump - Upgrade with Best Practice Install &amp; Sizing - WA</t>
  </si>
  <si>
    <t>02122018-125</t>
  </si>
  <si>
    <t>Manufactured Home - Heat Pump Upgrade to 12.0 HSPF/18.0 SEER - WA</t>
  </si>
  <si>
    <t>01112021-027</t>
  </si>
  <si>
    <t>Manufactured Home - Heat Pump Upgrade to 9.0 HSPF/14.0 SEER - WA</t>
  </si>
  <si>
    <t>01112021-026</t>
  </si>
  <si>
    <t>Manufactured Home - Insualtion - Attic - Electric Resistance - R0 to R22 - WA</t>
  </si>
  <si>
    <t>02122018-019</t>
  </si>
  <si>
    <t>Manufactured Home - Insualtion - Attic - Electric Resistance - R11 to R30 - WA</t>
  </si>
  <si>
    <t>02122018-020</t>
  </si>
  <si>
    <t>Manufactured Home - Insualtion - Attic - Heat Pump - R0 to R22 - WA</t>
  </si>
  <si>
    <t>02122018-021</t>
  </si>
  <si>
    <t>Manufactured Home - Insualtion - Attic - Heat Pump - R11 to R30 - WA</t>
  </si>
  <si>
    <t>02122018-022</t>
  </si>
  <si>
    <t>Manufactured Home - Insulation - Attic - Electric Resistance - R0 to R22 - WA</t>
  </si>
  <si>
    <t>Manufactured Home - Insulation - Attic - Electric Resistance - R11 to R30 - WA</t>
  </si>
  <si>
    <t>Manufactured Home - Insulation - Attic - Heat Pump - R0 to R22 - WA</t>
  </si>
  <si>
    <t>Manufactured Home - Insulation - Attic - Heat Pump - R11 to R30 - WA</t>
  </si>
  <si>
    <t>Manufactured Home - Insulation - Floor - Electric Resistance - R0 to R22 - WA</t>
  </si>
  <si>
    <t>02122018-023</t>
  </si>
  <si>
    <t>Manufactured Home - Insulation - Floor - Heat Pump - R0 to R22 - WA</t>
  </si>
  <si>
    <t>02122018-024</t>
  </si>
  <si>
    <t>Manufactured Home - Smart Thermostat - Heat Pump - WA</t>
  </si>
  <si>
    <t>02122018-028</t>
  </si>
  <si>
    <t>Manufactured Home - Smart Thermostat - eFAF - WA</t>
  </si>
  <si>
    <t>02122018-027</t>
  </si>
  <si>
    <t>Manufactured Home - Windows - Ufactor 30 to Ufactor 25 - Electric Resistance - WA</t>
  </si>
  <si>
    <t>02122018-046</t>
  </si>
  <si>
    <t>ERRPIX0</t>
  </si>
  <si>
    <t>Manufactured Home - Windows - Ufactor 30 to Ufactor 25 - Heat Pump - WA</t>
  </si>
  <si>
    <t>02122018-047</t>
  </si>
  <si>
    <t>Manufactured Home - Windows - Ufactor &gt; 0.30 to Ufactor &lt;= 0.25 - Electric Resistance - WA</t>
  </si>
  <si>
    <t>Manufactured Home - Windows - Ufactor &gt; 0.30 to Ufactor &lt;= 0.25 - Heat Pump - WA</t>
  </si>
  <si>
    <t>Manufactured Home Ductless Heat Pump - Zonal to DHP - WA</t>
  </si>
  <si>
    <t>01112021-032</t>
  </si>
  <si>
    <t>Manufactured Home Ductless Heat Pump - eFAF to DHP 9.0 HSPF and above - WA</t>
  </si>
  <si>
    <t>01112021-029</t>
  </si>
  <si>
    <t>Milk pre-cooler (Retrofit) - WA</t>
  </si>
  <si>
    <t>Multifamily - Ductless Heat Pump - Zonal to DHP 11.1 to 12.5 - WA</t>
  </si>
  <si>
    <t>02122018-117</t>
  </si>
  <si>
    <t>Multifamily - Ductless Heat Pump - Zonal to DHP 12.6 and above - WA</t>
  </si>
  <si>
    <t>02122018-118</t>
  </si>
  <si>
    <t>Multifamily - Ductless Heat Pump - Zonal to DHP 9.0 to 11.0 - WA</t>
  </si>
  <si>
    <t>02122018-116</t>
  </si>
  <si>
    <t>Multifamily - Ductless Heat Pump - eFAF to DHP 9.0 to 9.4 - WA</t>
  </si>
  <si>
    <t>04162019-002</t>
  </si>
  <si>
    <t>Multifamily - Ductless Heat Pump - eFAF to DHP 9.5 and above - WA</t>
  </si>
  <si>
    <t>02122018-115</t>
  </si>
  <si>
    <t>Multifamily - Electric Line Voltage Thermostat - DHP/Zonal Hybrid Heating - WA</t>
  </si>
  <si>
    <t>02122018-032</t>
  </si>
  <si>
    <t>Multifamily - Electric Line Voltage Thermostat - Zonal Electric Heating - WA</t>
  </si>
  <si>
    <t>02122018-031</t>
  </si>
  <si>
    <t>Multifamily - Electric Voltage Thermostat - DHP/Zonal Hybrid Heating - WA</t>
  </si>
  <si>
    <t>Multifamily - Electric Voltage Thermostat - Zonal Electric Heating - WA</t>
  </si>
  <si>
    <t>Multifamily - Evaporative Coolers - 2000-3499 CFM - WA</t>
  </si>
  <si>
    <t>02122018-001</t>
  </si>
  <si>
    <t>Multifamily - Evaporative Coolers - 3500 CFM or Higher - WA</t>
  </si>
  <si>
    <t>02122018-002</t>
  </si>
  <si>
    <t>Multifamily - Insulation - Attic - Ductless Heat Pump - R19 to R49 - WA</t>
  </si>
  <si>
    <t>02122018-129</t>
  </si>
  <si>
    <t>Multifamily - Insulation - Attic - Heat Pump - R19 to R49 - WA</t>
  </si>
  <si>
    <t>02122018-128</t>
  </si>
  <si>
    <t>Multifamily - Insulation - Attic - Zonal - R19 to R49 - WA</t>
  </si>
  <si>
    <t>02122018-126</t>
  </si>
  <si>
    <t>Multifamily - Insulation - Attic - eFAF - R19 to R49 - WA</t>
  </si>
  <si>
    <t>02122018-127</t>
  </si>
  <si>
    <t>Multifamily - Insulation - Floor - Ductless Heat Pump - R0 to R19 - WA</t>
  </si>
  <si>
    <t>02122018-017</t>
  </si>
  <si>
    <t>Multifamily - Insulation - Floor - Ductless Heat Pump - R0 to R30 - WA</t>
  </si>
  <si>
    <t>02122018-018</t>
  </si>
  <si>
    <t>Multifamily - Insulation - Floor - Heat Pump - R0 to R19 - WA</t>
  </si>
  <si>
    <t>02122018-015</t>
  </si>
  <si>
    <t>Multifamily - Insulation - Floor - Heat Pump - R0 to R30 - WA</t>
  </si>
  <si>
    <t>02122018-016</t>
  </si>
  <si>
    <t>Multifamily - Insulation - Floor - Zonal - R0 to R19 - WA</t>
  </si>
  <si>
    <t>02122018-011</t>
  </si>
  <si>
    <t>Multifamily - Insulation - Floor - Zonal - R0 to R30 - WA</t>
  </si>
  <si>
    <t>02122018-012</t>
  </si>
  <si>
    <t>Multifamily - Insulation - Floor - eFAF - R0 to R19 - WA</t>
  </si>
  <si>
    <t>02122018-013</t>
  </si>
  <si>
    <t>Multifamily - Insulation - Floor - eFAF - R0 to R30 - WA</t>
  </si>
  <si>
    <t>02122018-014</t>
  </si>
  <si>
    <t>Multifamily - Insulation - Wall - Ductless Heat Pump - R0 to R11 - WA</t>
  </si>
  <si>
    <t>02122018-133</t>
  </si>
  <si>
    <t>Multifamily - Insulation - Wall - Heat Pump - R0 to R11 - WA</t>
  </si>
  <si>
    <t>02122018-132</t>
  </si>
  <si>
    <t>Multifamily - Insulation - Wall - Zonal - R0 to R11 - WA</t>
  </si>
  <si>
    <t>02122018-130</t>
  </si>
  <si>
    <t>Multifamily - Insulation - Wall - eFAF - R0 to R11 - WA</t>
  </si>
  <si>
    <t>02122018-131</t>
  </si>
  <si>
    <t>Multifamily - Windows - Ufactor 30 to Ufactor 25 - Ductless Heat Pump - WA</t>
  </si>
  <si>
    <t>02122018-171</t>
  </si>
  <si>
    <t>Multifamily - Windows - Ufactor 30 to Ufactor 25 - Heat Pump - WA</t>
  </si>
  <si>
    <t>02122018-170</t>
  </si>
  <si>
    <t>Multifamily - Windows - Ufactor 30 to Ufactor 25 - Zonal - WA</t>
  </si>
  <si>
    <t>02122018-168</t>
  </si>
  <si>
    <t>Multifamily - Windows - Ufactor 30 to Ufactor 25 - eFAF - WA</t>
  </si>
  <si>
    <t>02122018-169</t>
  </si>
  <si>
    <t>Multifamily - Windows - Ufactor &gt; 0.30 to Ufactor &lt;= 0.25 - Ductless Heat Pump - WA</t>
  </si>
  <si>
    <t>Multifamily - Windows - Ufactor &gt; 0.30 to Ufactor &lt;= 0.25 - Heat Pump - WA</t>
  </si>
  <si>
    <t>Multifamily - Windows - Ufactor &gt; 0.30 to Ufactor &lt;= 0.25 - Zonal - WA</t>
  </si>
  <si>
    <t>Multifamily - Windows - Ufactor &gt; 0.30 to Ufactor &lt;= 0.25 - eFAF - WA</t>
  </si>
  <si>
    <t>Multifamily Ductless Heat Pump - Electric Resistance Heating to DHP 9.0 HSPF and above - WA</t>
  </si>
  <si>
    <t>01112021-030</t>
  </si>
  <si>
    <t>Multifamily New Construction - Whole Home Performance Path - Electrically Heated - 15% and higher - WA</t>
  </si>
  <si>
    <t>01112021-040</t>
  </si>
  <si>
    <t>Multifamily New Construction - Whole Home Performance Path - Electrically Heated - 5% to 14.99% - WA</t>
  </si>
  <si>
    <t>01112021-039</t>
  </si>
  <si>
    <t>New Homes - Whole Home Performance Path - Electrically Heated - 20% and higher -  Tier 2 - WA</t>
  </si>
  <si>
    <t>01102019-020</t>
  </si>
  <si>
    <t>New Homes - Whole Home Performance Path - Electrically Heated 10-19.99% - Tier 1 - WA</t>
  </si>
  <si>
    <t>01102019-019</t>
  </si>
  <si>
    <t>New Homes - Whole Home Performance Path - Gas Heated - WA</t>
  </si>
  <si>
    <t>01102019-021</t>
  </si>
  <si>
    <t>New Manufactured Home - Air Source Heat Pump - WA</t>
  </si>
  <si>
    <t>01112021-009</t>
  </si>
  <si>
    <t>ERCPHPB</t>
  </si>
  <si>
    <t>Air Source Heat Pump</t>
  </si>
  <si>
    <t>New Manufactured Home - Ductless Heat Pump - WA</t>
  </si>
  <si>
    <t>01112021-010</t>
  </si>
  <si>
    <t>New Manufactured Home - ENERGY STAR - Any Electric - WA</t>
  </si>
  <si>
    <t>02122018-165</t>
  </si>
  <si>
    <t>New Manufactured Home - Ecorated - Any Electric - WA</t>
  </si>
  <si>
    <t>02122018-164</t>
  </si>
  <si>
    <t>New Manufactured Home - NEEM PLUS - Any Electric - WA</t>
  </si>
  <si>
    <t>01112021-023</t>
  </si>
  <si>
    <t>Non General Illuminance Lighting - Retrofit - Custom - WA</t>
  </si>
  <si>
    <t>01132014-029</t>
  </si>
  <si>
    <t>Non-eligible fixture - New Construction/ Major Renovation - WA</t>
  </si>
  <si>
    <t>07272016-009</t>
  </si>
  <si>
    <t>ECCPL00</t>
  </si>
  <si>
    <t>Non-eligible fixture - Retrofit - WA</t>
  </si>
  <si>
    <t>02102014-009</t>
  </si>
  <si>
    <t>ECRPL00</t>
  </si>
  <si>
    <t>Nozzle - WA</t>
  </si>
  <si>
    <t>Occupancy Based PTHP/PTAC Controller - WA</t>
  </si>
  <si>
    <t>ECRPHIO</t>
  </si>
  <si>
    <t>Occupancy Based PTHP/PTAC Controller</t>
  </si>
  <si>
    <t>Occupancy Control - Retrofit - Integral - WA</t>
  </si>
  <si>
    <t>01132014-022</t>
  </si>
  <si>
    <t>Occupancy Control - Retrofit - PIR and Dual Tech - WA</t>
  </si>
  <si>
    <t>01132014-023</t>
  </si>
  <si>
    <t>Occupancy Control - SBL - Retrofit - WA</t>
  </si>
  <si>
    <t>09252014-027</t>
  </si>
  <si>
    <t>Occupancy Sensor Retrofit - SBL - WA</t>
  </si>
  <si>
    <t>01082018-057</t>
  </si>
  <si>
    <t>ECRCLZS</t>
  </si>
  <si>
    <t>Other Building Shell (New Construction wCode) Custom - WA</t>
  </si>
  <si>
    <t>12162013-013</t>
  </si>
  <si>
    <t>Other Building Shell (Retrofit &amp; NCMR woCode) Custom - WA</t>
  </si>
  <si>
    <t>12162013-014</t>
  </si>
  <si>
    <t>Other Controls (New Construction wCode) Custom - WA</t>
  </si>
  <si>
    <t>12162013-003</t>
  </si>
  <si>
    <t>ECCCZ00</t>
  </si>
  <si>
    <t>Other Controls (Retrofit &amp; NCMR woCode) Custom - WA</t>
  </si>
  <si>
    <t>12162013-004</t>
  </si>
  <si>
    <t>ECRCZ00</t>
  </si>
  <si>
    <t>Other HVAC (New Construction wCode) Custom - WA</t>
  </si>
  <si>
    <t>12162013-051</t>
  </si>
  <si>
    <t>Other HVAC (Retrofit &amp; NCMR woCode) Custom - WA</t>
  </si>
  <si>
    <t>12162013-052</t>
  </si>
  <si>
    <t>ECRCH00</t>
  </si>
  <si>
    <t>Other Motors (New Construction wCode) Custom - WA</t>
  </si>
  <si>
    <t>12162013-071</t>
  </si>
  <si>
    <t>ECCCV00</t>
  </si>
  <si>
    <t>Other Motors (Retrofit &amp; NCMR woCode) Custom - WA</t>
  </si>
  <si>
    <t>12162013-072</t>
  </si>
  <si>
    <t>ECRCV00</t>
  </si>
  <si>
    <t>Other Refrigeration (New Construction wCode) Custom - WA</t>
  </si>
  <si>
    <t>12162013-121</t>
  </si>
  <si>
    <t>ECCCRCC</t>
  </si>
  <si>
    <t>Custom Package Refrigeration</t>
  </si>
  <si>
    <t>Other Refrigeration (Retrofit &amp; NCMR woCode) Custom - WA</t>
  </si>
  <si>
    <t>12162013-122</t>
  </si>
  <si>
    <t>ECRCRCC</t>
  </si>
  <si>
    <t>Outside air intake (New Construction) - WA</t>
  </si>
  <si>
    <t>ECCPCCO</t>
  </si>
  <si>
    <t>Outside Air Intake</t>
  </si>
  <si>
    <t>Outside air intake (Retrofit) - WA</t>
  </si>
  <si>
    <t>PTAC: &lt;= 8,000 Btu/hr: Single package - WA</t>
  </si>
  <si>
    <t>ECRPHAD</t>
  </si>
  <si>
    <t>Packaged Air Conditioner</t>
  </si>
  <si>
    <t>PTAC: &gt; 13,500 Btu/hr: Single package - WA</t>
  </si>
  <si>
    <t>PTAC: &gt; 8,000 Btu/hr and &lt; 10,500 Btu/hr: Single package - WA</t>
  </si>
  <si>
    <t>PTAC: &gt;= 10,500 Btu/hr and &lt;= 13,500 Btu/hr: Single package - WA</t>
  </si>
  <si>
    <t>PTHP (Heating &amp; Cooling Mode): &lt;= 8,000 Btu/hr: Single package - WA</t>
  </si>
  <si>
    <t>ECRPHPT</t>
  </si>
  <si>
    <t>Packaged Terminal Heat Pump (PTHP)</t>
  </si>
  <si>
    <t>PTHP (Heating &amp; Cooling Mode): &gt; 13,500 Btu/hr: Single package - WA</t>
  </si>
  <si>
    <t>PTHP (Heating &amp; Cooling Mode): &gt; 8,000 Btu/hr and &lt; 10,500 Btu/hr: Single package - WA</t>
  </si>
  <si>
    <t>PTHP (Heating &amp; Cooling Mode): &gt;= 10,500 Btu/hr and &lt;= 13,500 Btu/hr: Single package - WA</t>
  </si>
  <si>
    <t>Package HVAC (New Construction wCode) Custom - WA</t>
  </si>
  <si>
    <t>12162013-053</t>
  </si>
  <si>
    <t>ECCCHAD</t>
  </si>
  <si>
    <t>Package HVAC (Retrofit &amp; NCMR woCode) Custom - WA</t>
  </si>
  <si>
    <t>12162013-054</t>
  </si>
  <si>
    <t>ECRCHAD</t>
  </si>
  <si>
    <t>Package Lighting NCMR - WA</t>
  </si>
  <si>
    <t>02102014-004</t>
  </si>
  <si>
    <t>Package Lighting Retrofit - WA</t>
  </si>
  <si>
    <t>01092013-004</t>
  </si>
  <si>
    <t>Package Refrigeration (New Construction wCode) Custom - WA</t>
  </si>
  <si>
    <t>12162013-123</t>
  </si>
  <si>
    <t>Package Refrigeration (Retrofit &amp; NCMR woCode) Custom - WA</t>
  </si>
  <si>
    <t>12162013-124</t>
  </si>
  <si>
    <t>Persistent Recommissioning Custom - WA</t>
  </si>
  <si>
    <t>02272014-002</t>
  </si>
  <si>
    <t>Pin-base Reflector_20W equivalent - MID - WA</t>
  </si>
  <si>
    <t>02212020-020</t>
  </si>
  <si>
    <t>Pin-base Reflector_21 to 45W equivalent - MID - WA</t>
  </si>
  <si>
    <t>02212020-021</t>
  </si>
  <si>
    <t>Pin-base Reflector_46 to 59W equivalent - MID - WA</t>
  </si>
  <si>
    <t>02212020-022</t>
  </si>
  <si>
    <t>Pin-base Reflector_60 to 80W equivalent - MID - WA</t>
  </si>
  <si>
    <t>02212020-023</t>
  </si>
  <si>
    <t>Pipe repair - WA</t>
  </si>
  <si>
    <t>Plate Cooler (New Construction wCode) Custom - WA</t>
  </si>
  <si>
    <t>12162013-125</t>
  </si>
  <si>
    <t>ECCCRCJ</t>
  </si>
  <si>
    <t>Plate Cooler</t>
  </si>
  <si>
    <t>Plate Cooler (Retrofit &amp; NCMR woCode) Custom - WA</t>
  </si>
  <si>
    <t>12162013-126</t>
  </si>
  <si>
    <t>ECRCRCJ</t>
  </si>
  <si>
    <t>Portable Classroom Controls and Thermostat - WA</t>
  </si>
  <si>
    <t>Potato or Onion Storage Fan VFD (New Construction) - WA</t>
  </si>
  <si>
    <t>12302013-010</t>
  </si>
  <si>
    <t>Potato or onion storage fan VFD - WA</t>
  </si>
  <si>
    <t>01052016-001</t>
  </si>
  <si>
    <t>ECRPVMV</t>
  </si>
  <si>
    <t>Premium RTU (New Construction wCode) Custom - WA</t>
  </si>
  <si>
    <t>12162013-055</t>
  </si>
  <si>
    <t>ECCCHAR</t>
  </si>
  <si>
    <t>Rooftop Air Conditioner</t>
  </si>
  <si>
    <t>Premium RTU (Retrofit &amp; NCMR woCode) Custom - WA</t>
  </si>
  <si>
    <t>12162013-056</t>
  </si>
  <si>
    <t>ECRCHAR</t>
  </si>
  <si>
    <t>Pressure regulator - WA</t>
  </si>
  <si>
    <t>09232014-001</t>
  </si>
  <si>
    <t>Programmable ventilation controller (New Construction) - WA</t>
  </si>
  <si>
    <t>Controller</t>
  </si>
  <si>
    <t>Programmable ventilation controller (Retrofit) - WA</t>
  </si>
  <si>
    <t>Pump Motors (New Construction wCode) Custom - WA</t>
  </si>
  <si>
    <t>12162013-073</t>
  </si>
  <si>
    <t>ECCCVMI</t>
  </si>
  <si>
    <t>Premium Efficiency Motor Installation</t>
  </si>
  <si>
    <t>Pump Motors (Retrofit &amp; NCMR woCode) Custom - WA</t>
  </si>
  <si>
    <t>12162013-074</t>
  </si>
  <si>
    <t>ECRCVMI</t>
  </si>
  <si>
    <t>Pump Upgrades (New Construction wCode) Custom - WA</t>
  </si>
  <si>
    <t>12162013-065</t>
  </si>
  <si>
    <t>Pump Upgrades (Retrofit &amp; NCMR woCode) Custom - WA</t>
  </si>
  <si>
    <t>12162013-066</t>
  </si>
  <si>
    <t>Pump with VFD (New Construction wCode) Custom - WA</t>
  </si>
  <si>
    <t>12162013-075</t>
  </si>
  <si>
    <t>Pump with VFD (Retrofit &amp; NCMR woCode) Custom - WA</t>
  </si>
  <si>
    <t>12162013-076</t>
  </si>
  <si>
    <t>Receiver capacity addition (New Construction) - WA</t>
  </si>
  <si>
    <t>ECCPCCR</t>
  </si>
  <si>
    <t>Receiver Capacity Addition</t>
  </si>
  <si>
    <t>Receiver capacity addition (Retrofit) - WA</t>
  </si>
  <si>
    <t>Recommissioning Custom - WA</t>
  </si>
  <si>
    <t>02272014-003</t>
  </si>
  <si>
    <t>Reduced Wattage T8 Lamp - MID - WA</t>
  </si>
  <si>
    <t>01062017-015</t>
  </si>
  <si>
    <t>ECRPLFC</t>
  </si>
  <si>
    <t>T8 Fluorescent</t>
  </si>
  <si>
    <t>Reflectors_1100 to 1590 lumens - BR - MID - WA</t>
  </si>
  <si>
    <t>02212020-016</t>
  </si>
  <si>
    <t>Reflectors_1100 to 1590 lumens - PAR - MID - WA</t>
  </si>
  <si>
    <t>02212020-013</t>
  </si>
  <si>
    <t>Reflectors_450 to 624 lumens - BR - MID - WA</t>
  </si>
  <si>
    <t>02212020-014</t>
  </si>
  <si>
    <t>Reflectors_450 to 624 lumens - PAR - MID - WA</t>
  </si>
  <si>
    <t>02212020-011</t>
  </si>
  <si>
    <t>Reflectors_625 to 1099 lumens - BR - MID - WA</t>
  </si>
  <si>
    <t>02212020-015</t>
  </si>
  <si>
    <t>Reflectors_625 to 1099 lumens - PAR - MID - WA</t>
  </si>
  <si>
    <t>02212020-012</t>
  </si>
  <si>
    <t>Refrigerated Case Occupancy Sensor (Retrofit Only) - Installed in existing refrigerated case with LED lighting - WA</t>
  </si>
  <si>
    <t>Refrigerated Cycling Dryer together with Compressor - WA</t>
  </si>
  <si>
    <t>08062014-007</t>
  </si>
  <si>
    <t>ECCCCCD</t>
  </si>
  <si>
    <t>Energy savings vary by installation - see attached workbook</t>
  </si>
  <si>
    <t>ECRCCCD</t>
  </si>
  <si>
    <t>Regenerative technology - WA</t>
  </si>
  <si>
    <t>01062016-002</t>
  </si>
  <si>
    <t>Roof/Attic Insulation (New Construction wCode) Custom - WA</t>
  </si>
  <si>
    <t>12162013-015</t>
  </si>
  <si>
    <t>Roof/Attic Insulation (Retrofit &amp; NCMR woCode) Custom - WA</t>
  </si>
  <si>
    <t>12162013-016</t>
  </si>
  <si>
    <t>Roof/Attic Insulation - Retrofit - WA</t>
  </si>
  <si>
    <t>Rotating sprinkler - WA</t>
  </si>
  <si>
    <t>12302013-020</t>
  </si>
  <si>
    <t>Single Family - Central Air Conditioner - SEER 15.0 / EER 12.0 - WA</t>
  </si>
  <si>
    <t>01112021-001</t>
  </si>
  <si>
    <t>Single Family - Central Air Conditioner - SEER 16.0 / EER 12.0 - WA</t>
  </si>
  <si>
    <t>01112021-002</t>
  </si>
  <si>
    <t>Single Family - Central Air Conditioner - SEER 17.0 / EER 13.0 - WA</t>
  </si>
  <si>
    <t>01112021-003</t>
  </si>
  <si>
    <t>Single Family - Central Air Conditioner - SEER 18.0 / EER 13.0 - WA</t>
  </si>
  <si>
    <t>01112021-004</t>
  </si>
  <si>
    <t>Single Family - Heat Pump - Conversion to 12.0 HSPF/18.0 SEER - Convert FAF w/CAC - WA</t>
  </si>
  <si>
    <t>01112021-017</t>
  </si>
  <si>
    <t>Single Family - Heat Pump - Conversion to 12.0 HSPF/18.0 SEER - Convert FAF w/out CAC - WA</t>
  </si>
  <si>
    <t>01112021-018</t>
  </si>
  <si>
    <t>Single Family - Heat Pump - Conversion to 8.5 HSPF/14.0 SEER - Convert FAF w/CAC - WA</t>
  </si>
  <si>
    <t>01112021-011</t>
  </si>
  <si>
    <t>Single Family - Heat Pump - Conversion to 8.5 HSPF/14.0 SEER - Convert FAF w/out CAC - WA</t>
  </si>
  <si>
    <t>01112021-012</t>
  </si>
  <si>
    <t>Single Family - Heat Pump - Conversion to 9.0 HSPF/14.0 SEER - Convert FAF w/CAC - WA</t>
  </si>
  <si>
    <t>01112021-015</t>
  </si>
  <si>
    <t>Single Family - Heat Pump - Conversion to 9.0 HSPF/14.0 SEER - Convert FAF w/out CAC - WA</t>
  </si>
  <si>
    <t>01112021-016</t>
  </si>
  <si>
    <t>Single Family - Heat Pump Upgrade to 12.0 HSPF/18.0 SEER - WA</t>
  </si>
  <si>
    <t>01112021-025</t>
  </si>
  <si>
    <t>Single Family - Heat Pump Upgrade to 9.0 HSPF/14.0 SEER - WA</t>
  </si>
  <si>
    <t>01112021-024</t>
  </si>
  <si>
    <t>Single Family Ductless Heat Pump - Zonal to DHP - WA</t>
  </si>
  <si>
    <t>01112021-031</t>
  </si>
  <si>
    <t>Single Family Ductless Heat Pump - eFAF to DHP 9.0 HSPF and above - WA</t>
  </si>
  <si>
    <t>01112021-028</t>
  </si>
  <si>
    <t>Smart Plug Strip - Direct Install - WA</t>
  </si>
  <si>
    <t>02212020-001</t>
  </si>
  <si>
    <t>Smart Plug Strip - SBL - Retrofit - WA</t>
  </si>
  <si>
    <t>01062017-009</t>
  </si>
  <si>
    <t>Smart Plug Strip - WA</t>
  </si>
  <si>
    <t>Smart Thermostat - Heat Pump - WA</t>
  </si>
  <si>
    <t>02122018-155</t>
  </si>
  <si>
    <t>Smart Thermostat - eFAF - WA</t>
  </si>
  <si>
    <t>02122018-154</t>
  </si>
  <si>
    <t>Solid Door Refrigerator (New Construction wCode) Custom - WA</t>
  </si>
  <si>
    <t>12162013-127</t>
  </si>
  <si>
    <t>ECCCRCM</t>
  </si>
  <si>
    <t>Solid Door Refrigerator (Retrofit &amp; NCMR woCode) Custom - WA</t>
  </si>
  <si>
    <t>12162013-128</t>
  </si>
  <si>
    <t>ECRCRCM</t>
  </si>
  <si>
    <t>Strategic Energy Management Custom - WA</t>
  </si>
  <si>
    <t>02272014-004</t>
  </si>
  <si>
    <t>Street Lighting w/ Advanced Dimming Controls - WA</t>
  </si>
  <si>
    <t>01082018-058</t>
  </si>
  <si>
    <t>Street Lighting w/ no Controls - WA</t>
  </si>
  <si>
    <t>01082018-059</t>
  </si>
  <si>
    <t>Street/Pole - Retrofit - WA</t>
  </si>
  <si>
    <t>07272016-007</t>
  </si>
  <si>
    <t>System Redesign (New Construction wCode) Custom - WA</t>
  </si>
  <si>
    <t>12162013-067</t>
  </si>
  <si>
    <t>System Redesign (Retrofit &amp; NCMR woCode) Custom - WA</t>
  </si>
  <si>
    <t>12162013-068</t>
  </si>
  <si>
    <t>T5 Fluorescent Fixture - Retrofit - SBL - High Bay - &lt; 6 lamp fixture - WA</t>
  </si>
  <si>
    <t>09252014-023</t>
  </si>
  <si>
    <t>ECRPLFB</t>
  </si>
  <si>
    <t>T5 Fluorescent</t>
  </si>
  <si>
    <t>T5 Fluorescent Fixture - Retrofit - SBL - High Bay - &gt;= 6 lamp fixture - WA</t>
  </si>
  <si>
    <t>09252014-024</t>
  </si>
  <si>
    <t>T5 Fluorescent Lamp - Retrofit - Relamp - WA</t>
  </si>
  <si>
    <t>01132014-007</t>
  </si>
  <si>
    <t>T5 Fluorescent Lamp - SBL - Retrofit - Relamp - WA</t>
  </si>
  <si>
    <t>09252014-022</t>
  </si>
  <si>
    <t>T5 HO Fluorescent Lamp - MID - Retrofit - Reduced Wattage - WA</t>
  </si>
  <si>
    <t>01062017-016</t>
  </si>
  <si>
    <t>T5 TLED Lamp - MID - Relamp - WA</t>
  </si>
  <si>
    <t>01082018-060</t>
  </si>
  <si>
    <t>T5 TLED Lamp - Retrofit - Relamp - WA</t>
  </si>
  <si>
    <t>01082018-061</t>
  </si>
  <si>
    <t>T5 TLED Lamp Type A, A/B Dual Mode  - MID - Relamp - WA</t>
  </si>
  <si>
    <t>T8 Fluorescent Fixture - SBL - Retrofit - 8' T12 Conversion - WA</t>
  </si>
  <si>
    <t>09252014-017</t>
  </si>
  <si>
    <t>T8 Fluorescent Fixture - SBL - Retrofit - &lt; 28 W T8 Replacement - WA</t>
  </si>
  <si>
    <t>09252014-015</t>
  </si>
  <si>
    <t>T8 Fluorescent Fixture - SBL - Retrofit - Delamp - WA</t>
  </si>
  <si>
    <t>09252014-016</t>
  </si>
  <si>
    <t>T8 Fluorescent Fixture - SBL - Retrofit - High Bay - &lt; 6 lamp fixture - WA</t>
  </si>
  <si>
    <t>09252014-019</t>
  </si>
  <si>
    <t>T8 Fluorescent Fixture - SBL - Retrofit - High Bay - &gt;= 6 lamp fixture - WA</t>
  </si>
  <si>
    <t>09252014-020</t>
  </si>
  <si>
    <t>T8 Fluorescent Lamp - Retrofit - MID &lt; = 28 Watt T8 Replacement Lamp - WA</t>
  </si>
  <si>
    <t>T8 Fluorescent Lamp - Retrofit - Relamp - WA</t>
  </si>
  <si>
    <t>01132014-003</t>
  </si>
  <si>
    <t>T8 Fluorescent Lamp - SBL - Retrofit - Relamp - WA</t>
  </si>
  <si>
    <t>09252014-018</t>
  </si>
  <si>
    <t>T8 TLED Lamp Type A, A/B Dual Mode  - Direct Install - WA</t>
  </si>
  <si>
    <t>02212020-002</t>
  </si>
  <si>
    <t>T8 TLED Lamp Type A, A/B Dual Mode  - MID - Relamp - WA</t>
  </si>
  <si>
    <t>01062017-010</t>
  </si>
  <si>
    <t>T8 TLED Lamp Type A, A/B Dual Mode  - Retrofit - Relamp - WA</t>
  </si>
  <si>
    <t>V2-01082018-062</t>
  </si>
  <si>
    <t>T8 TLED Lamp Type A, B, A/B Dual Mode  - MID - Relamp - WA</t>
  </si>
  <si>
    <t>T8 TLED Lamp Type A, B, A/B Dual Mode  - Retrofit - Relamp - WA</t>
  </si>
  <si>
    <t>01082018-062</t>
  </si>
  <si>
    <t>T8 TLED Lamp Type B - MID - WA</t>
  </si>
  <si>
    <t>01082018-063</t>
  </si>
  <si>
    <t>T8 TLED Lamp Type B - Retrofit - WA</t>
  </si>
  <si>
    <t>01082018-064</t>
  </si>
  <si>
    <t>T8 TLED Lamp Type C - MID - WA</t>
  </si>
  <si>
    <t>01082018-065</t>
  </si>
  <si>
    <t>T8 TLED Lamp Type C - Retrofit - WA</t>
  </si>
  <si>
    <t>01082018-066</t>
  </si>
  <si>
    <t>TLED - SBL - Retrofit - Relamp - WA</t>
  </si>
  <si>
    <t>TLED Lamp - MID - Relamp - WA</t>
  </si>
  <si>
    <t>TLED Relamp - WA</t>
  </si>
  <si>
    <t>07272016-005</t>
  </si>
  <si>
    <t>Thermostat Reprogramming - SBL - Retrofit - WA</t>
  </si>
  <si>
    <t>01062017-008</t>
  </si>
  <si>
    <t>ECRCHIT</t>
  </si>
  <si>
    <t>Thunderbird wheel line hub - WA</t>
  </si>
  <si>
    <t>Timeclock Control - Retrofit - WA</t>
  </si>
  <si>
    <t>01132014-026</t>
  </si>
  <si>
    <t>ECRPLZT</t>
  </si>
  <si>
    <t>Timeclock Control</t>
  </si>
  <si>
    <t>Unitary CAC (Air): &lt; 65,000 Btu/hr (single phase): CEE Advanced Tier - WA</t>
  </si>
  <si>
    <t>01152019-001</t>
  </si>
  <si>
    <t>Unitary CAC (Air): &lt; 65,000 Btu/hr (single phase): CEE Tier 2 - WA</t>
  </si>
  <si>
    <t>Unitary CAC (Air): Three Phase: CEE Advanced Tier- WA</t>
  </si>
  <si>
    <t>01152019-002</t>
  </si>
  <si>
    <t>Unitary CAC (Air): Three Phase: CEE Tier 2 - WA</t>
  </si>
  <si>
    <t>12302013-059</t>
  </si>
  <si>
    <t>Unitary CAC (Evap): CEE Tier 1 - WA</t>
  </si>
  <si>
    <t>07272016-008</t>
  </si>
  <si>
    <t>Unitary CAC (Water): CEE Tier 1 - WA</t>
  </si>
  <si>
    <t>12302013-060</t>
  </si>
  <si>
    <t>VAV (New Construction wCode) Custom - WA</t>
  </si>
  <si>
    <t>12162013-057</t>
  </si>
  <si>
    <t>VAV (Retrofit &amp; NCMR woCode) Custom - WA</t>
  </si>
  <si>
    <t>12162013-058</t>
  </si>
  <si>
    <t>VFD Compressor (New Construction wCode) Custom - WA</t>
  </si>
  <si>
    <t>12162013-023</t>
  </si>
  <si>
    <t>ECCCCCV</t>
  </si>
  <si>
    <t>VSD Air Compressor</t>
  </si>
  <si>
    <t>VFD Compressor (Retrofit &amp; NCMR woCode) Custom - WA</t>
  </si>
  <si>
    <t>12162013-024</t>
  </si>
  <si>
    <t>ECRCCCV</t>
  </si>
  <si>
    <t>VFD Fan (New Construction wCode) Custom - WA</t>
  </si>
  <si>
    <t>12162013-059</t>
  </si>
  <si>
    <t>VFD Fan (Retrofit &amp; NCMR woCode) Custom - WA</t>
  </si>
  <si>
    <t>12162013-060</t>
  </si>
  <si>
    <t>VFD Motors (New Construction wCode) Custom - WA</t>
  </si>
  <si>
    <t>12162013-077</t>
  </si>
  <si>
    <t>VFD Motors (Retrofit &amp; NCMR woCode) Custom - WA</t>
  </si>
  <si>
    <t>12162013-078</t>
  </si>
  <si>
    <t>VFD Pump (New Construction wCode) Custom - WA</t>
  </si>
  <si>
    <t>12162013-061</t>
  </si>
  <si>
    <t>VFD Pump (Retrofit &amp; NCMR woCode) Custom - WA</t>
  </si>
  <si>
    <t>12162013-062</t>
  </si>
  <si>
    <t>VFD controlled compressor (New Construction) - WA</t>
  </si>
  <si>
    <t>ECCPCCV</t>
  </si>
  <si>
    <t>VFD controlled compressor (Retrofit) - WA</t>
  </si>
  <si>
    <t>VRF Air-Cooled Heat Pump:  &lt;65,000 Btu/hr WA</t>
  </si>
  <si>
    <t>01062017-021</t>
  </si>
  <si>
    <t>ECRPHPK</t>
  </si>
  <si>
    <t>Variable Refrigerant Flow (VRF)</t>
  </si>
  <si>
    <t>VRF Air-Cooled Heat Pump: &gt;= 135,000Btu and &lt;240,000 Btu/hr  WA</t>
  </si>
  <si>
    <t>01062017-023</t>
  </si>
  <si>
    <t>VRF Air-Cooled Heat Pump: &gt;= 240,000 Btu/hr  WA</t>
  </si>
  <si>
    <t>01062017-024</t>
  </si>
  <si>
    <t>VRF Air-Cooled Heat Pump: &gt;= 65,000Btu and &lt;135,000 Btu/hr WA</t>
  </si>
  <si>
    <t>01062017-022</t>
  </si>
  <si>
    <t>VRF Water-Cooled Heat Pump (Heating &amp; Cooling Mode):  CEE Tier 1 - WA</t>
  </si>
  <si>
    <t>12302013-062</t>
  </si>
  <si>
    <t>ECRCHPK</t>
  </si>
  <si>
    <t>VSD (New Construction wCode) Custom - WA</t>
  </si>
  <si>
    <t>12162013-079</t>
  </si>
  <si>
    <t>VSD (Retrofit &amp; NCMR woCode) Custom - WA</t>
  </si>
  <si>
    <t>12162013-080</t>
  </si>
  <si>
    <t>Variable Frequency Drives: HVAC fans - 0.75 HP (0.50 to 0.75 HP) - New Fan - WA</t>
  </si>
  <si>
    <t>01062021-034</t>
  </si>
  <si>
    <t>Variable Frequency Drives: HVAC fans - 0.75 HP (0.50 to 0.75 HP) - Retrofit - WA</t>
  </si>
  <si>
    <t>01062021-023</t>
  </si>
  <si>
    <t>Variable Frequency Drives: HVAC fans - 1 HP (0.76 to 1.25 HP) - New Fan - WA</t>
  </si>
  <si>
    <t>01062021-035</t>
  </si>
  <si>
    <t>Variable Frequency Drives: HVAC fans - 1 HP (0.76 to 1.25 HP) - Retrofit - WA</t>
  </si>
  <si>
    <t>01062021-024</t>
  </si>
  <si>
    <t>Variable Frequency Drives: HVAC fans - 1.5 HP (1.26 to 1.75 HP) - New Fan - WA</t>
  </si>
  <si>
    <t>01062021-036</t>
  </si>
  <si>
    <t>Variable Frequency Drives: HVAC fans - 1.5 HP (1.26 to 1.75 HP) - Retrofit - WA</t>
  </si>
  <si>
    <t>01062021-025</t>
  </si>
  <si>
    <t>Variable Frequency Drives: HVAC fans - 10 HP (8.01 to 12.50 HP) - New Fan - WA</t>
  </si>
  <si>
    <t>01062021-042</t>
  </si>
  <si>
    <t>Variable Frequency Drives: HVAC fans - 10 HP (8.01 to 12.50 HP) - Retrofit - WA</t>
  </si>
  <si>
    <t>01062021-031</t>
  </si>
  <si>
    <t>Variable Frequency Drives: HVAC fans - 15 HP (12.51 to 17.50 HP) - New Fan - WA</t>
  </si>
  <si>
    <t>01062021-043</t>
  </si>
  <si>
    <t>Variable Frequency Drives: HVAC fans - 15 HP (12.51 to 17.50 HP) - Retrofit - WA</t>
  </si>
  <si>
    <t>01062021-032</t>
  </si>
  <si>
    <t>Variable Frequency Drives: HVAC fans - 2 HP (1.76 to 2.50 HP) - New Fan - WA</t>
  </si>
  <si>
    <t>01062021-037</t>
  </si>
  <si>
    <t>Variable Frequency Drives: HVAC fans - 2 HP (1.76 to 2.50 HP) - Retrofit - WA</t>
  </si>
  <si>
    <t>01062021-026</t>
  </si>
  <si>
    <t>Variable Frequency Drives: HVAC fans - 20 HP (17.51 to 22.50 HP) - New Fan - WA</t>
  </si>
  <si>
    <t>01062021-044</t>
  </si>
  <si>
    <t>Variable Frequency Drives: HVAC fans - 20 HP (17.51 to 22.50 HP) - Retrofit - WA</t>
  </si>
  <si>
    <t>01062021-033</t>
  </si>
  <si>
    <t>Variable Frequency Drives: HVAC fans - 3 HP (2.51 to 3.50 HP) - New Fan - WA</t>
  </si>
  <si>
    <t>01062021-038</t>
  </si>
  <si>
    <t>Variable Frequency Drives: HVAC fans - 3 HP (2.51 to 3.50 HP) - Retrofit - WA</t>
  </si>
  <si>
    <t>01062021-027</t>
  </si>
  <si>
    <t>Variable Frequency Drives: HVAC fans - 4 HP (3.51 to 4.50 HP) - New Fan - WA</t>
  </si>
  <si>
    <t>01062021-039</t>
  </si>
  <si>
    <t>Variable Frequency Drives: HVAC fans - 4 HP (3.51 to 4.50 HP) - Retrofit - WA</t>
  </si>
  <si>
    <t>01062021-028</t>
  </si>
  <si>
    <t>Variable Frequency Drives: HVAC fans - 5 HP (4.51 to 6.00 HP) - New Fan - WA</t>
  </si>
  <si>
    <t>01062021-040</t>
  </si>
  <si>
    <t>Variable Frequency Drives: HVAC fans - 5 HP (4.51 to 6.00 HP) - Retrofit - WA</t>
  </si>
  <si>
    <t>01062021-029</t>
  </si>
  <si>
    <t>Variable Frequency Drives: HVAC fans - 7.5 HP (6.01 to 8.00 HP) - New Fan - WA</t>
  </si>
  <si>
    <t>01062021-041</t>
  </si>
  <si>
    <t>Variable Frequency Drives: HVAC fans - 7.5 HP (6.01 to 8.00 HP) - Retrofit - WA</t>
  </si>
  <si>
    <t>01062021-030</t>
  </si>
  <si>
    <t>Variable frequency drive for dairy vacuum pump (retrofit only) - WA</t>
  </si>
  <si>
    <t>Variable-Frequency Drives (HVAC fans and pumps): &lt;= 100 horsepower: HVAC fans - WA</t>
  </si>
  <si>
    <t>Variable-Frequency Drives (HVAC fans and pumps): &lt;= 100 horsepower: HVAC pumps - WA</t>
  </si>
  <si>
    <t>Variable-Frequency Drives (HVAC fans): 22.51 to 100 horsepower - WA</t>
  </si>
  <si>
    <t>V4-772</t>
  </si>
  <si>
    <t>Variable-Frequency Drives (HVAC pumps): &lt;=100 horsepower - WA</t>
  </si>
  <si>
    <t>V4-773</t>
  </si>
  <si>
    <t>Volumetric Kit Retrofit - SBL - Retrofit - WA</t>
  </si>
  <si>
    <t>01062017-005</t>
  </si>
  <si>
    <t>Wall Insulation (New Construction wCode) Custom - WA</t>
  </si>
  <si>
    <t>12162013-017</t>
  </si>
  <si>
    <t>Wall Insulation (Retrofit &amp; NCMR woCode) Custom - WA</t>
  </si>
  <si>
    <t>12162013-018</t>
  </si>
  <si>
    <t>Wall Insulation - Retrofit - WA</t>
  </si>
  <si>
    <t>Warm Gas Defrost (New Construction wCode) Custom - WA</t>
  </si>
  <si>
    <t>12162013-129</t>
  </si>
  <si>
    <t>Warm Gas Defrost (Retrofit &amp; NCMR woCode) Custom - WA</t>
  </si>
  <si>
    <t>12162013-130</t>
  </si>
  <si>
    <t>Waste Heat to Power - WA</t>
  </si>
  <si>
    <t>01062016-001</t>
  </si>
  <si>
    <t>ECCCPRC</t>
  </si>
  <si>
    <t>CHP</t>
  </si>
  <si>
    <t>ECRCPRC</t>
  </si>
  <si>
    <t>Water-Loop Heat Pump (New Construction wCode) Custom - WA</t>
  </si>
  <si>
    <t>12162013-063</t>
  </si>
  <si>
    <t>ECCCHPW</t>
  </si>
  <si>
    <t>Water-Loop Heat Pump (Retrofit &amp; NCMR woCode) Custom - WA</t>
  </si>
  <si>
    <t>12162013-064</t>
  </si>
  <si>
    <t>ECRCHPW</t>
  </si>
  <si>
    <t>Wheel line feed hose - WA</t>
  </si>
  <si>
    <t>Wheel line leveler - WA</t>
  </si>
  <si>
    <t>Window Film: Existing windows - WA</t>
  </si>
  <si>
    <t>Windows - New Construction: Assembly - WA</t>
  </si>
  <si>
    <t>Windows - New Construction: Site-Built - WA</t>
  </si>
  <si>
    <t>Windows - Retrofit: Assembly - WA</t>
  </si>
  <si>
    <t>Windows - Retrofit: Site-Built - WA</t>
  </si>
  <si>
    <t>Windows - Ufactor 30 to Ufactor 25 - Heat Pump - WA</t>
  </si>
  <si>
    <t>02122018-174</t>
  </si>
  <si>
    <t>Windows - Ufactor 30 to Ufactor 25 - Zonal or DHP - WA</t>
  </si>
  <si>
    <t>02122018-173</t>
  </si>
  <si>
    <t>Windows - Ufactor 30 to Ufactor 25 - eFAF - WA</t>
  </si>
  <si>
    <t>02122018-172</t>
  </si>
  <si>
    <t>Windows - Ufactor &gt; 0.30 to Ufactor &lt;= 0.25 - Heat Pump - WA</t>
  </si>
  <si>
    <t>Windows - Ufactor &gt; 0.30 to Ufactor &lt;= 0.25 - Zonal or DHP - WA</t>
  </si>
  <si>
    <t>Windows - Ufactor &gt; 0.30 to Ufactor &lt;= 0.25 - eFAF - WA</t>
  </si>
  <si>
    <t>Zero loss condensate drain (New Construction) - WA</t>
  </si>
  <si>
    <t>ECCPCCC</t>
  </si>
  <si>
    <t>Zero Loss Condensate Drain</t>
  </si>
  <si>
    <t>Zero loss condensate drain (Retrofit) - WA</t>
  </si>
  <si>
    <t>Measure Category</t>
  </si>
  <si>
    <t>Measure Type</t>
  </si>
  <si>
    <t>Measure Sub Type</t>
  </si>
  <si>
    <t>Measure Description</t>
  </si>
  <si>
    <t>Active Indicator</t>
  </si>
  <si>
    <t>Effective Start Date</t>
  </si>
  <si>
    <t>Home Weatherization</t>
  </si>
  <si>
    <t>This is not a distinct measure but allows for a deemed savings amount to be applied to completed homes/a set kWh per home</t>
  </si>
  <si>
    <t>Active</t>
  </si>
  <si>
    <t>Weather Stripping</t>
  </si>
  <si>
    <t>Window weather-stripping</t>
  </si>
  <si>
    <t>Door weatheri-stripping</t>
  </si>
  <si>
    <t>Wall Insulation</t>
  </si>
  <si>
    <t>Wall insulation</t>
  </si>
  <si>
    <t>Ceiling Insulation</t>
  </si>
  <si>
    <t>Ceiling insulation</t>
  </si>
  <si>
    <t>Attic Ventilation</t>
  </si>
  <si>
    <t>Attic ventilation excluding power ventilators when installed with ceiling insulation. Whole house mechanical ventilation and spot ventilation for kitchen and bathrooms.</t>
  </si>
  <si>
    <t>Floor Insulation</t>
  </si>
  <si>
    <t>Floor insulation</t>
  </si>
  <si>
    <t>Water Heating</t>
  </si>
  <si>
    <t>Pipe Insulation</t>
  </si>
  <si>
    <t>Water pipe wrap when installed with floor insulation</t>
  </si>
  <si>
    <t>Ducting</t>
  </si>
  <si>
    <t>Duct Sealing and/or Insulation</t>
  </si>
  <si>
    <t>Duct insulation and sealing in unheated spaces</t>
  </si>
  <si>
    <t>Dehumidifying</t>
  </si>
  <si>
    <t>Air Sealed/Infiltration</t>
  </si>
  <si>
    <t>Air sealing</t>
  </si>
  <si>
    <t>Flow Control</t>
  </si>
  <si>
    <t>Low Flow Shower Head</t>
  </si>
  <si>
    <t>Showerheads</t>
  </si>
  <si>
    <t>2-Stage Ammonia</t>
  </si>
  <si>
    <t>Custom engineering for industrial and large commercial</t>
  </si>
  <si>
    <t>General Service Lamps</t>
  </si>
  <si>
    <t>Energy Star CFLs</t>
  </si>
  <si>
    <t>Repairs necessary to install energy efficient measures</t>
  </si>
  <si>
    <t>Electric water heater replacement</t>
  </si>
  <si>
    <t>Heat pump water heater</t>
  </si>
  <si>
    <t>Heat Pump - Ductless</t>
  </si>
  <si>
    <t>Ductless Heat Pump</t>
  </si>
  <si>
    <t>General Illuminance</t>
  </si>
  <si>
    <t>LED flat panel fixture/kit, 2x4 or 2x2 troffer retrofit or replacement.  LED must be listed on qualified equipment list.</t>
  </si>
  <si>
    <t>Tubular LED lamps and electronic ballast replacement or driver. Lamp wattage reduction &gt;= 10 Watts. LED must be listed on qualified equipment list.</t>
  </si>
  <si>
    <t>TLED lamps with electronic ballast replacement or LED driver (external or integral). Lamp wattage reduction &gt;= 10 Watts. LED must be listed on qualified equipment list.</t>
  </si>
  <si>
    <t>LED volumetric kit, 2x4 or 2x2 troffer retrofit.  LED must be listed on qualified equipment list.</t>
  </si>
  <si>
    <t>Tubular LED lamps and electronic ballast replacement or driver. Lamp wattage reduction &gt;= 10 Watts.  LED must be listed on qualified equipment list.</t>
  </si>
  <si>
    <t>Doors</t>
  </si>
  <si>
    <t>Thermal Doors</t>
  </si>
  <si>
    <t>Thermal doors</t>
  </si>
  <si>
    <t>Windows</t>
  </si>
  <si>
    <t>Window Replacement</t>
  </si>
  <si>
    <t>U-value of 0.30 or less</t>
  </si>
  <si>
    <t>Grounds</t>
  </si>
  <si>
    <t>Ground Cover</t>
  </si>
  <si>
    <t>Ground cover when installed with floor insulation</t>
  </si>
  <si>
    <t>Energy Star LEDs</t>
  </si>
  <si>
    <t>Faucet Aerators</t>
  </si>
  <si>
    <t>Faucet aerators</t>
  </si>
  <si>
    <t>Electric water heater blanket</t>
  </si>
  <si>
    <t>General Service Fixtures</t>
  </si>
  <si>
    <t>LED light fixtures</t>
  </si>
  <si>
    <t>Controls and Thermostats</t>
  </si>
  <si>
    <t>Timed thermostats</t>
  </si>
  <si>
    <t>Fluorescent light fixtures</t>
  </si>
  <si>
    <t>(1) 8? T12 to (2) 4? Tubular LED lamps and electronic ballast replacement or driver</t>
  </si>
  <si>
    <t>Refrigerators</t>
  </si>
  <si>
    <t>Refrigerator</t>
  </si>
  <si>
    <t>Replacement refrigerators have est. annual consumption of 600 kWh or less</t>
  </si>
  <si>
    <t>Adaptive Refrigeration Controller</t>
  </si>
  <si>
    <t>Specify adaptive refrigeration controller in new system; may include EEV option</t>
  </si>
  <si>
    <t>Add adaptive refrigeration controller to existing system; may include EEV option</t>
  </si>
  <si>
    <t>Advanced Daylighting Control</t>
  </si>
  <si>
    <t>Must incorporate both an occupancy sensor and daylighting sensor operating as part of the same control sequence in the same interior space.</t>
  </si>
  <si>
    <t>Advanced Controls</t>
  </si>
  <si>
    <t>Measure for partner incentive associated with install of advanced network lighting controls in WA. $30/fixture partner incentive limited to $5,000/project and 3 projects/contractor. Measure will be processed and tied to 01082018-024 or 01082018-028</t>
  </si>
  <si>
    <t>Advanced Power Strips</t>
  </si>
  <si>
    <t>Load or occupancy sensing power strip, direct installed in a single family household, manufactured home, or multifamily home.</t>
  </si>
  <si>
    <t>Must be installed unitary packaged rooftop units (no split systems), &gt; 10 tons and =&lt; 15 tons</t>
  </si>
  <si>
    <t>Must be installed unitary packaged rooftop units (no split systems), &gt; 15 tons and =&lt; 20 tons</t>
  </si>
  <si>
    <t>Must be installed unitary packaged rooftop units (no split systems), &gt; 20 tons</t>
  </si>
  <si>
    <t>Must be installed unitary packaged rooftop units (no split systems), &gt;= 5 tons and =&lt; 10 tons</t>
  </si>
  <si>
    <t>Must be new unitary packaged rooftop units (no split systems), &gt; 10 tons and =&lt; 15 tons</t>
  </si>
  <si>
    <t>Must be new unitary packaged rooftop units (no split systems), &gt; 15 tons and =&lt; 20 tons</t>
  </si>
  <si>
    <t>Must be new unitary packaged rooftop units (no split systems), &gt; 20 tons</t>
  </si>
  <si>
    <t>Must be new unitary packaged rooftop units (no split systems), &gt;= 5 tons and =&lt; 10 tons</t>
  </si>
  <si>
    <t>&gt;10 tons and =&lt; 15 tons</t>
  </si>
  <si>
    <t>&gt; 15 tons and =&lt; 20 tons</t>
  </si>
  <si>
    <t>&gt; 20 tons</t>
  </si>
  <si>
    <t>&gt;= 5 tons and =&lt; 10 tons</t>
  </si>
  <si>
    <t>Farm &amp; Dairy</t>
  </si>
  <si>
    <t>Engine Block Timers</t>
  </si>
  <si>
    <t>Agricultural engine block heater timer</t>
  </si>
  <si>
    <t>Timer for cycling agricultural engine block heater</t>
  </si>
  <si>
    <t>Food Service Equipment</t>
  </si>
  <si>
    <t>Grocery Refrigeration</t>
  </si>
  <si>
    <t>Refrigeration Controls</t>
  </si>
  <si>
    <t>Anti-Sweat Heater Controls-RTF-Low Temp</t>
  </si>
  <si>
    <t>Anti-Sweat Heater Controls-RTF-Med Temp</t>
  </si>
  <si>
    <t>Milkers</t>
  </si>
  <si>
    <t>Milker Take Off</t>
  </si>
  <si>
    <t>Automatic milker takeoff</t>
  </si>
  <si>
    <t>Exterior Lighting</t>
  </si>
  <si>
    <t>New construction /major renovation exterior LED Wall pack</t>
  </si>
  <si>
    <t>CO2 Air Controls</t>
  </si>
  <si>
    <t>CO2 Scrubber</t>
  </si>
  <si>
    <t>Case/Point of Sale Lighting</t>
  </si>
  <si>
    <t>Irrigation</t>
  </si>
  <si>
    <t>Water Distribution Equipment</t>
  </si>
  <si>
    <t>Center Pivot Equipment</t>
  </si>
  <si>
    <t>Replace leaking center pivot base boot gasket</t>
  </si>
  <si>
    <t>Replace leaking tower gasket with new tower gasket</t>
  </si>
  <si>
    <t>Cooling</t>
  </si>
  <si>
    <t>Central Air Conditioner</t>
  </si>
  <si>
    <t>Installation of high efficiency central air conditoner combined with Best Practices Install and Sizing</t>
  </si>
  <si>
    <t>Chiller</t>
  </si>
  <si>
    <t>High Efficiency Chiller</t>
  </si>
  <si>
    <t>Fans</t>
  </si>
  <si>
    <t>Circulating fan</t>
  </si>
  <si>
    <t>Circulating fan, small (12-23" diameter)</t>
  </si>
  <si>
    <t>Circulating fan, medium (24-35" diameter)</t>
  </si>
  <si>
    <t>Circulating fan, large (36-47" diameter)</t>
  </si>
  <si>
    <t>Circulating fan, extra large (&gt;=48" diameter)</t>
  </si>
  <si>
    <t>Clothes Dryers</t>
  </si>
  <si>
    <t>Heat Pump Clothes Dryer</t>
  </si>
  <si>
    <t>Efficient residential clothes dryer with a capacity of 4.0 cubic feet or greater.</t>
  </si>
  <si>
    <t>Clothes Washers</t>
  </si>
  <si>
    <t>Residential Clothes Washer - Electric DHW &amp; Electric Dryer</t>
  </si>
  <si>
    <t>Energy efficient clothes washers</t>
  </si>
  <si>
    <t>Residential Clothes Washer - Electric DHW &amp; Gas Dryer</t>
  </si>
  <si>
    <t>Residential Clothes Washer - Gas DHW &amp; Electric Dryer</t>
  </si>
  <si>
    <t>Residential Clothes Washer - Gas DHW &amp; Gas Dryer</t>
  </si>
  <si>
    <t>Clothes Washer - Electric DHW &amp; Electric Dryer</t>
  </si>
  <si>
    <t>This measure is for a qualifying Clothes Washer that meets the CEE Tier II key efficiency criteria and is rated at 2.76 IMEF or higher</t>
  </si>
  <si>
    <t>Clothes Washer - Gas DHW &amp; Electric Dryer</t>
  </si>
  <si>
    <t>This measure is for a qualifying Clothes Washer that meets the CEE Tier III key efficiency criteria and is rated at  IMEF 2.92 or higher</t>
  </si>
  <si>
    <t>Clothes Washer - Electric DHW &amp; Gas Dryer</t>
  </si>
  <si>
    <t>This measure is for a qualifying Clothes Washer that meets the CEE Advanced Tier key efficiency criteria and is rated at 3.10 IMEF or higher</t>
  </si>
  <si>
    <t>This measure is for a qualifying Clothes Washer that meets the CEE Tier 1 key efficiency criteria and is rated at 2.76 IMEF or higher</t>
  </si>
  <si>
    <t>This measure is for a qualifying Clothes Washer that meets the CEE Tier 2I key efficiency criteria and is rated at  IMEF 2.92 or higher</t>
  </si>
  <si>
    <t>This measure is for a qualifying Clothes Washer that meets the CEE Tier 2 key efficiency criteria and is rated at  IMEF 2.92 or higher</t>
  </si>
  <si>
    <t>Dishwashers</t>
  </si>
  <si>
    <t>Commercial Dishwasher</t>
  </si>
  <si>
    <t>High Efficiency Commercial Energy Star qualified high temperature Multiple Tank Conveyor Dishwasher with electric booster using electically heated domestic water</t>
  </si>
  <si>
    <t>High Efficiency Commercial Energy Star qualified high temperature Single Tank Conveyor Dishwasher with electric booster using electically heated domestic water</t>
  </si>
  <si>
    <t>High Efficiency Commercial Energy Star qualified  high temperature Stationary Rack, Single Tank, Door Type Dishwasher with electric booster using electically heated domestic water</t>
  </si>
  <si>
    <t>High Efficiency Commercial  Energy Star qualified high temperature Undercounter Dishwasher with electric booster using electically heated domestic water</t>
  </si>
  <si>
    <t>High Efficiency Commercial Energy Star qualified high temperature Multiple Tank Conveyor Dishwasher with electric booster using gas heated domestic water</t>
  </si>
  <si>
    <t>High Efficiency Commercial Energy Star qualified high temperature Single Tank Conveyor Dishwasher with electric booster using gas heated domestic water</t>
  </si>
  <si>
    <t>High Efficiency Commercial Energy Star qualified  high temperature Stationary Rack, Single Tank, Door Type Dishwasher with electric booster using gas heated domestic water</t>
  </si>
  <si>
    <t>Commercial Refrigerator</t>
  </si>
  <si>
    <t>High Efficiency Energy Star qualified  Commercial Transparent Door Refrigerator (Horizontal)</t>
  </si>
  <si>
    <t>Freezers</t>
  </si>
  <si>
    <t>Commercial Freezer</t>
  </si>
  <si>
    <t>High Efficiency Energy Star qualified Commercial Transparent Door Freezer with Interior volume equal to (0 &lt; V &lt; 15 cubic feet)</t>
  </si>
  <si>
    <t>High Efficiency Energy Star qualified Commercial Transparent  Door Freezer with an interior volume equal to (15 &lt;= V &lt; 30  cubic feet)</t>
  </si>
  <si>
    <t>High Efficiency Energy Star qualified Commercial Transparent  Door Freezer with an interior volume equal to (30 &lt;= V &lt; 50 cubic feet)</t>
  </si>
  <si>
    <t>High Efficiency Energy Star qualified Commercial Transparent  Door Freezer with an interior volume equal to (50 &lt;= V cubic feet)</t>
  </si>
  <si>
    <t>High Efficiency Energy Star qualified Commercial Transparent  Door Freezer (Horizontal)</t>
  </si>
  <si>
    <t>High Efficiency Energy Star qualified Commercial Transparent Door Refrigerator with Interior volume equal to (0 &lt; V &lt; 15 cubic feet)</t>
  </si>
  <si>
    <t>High Efficiency Energy Star qualified Commercial Transparent Door Refrigerator with an interior volume equal to (15 &lt;= V &lt; 30  cubic feet)</t>
  </si>
  <si>
    <t>High Efficiency Energy Star qualified Commercial Transparent Door Refrigerator with an interior volume equal to (30 &lt;= V &lt; 50 cubic feet)</t>
  </si>
  <si>
    <t>High Efficiency Energy Star qualified Commercial Transparent Door Refrigerator with an interior volume equal to (50 &lt;= V interior cubic feet)</t>
  </si>
  <si>
    <t>Compressed air end use reduction</t>
  </si>
  <si>
    <t>Functionally equivalent alternative in place of inappropriate or inefficient end use of compressed air</t>
  </si>
  <si>
    <t>Condenser Fan VFDs</t>
  </si>
  <si>
    <t>Condensing Press Cont</t>
  </si>
  <si>
    <t>Controls Refrigeration</t>
  </si>
  <si>
    <t>Cool Roof</t>
  </si>
  <si>
    <t>Roof</t>
  </si>
  <si>
    <t>Cooling Tower - VFD Fan</t>
  </si>
  <si>
    <t>Custom lighting measure. Must save energy over baseline. Lighting product must be listed on qualified equipment lists.</t>
  </si>
  <si>
    <t>Refrigerated cycling dryer</t>
  </si>
  <si>
    <t>Cycling refrigerated dryer in place of non-cycling refrigerated dryer</t>
  </si>
  <si>
    <t>DDC</t>
  </si>
  <si>
    <t>LED must be listed on qualified equipment list</t>
  </si>
  <si>
    <t>LED Decorative Lamp</t>
  </si>
  <si>
    <t>Kitchen Ventilation</t>
  </si>
  <si>
    <t>Controlled Kitchen Ventilation</t>
  </si>
  <si>
    <t>LED Recessed Downlight Kit</t>
  </si>
  <si>
    <t>Nozzles, Gaskets &amp; Drains</t>
  </si>
  <si>
    <t>New drain replacing leaking drain</t>
  </si>
  <si>
    <t>New drop tube OR add drop tube as part of conversion to low pressure system.</t>
  </si>
  <si>
    <t>Improvements made to ducts in existing single family homes to reduce air leakage and heat loss.  Duct sealing must be carried out in accordance with the BPA prescriptive duct sealing specification.</t>
  </si>
  <si>
    <t>Improvements in existing single family homes to reduce air leaks and heat loss. Duct sealing comply with the BPA specs. Ducts must be insulated to Program requirements. Existing duct insul must be R-2 or lower and final duct insul must be R-8 or higher.</t>
  </si>
  <si>
    <t>Improvements made to ducts in existing single family homes to reduce air leakage and heat loss.  Duct sealing must be carried out in accordance with the BPA prescriptive duct sealing specification. Ducts must be insulated to Program requirements.</t>
  </si>
  <si>
    <t>Installation of inverter-driven high efficiency ductless heat pump in a home with zonal electric heat</t>
  </si>
  <si>
    <t>Installation of inverter-driven high efficiency ductless heat pump in a home with an electric forced air furnace</t>
  </si>
  <si>
    <t>Additional Measures</t>
  </si>
  <si>
    <t>Dust Collection</t>
  </si>
  <si>
    <t>EE Evaporator Coils</t>
  </si>
  <si>
    <t>Cooking Equipment</t>
  </si>
  <si>
    <t>Oven</t>
  </si>
  <si>
    <t>High efficiency Electric Combination Oven with Heavy Load Efficiency</t>
  </si>
  <si>
    <t>High Efficiency Energy Star qualified Commercial Fryer (Electric Only)</t>
  </si>
  <si>
    <t>High Efficiency Energy Star qualified Electric Commercial Fryer with a Heavy Load Efficiency &gt;= 85% and Idle Energy Rate &lt;= 860 W.</t>
  </si>
  <si>
    <t>Steam Cooker</t>
  </si>
  <si>
    <t>Commercial Steam Cooker (Electric)</t>
  </si>
  <si>
    <t>High Efficiency Electric Convection Oven</t>
  </si>
  <si>
    <t>High Efficiency Energy Star Tier 2 qualified Electric Griddle</t>
  </si>
  <si>
    <t>Holding Cabinet</t>
  </si>
  <si>
    <t>Insulated Holding Cabinet</t>
  </si>
  <si>
    <t>High Efficiency Energy Star (V2.0) qualified 1/2 Size Electric Insulated Holding Cabinet</t>
  </si>
  <si>
    <t>High Efficiency Energy Star qualified 1/2 Size Electric Insulated Holding Cabinet</t>
  </si>
  <si>
    <t>High Efficiency Energy Star (V2.0) qualified 3/4 Size Electric Insulated Holding Cabinet</t>
  </si>
  <si>
    <t>High Efficiency Energy Star qualified 3/4 Size Electric Insulated Holding Cabinet</t>
  </si>
  <si>
    <t>High Efficiency Energy Star (V2.0) qualified Full Size Electric Insulated Holding Cabinet</t>
  </si>
  <si>
    <t>High Efficiency Energy Star qualified Full Size Electric Insulated Holding Cabinet</t>
  </si>
  <si>
    <t>High Efficiency Energy Star qualified Electric Steam Cooker with a Cooking Efficiency &gt;= 50%</t>
  </si>
  <si>
    <t>High Efficiency Energy Star qualified Electric Steam Cooker with a Cooking Efficiency &gt;=68%</t>
  </si>
  <si>
    <t>Line voltage thermostats are electronic thermostats for zonal electric heating systems.  Saves energy by: lowering deadband and optimitzed scheduling. Since they are line voltage, an electrician is needed for installation.</t>
  </si>
  <si>
    <t>Motors</t>
  </si>
  <si>
    <t>Electronically Commutated Motor</t>
  </si>
  <si>
    <t>This measure is for the installation of a large Electronically Commutated Motor (ECM) in a commercial HVAC fan or pump application for heating or cooling</t>
  </si>
  <si>
    <t>This measure is for the installation of a large Electronically Commutated Motor (ECM) in a commercial HVAC fan or pump application for ventilation</t>
  </si>
  <si>
    <t>Energy Kits</t>
  </si>
  <si>
    <t>LED Kit</t>
  </si>
  <si>
    <t>Energy savings kit - (4) 9.5W LEDs</t>
  </si>
  <si>
    <t>Lighting and Plumbing</t>
  </si>
  <si>
    <t>Best Kit</t>
  </si>
  <si>
    <t>Energy savings kit - (4) 9.5W LEDs, 1.5 GPM kitchen aerator, (2) 0.5 GPM bathroom aerator, &amp; (2) 1.5 GPM showerhead</t>
  </si>
  <si>
    <t>Energy savings kit - (4) 9.5W LEDs, 1.5 GPM kitchen aerator, 0.5 GPM bathroom aerator, &amp; 1.5 GPM showerhead</t>
  </si>
  <si>
    <t>Evap &amp; AirCool Condense</t>
  </si>
  <si>
    <t>Evaporative Cooler</t>
  </si>
  <si>
    <t>This technology saves energy by utlizing the evaporative process of water for cooling rather than the absorption process of a typical air conditioning unit.</t>
  </si>
  <si>
    <t>Indirect or Direct Evaporative Cooling</t>
  </si>
  <si>
    <t>Use of evaporative cooling to pre-cool the air passing over a condensing coil included as part of building cooling system. For single air-cooled packaged rooftop or matched split system condensers only.</t>
  </si>
  <si>
    <t>Evaporator Fan VFD</t>
  </si>
  <si>
    <t>Evaporator System</t>
  </si>
  <si>
    <t>Exterior lighting system upgrades, controls only. Controls must be advanced dimming controls.</t>
  </si>
  <si>
    <t>Exterior lighting upgrades, retrofit kits with advanced dimming lighting controls. LED must be listed on qualified equipment lists.</t>
  </si>
  <si>
    <t>Exterior lighting system upgrades, retrofit kits only. LED must be listed on qualified equipment lists.</t>
  </si>
  <si>
    <t>Exterior lighting upgrades, full fixture replacement with advanced dimming controls. LED must be listed on qualified equipment lists.</t>
  </si>
  <si>
    <t>Exterior lighting system upgrades, fixture replacement only. LED must be listed on qualified equipment lists.</t>
  </si>
  <si>
    <t>NCMR Washington exterior advanced lighting controls</t>
  </si>
  <si>
    <t>Exterior Dimming Control</t>
  </si>
  <si>
    <t>Must control LED tech in an exterior lighting application. Control must be integral to LED fixture or fixture-mounted and reduce fixture power by 75% or more for a minimum of 6 hrs per night or when the space has been unoccupied for 15 min or less.</t>
  </si>
  <si>
    <t>Exterior Shading</t>
  </si>
  <si>
    <t>Fan Controls</t>
  </si>
  <si>
    <t>Fan VFDs</t>
  </si>
  <si>
    <t>Fan-Powered VAV</t>
  </si>
  <si>
    <t>Fast Acting Door</t>
  </si>
  <si>
    <t>Specify fast acting door in new construction</t>
  </si>
  <si>
    <t>Replace existing door or add fast acting door to existing entryway</t>
  </si>
  <si>
    <t>Energy Star</t>
  </si>
  <si>
    <t>ENERGY STAR Compliant LED lighting fixture</t>
  </si>
  <si>
    <t>Fixture must qualify for either ENERGY STAR or Design Lights Consortium (DLC) certification.</t>
  </si>
  <si>
    <t>Floating Head Press Cont</t>
  </si>
  <si>
    <t>Floating Suction Control</t>
  </si>
  <si>
    <t>New flow control nozzle for impact sprinkler replacing existing nozzle or worn flow control nozzle of same design flow or less</t>
  </si>
  <si>
    <t>Garage CO Fan Conts</t>
  </si>
  <si>
    <t>Replace leaking gasket, including mainline valve or section gasket, seal, or riser cap</t>
  </si>
  <si>
    <t>Glazing</t>
  </si>
  <si>
    <t>New gooseneck as part of conversion to low pressure system</t>
  </si>
  <si>
    <t>Green Motor Rewinds</t>
  </si>
  <si>
    <t>Green Motor Rewinds (Agriculture)</t>
  </si>
  <si>
    <t>100 hp Green Motor Rewind for motor used in agriculture, returning motor to best possible efficiency using controlled rewind process</t>
  </si>
  <si>
    <t>1000 hp Green Motor Rewind for motor used in agriculture, returning motor to best possible efficiency using controlled rewind process</t>
  </si>
  <si>
    <t>125 hp Green Motor Rewind for motor used in agriculture, returning motor to best possible efficiency using controlled rewind process</t>
  </si>
  <si>
    <t>1250 hp Green Motor Rewind for motor used in agriculture, returning motor to best possible efficiency using controlled rewind process</t>
  </si>
  <si>
    <t>15 hp Green Motor Rewind for motor used in agriculture, returning motor to best possible efficiency using controlled rewind process</t>
  </si>
  <si>
    <t>150 hpGreen Motor Rewind for motor used in agriculture, returning motor to best possible efficiency using controlled rewind process</t>
  </si>
  <si>
    <t>1500 hp Green Motor Rewind for motor used in agriculture, returning motor to best possible efficiency using controlled rewind process</t>
  </si>
  <si>
    <t>1750 hp Green Motor Rewind for motor used in agriculture, returning motor to best possible efficiency using controlled rewind process</t>
  </si>
  <si>
    <t>20 hp Green Motor Rewind for motor used in agriculture, returning motor to best possible efficiency using controlled rewind process</t>
  </si>
  <si>
    <t>200 hp Green Motor Rewind for motor used in agriculture, returning motor to best possible efficiency using controlled rewind process</t>
  </si>
  <si>
    <t>2000 hp Green Motor Rewind for motor used in agriculture, returning motor to best possible efficiency using controlled rewind process</t>
  </si>
  <si>
    <t>2250 hp Green Motor Rewind for motor used in agriculture, returning motor to best possible efficiency using controlled rewind process</t>
  </si>
  <si>
    <t>25 hpGreen Motor Rewind for motor used in agriculture, returning motor to best possible efficiency using controlled rewind process</t>
  </si>
  <si>
    <t>250 hp Green Motor Rewind for motor used in agriculture, returning motor to best possible efficiency using controlled rewind process</t>
  </si>
  <si>
    <t>2500 hp Green Motor Rewind for motor used in agriculture, returning motor to best possible efficiency using controlled rewind process</t>
  </si>
  <si>
    <t>30 hp Green Motor Rewind for motor used in agriculture, returning motor to best possible efficiency using controlled rewind process</t>
  </si>
  <si>
    <t>300 hp Green Motor Rewind for motor used in agriculture, returning motor to best possible efficiency using controlled rewind process</t>
  </si>
  <si>
    <t>3000 hp Green Motor Rewind for motor used in agriculture, returning motor to best possible efficiency using controlled rewind process</t>
  </si>
  <si>
    <t>350 hp Green Motor Rewind for motor used in agriculture, returning motor to best possible efficiency using controlled rewind process</t>
  </si>
  <si>
    <t>3500 hp Green Motor Rewind for motor used in agriculture, returning motor to best possible efficiency using controlled rewind process</t>
  </si>
  <si>
    <t>40 hp Green Motor Rewind for motor used in agriculture, returning motor to best possible efficiency using controlled rewind process</t>
  </si>
  <si>
    <t>400 hp Green Motor Rewind for motor used in agriculture, returning motor to best possible efficiency using controlled rewind process</t>
  </si>
  <si>
    <t>4000 hp Green Motor Rewind for motor used in agriculture, returning motor to best possible efficiency using controlled rewind process</t>
  </si>
  <si>
    <t>450 hp Green Motor Rewind for motor used in agriculture, returning motor to best possible efficiency using controlled rewind process</t>
  </si>
  <si>
    <t>4500 hp Green Motor Rewind for motor used in agriculture, returning motor to best possible efficiency using controlled rewind process</t>
  </si>
  <si>
    <t>50 hp Green Motor Rewind for motor used in agriculture, returning motor to best possible efficiency using controlled rewind process</t>
  </si>
  <si>
    <t>500 hp Green Motor Rewind for motor used in agriculture, returning motor to best possible efficiency using controlled rewind process</t>
  </si>
  <si>
    <t>5000 hp Green Motor Rewind for motor used in agriculture, returning motor to best possible efficiency using controlled rewind process</t>
  </si>
  <si>
    <t>60 hp Green Motor Rewind for motor used in agriculture, returning motor to best possible efficiency using controlled rewind process</t>
  </si>
  <si>
    <t>600 hp Green Motor Rewind for motor used in agriculture, returning motor to best possible efficiency using controlled rewind process</t>
  </si>
  <si>
    <t>700 hp Green Motor Rewind for motor used in agriculture, returning motor to best possible efficiency using controlled rewind process</t>
  </si>
  <si>
    <t>75 hp Green Motor Rewind for motor used in agriculture, returning motor to best possible efficiency using controlled rewind process</t>
  </si>
  <si>
    <t>800 hp Green Motor Rewind for motor used in agriculture, returning motor to best possible efficiency using controlled rewind process</t>
  </si>
  <si>
    <t>900 hp Green Motor Rewind for motor used in agriculture, returning motor to best possible efficiency using controlled rewind process</t>
  </si>
  <si>
    <t>Green Motor Rewinds (Industrial)</t>
  </si>
  <si>
    <t>100 hp Green Motor Rewind for motor used in an industrial application, returning motor to best possible efficiency using controlled rewind process</t>
  </si>
  <si>
    <t>1000 hp Green Motor Rewind for motor used in an industrial application, returning motor to best possible efficiency using controlled rewind process</t>
  </si>
  <si>
    <t>125 hp Green Motor Rewind for motor used in an industrial application, returning motor to best possible efficiency using controlled rewind process</t>
  </si>
  <si>
    <t>1250 hp Green Motor Rewind for motor used in an industrial application, returning motor to best possible efficiency using controlled rewind process</t>
  </si>
  <si>
    <t>15 hp Green Motor Rewind for motor used in an industrial application, returning motor to best possible efficiency using controlled rewind process</t>
  </si>
  <si>
    <t>150 hp Green Motor Rewind for motor used in an industrial application, returning motor to best possible efficiency using controlled rewind process</t>
  </si>
  <si>
    <t>1500 hp Green Motor Rewind for motor used in an industrial application, returning motor to best possible efficiency using controlled rewind process</t>
  </si>
  <si>
    <t>1750 hp Green Motor Rewind for motor used in an industrial application, returning motor to best possible efficiency using controlled rewind process</t>
  </si>
  <si>
    <t>20 hp Green Motor Rewind for motor used in an industrial application, returning motor to best possible efficiency using controlled rewind process</t>
  </si>
  <si>
    <t>200 hp Green Motor Rewind for motor used in an industrial application, returning motor to best possible efficiency using controlled rewind process</t>
  </si>
  <si>
    <t>2000 hp Green Motor Rewind for motor used in an industrial application, returning motor to best possible efficiency using controlled rewind process</t>
  </si>
  <si>
    <t>2250 hp Green Motor Rewind for motor used in an industrial application, returning motor to best possible efficiency using controlled rewind process</t>
  </si>
  <si>
    <t>25 hp Green Motor Rewind for motor used in an industrial application, returning motor to best possible efficiency using controlled rewind process</t>
  </si>
  <si>
    <t>250 hp Green Motor Rewind for motor used in an industrial application, returning motor to best possible efficiency using controlled rewind process</t>
  </si>
  <si>
    <t>2500 hp Green Motor Rewind for motor used in an industrial application, returning motor to best possible efficiency using controlled rewind process</t>
  </si>
  <si>
    <t>30 hp Green Motor Rewind for motor used in an industrial application, returning motor to best possible efficiency using controlled rewind process</t>
  </si>
  <si>
    <t>300 hp Green Motor Rewind for motor used in an industrial application, returning motor to best possible efficiency using controlled rewind process</t>
  </si>
  <si>
    <t>3000 hp Green Motor Rewind for motor used in an industrial application, returning motor to best possible efficiency using controlled rewind process</t>
  </si>
  <si>
    <t>350 hp Green Motor Rewind for motor used in an industrial application, returning motor to best possible efficiency using controlled rewind process</t>
  </si>
  <si>
    <t>3500 hp Green Motor Rewind for motor used in an industrial application, returning motor to best possible efficiency using controlled rewind process</t>
  </si>
  <si>
    <t>40 hp Green Motor Rewind for motor used in an industrial application, returning motor to best possible efficiency using controlled rewind process</t>
  </si>
  <si>
    <t>400 hp Green Motor Rewind for motor used in an industrial application, returning motor to best possible efficiency using controlled rewind process</t>
  </si>
  <si>
    <t>4000 hp Green Motor Rewind for motor used in an industrial application, returning motor to best possible efficiency using controlled rewind process</t>
  </si>
  <si>
    <t>450 hp Green Motor Rewind for motor used in an industrial application, returning motor to best possible efficiency using controlled rewind process</t>
  </si>
  <si>
    <t>4500 hp Green Motor Rewind for motor used in an industrial application, returning motor to best possible efficiency using controlled rewind process</t>
  </si>
  <si>
    <t>50 hp Green Motor Rewind for motor used in an industrial application, returning motor to best possible efficiency using controlled rewind process</t>
  </si>
  <si>
    <t>500 hp Green Motor Rewind for motor used in an industrial application, returning motor to best possible efficiency using controlled rewind process</t>
  </si>
  <si>
    <t>5000 hp Green Motor Rewind for motor used in an industrial application, returning motor to best possible efficiency using controlled rewind process</t>
  </si>
  <si>
    <t>60 hp Green Motor Rewind for motor used in an industrial application, returning motor to best possible efficiency using controlled rewind process</t>
  </si>
  <si>
    <t>600 hp Green Motor Rewind for motor used in an industrial application, returning motor to best possible efficiency using controlled rewind process</t>
  </si>
  <si>
    <t>700 hp Green Motor Rewind for motor used in an industrial application, returning motor to best possible efficiency using controlled rewind process</t>
  </si>
  <si>
    <t>75 hp Green Motor Rewind for motor used in an industrial application, returning motor to best possible efficiency using controlled rewind process</t>
  </si>
  <si>
    <t>800 hp Green Motor Rewind for motor used in an industrial application, returning motor to best possible efficiency using controlled rewind process</t>
  </si>
  <si>
    <t>900 hp Green Motor Rewind for motor used in an industrial application, returning motor to best possible efficiency using controlled rewind process</t>
  </si>
  <si>
    <t>Groundwater-Source Heat Pumps</t>
  </si>
  <si>
    <t>HE Evaporative Fan</t>
  </si>
  <si>
    <t>Must replace 250-400 watt HID lamp in interior high bay or low bay fixture. LED must be listed on qualified equipment list</t>
  </si>
  <si>
    <t>Must replace 250-400 watt HID lamp in interior high bay or low bay fixture</t>
  </si>
  <si>
    <t>Corn cob relamp &lt; 50 Watts; LED must be listed on qualified equipment list</t>
  </si>
  <si>
    <t>Corn cob relamp &gt;= 50 W and &lt;150 W; LED must be listed on qualified equipment list</t>
  </si>
  <si>
    <t>Heat Pumps - Air-Cooled</t>
  </si>
  <si>
    <t>Air-cooled heat pump replacing electric resistance heating. &lt; 65 kBtu/hr units. Must meet CEE Tier 1 requirements.</t>
  </si>
  <si>
    <t>Air-cooled heat pump replacing electric resistance heating. &lt; 65 kBtu/hr units. Must meet CEE Tier 2 requirements.</t>
  </si>
  <si>
    <t>Air-cooled heat pump replacing electric resistance heating. Any equipment size. Must meet CEE Tier 1 requirements.</t>
  </si>
  <si>
    <t>CEE Tier 2, High Efficiency Heat Pump (Air Cooled):  Single Phase System</t>
  </si>
  <si>
    <t>CEE Tier 1,  air cooled high efficiency single package or split system heat pump</t>
  </si>
  <si>
    <t>CEE Tier 2,  air cooled high efficiency single package or split system heat pump</t>
  </si>
  <si>
    <t>Heat Pumps</t>
  </si>
  <si>
    <t>This is an additional incentive that can be added on to heat pump incentives for qualifying units. Incentive for heat pump equipment that has demand response capability compliant with CTA-2045</t>
  </si>
  <si>
    <t>Heat Pump - Ground Source</t>
  </si>
  <si>
    <t>Ground Source  Heat Pump Loop (closed loop)</t>
  </si>
  <si>
    <t>High Efficiency heat pumps (Ground source or groundwater)</t>
  </si>
  <si>
    <t>Groundwater Source Heat Pump Loop (open loop)</t>
  </si>
  <si>
    <t>Heat Pumps - Water-Source</t>
  </si>
  <si>
    <t>CEE Tier 1 High Efficiency water source heat pumps</t>
  </si>
  <si>
    <t>This is an additional incentive that can be added on to residential heat pump water heater incentives for qualifying units. Incentive for heat pump water heaters that have demand response capability compliant with CTA-2045.</t>
  </si>
  <si>
    <t>Residential HPWH in commercial facilities</t>
  </si>
  <si>
    <t>Residential HPWH in commercial facilities. Equipment must be installed by a program eligible plumbing contractor</t>
  </si>
  <si>
    <t>Electric heat pump water heater - Tier 3</t>
  </si>
  <si>
    <t>Other HVAC</t>
  </si>
  <si>
    <t>Systems must be installed in office, retail, library, and education occupancies where the applicable state energy code is the 2018 Washington State Energy Code and the Total System Performance Ratio (TSPR) requirement applies.</t>
  </si>
  <si>
    <t>This is an additional incentive that can be added on to residential heat pump incentives for qualifying units. Incentive for heat pump equipment that has demand response capability compliant with CTA-2045</t>
  </si>
  <si>
    <t>Heat Pump Comissioning</t>
  </si>
  <si>
    <t>Heat pump installation consisting of controls limiting strip heat usage, proper refrigerant charge, sufficient air flow across the coil, and proper sizing.</t>
  </si>
  <si>
    <t>Heat Pump - Air Source</t>
  </si>
  <si>
    <t>Installation of ducted 9.0 HSPF air source heat pump combined with Best Practices Install and Sizing</t>
  </si>
  <si>
    <t>Installation of ducted Federal standard air source heat pump combined with Best Practices Install and Sizing</t>
  </si>
  <si>
    <t>Installation of ducted high efficiency air source heat pump combined with Best Practices Install and Sizing</t>
  </si>
  <si>
    <t>Heat Pump Desuper</t>
  </si>
  <si>
    <t>Heat reclaimer</t>
  </si>
  <si>
    <t>Reclaim heat from milk cooling refrigeration system to heat water</t>
  </si>
  <si>
    <t>High-Effic. Air Cond.</t>
  </si>
  <si>
    <t>High-Effic. Cases</t>
  </si>
  <si>
    <t>Commercial Clothes Washer</t>
  </si>
  <si>
    <t>Energy Star (V8.0) qualified High Efficiency Clothes Washer</t>
  </si>
  <si>
    <t>Energy Star (V6.1) qualified High Efficiency Clothes Washer</t>
  </si>
  <si>
    <t>High-efficiency ventilation fan</t>
  </si>
  <si>
    <t>Ventilation fan, small (12-23" diameter)</t>
  </si>
  <si>
    <t>Ventilation fan, medium (24-35" diameter)</t>
  </si>
  <si>
    <t>Ventilation fan, large (36-47" diameter)</t>
  </si>
  <si>
    <t>Ventilation fan, extra large (&gt;=48" diameter)</t>
  </si>
  <si>
    <t>Humidistat / Anti-Sweat</t>
  </si>
  <si>
    <t>Hybrid Heat Pump Clothes Dryer</t>
  </si>
  <si>
    <t>Ice Machine</t>
  </si>
  <si>
    <t>High Efficiency CEE Tier 3 qualified Ice Machine</t>
  </si>
  <si>
    <t>Super energy efficient (15% more energy efficient than Title 20 baseline) - Ice Machine with an ice harvest rate of 1001 - 1500 lbs per day</t>
  </si>
  <si>
    <t>Super energy efficient (15% more energy efficient than Title 20 baseline) - Ice Machine with an ice harvest rate of 301 - 500 lbs per day</t>
  </si>
  <si>
    <t>Super energy efficient (15% more energy efficient than Title 20 baseline) - Ice Machine with an ice harvest rate of 501 - 1000 lbs per day</t>
  </si>
  <si>
    <t>Super energy efficient (15% more energy efficient than Title 20 baseline) - Ice Machine with an ice harvest rate of &lt; 300 lbs per day</t>
  </si>
  <si>
    <t>Super energy efficient (15% more energy efficient than Title 20 baseline) - Ice Machine with an ice harvest rate of &gt; 1500 lbs per day</t>
  </si>
  <si>
    <t>Wheel Line/Hand Line Equipment</t>
  </si>
  <si>
    <t>New or rebuilt impact sprinkler replacing worn or leaking impact sprinkler</t>
  </si>
  <si>
    <t>Improvements</t>
  </si>
  <si>
    <t>Must replace incandescent lamps</t>
  </si>
  <si>
    <t>Indirect-direct Evaporative cooling</t>
  </si>
  <si>
    <t>Energy Management</t>
  </si>
  <si>
    <t>Industrial Recommissioning</t>
  </si>
  <si>
    <t>2-lamp industrial strip retrofit kit with TLED. LED must be listed on qualified equipment list.</t>
  </si>
  <si>
    <t>4-lamp industrial strip retrofit kit with TLED. LED must be listed on qualified equipment list.</t>
  </si>
  <si>
    <t>Attic Insulation</t>
  </si>
  <si>
    <t>Adding additional insulation to the existing home attic provides a greater barrier to impede heat transfer, and in a cooling application this means less cooling is required to achieve a comfortable indoor temperature.</t>
  </si>
  <si>
    <t>Adding additional insulation to the existing home floor provides a greater barrier to impede heat transfer, and in a cooling application this means less cooling is required to achieve a comfortable indoor temperature.</t>
  </si>
  <si>
    <t>Adding additional insulation to the existing home wall provides a greater barrier to impede heat transfer, and in a cooling application this means lees cooling is required to achieve a comfortable indoor temperature.</t>
  </si>
  <si>
    <t>Insulation Package</t>
  </si>
  <si>
    <t>InteriorLighting</t>
  </si>
  <si>
    <t>Interior lighting system upgrades, controls only. Controls must be advanced networked lighting controls.</t>
  </si>
  <si>
    <t>Interior lighting system upgrades, controls only. Controls must be advanced dimming controls.</t>
  </si>
  <si>
    <t>Interior lighting system upgrades to retrofit kits with basic or advanced networked lighting controls. LED must be listed on qualified equipment lists.</t>
  </si>
  <si>
    <t>Interior lighting system upgrades, retrofit kits only. LED must be listed on qualified equipment lists.</t>
  </si>
  <si>
    <t>Interior lighting ystem upgrades, full fixture replacement with advanced controls. LED and control system must be listed on qualified equipment lists.</t>
  </si>
  <si>
    <t>Interior lighting ystem upgrades, full fixture replacement with basic controls. LED and control system must be listed on qualified equipment lists.</t>
  </si>
  <si>
    <t>Interior lighting system upgrades, fixture replacement only. LED must be listed on qualified equipment lists.</t>
  </si>
  <si>
    <t>Interior Lighting</t>
  </si>
  <si>
    <t>NCMR Washington interior advanced networked lighting controls</t>
  </si>
  <si>
    <t>Custom Lighting, interior lighting not subject to energy code.</t>
  </si>
  <si>
    <t>NCMR Washington other interior LED fixture</t>
  </si>
  <si>
    <t>Offers prescriptive and/or custom incentives for qualifying lighting equipment</t>
  </si>
  <si>
    <t>Irrigation Pumps</t>
  </si>
  <si>
    <t>Variable Frequency Drives</t>
  </si>
  <si>
    <t>Add VFD to existing or new irrigation pump</t>
  </si>
  <si>
    <t>Specialty Lamps</t>
  </si>
  <si>
    <t>ENERGY STAR Compliant LED lighting</t>
  </si>
  <si>
    <t>Post purchase option for LED A-19 Lamp &lt; 8 W, Medium Base in WA</t>
  </si>
  <si>
    <t>Post purchase option for LED A-19 Lamp &gt;= 8 W and &lt; 12 W, Medium Base in WA</t>
  </si>
  <si>
    <t>A-19 Lamp &gt;= 8 W. LED must be listed on qualified equipment lists.</t>
  </si>
  <si>
    <t>LED lighting system upgrades, a 19 Lamp. A must be advanced dimming controls.</t>
  </si>
  <si>
    <t>Post purchase option for LED A-21 Lamp &gt;= 12 W, Medium Base in WA</t>
  </si>
  <si>
    <t>A-21 Lamp &gt;= 12 W. LED must be listed on qualified equipment lists.</t>
  </si>
  <si>
    <t>LED lighting system upgrades, a 21 Lamp. A must be advanced dimming controls.</t>
  </si>
  <si>
    <t>BR Reflector Lamp in direct install application. Must be on qualified product list.</t>
  </si>
  <si>
    <t>Post purchase option for LED BR Lamp in WA</t>
  </si>
  <si>
    <t>Non-General Illuminance</t>
  </si>
  <si>
    <t>Refrigerated Case Lighting</t>
  </si>
  <si>
    <t>LED replacing flourescent lamp in refrigerated cases. LED must be listed on qualified product list.</t>
  </si>
  <si>
    <t>LED replacing existing neon or fluorescent lamps in a channel letter sign</t>
  </si>
  <si>
    <t>Exterior Signage</t>
  </si>
  <si>
    <t>LED replacing existing neon or fluorescent signage</t>
  </si>
  <si>
    <t>Post purchase option for LED Decorative Lamp in WA</t>
  </si>
  <si>
    <t>4' Tubular LED lamps and electronic ballast replacement or driver.  Must remove one or more lamps and permanently disable corresponding sockets. LED must be listed on qualified equipment list.</t>
  </si>
  <si>
    <t>Post purchase option for LED Directional Track Fixture in WA</t>
  </si>
  <si>
    <t>LED or photoluminecent exit sign replacing incandescent of fluorescent exit sign</t>
  </si>
  <si>
    <t>Must replace existing incandescent or fluorescent</t>
  </si>
  <si>
    <t>Post purchase option for LED Exterior Lantern in WA</t>
  </si>
  <si>
    <t>Must replace existing incandescent or fluorescent, LED must be listed on qualified equipment list</t>
  </si>
  <si>
    <t>New construction/major renovation exterior LED Flood Light  fixture, &lt; 100 W</t>
  </si>
  <si>
    <t>Post purchase option for LED Flush/Surface Mount in WA</t>
  </si>
  <si>
    <t>Post purchase option for LED Globe Lamp in WA</t>
  </si>
  <si>
    <t>HID Replacement Lamp &gt;= 150 Lamp. LED must be listed on qualified equipment lists.</t>
  </si>
  <si>
    <t>LED lighting system upgrades, hid replacement lamp &gt;= 150w   Retrofit. HID Replacement Lamp &gt;= 150W  must be advanced dimming controls.</t>
  </si>
  <si>
    <t>HID Replacement Lamp &gt;= 80W and &lt; 150 Lamp. LED must be listed on qualified equipment lists.</t>
  </si>
  <si>
    <t>LED lighting system upgrades, hid replacement lamp &gt;= 80w and &lt; 150w  Replacement. HID Replacement Lamp &gt;= 80W and &lt; 150W  must be advanced dimming controls.</t>
  </si>
  <si>
    <t>LED High or low bay fixture. LED must be listed on qualified equipment lists.</t>
  </si>
  <si>
    <t>NCMR Washington interior fixture LED high bay</t>
  </si>
  <si>
    <t>Type A, B, or C TLEDs replacing T8/T5HO fluorescent lamps and ballast with TLED lamps and electronic ballast or LED driver. Cannot reuse existing ballast. LED must be listed on qualified equipment list.</t>
  </si>
  <si>
    <t>NCMR Washington interior fixture LED linear ambient</t>
  </si>
  <si>
    <t>NCMR Washington interior fixture LED troffer</t>
  </si>
  <si>
    <t>LED replacing existing fluorescent lighting in a marquee or cabinet sign</t>
  </si>
  <si>
    <t>LED replacing existing fluorescent signage</t>
  </si>
  <si>
    <t>LED replacing existing incandescent lamps in a message center sign</t>
  </si>
  <si>
    <t>New construction/major renovation exterior LED Outdoor Area and Roadway fixture, &lt;= 200 W</t>
  </si>
  <si>
    <t>New construction/major renovation exterior LED Outdoor Area and Roadway fixture, &gt; 200 W</t>
  </si>
  <si>
    <t>PAR Reflector Lamp in direct install application. Must be on qualified product list.</t>
  </si>
  <si>
    <t>Post purchase option for LED PAR Lamp in WA</t>
  </si>
  <si>
    <t>PLC Pin-based L10 based Lamp. LED must be listed on qualified equipment lists.</t>
  </si>
  <si>
    <t>LED lighting system upgrades, plc pin Pin. PLC Pin must be advanced dimming controls.</t>
  </si>
  <si>
    <t>PLC Pin-based Lamp &gt;= 10 based. LED must be listed on qualified equipment lists.</t>
  </si>
  <si>
    <t>PLL Pin-based LED based Lamp. LED must be listed on qualified equipment lists.</t>
  </si>
  <si>
    <t>LED lighting system upgrades, pll pin based Lamp. PLL Pin must be advanced dimming controls.</t>
  </si>
  <si>
    <t>Post purchase option for LED Recessed Downlight Kit in WA</t>
  </si>
  <si>
    <t>Fixture with less than six (6) lamps: 4' Tubular LED lamps  and electronic ballast or driver. LED must be listed on qualified equipment list</t>
  </si>
  <si>
    <t>Fixture with six (6) or more lamps: 4' Tubular LED lamps and electronic ballast or driver. LED must be listed on qualified equipment list</t>
  </si>
  <si>
    <t>4' Tubular LED lamps and electronic ballast replament or driver.  Lamp wattage reduction &gt;= 10 Watts. LED must be listed on qualified equipment list</t>
  </si>
  <si>
    <t>LED wall pack fixture. LED must be listed on qualified equipment lists.</t>
  </si>
  <si>
    <t>New construction/major renovation exterior LED Wall Pack  fixture, &lt; 50 W</t>
  </si>
  <si>
    <t>LED Wall Pack 15W-50W; LED must be listed on qualified equipment list</t>
  </si>
  <si>
    <t>LED Wall Pack w/ occ sensor 15W-50W; LED must be listed on qualified equipment list</t>
  </si>
  <si>
    <t>NCMR Washington custom lighting offering for products installed in buildings where energy code does not apply</t>
  </si>
  <si>
    <t>Plumbing</t>
  </si>
  <si>
    <t>Low Flow Showerheads</t>
  </si>
  <si>
    <t>Showerhead - 1.50 gpm</t>
  </si>
  <si>
    <t>Low flow showerheads reduce water heating energy by decreasing the flow rate of the showerheads</t>
  </si>
  <si>
    <t>Showerhead - 1.75 gpm</t>
  </si>
  <si>
    <t>Low Flow Showerhead</t>
  </si>
  <si>
    <t>Showerhead - 2.00 gpm</t>
  </si>
  <si>
    <t>Wastewater</t>
  </si>
  <si>
    <t>Low Power Mixer</t>
  </si>
  <si>
    <t>Replace existing mixer or bubble mixing function with low power mixer</t>
  </si>
  <si>
    <t>Low-pressure drop filter</t>
  </si>
  <si>
    <t>Low pressure drop filter in place of regular filter</t>
  </si>
  <si>
    <t>Pivots and Linear Systems</t>
  </si>
  <si>
    <t>Replace impact sprinkler with low pressure sprinkler</t>
  </si>
  <si>
    <t>Replace low pressure sprinkler with low pressure sprinkler</t>
  </si>
  <si>
    <t>Installation of high efficiency central air conditoner of at least SEER 15.0 and EER 12.0</t>
  </si>
  <si>
    <t>Installation of high efficiency central air conditoner of at least SEER 16.0 and EER 12.0</t>
  </si>
  <si>
    <t>Installation of high efficiency central air conditoner of at least SEER 17.0 and EER 13.0</t>
  </si>
  <si>
    <t>Installation of high efficiency central air conditoner of at least SEER 18.0 and EER 13.0</t>
  </si>
  <si>
    <t>Installation of high efficiency central air conditoner  combined with Best Practices Install and Sizing</t>
  </si>
  <si>
    <t>Installation of inverter-driven high efficiency ductless heat pump in a manufactured home with zonal electric heat</t>
  </si>
  <si>
    <t>Installation of inverter-driven high efficiency ductless heat pump in a manufactured home with an electric forced air furnace</t>
  </si>
  <si>
    <t>Line voltage connected thermostats are an advanced controls solution for zonal electric heating systems.  Saves energy by: Lowering deadband, optimitzed scheduling, remote control, and or occupnacy sensing.</t>
  </si>
  <si>
    <t>Installation of ducted 12.0 HSPF air source heat pump</t>
  </si>
  <si>
    <t>Installation of ducted Federal standard air source heat pump</t>
  </si>
  <si>
    <t>Installation of ducted 9.0 HSPF air source heat pump</t>
  </si>
  <si>
    <t>Installation of ducted 9.0 HSPF air source heat pump in a manufactured home combined with Best Practices Install and Sizing</t>
  </si>
  <si>
    <t>Installation of ducted Federal Standard air source heat pump in a manufactured home combined with Best Practices Install and Sizing</t>
  </si>
  <si>
    <t>Installation of ducted high efficiency air source heat pump</t>
  </si>
  <si>
    <t>Smart Thermostat</t>
  </si>
  <si>
    <t>A smart thermostat is a thermostat that is Wi-Fi enabled, capable of occupancy sensing, and remote communication</t>
  </si>
  <si>
    <t>Window Upgrade</t>
  </si>
  <si>
    <t>Install energy efficient windows</t>
  </si>
  <si>
    <t>Installation of inverter-driven high efficiency ductless heat pump in a MF home with an electric forced air furnace</t>
  </si>
  <si>
    <t>Milk pre-cooler</t>
  </si>
  <si>
    <t>Precool milk with well water prior to refrigeration</t>
  </si>
  <si>
    <t>Installation of inverter-driven high efficiency ductless heat pump in a MF home with zonal electric heat</t>
  </si>
  <si>
    <t>Roof/Attic Insulation</t>
  </si>
  <si>
    <t>Adding additional insulation to the existing attic insulation provides a greater barrier to impede heat transfer, and in a cooling application this means less cooling is required to achieve a comfortable indoor temperature.</t>
  </si>
  <si>
    <t>Adding additional insulation to the existing home wall insulation provides a greater barrier to impede heat transfer, and in a cooling application this means lees cooling is required to achieve a comfortable indoor temperature.</t>
  </si>
  <si>
    <t>Installation of inverter-driven high efficiency ductless heat pump in multifamily unit with existing, permanently installed in-unit zonal electric heat</t>
  </si>
  <si>
    <t>Whole Home</t>
  </si>
  <si>
    <t>New Home - Performance Path</t>
  </si>
  <si>
    <t>Multifamily buildings with electric space and/ or water heating that exceed the prevailing WA state energy code by a minimum of 15% as modeled using program required tools and software.</t>
  </si>
  <si>
    <t>Multifamily buildings with electric space and/ or water heating that exceed the prevailing WA state energy code by a minimum of 5% as modeled using program required tools and software.</t>
  </si>
  <si>
    <t>Model and construct a new home according to the BPA Perfomance Path measure guildelines to generate a percent and savings above a home built to the 2015 WSEC.</t>
  </si>
  <si>
    <t>Install a central air source heat pump in a new Non-NEEM manufactured home - HZ1 - CZ2</t>
  </si>
  <si>
    <t>Install a ductless heat pump in a new Non-NEEM manufactured home - HZ1 - CZ2</t>
  </si>
  <si>
    <t>New Homes - Energy Star Manufactured</t>
  </si>
  <si>
    <t>New Manufactured Homes built to ENERGY STAR specifications</t>
  </si>
  <si>
    <t>New Manufactured Homes built to Eco-Rated specifications</t>
  </si>
  <si>
    <t>New Manufactured Homes built to NEEM PLUS specifications</t>
  </si>
  <si>
    <t>Custom Non-General Illumination Lighting, fixture or lamp not listed in tariff incentive tables</t>
  </si>
  <si>
    <t>Non-eligible fixture</t>
  </si>
  <si>
    <t>Any installed fixture not eligible for incentives and does not contribute to project savings.</t>
  </si>
  <si>
    <t>Any installed fixture not eligible for incentives, but that contributes to reported project savings.</t>
  </si>
  <si>
    <t>New nozzle replacing worn nozzle of same design flow or less on existing sprinkler</t>
  </si>
  <si>
    <t>Occupancy based PTHP/PTAC control, all sizes with no prior occupancy based control, retrofit only</t>
  </si>
  <si>
    <t>Occupancy Control</t>
  </si>
  <si>
    <t>Integral Occupancy Sensor, integrated into lighting fixture</t>
  </si>
  <si>
    <t>PIR, Dual Tech</t>
  </si>
  <si>
    <t>PIR, Dual Tech, Or Integral Sensor</t>
  </si>
  <si>
    <t>Lighting Control Sensor Integral occupancy. Lighting Control must be listed on qualified equipment lists.</t>
  </si>
  <si>
    <t>Other Building Shell</t>
  </si>
  <si>
    <t>Other Controls</t>
  </si>
  <si>
    <t>Other Motors</t>
  </si>
  <si>
    <t>Other Refrigeration</t>
  </si>
  <si>
    <t>Outside air intake</t>
  </si>
  <si>
    <t>Permanent ductwork between compressor and outdoors for compressor intake air</t>
  </si>
  <si>
    <t>Package Terminal Air Conditioners (PTAC) (Cooling Mode)</t>
  </si>
  <si>
    <t>High efficiency package terminal air conditioners &lt;= 8,000 Btu/hr, Single package</t>
  </si>
  <si>
    <t>High efficiency package terminal air conditioners &gt; 13,500 Btu/hr, Single package</t>
  </si>
  <si>
    <t>High efficiency package terminal air conditioners &gt; 8,000 Btu/hr and &lt; 10,500 Btu/h, Single package</t>
  </si>
  <si>
    <t>High efficiency package terminal air conditioners &gt;= 10,500 Btu/hr and &lt;= 13,500 Btu/hr, Single package</t>
  </si>
  <si>
    <t>Heat Pump - Packaged Terminal</t>
  </si>
  <si>
    <t>High Efficiency package terminal heat pumps &lt;= 8,000 Btu/hr,Single package</t>
  </si>
  <si>
    <t>High Efficiency package terminal heat pumps &gt; 13,500 Btu/hr,Single package</t>
  </si>
  <si>
    <t>High Efficiency package terminal heat pumps &gt; 8,000 Btu/hr and &lt; 10,500 Btu/hr,Single package</t>
  </si>
  <si>
    <t>High Efficiency package terminal heat pumps &gt;= 10,500 Btu/hr and &lt;= 13,500 Btu/hr,Single package</t>
  </si>
  <si>
    <t>Package HVAC</t>
  </si>
  <si>
    <t>Package Lighting</t>
  </si>
  <si>
    <t>Package Refrigeration</t>
  </si>
  <si>
    <t>Persistent Recommissioning</t>
  </si>
  <si>
    <t>LED MR-16</t>
  </si>
  <si>
    <t>Cut and press or weld repair of leaking wheel line, hand line, or portable main line.</t>
  </si>
  <si>
    <t>Portable Classroom  Occ. Based Controllers &amp; Programmable Thermostat</t>
  </si>
  <si>
    <t>Variable Frequency Drive</t>
  </si>
  <si>
    <t>Add VFD to potato/onion storage fan</t>
  </si>
  <si>
    <t>Add variable frequency drive to existing or new fan in potato or onion storage.</t>
  </si>
  <si>
    <t>Premium RTU</t>
  </si>
  <si>
    <t>Replace sprinkler pressure regulator or, in conversion from higher pressure system, add new pressure regulator</t>
  </si>
  <si>
    <t>Controller for automatic switching of ventilation fans</t>
  </si>
  <si>
    <t>Pump Motors</t>
  </si>
  <si>
    <t>Pump Upgrades</t>
  </si>
  <si>
    <t>Pump with VFD</t>
  </si>
  <si>
    <t>Receiver capacity addition</t>
  </si>
  <si>
    <t>Incremental receiver capacity in excess of 2 gal/scfm of trim compressor capacity</t>
  </si>
  <si>
    <t>Recommissioning</t>
  </si>
  <si>
    <t>&lt; = 28W CEE Replacement Lamp</t>
  </si>
  <si>
    <t>LED BR</t>
  </si>
  <si>
    <t>LED PAR</t>
  </si>
  <si>
    <t>Occupancy Sensor installed in existing refrigerated case with LED lighting</t>
  </si>
  <si>
    <t>Replace dryer along with compressor, using compressed air calculator to determine savings and incentive</t>
  </si>
  <si>
    <t>Regenerative technology</t>
  </si>
  <si>
    <t>New rotating sprinkler replacing worn or leaking impact or rotating sprinkler</t>
  </si>
  <si>
    <t>Installation of inverter-driven high efficiency ductless heat pump in a single family home with zonal electric heat</t>
  </si>
  <si>
    <t>Office Equipment</t>
  </si>
  <si>
    <t>Smart Plug Strip</t>
  </si>
  <si>
    <t>Smart plug strip in direct install application. Must be on qualified product list.</t>
  </si>
  <si>
    <t>1. Applies to any plug strip that eliminates idle or stand-by power consumption of connected plug-load app thru the use of occ sensor, elec load sensor, or timer. 2.  Applies only to elec plug-load app (e.g. computer monitors, desk lamps, etc.)</t>
  </si>
  <si>
    <t>Any plug strip on QPL that eliminates idle or stand-by power consumption of connected plug-lead appliance through the use of an electric load sensor.</t>
  </si>
  <si>
    <t>Solid Door Refrigerator</t>
  </si>
  <si>
    <t>Strategic Energy Mgmt</t>
  </si>
  <si>
    <t>Exterior lighting system upgrades, w advanced only. LED must be listed on qualified equipment lists.</t>
  </si>
  <si>
    <t>Exterior lighting system upgrades, w no only. LED must be listed on qualified equipment lists.</t>
  </si>
  <si>
    <t>Exterior lighting retrofits in street/pole lighting applications</t>
  </si>
  <si>
    <t>System Redesign</t>
  </si>
  <si>
    <t>Fixture with less than six (6) lamps:  - Must replace  Incandescent or HID</t>
  </si>
  <si>
    <t>Fixture with six (6) or more lamps:  - Must replace  Incandescent or HID</t>
  </si>
  <si>
    <t>Lamp wattage reduction &gt;= 3 Watts, No ballast retrofit</t>
  </si>
  <si>
    <t>&lt; = 51W  T5HO Lamp</t>
  </si>
  <si>
    <t>TLED Lamp T5. LED must be listed on qualified equipment lists.</t>
  </si>
  <si>
    <t>LED lighting system upgrades, TLED Lamp, types A, B, C, AB. TLED Lamp must be listed on qualified products list.</t>
  </si>
  <si>
    <t>TLED Lamp T5 Type A. LED must be listed on qualified equipment lists.</t>
  </si>
  <si>
    <t>(1) 8? T12 to (2) 4? CEE Qualified  T8 Replace Lamps and electronic ballast.- T12 Slimline lamps must be replaced by &lt;= 28 Watt CEE Qualified T8 Replace Lamp(s)- T12HO/VHO lamps may be replaced by &lt;= 32 Watt CEE Qualified T8 Replace Lamp(s)</t>
  </si>
  <si>
    <t>4? CEE Qualified &lt;= 28 Watt T8 Replacement Lamps and electronic ballast.</t>
  </si>
  <si>
    <t>4? CEE Qual T8 Replace Lamps and elec ballast. - Must remove 1 or more lamps and disable corr sockets- 8? T12 Slimline lamps replaced by &lt;= 28 W CEE Qual T8 Replace Lamp(s)- 8? T12HO/VHO and 4? T12/T8 lamps replaced by &lt;= 32 W CEE Qual T8 Replace Lamp(s)</t>
  </si>
  <si>
    <t>Fixture with less than six (6) lamps: 4? CEE Qualified T8 Replacement Lamp. - Must replace  Incandescent or HID</t>
  </si>
  <si>
    <t>Fixture with six (6) or more lamps: 4? CEE Qualified T8 Replacement Lamp and electronic ballast.- Must replace Incandescent or HID</t>
  </si>
  <si>
    <t>T8 TLED Lamp Type A, A/B Dual Mode in direct install application. Must be on qualified product list.</t>
  </si>
  <si>
    <t>12W-22W; LED must be listed on qualified equipment list</t>
  </si>
  <si>
    <t>TLED Lamp T8 Type B. LED must be listed on qualified equipment lists.</t>
  </si>
  <si>
    <t>LED lighting system upgrades, tled lamp type b   Retrofit. TLED Lamp Type B  must be advanced dimming controls.</t>
  </si>
  <si>
    <t>TLED Lamp T8 Type C. LED must be listed on qualified equipment lists.</t>
  </si>
  <si>
    <t>LED lighting system upgrades, tled lamp type c   Retrofit. TLED Lamp Type C  must be advanced dimming controls.</t>
  </si>
  <si>
    <t>4' Tubular LED lamps and electronic ballast replament or driver</t>
  </si>
  <si>
    <t>Lamp wattage reduction of &gt;= 10 Watts, No ballast or driver retrofit.</t>
  </si>
  <si>
    <t>For existing programmable thermostats with daily setback control capability</t>
  </si>
  <si>
    <t>New Thunderbird wheel line hub replacing leaking hub</t>
  </si>
  <si>
    <t>Timeclock</t>
  </si>
  <si>
    <t>Must control on/off schedule of lighting equipment</t>
  </si>
  <si>
    <t>Unitary Commercial Air Conditioners, Air-Cooled (Cooling Mode)</t>
  </si>
  <si>
    <t>CEE Advanced Tier, High Efficiency Air Conditioner Air Cooled &lt; 65,000 Btu/hr, Single Phase Power</t>
  </si>
  <si>
    <t>CEE Tier 2, High Efficiency Air Conditioner Air Cooled &lt; 65,000 Btu/hr, Single Phase Power</t>
  </si>
  <si>
    <t>CEE Tier 2, Air cooled high efficiency air conditioner</t>
  </si>
  <si>
    <t>Unitary Commercial Air Conditioners, Water and Evaporatively Cooled</t>
  </si>
  <si>
    <t>High Efficiency Air Conditioner Evaporatively Cooled: All equipment sizes, Split or single package systems</t>
  </si>
  <si>
    <t>High Efficiency Air Conditioner Water Cooled: All equipment sizes, Split or single package systems</t>
  </si>
  <si>
    <t>VAV</t>
  </si>
  <si>
    <t>VFD Compressor</t>
  </si>
  <si>
    <t>VFD Fan</t>
  </si>
  <si>
    <t>VFD Motors</t>
  </si>
  <si>
    <t>VFD Pump</t>
  </si>
  <si>
    <t>VFD controlled compressor</t>
  </si>
  <si>
    <t>VFD compressor in place of fixed speed compressor (oil-flooded only, not oil-free)</t>
  </si>
  <si>
    <t>Heat Pumps - VRF Air-Cooled</t>
  </si>
  <si>
    <t>Multisplit System or Multisplit Systerm with Heat Recovery; &lt; 65,000 Btu/hr</t>
  </si>
  <si>
    <t>Multisplit System or Multisplit Systerm with Heat Recovery;  &gt;= 135,000Btu and &lt;240,000 Btu/hr</t>
  </si>
  <si>
    <t>Multisplit System or Multisplit Systerm with Heat Recovery; &gt;= 240,000 Btu/hr</t>
  </si>
  <si>
    <t>Multisplit System or Multisplit Systerm with Heat Recovery; &gt;= 65,000 Btu/hr and &lt; 135,000Btu/hr</t>
  </si>
  <si>
    <t>Heat Pumps - VRF Water-Cooled</t>
  </si>
  <si>
    <t>CEE Tier 1, High Efficiency variable refrigerant flow heat pump water cooled</t>
  </si>
  <si>
    <t>VSD</t>
  </si>
  <si>
    <t>Variable-Frequency Drives (HVAC fans and pumps)</t>
  </si>
  <si>
    <t>Variable Frequency Drive controlling an HVAC applied fan</t>
  </si>
  <si>
    <t>Vacuum Pump</t>
  </si>
  <si>
    <t>Add VFD to dairy vacuum pump</t>
  </si>
  <si>
    <t>Variable Frequency Drive controlling an HVAC applied pump</t>
  </si>
  <si>
    <t>2x4 or 2x2 troffer retrofit</t>
  </si>
  <si>
    <t>Warm Gas Defrost</t>
  </si>
  <si>
    <t>Waste Heat to Power</t>
  </si>
  <si>
    <t>Water-Loop Heat Pump</t>
  </si>
  <si>
    <t>New or rebuilt wheel line feed hose replacing leaking wheel line feed hose</t>
  </si>
  <si>
    <t>New or rebuild wheel line leveler replacing leaking or malfunctioning leveler</t>
  </si>
  <si>
    <t>Window Film</t>
  </si>
  <si>
    <t>Zero loss condensate drain</t>
  </si>
  <si>
    <t>No-loss condensate drain in place of conventional timer drain</t>
  </si>
  <si>
    <t>NEI Reporting Name</t>
  </si>
  <si>
    <t>NEI Type</t>
  </si>
  <si>
    <t>Definition</t>
  </si>
  <si>
    <t>Participant</t>
  </si>
  <si>
    <t>Administrative costs</t>
  </si>
  <si>
    <t>Participant reported avoided overhead costs associated with invoice processing, parts/supplies procurement, contractor coordination, and customer complaints.</t>
  </si>
  <si>
    <t>Avoided Illness From Air Pollution</t>
  </si>
  <si>
    <t>Societal</t>
  </si>
  <si>
    <t>Bad Debt Write Offs</t>
  </si>
  <si>
    <t>Utility</t>
  </si>
  <si>
    <t>Reduction in cases of bad debt write offs</t>
  </si>
  <si>
    <t>Calls to utility</t>
  </si>
  <si>
    <t>Reduction in number of calls to utility from customers</t>
  </si>
  <si>
    <t>Carrying Cost On Arrearages</t>
  </si>
  <si>
    <t>Reduced carrying cost on arrearages</t>
  </si>
  <si>
    <t>Supplies and materials</t>
  </si>
  <si>
    <t>Includes changes in the type, amount, or costs of materials, and supplies needed</t>
  </si>
  <si>
    <t>Ease Of Selling Or Leasing</t>
  </si>
  <si>
    <t>Participant reported improved ability to sell or lease property due to increased performance and desirability.</t>
  </si>
  <si>
    <t>Fires/insurance damage</t>
  </si>
  <si>
    <t>Avoided cost of fires based on insurance estimates</t>
  </si>
  <si>
    <t>Health and safety</t>
  </si>
  <si>
    <t>Participant reported costs from time off and lost pay due to fewer missed days of work/school, heat/cold stress, etc., resulting from measures installed in the home.</t>
  </si>
  <si>
    <t>Lighting Quality And Lifetime</t>
  </si>
  <si>
    <t>Participant reported value of improved lighting lumen levels, color, and steadiness.</t>
  </si>
  <si>
    <t>O&amp;M</t>
  </si>
  <si>
    <t>Modeled avoided time and costs associated with reduced maintenance, parts/repairs, service visits, and system monitoring</t>
  </si>
  <si>
    <t>Other Impacts</t>
  </si>
  <si>
    <t>Product Spoilage/Defects</t>
  </si>
  <si>
    <t>Productivity</t>
  </si>
  <si>
    <t>Participant reported value of improved workplace productivity resulting from improved rest and sleep related to improved living conditions.</t>
  </si>
  <si>
    <t>Sales Revenue</t>
  </si>
  <si>
    <t>Participant reported increased sales resulting from improved product.</t>
  </si>
  <si>
    <t>Waste disposal</t>
  </si>
  <si>
    <t>Participant reported costs to remove solid waste and landfill fees (e.g.: fees to dispose of CFLs).</t>
  </si>
  <si>
    <t>Thermal Comfort</t>
  </si>
  <si>
    <t>Increased comfort due to fewer drafts and even temperatures throughout the building.</t>
  </si>
  <si>
    <t>Water/Wastewater</t>
  </si>
  <si>
    <t>Link to Breakout Tab</t>
  </si>
  <si>
    <t>Lighting Quality and Lifetime - Participant - C&amp;I - Original Units</t>
  </si>
  <si>
    <t>Avoided illness from pollution - Societal - Residential - StudyID</t>
  </si>
  <si>
    <t>Avoided illness from pollution - Societal - Residential - Original Units</t>
  </si>
  <si>
    <t>Carrying cost on arrearages - Utility - Residential - Original Units</t>
  </si>
  <si>
    <t>Ease of Selling or Leasing - Participant - Residential - Original Units</t>
  </si>
  <si>
    <t>Fires/insurance damage - Participant - Residential - Original Units</t>
  </si>
  <si>
    <t>Lighting Quality and Lifetime - Participant - Residential - Study ID</t>
  </si>
  <si>
    <t>Lighting Quality and Lifetime - Participant - Residential - Original Units</t>
  </si>
  <si>
    <t>$ NEI Per kWh</t>
  </si>
  <si>
    <t>C&amp;I</t>
  </si>
  <si>
    <t>Total $ NEI Per kWh</t>
  </si>
  <si>
    <t>Sector</t>
  </si>
  <si>
    <t>Study ID(s)</t>
  </si>
  <si>
    <t>Study0002, 0005</t>
  </si>
  <si>
    <t>Study0004, 0005</t>
  </si>
  <si>
    <t>Study0004, 0043, 0049</t>
  </si>
  <si>
    <t>Study0002, 0040</t>
  </si>
  <si>
    <t>Study0002, 0005, 0040</t>
  </si>
  <si>
    <t>Study0001, 0002, 0003, 0004, 0005, 0040</t>
  </si>
  <si>
    <t>Avoided time and costs associated with reduced maintenance, parts/repairs, service visits, and system monitoring</t>
  </si>
  <si>
    <t>Participant reported value of avoided product losses (e.g. reduced food spoilage in grocery stores).</t>
  </si>
  <si>
    <t xml:space="preserve">Reduced water usage due to efficient equipment (C&amp;I) </t>
  </si>
  <si>
    <t>Modeled value of avoided particulate matter 2.5 microns or less (PM2.5) associated with electricity generation at power plant. Does not Includes carbon dioxide.</t>
  </si>
  <si>
    <t>Includes participant benefits such as price hedging, rate discounts, and reduced tenant complaints.</t>
  </si>
  <si>
    <t>Increased comfort due to fewer drafts and even temperatures throughout the home.</t>
  </si>
  <si>
    <r>
      <t xml:space="preserve">Total $ NEI (based on tracked kWh, </t>
    </r>
    <r>
      <rPr>
        <u/>
        <sz val="11"/>
        <color theme="1"/>
        <rFont val="Calibri"/>
        <family val="2"/>
        <scheme val="minor"/>
      </rPr>
      <t>excludes</t>
    </r>
    <r>
      <rPr>
        <sz val="11"/>
        <color theme="1"/>
        <rFont val="Calibri"/>
        <family val="2"/>
        <scheme val="minor"/>
      </rPr>
      <t xml:space="preserve"> NEIs with unit conversions)</t>
    </r>
  </si>
  <si>
    <r>
      <t>$ NEI per kWh (</t>
    </r>
    <r>
      <rPr>
        <u/>
        <sz val="11"/>
        <color theme="1"/>
        <rFont val="Calibri"/>
        <family val="2"/>
        <scheme val="minor"/>
      </rPr>
      <t>excludes</t>
    </r>
    <r>
      <rPr>
        <sz val="11"/>
        <color theme="1"/>
        <rFont val="Calibri"/>
        <family val="2"/>
        <scheme val="minor"/>
      </rPr>
      <t xml:space="preserve"> NEIs with unit conversions)</t>
    </r>
  </si>
  <si>
    <t>Includes rent revenues, employee satisfaction, and other labor costs (defined as other labor at the company not covered in O&amp;M, administrative costs, supplies and materials).</t>
  </si>
  <si>
    <t>Includes rate discounts and price hedging.</t>
  </si>
  <si>
    <t>Back to:</t>
  </si>
  <si>
    <t>TOC</t>
  </si>
  <si>
    <t>Study_ID</t>
  </si>
  <si>
    <t>Title</t>
  </si>
  <si>
    <t>State</t>
  </si>
  <si>
    <t>Year</t>
  </si>
  <si>
    <t>Citation</t>
  </si>
  <si>
    <t>PDF</t>
  </si>
  <si>
    <t>AEP Ohio Non-Energy Impact - Final Report</t>
  </si>
  <si>
    <t>OH</t>
  </si>
  <si>
    <t>DNV GL, 2018</t>
  </si>
  <si>
    <t>Final Report – Commercial and Industrial Non-Energy Impacts Study</t>
  </si>
  <si>
    <t>MA</t>
  </si>
  <si>
    <t>DNV GL &amp; Tetra Tech, 2012</t>
  </si>
  <si>
    <t>Non-Energy Impact Framework Study Report</t>
  </si>
  <si>
    <t>Tetra Tech et al., 2018</t>
  </si>
  <si>
    <t>Non-Energy Impacts (NEIs) Final Report</t>
  </si>
  <si>
    <t>Washington Low Income Weatherization Program Evaluation, Measurement &amp; Verification Report</t>
  </si>
  <si>
    <t>WA</t>
  </si>
  <si>
    <t>ADM, 2020</t>
  </si>
  <si>
    <t>Abt Associates, 2018</t>
  </si>
  <si>
    <r>
      <rPr>
        <b/>
        <sz val="11"/>
        <color theme="1"/>
        <rFont val="Calibri"/>
        <family val="2"/>
        <scheme val="minor"/>
      </rPr>
      <t>Tip</t>
    </r>
    <r>
      <rPr>
        <sz val="11"/>
        <color theme="1"/>
        <rFont val="Calibri"/>
        <family val="2"/>
        <scheme val="minor"/>
      </rPr>
      <t>: Click the .pdf icons in column G to open a copy of the original study</t>
    </r>
  </si>
  <si>
    <r>
      <rPr>
        <b/>
        <sz val="11"/>
        <color theme="1"/>
        <rFont val="Calibri"/>
        <family val="2"/>
        <scheme val="minor"/>
      </rPr>
      <t>Note</t>
    </r>
    <r>
      <rPr>
        <sz val="11"/>
        <color theme="1"/>
        <rFont val="Calibri"/>
        <family val="2"/>
        <scheme val="minor"/>
      </rPr>
      <t>: The full list of studys in the DNV NEI Database are provided in the final report</t>
    </r>
  </si>
  <si>
    <t>C&amp;I New Construction NEI Stage 2 Final Report</t>
  </si>
  <si>
    <t>Non-Energy Impacts (NEI) Evaluation Final Report</t>
  </si>
  <si>
    <t>NY</t>
  </si>
  <si>
    <t>C1641: Impact Evaluation of the Business and Energy Sustainability Program (prepared for CT Energy Efficiency Board (EEB))</t>
  </si>
  <si>
    <t>CT</t>
  </si>
  <si>
    <t>Human Health Benefits of Reducing Residential Wood Smoke Emissions in PacifiCorp's Washington State Service Territory</t>
  </si>
  <si>
    <t>ERS, 2018</t>
  </si>
  <si>
    <t>Summit Blue Consulting et al., 2006</t>
  </si>
  <si>
    <t>DNV GL &amp; Tetra Tech, 2016</t>
  </si>
  <si>
    <t>Administrative costs - Participant - C&amp;I - Citation</t>
  </si>
  <si>
    <t>Avoided illness from pollution - Societal - C&amp;I - Citation</t>
  </si>
  <si>
    <t>Ease of Selling or Leasing - Participant - C&amp;I - Citation</t>
  </si>
  <si>
    <t>Fires/insurance damage - Participant - C&amp;I - Citation</t>
  </si>
  <si>
    <t>Lighting Quality and Lifetime - Participant - C&amp;I - Citation</t>
  </si>
  <si>
    <t>O&amp;M - Participant - C&amp;I - Citation</t>
  </si>
  <si>
    <t>Other Impacts - Participant - C&amp;I - Citation</t>
  </si>
  <si>
    <t>Product Spoilage/Defects - Participant - C&amp;I - Citation</t>
  </si>
  <si>
    <t>Productivity - Participant - C&amp;I - Citation</t>
  </si>
  <si>
    <t>Sales Revenue - Participant - C&amp;I - Citation</t>
  </si>
  <si>
    <t>Supplies and materials - Participant - C&amp;I - Citation</t>
  </si>
  <si>
    <t>Thermal Comfort - Participant - C&amp;I - Citation</t>
  </si>
  <si>
    <t>Waste disposal - Participant - C&amp;I - Citation</t>
  </si>
  <si>
    <t>Water/Wastewater - Participant - C&amp;I - Citation</t>
  </si>
  <si>
    <t>Avoided illness from pollution - Societal - Residential - Citation</t>
  </si>
  <si>
    <t>Bad Debt Write-offs - Utility - Residential - Citation</t>
  </si>
  <si>
    <t>Calls to utility - Utility - Residential - Citation</t>
  </si>
  <si>
    <t>Carrying cost on arrearages - Utility - Residential - Citation</t>
  </si>
  <si>
    <t>Ease of Selling or Leasing - Participant - Residential - Citation</t>
  </si>
  <si>
    <t>Fires/insurance damage - Participant - Residential - Citation</t>
  </si>
  <si>
    <t>Health and safety - Participant - Residential - Citation</t>
  </si>
  <si>
    <t>Lighting Quality and Lifetime - Participant - Residential - Citation</t>
  </si>
  <si>
    <t>Noise - Participant - Residential - Citation</t>
  </si>
  <si>
    <t>O&amp;M - Participant - Residential - Citation</t>
  </si>
  <si>
    <t>Other Impacts - Participant - Residential - Citation</t>
  </si>
  <si>
    <t>Other Impacts - Utility - Residential - Citation</t>
  </si>
  <si>
    <t>Productivity - Participant - Residential - Citation</t>
  </si>
  <si>
    <t>Thermal Comfort - Participant - Residential - Citation</t>
  </si>
  <si>
    <t>Table of Contents (TOC)</t>
  </si>
  <si>
    <t>Worksheet</t>
  </si>
  <si>
    <t>Contents</t>
  </si>
  <si>
    <t>NEI Breakout</t>
  </si>
  <si>
    <t>NEI Definitions</t>
  </si>
  <si>
    <t>This worksheet contains the definitions of the various NEIs referenced in the 'NEI Breakout' worksheet.  This is a subset  of all the NEIs in our database, as only a select number of them ended up in the final results due to various exclusions discussed in the final report.</t>
  </si>
  <si>
    <t>Study List</t>
  </si>
  <si>
    <t>This worksheet contains a table of all the studies referenced in this workbook.  This worksheet also contains embedded .pdf copies of the original research studies in column G.</t>
  </si>
  <si>
    <r>
      <rPr>
        <b/>
        <sz val="11"/>
        <color theme="1"/>
        <rFont val="Calibri"/>
        <family val="2"/>
        <scheme val="minor"/>
      </rPr>
      <t>Tip</t>
    </r>
    <r>
      <rPr>
        <sz val="11"/>
        <color theme="1"/>
        <rFont val="Calibri"/>
        <family val="2"/>
        <scheme val="minor"/>
      </rPr>
      <t>: Click the hyperlinked name of the worksheet in column B to navigate to the tab of interest.  Each worksheet has a link back to the TOC in the top left corner for ease of use.</t>
    </r>
  </si>
  <si>
    <t>PAC TRL</t>
  </si>
  <si>
    <t>In-text Citation</t>
  </si>
  <si>
    <t>This tab contains all the active measures in PAC's final TRL even if we did not map an NEI to the measure.
     •  Column A is the "Row ID" unique identifier used across worksheets 
     •  Column B details if each measure was mapped to an NEI in the database or not (True = Mapped to a measure, False = Not mapped) 
     •  Columns C-F match the measure details included in PAC's TRL
     •  Columns G-K are the calculated NEIs based on our mapping/transfer process. 
     •  Column M provides the hyperlinks that take you to the breakout of NEIs by category for the measure of interest on the 'NEI Breakout' worksheet</t>
  </si>
  <si>
    <t>This worksheet provide NEIs by category for each PAC measure we were able to map NEIs to.  The categories are separated into C&amp;I (blue) and Residential (green). 
     •  Column A is the "Row ID" unique identifier used across worksheets 
     •  Columns B-D match the measure details included in PAC's TRL
     •  Columns E-G contains the measure list and Tracking Savings per unit used in the analysis
     •  Columns H-O contain the various Database match codes used to tie PAC’s measures to the measures in the database. 
     •  Column P contains the Total NEI value for a measure
     •  Column Q-R contains the NEI values for a measure excluding the NEI values that required unit conversions
     •  The ‘grouped’ columns (e.g. T, X, AB etc) contain the study ID where the original NEI value was derived from
     •  Columns V, Z, AD etc shows what the NEI unit was from the original research; this can be used to flag NEIs that required unit conversion and is also used to calculate the Total in column R
     •  Column EA contains in-text citations that can be used to cite the various NEIs associated with each measure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</si>
</sst>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4" formatCode="_(&quot;$&quot;* #,##0.00_);_(&quot;$&quot;* \(#,##0.00\);_(&quot;$&quot;* &quot;-&quot;??_);_(@_)"/>
  </numFmts>
  <fonts count="12" x14ac:knownFonts="1">
    <font>
      <sz val="11"/>
      <color theme="1"/>
      <name val="Calibri"/>
      <family val="2"/>
      <scheme val="minor"/>
    </font>
    <font>
      <sz val="11"/>
      <color theme="1"/>
      <name val="Calibri"/>
      <family val="2"/>
      <scheme val="minor"/>
    </font>
    <font>
      <sz val="11"/>
      <color rgb="FF006100"/>
      <name val="Calibri"/>
      <family val="2"/>
      <scheme val="minor"/>
    </font>
    <font>
      <b/>
      <sz val="11"/>
      <color theme="0"/>
      <name val="Calibri"/>
      <family val="2"/>
      <scheme val="minor"/>
    </font>
    <font>
      <b/>
      <sz val="11"/>
      <color theme="1"/>
      <name val="Calibri"/>
      <family val="2"/>
      <scheme val="minor"/>
    </font>
    <font>
      <u/>
      <sz val="11"/>
      <color theme="10"/>
      <name val="Calibri"/>
      <family val="2"/>
      <scheme val="minor"/>
    </font>
    <font>
      <sz val="11"/>
      <name val="Calibri"/>
      <family val="2"/>
      <scheme val="minor"/>
    </font>
    <font>
      <sz val="11"/>
      <color rgb="FF000000"/>
      <name val="Calibri"/>
      <family val="2"/>
      <scheme val="minor"/>
    </font>
    <font>
      <u/>
      <sz val="11"/>
      <color theme="1"/>
      <name val="Calibri"/>
      <family val="2"/>
      <scheme val="minor"/>
    </font>
    <font>
      <b/>
      <sz val="11"/>
      <color rgb="FFFFFFFF"/>
      <name val="Calibri"/>
      <family val="2"/>
      <scheme val="minor"/>
    </font>
    <font>
      <sz val="11"/>
      <color rgb="FF333333"/>
      <name val="Calibri"/>
      <family val="2"/>
      <scheme val="minor"/>
    </font>
    <font>
      <b/>
      <sz val="14"/>
      <name val="Calibri"/>
      <family val="2"/>
      <scheme val="minor"/>
    </font>
  </fonts>
  <fills count="11">
    <fill>
      <patternFill patternType="none"/>
    </fill>
    <fill>
      <patternFill patternType="gray125"/>
    </fill>
    <fill>
      <patternFill patternType="solid">
        <fgColor rgb="FFC6EFCE"/>
      </patternFill>
    </fill>
    <fill>
      <patternFill patternType="solid">
        <fgColor theme="4" tint="0.79998168889431442"/>
        <bgColor indexed="64"/>
      </patternFill>
    </fill>
    <fill>
      <patternFill patternType="solid">
        <fgColor theme="4"/>
        <bgColor indexed="64"/>
      </patternFill>
    </fill>
    <fill>
      <patternFill patternType="solid">
        <fgColor theme="8" tint="0.79998168889431442"/>
        <bgColor indexed="64"/>
      </patternFill>
    </fill>
    <fill>
      <patternFill patternType="solid">
        <fgColor theme="6" tint="0.79998168889431442"/>
        <bgColor indexed="64"/>
      </patternFill>
    </fill>
    <fill>
      <patternFill patternType="solid">
        <fgColor rgb="FFDBE5F1"/>
        <bgColor indexed="64"/>
      </patternFill>
    </fill>
    <fill>
      <patternFill patternType="solid">
        <fgColor rgb="FF4F81BD"/>
        <bgColor indexed="64"/>
      </patternFill>
    </fill>
    <fill>
      <patternFill patternType="solid">
        <fgColor theme="4" tint="0.79998168889431442"/>
        <bgColor theme="4"/>
      </patternFill>
    </fill>
    <fill>
      <patternFill patternType="solid">
        <fgColor theme="0" tint="-4.9989318521683403E-2"/>
        <bgColor indexed="64"/>
      </patternFill>
    </fill>
  </fills>
  <borders count="3">
    <border>
      <left/>
      <right/>
      <top/>
      <bottom/>
      <diagonal/>
    </border>
    <border>
      <left style="thin">
        <color indexed="64"/>
      </left>
      <right style="thin">
        <color indexed="64"/>
      </right>
      <top style="thin">
        <color indexed="64"/>
      </top>
      <bottom style="thin">
        <color indexed="64"/>
      </bottom>
      <diagonal/>
    </border>
    <border>
      <left style="medium">
        <color theme="3" tint="0.59996337778862885"/>
      </left>
      <right style="medium">
        <color theme="3" tint="0.59996337778862885"/>
      </right>
      <top style="medium">
        <color theme="3" tint="0.59996337778862885"/>
      </top>
      <bottom style="medium">
        <color theme="3" tint="0.59996337778862885"/>
      </bottom>
      <diagonal/>
    </border>
  </borders>
  <cellStyleXfs count="4">
    <xf numFmtId="0" fontId="0" fillId="0" borderId="0"/>
    <xf numFmtId="44" fontId="1" fillId="0" borderId="0" applyFont="0" applyFill="0" applyBorder="0" applyAlignment="0" applyProtection="0"/>
    <xf numFmtId="0" fontId="2" fillId="2" borderId="0" applyNumberFormat="0" applyBorder="0" applyAlignment="0" applyProtection="0"/>
    <xf numFmtId="0" fontId="5" fillId="0" borderId="0" applyNumberFormat="0" applyFill="0" applyBorder="0" applyAlignment="0" applyProtection="0"/>
  </cellStyleXfs>
  <cellXfs count="31">
    <xf numFmtId="0" fontId="0" fillId="0" borderId="0" xfId="0"/>
    <xf numFmtId="14" fontId="0" fillId="0" borderId="0" xfId="0" applyNumberFormat="1" applyAlignment="1" applyProtection="1">
      <alignment vertical="center"/>
    </xf>
    <xf numFmtId="0" fontId="0" fillId="0" borderId="0" xfId="0" applyFill="1"/>
    <xf numFmtId="0" fontId="0" fillId="3" borderId="1" xfId="0" applyFill="1" applyBorder="1" applyAlignment="1">
      <alignment horizontal="center" vertical="center" wrapText="1"/>
    </xf>
    <xf numFmtId="0" fontId="5" fillId="0" borderId="0" xfId="3"/>
    <xf numFmtId="0" fontId="6" fillId="5" borderId="1" xfId="0" applyFont="1" applyFill="1" applyBorder="1" applyAlignment="1">
      <alignment horizontal="center" vertical="center" textRotation="90" wrapText="1"/>
    </xf>
    <xf numFmtId="0" fontId="6" fillId="6" borderId="1" xfId="0" applyFont="1" applyFill="1" applyBorder="1" applyAlignment="1">
      <alignment horizontal="center" vertical="center" textRotation="90" wrapText="1"/>
    </xf>
    <xf numFmtId="0" fontId="6" fillId="0" borderId="1" xfId="0" applyFont="1" applyBorder="1" applyAlignment="1">
      <alignment vertical="center" wrapText="1"/>
    </xf>
    <xf numFmtId="0" fontId="0" fillId="0" borderId="0" xfId="0" applyNumberFormat="1"/>
    <xf numFmtId="0" fontId="2" fillId="2" borderId="0" xfId="2"/>
    <xf numFmtId="0" fontId="0" fillId="0" borderId="0" xfId="0" applyAlignment="1">
      <alignment horizontal="left"/>
    </xf>
    <xf numFmtId="0" fontId="0" fillId="0" borderId="0" xfId="0" applyNumberFormat="1" applyAlignment="1">
      <alignment horizontal="right"/>
    </xf>
    <xf numFmtId="0" fontId="0" fillId="0" borderId="0" xfId="0" applyAlignment="1">
      <alignment horizontal="right"/>
    </xf>
    <xf numFmtId="0" fontId="0" fillId="0" borderId="1" xfId="0" applyBorder="1" applyAlignment="1">
      <alignment horizontal="center" vertical="center" wrapText="1"/>
    </xf>
    <xf numFmtId="44" fontId="0" fillId="0" borderId="0" xfId="1" applyFont="1"/>
    <xf numFmtId="0" fontId="3" fillId="4" borderId="2" xfId="0" applyFont="1" applyFill="1" applyBorder="1" applyAlignment="1">
      <alignment horizontal="center" vertical="center"/>
    </xf>
    <xf numFmtId="0" fontId="7" fillId="7" borderId="2" xfId="0" applyFont="1" applyFill="1" applyBorder="1" applyAlignment="1">
      <alignment vertical="center" wrapText="1"/>
    </xf>
    <xf numFmtId="0" fontId="0" fillId="0" borderId="2" xfId="0" applyBorder="1" applyAlignment="1">
      <alignment vertical="center" wrapText="1"/>
    </xf>
    <xf numFmtId="0" fontId="3" fillId="4" borderId="2" xfId="0" applyFont="1" applyFill="1" applyBorder="1" applyAlignment="1">
      <alignment horizontal="center" vertical="center" wrapText="1"/>
    </xf>
    <xf numFmtId="0" fontId="0" fillId="0" borderId="0" xfId="0" applyFill="1" applyBorder="1" applyAlignment="1">
      <alignment horizontal="center" vertical="center" wrapText="1"/>
    </xf>
    <xf numFmtId="0" fontId="5" fillId="0" borderId="0" xfId="3" applyFill="1"/>
    <xf numFmtId="0" fontId="9" fillId="8" borderId="2" xfId="0" applyFont="1" applyFill="1" applyBorder="1" applyAlignment="1">
      <alignment horizontal="center" vertical="center" wrapText="1"/>
    </xf>
    <xf numFmtId="0" fontId="9" fillId="8" borderId="2" xfId="0" applyFont="1" applyFill="1" applyBorder="1" applyAlignment="1">
      <alignment horizontal="center" vertical="center"/>
    </xf>
    <xf numFmtId="0" fontId="10" fillId="7" borderId="2" xfId="0" applyFont="1" applyFill="1" applyBorder="1" applyAlignment="1">
      <alignment horizontal="center" vertical="center"/>
    </xf>
    <xf numFmtId="0" fontId="10" fillId="0" borderId="2" xfId="0" applyFont="1" applyBorder="1" applyAlignment="1">
      <alignment horizontal="center" vertical="center"/>
    </xf>
    <xf numFmtId="0" fontId="10" fillId="0" borderId="2" xfId="0" applyFont="1" applyBorder="1" applyAlignment="1">
      <alignment horizontal="center" vertical="center" wrapText="1"/>
    </xf>
    <xf numFmtId="0" fontId="5" fillId="0" borderId="0" xfId="3" applyFill="1" applyAlignment="1">
      <alignment vertical="center"/>
    </xf>
    <xf numFmtId="0" fontId="6" fillId="0" borderId="0" xfId="0" applyFont="1" applyAlignment="1">
      <alignment vertical="center" wrapText="1"/>
    </xf>
    <xf numFmtId="0" fontId="5" fillId="0" borderId="0" xfId="3" applyFill="1" applyAlignment="1">
      <alignment horizontal="left" vertical="center"/>
    </xf>
    <xf numFmtId="0" fontId="6" fillId="10" borderId="1" xfId="0" applyFont="1" applyFill="1" applyBorder="1" applyAlignment="1">
      <alignment vertical="center" wrapText="1"/>
    </xf>
    <xf numFmtId="0" fontId="11" fillId="9" borderId="0" xfId="0" applyFont="1" applyFill="1" applyAlignment="1">
      <alignment horizontal="center" vertical="center"/>
    </xf>
  </cellXfs>
  <cellStyles count="4">
    <cellStyle name="Currency" xfId="1" builtinId="4"/>
    <cellStyle name="Good" xfId="2" builtinId="26"/>
    <cellStyle name="Hyperlink" xfId="3" builtinId="8"/>
    <cellStyle name="Normal" xfId="0" builtinId="0"/>
  </cellStyles>
  <dxfs count="4">
    <dxf>
      <font>
        <strike val="0"/>
        <outline val="0"/>
        <shadow val="0"/>
        <u val="none"/>
        <vertAlign val="baseline"/>
        <sz val="11"/>
        <color rgb="FFFF0000"/>
        <name val="Calibri"/>
        <family val="2"/>
        <scheme val="minor"/>
      </font>
    </dxf>
    <dxf>
      <alignment horizontal="left" vertical="center" textRotation="0" wrapText="0" indent="0" justifyLastLine="0" shrinkToFit="0" readingOrder="0"/>
    </dxf>
    <dxf>
      <border outline="0">
        <bottom style="medium">
          <color theme="3" tint="0.59996337778862885"/>
        </bottom>
      </border>
    </dxf>
    <dxf>
      <font>
        <b/>
        <i val="0"/>
        <strike val="0"/>
        <condense val="0"/>
        <extend val="0"/>
        <outline val="0"/>
        <shadow val="0"/>
        <u val="none"/>
        <vertAlign val="baseline"/>
        <sz val="11"/>
        <color theme="0"/>
        <name val="Calibri"/>
        <family val="2"/>
        <scheme val="minor"/>
      </font>
      <fill>
        <patternFill patternType="solid">
          <fgColor indexed="64"/>
          <bgColor theme="4"/>
        </patternFill>
      </fill>
      <alignment horizontal="center" vertical="center" textRotation="0" wrapText="0" indent="0" justifyLastLine="0" shrinkToFit="0" readingOrder="0"/>
      <border diagonalUp="0" diagonalDown="0" outline="0">
        <left style="medium">
          <color theme="3" tint="0.59996337778862885"/>
        </left>
        <right style="medium">
          <color theme="3" tint="0.59996337778862885"/>
        </right>
        <top/>
        <bottom/>
      </border>
    </dxf>
  </dxfs>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13" Type="http://schemas.openxmlformats.org/officeDocument/2006/relationships/customXml" Target="../customXml/item4.xml"/><Relationship Id="rId3" Type="http://schemas.openxmlformats.org/officeDocument/2006/relationships/worksheet" Target="worksheets/sheet3.xml"/><Relationship Id="rId7" Type="http://schemas.openxmlformats.org/officeDocument/2006/relationships/styles" Target="styles.xml"/><Relationship Id="rId12" Type="http://schemas.openxmlformats.org/officeDocument/2006/relationships/customXml" Target="../customXml/item3.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11" Type="http://schemas.openxmlformats.org/officeDocument/2006/relationships/customXml" Target="../customXml/item2.xml"/><Relationship Id="rId5" Type="http://schemas.openxmlformats.org/officeDocument/2006/relationships/worksheet" Target="worksheets/sheet5.xml"/><Relationship Id="rId10"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calcChain" Target="calcChain.xml"/></Relationships>
</file>

<file path=xl/drawings/_rels/vmlDrawing1.vml.rels><?xml version="1.0" encoding="UTF-8" standalone="yes"?>
<Relationships xmlns="http://schemas.openxmlformats.org/package/2006/relationships"><Relationship Id="rId8" Type="http://schemas.openxmlformats.org/officeDocument/2006/relationships/image" Target="../media/image8.emf"/><Relationship Id="rId3" Type="http://schemas.openxmlformats.org/officeDocument/2006/relationships/image" Target="../media/image3.emf"/><Relationship Id="rId7" Type="http://schemas.openxmlformats.org/officeDocument/2006/relationships/image" Target="../media/image7.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5" Type="http://schemas.openxmlformats.org/officeDocument/2006/relationships/image" Target="../media/image5.emf"/><Relationship Id="rId4" Type="http://schemas.openxmlformats.org/officeDocument/2006/relationships/image" Target="../media/image4.emf"/><Relationship Id="rId9" Type="http://schemas.openxmlformats.org/officeDocument/2006/relationships/image" Target="../media/image9.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6</xdr:col>
          <xdr:colOff>107950</xdr:colOff>
          <xdr:row>3</xdr:row>
          <xdr:rowOff>95250</xdr:rowOff>
        </xdr:from>
        <xdr:to>
          <xdr:col>6</xdr:col>
          <xdr:colOff>850900</xdr:colOff>
          <xdr:row>3</xdr:row>
          <xdr:rowOff>641350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400-0000012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127000</xdr:colOff>
          <xdr:row>4</xdr:row>
          <xdr:rowOff>88900</xdr:rowOff>
        </xdr:from>
        <xdr:to>
          <xdr:col>6</xdr:col>
          <xdr:colOff>857250</xdr:colOff>
          <xdr:row>4</xdr:row>
          <xdr:rowOff>641350</xdr:rowOff>
        </xdr:to>
        <xdr:sp macro="" textlink="">
          <xdr:nvSpPr>
            <xdr:cNvPr id="11266" name="Object 2" hidden="1">
              <a:extLst>
                <a:ext uri="{63B3BB69-23CF-44E3-9099-C40C66FF867C}">
                  <a14:compatExt spid="_x0000_s11266"/>
                </a:ext>
                <a:ext uri="{FF2B5EF4-FFF2-40B4-BE49-F238E27FC236}">
                  <a16:creationId xmlns:a16="http://schemas.microsoft.com/office/drawing/2014/main" id="{00000000-0008-0000-0400-0000022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107950</xdr:colOff>
          <xdr:row>6</xdr:row>
          <xdr:rowOff>107950</xdr:rowOff>
        </xdr:from>
        <xdr:to>
          <xdr:col>6</xdr:col>
          <xdr:colOff>850900</xdr:colOff>
          <xdr:row>6</xdr:row>
          <xdr:rowOff>666750</xdr:rowOff>
        </xdr:to>
        <xdr:sp macro="" textlink="">
          <xdr:nvSpPr>
            <xdr:cNvPr id="11267" name="Object 3" hidden="1">
              <a:extLst>
                <a:ext uri="{63B3BB69-23CF-44E3-9099-C40C66FF867C}">
                  <a14:compatExt spid="_x0000_s11267"/>
                </a:ext>
                <a:ext uri="{FF2B5EF4-FFF2-40B4-BE49-F238E27FC236}">
                  <a16:creationId xmlns:a16="http://schemas.microsoft.com/office/drawing/2014/main" id="{00000000-0008-0000-0400-0000032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95250</xdr:colOff>
          <xdr:row>7</xdr:row>
          <xdr:rowOff>114300</xdr:rowOff>
        </xdr:from>
        <xdr:to>
          <xdr:col>6</xdr:col>
          <xdr:colOff>857250</xdr:colOff>
          <xdr:row>7</xdr:row>
          <xdr:rowOff>666750</xdr:rowOff>
        </xdr:to>
        <xdr:sp macro="" textlink="">
          <xdr:nvSpPr>
            <xdr:cNvPr id="11268" name="Object 4" hidden="1">
              <a:extLst>
                <a:ext uri="{63B3BB69-23CF-44E3-9099-C40C66FF867C}">
                  <a14:compatExt spid="_x0000_s11268"/>
                </a:ext>
                <a:ext uri="{FF2B5EF4-FFF2-40B4-BE49-F238E27FC236}">
                  <a16:creationId xmlns:a16="http://schemas.microsoft.com/office/drawing/2014/main" id="{00000000-0008-0000-0400-0000042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107950</xdr:colOff>
          <xdr:row>10</xdr:row>
          <xdr:rowOff>76200</xdr:rowOff>
        </xdr:from>
        <xdr:to>
          <xdr:col>6</xdr:col>
          <xdr:colOff>857250</xdr:colOff>
          <xdr:row>10</xdr:row>
          <xdr:rowOff>647700</xdr:rowOff>
        </xdr:to>
        <xdr:sp macro="" textlink="">
          <xdr:nvSpPr>
            <xdr:cNvPr id="11269" name="Object 5" hidden="1">
              <a:extLst>
                <a:ext uri="{63B3BB69-23CF-44E3-9099-C40C66FF867C}">
                  <a14:compatExt spid="_x0000_s11269"/>
                </a:ext>
                <a:ext uri="{FF2B5EF4-FFF2-40B4-BE49-F238E27FC236}">
                  <a16:creationId xmlns:a16="http://schemas.microsoft.com/office/drawing/2014/main" id="{00000000-0008-0000-0400-0000052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107950</xdr:colOff>
          <xdr:row>5</xdr:row>
          <xdr:rowOff>95250</xdr:rowOff>
        </xdr:from>
        <xdr:to>
          <xdr:col>6</xdr:col>
          <xdr:colOff>876300</xdr:colOff>
          <xdr:row>5</xdr:row>
          <xdr:rowOff>679450</xdr:rowOff>
        </xdr:to>
        <xdr:sp macro="" textlink="">
          <xdr:nvSpPr>
            <xdr:cNvPr id="11270" name="Object 6" hidden="1">
              <a:extLst>
                <a:ext uri="{63B3BB69-23CF-44E3-9099-C40C66FF867C}">
                  <a14:compatExt spid="_x0000_s11270"/>
                </a:ext>
                <a:ext uri="{FF2B5EF4-FFF2-40B4-BE49-F238E27FC236}">
                  <a16:creationId xmlns:a16="http://schemas.microsoft.com/office/drawing/2014/main" id="{00000000-0008-0000-0400-0000062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114300</xdr:colOff>
          <xdr:row>8</xdr:row>
          <xdr:rowOff>88900</xdr:rowOff>
        </xdr:from>
        <xdr:to>
          <xdr:col>6</xdr:col>
          <xdr:colOff>914400</xdr:colOff>
          <xdr:row>8</xdr:row>
          <xdr:rowOff>685800</xdr:rowOff>
        </xdr:to>
        <xdr:sp macro="" textlink="">
          <xdr:nvSpPr>
            <xdr:cNvPr id="11271" name="Object 7" hidden="1">
              <a:extLst>
                <a:ext uri="{63B3BB69-23CF-44E3-9099-C40C66FF867C}">
                  <a14:compatExt spid="_x0000_s11271"/>
                </a:ext>
                <a:ext uri="{FF2B5EF4-FFF2-40B4-BE49-F238E27FC236}">
                  <a16:creationId xmlns:a16="http://schemas.microsoft.com/office/drawing/2014/main" id="{00000000-0008-0000-0400-0000072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114300</xdr:colOff>
          <xdr:row>9</xdr:row>
          <xdr:rowOff>88900</xdr:rowOff>
        </xdr:from>
        <xdr:to>
          <xdr:col>6</xdr:col>
          <xdr:colOff>914400</xdr:colOff>
          <xdr:row>9</xdr:row>
          <xdr:rowOff>685800</xdr:rowOff>
        </xdr:to>
        <xdr:sp macro="" textlink="">
          <xdr:nvSpPr>
            <xdr:cNvPr id="11272" name="Object 8" hidden="1">
              <a:extLst>
                <a:ext uri="{63B3BB69-23CF-44E3-9099-C40C66FF867C}">
                  <a14:compatExt spid="_x0000_s11272"/>
                </a:ext>
                <a:ext uri="{FF2B5EF4-FFF2-40B4-BE49-F238E27FC236}">
                  <a16:creationId xmlns:a16="http://schemas.microsoft.com/office/drawing/2014/main" id="{00000000-0008-0000-0400-0000082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6</xdr:col>
          <xdr:colOff>133350</xdr:colOff>
          <xdr:row>11</xdr:row>
          <xdr:rowOff>95250</xdr:rowOff>
        </xdr:from>
        <xdr:to>
          <xdr:col>6</xdr:col>
          <xdr:colOff>927100</xdr:colOff>
          <xdr:row>11</xdr:row>
          <xdr:rowOff>698500</xdr:rowOff>
        </xdr:to>
        <xdr:sp macro="" textlink="">
          <xdr:nvSpPr>
            <xdr:cNvPr id="11273" name="Object 9" hidden="1">
              <a:extLst>
                <a:ext uri="{63B3BB69-23CF-44E3-9099-C40C66FF867C}">
                  <a14:compatExt spid="_x0000_s11273"/>
                </a:ext>
                <a:ext uri="{FF2B5EF4-FFF2-40B4-BE49-F238E27FC236}">
                  <a16:creationId xmlns:a16="http://schemas.microsoft.com/office/drawing/2014/main" id="{00000000-0008-0000-0400-0000092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41A63099-971F-4C3C-B63D-8B276E0C581A}" name="Table1" displayName="Table1" ref="B3:C7" totalsRowShown="0" headerRowDxfId="3" headerRowBorderDxfId="2">
  <autoFilter ref="B3:C7" xr:uid="{47860741-15B0-4A5B-9B54-A1A2B90924E6}"/>
  <tableColumns count="2">
    <tableColumn id="1" xr3:uid="{8471AC20-6F0B-4333-ADBE-26AE44254924}" name="Worksheet" dataDxfId="1"/>
    <tableColumn id="2" xr3:uid="{52231486-7370-4553-A4DC-B8C37B29796A}" name="Contents" dataDxfId="0"/>
  </tableColumns>
  <tableStyleInfo name="TableStyleMedium9"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5.emf"/><Relationship Id="rId18" Type="http://schemas.openxmlformats.org/officeDocument/2006/relationships/oleObject" Target="../embeddings/oleObject8.bin"/><Relationship Id="rId3" Type="http://schemas.openxmlformats.org/officeDocument/2006/relationships/vmlDrawing" Target="../drawings/vmlDrawing1.vml"/><Relationship Id="rId21" Type="http://schemas.openxmlformats.org/officeDocument/2006/relationships/image" Target="../media/image9.emf"/><Relationship Id="rId7" Type="http://schemas.openxmlformats.org/officeDocument/2006/relationships/image" Target="../media/image2.emf"/><Relationship Id="rId12" Type="http://schemas.openxmlformats.org/officeDocument/2006/relationships/oleObject" Target="../embeddings/oleObject5.bin"/><Relationship Id="rId17" Type="http://schemas.openxmlformats.org/officeDocument/2006/relationships/image" Target="../media/image7.emf"/><Relationship Id="rId2" Type="http://schemas.openxmlformats.org/officeDocument/2006/relationships/drawing" Target="../drawings/drawing1.xml"/><Relationship Id="rId16" Type="http://schemas.openxmlformats.org/officeDocument/2006/relationships/oleObject" Target="../embeddings/oleObject7.bin"/><Relationship Id="rId20" Type="http://schemas.openxmlformats.org/officeDocument/2006/relationships/oleObject" Target="../embeddings/oleObject9.bin"/><Relationship Id="rId1" Type="http://schemas.openxmlformats.org/officeDocument/2006/relationships/printerSettings" Target="../printerSettings/printerSettings5.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5" Type="http://schemas.openxmlformats.org/officeDocument/2006/relationships/image" Target="../media/image6.emf"/><Relationship Id="rId10" Type="http://schemas.openxmlformats.org/officeDocument/2006/relationships/oleObject" Target="../embeddings/oleObject4.bin"/><Relationship Id="rId19" Type="http://schemas.openxmlformats.org/officeDocument/2006/relationships/image" Target="../media/image8.emf"/><Relationship Id="rId4" Type="http://schemas.openxmlformats.org/officeDocument/2006/relationships/oleObject" Target="../embeddings/oleObject1.bin"/><Relationship Id="rId9" Type="http://schemas.openxmlformats.org/officeDocument/2006/relationships/image" Target="../media/image3.emf"/><Relationship Id="rId14" Type="http://schemas.openxmlformats.org/officeDocument/2006/relationships/oleObject" Target="../embeddings/oleObject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4C8B56-C825-4137-B78A-73664B43BB63}">
  <sheetPr>
    <tabColor rgb="FFFFFF00"/>
  </sheetPr>
  <dimension ref="B1:C9"/>
  <sheetViews>
    <sheetView tabSelected="1" view="pageBreakPreview" zoomScale="60" zoomScaleNormal="100" workbookViewId="0">
      <pane xSplit="2" ySplit="3" topLeftCell="C4" activePane="bottomRight" state="frozen"/>
      <selection pane="topRight" activeCell="C1" sqref="C1"/>
      <selection pane="bottomLeft" activeCell="A4" sqref="A4"/>
      <selection pane="bottomRight"/>
    </sheetView>
  </sheetViews>
  <sheetFormatPr defaultRowHeight="14.5" x14ac:dyDescent="0.35"/>
  <cols>
    <col min="1" max="1" width="3.54296875" customWidth="1"/>
    <col min="2" max="2" width="24.453125" customWidth="1"/>
    <col min="3" max="3" width="131.7265625" customWidth="1"/>
  </cols>
  <sheetData>
    <row r="1" spans="2:3" ht="27.75" customHeight="1" x14ac:dyDescent="0.35">
      <c r="B1" s="30" t="s">
        <v>2903</v>
      </c>
      <c r="C1" s="30"/>
    </row>
    <row r="2" spans="2:3" ht="12" customHeight="1" thickBot="1" x14ac:dyDescent="0.4"/>
    <row r="3" spans="2:3" ht="21" customHeight="1" thickBot="1" x14ac:dyDescent="0.4">
      <c r="B3" s="15" t="s">
        <v>2904</v>
      </c>
      <c r="C3" s="15" t="s">
        <v>2905</v>
      </c>
    </row>
    <row r="4" spans="2:3" ht="128.25" customHeight="1" x14ac:dyDescent="0.35">
      <c r="B4" s="26" t="s">
        <v>2912</v>
      </c>
      <c r="C4" s="27" t="s">
        <v>2914</v>
      </c>
    </row>
    <row r="5" spans="2:3" ht="184.5" customHeight="1" x14ac:dyDescent="0.35">
      <c r="B5" s="28" t="s">
        <v>2906</v>
      </c>
      <c r="C5" s="27" t="s">
        <v>2915</v>
      </c>
    </row>
    <row r="6" spans="2:3" ht="58.5" customHeight="1" x14ac:dyDescent="0.35">
      <c r="B6" s="26" t="s">
        <v>2907</v>
      </c>
      <c r="C6" s="27" t="s">
        <v>2908</v>
      </c>
    </row>
    <row r="7" spans="2:3" ht="45.75" customHeight="1" x14ac:dyDescent="0.35">
      <c r="B7" s="26" t="s">
        <v>2909</v>
      </c>
      <c r="C7" s="27" t="s">
        <v>2910</v>
      </c>
    </row>
    <row r="9" spans="2:3" x14ac:dyDescent="0.35">
      <c r="B9" t="s">
        <v>2911</v>
      </c>
    </row>
  </sheetData>
  <mergeCells count="1">
    <mergeCell ref="B1:C1"/>
  </mergeCells>
  <hyperlinks>
    <hyperlink ref="B5" location="NEI_Breakout!A1" display="NEI Breakout" xr:uid="{EE165C3E-EB8D-4843-99B8-34893CAEEEC9}"/>
    <hyperlink ref="B6" location="'NEI Definitions'!A1" display="NEI Definitions" xr:uid="{99D5ABEA-365E-47B8-906D-C8A1D0E273AC}"/>
    <hyperlink ref="B7" location="'Study List'!A1" display="Study List" xr:uid="{3ED6A592-679A-460E-89B2-562BDB2527C5}"/>
    <hyperlink ref="B4" location="PAC_TRL!A1" display="PAC TRL" xr:uid="{1392A86C-7F79-43F4-BB8A-CEF305031B5C}"/>
  </hyperlinks>
  <pageMargins left="0.7" right="0.7" top="0.75" bottom="0.75" header="0.3" footer="0.3"/>
  <pageSetup scale="61" orientation="landscape" r:id="rId1"/>
  <tableParts count="1">
    <tablePart r:id="rId2"/>
  </tablePart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6" tint="0.79998168889431442"/>
  </sheetPr>
  <dimension ref="A1:M1008"/>
  <sheetViews>
    <sheetView view="pageBreakPreview" zoomScale="60" zoomScaleNormal="85" workbookViewId="0">
      <pane ySplit="2" topLeftCell="A499" activePane="bottomLeft" state="frozen"/>
      <selection pane="bottomLeft" activeCell="R895" sqref="R895"/>
    </sheetView>
  </sheetViews>
  <sheetFormatPr defaultRowHeight="14.5" x14ac:dyDescent="0.35"/>
  <cols>
    <col min="1" max="1" width="9.1796875" style="10"/>
    <col min="3" max="3" width="14" style="12" customWidth="1"/>
    <col min="4" max="4" width="15.7265625" bestFit="1" customWidth="1"/>
    <col min="5" max="5" width="15" bestFit="1" customWidth="1"/>
    <col min="6" max="6" width="18.26953125" bestFit="1" customWidth="1"/>
    <col min="7" max="7" width="16.453125" customWidth="1"/>
    <col min="8" max="8" width="18.54296875" customWidth="1"/>
    <col min="9" max="9" width="19.81640625" customWidth="1"/>
    <col min="10" max="10" width="25.26953125" customWidth="1"/>
    <col min="11" max="11" width="45.453125" customWidth="1"/>
    <col min="12" max="12" width="12.7265625" bestFit="1" customWidth="1"/>
    <col min="13" max="13" width="57.08984375" customWidth="1"/>
  </cols>
  <sheetData>
    <row r="1" spans="1:13" x14ac:dyDescent="0.35">
      <c r="A1" t="s">
        <v>2843</v>
      </c>
      <c r="B1" s="20" t="s">
        <v>2844</v>
      </c>
    </row>
    <row r="2" spans="1:13" ht="43.5" x14ac:dyDescent="0.35">
      <c r="A2" s="13" t="s">
        <v>0</v>
      </c>
      <c r="B2" s="13" t="s">
        <v>1</v>
      </c>
      <c r="C2" s="13" t="s">
        <v>3</v>
      </c>
      <c r="D2" s="13" t="s">
        <v>5</v>
      </c>
      <c r="E2" s="13" t="s">
        <v>2134</v>
      </c>
      <c r="F2" s="13" t="s">
        <v>2135</v>
      </c>
      <c r="G2" s="13" t="s">
        <v>2130</v>
      </c>
      <c r="H2" s="13" t="s">
        <v>2131</v>
      </c>
      <c r="I2" s="13" t="s">
        <v>2132</v>
      </c>
      <c r="J2" s="13" t="s">
        <v>2</v>
      </c>
      <c r="K2" s="13" t="s">
        <v>2133</v>
      </c>
      <c r="L2" s="3" t="s">
        <v>2822</v>
      </c>
      <c r="M2" s="3" t="s">
        <v>2813</v>
      </c>
    </row>
    <row r="3" spans="1:13" x14ac:dyDescent="0.35">
      <c r="A3" s="10">
        <v>1</v>
      </c>
      <c r="B3" s="9" t="s">
        <v>92</v>
      </c>
      <c r="C3" s="11">
        <v>2919</v>
      </c>
      <c r="D3">
        <v>4</v>
      </c>
      <c r="E3" t="s">
        <v>2138</v>
      </c>
      <c r="F3" s="1">
        <v>43101</v>
      </c>
      <c r="G3" t="s">
        <v>225</v>
      </c>
      <c r="H3" t="s">
        <v>100</v>
      </c>
      <c r="I3" t="s">
        <v>2136</v>
      </c>
      <c r="J3" t="s">
        <v>93</v>
      </c>
      <c r="K3" t="s">
        <v>2137</v>
      </c>
      <c r="L3">
        <v>0.110913758829894</v>
      </c>
      <c r="M3" s="4" t="str">
        <f>HYPERLINK("#"&amp;"NEI_Breakout_w_Studies!A"&amp;(MATCH(A3,NEI_Breakout!A:A,0)),"Detail")</f>
        <v>Detail</v>
      </c>
    </row>
    <row r="4" spans="1:13" x14ac:dyDescent="0.35">
      <c r="A4" s="10">
        <v>2</v>
      </c>
      <c r="B4" s="9" t="s">
        <v>92</v>
      </c>
      <c r="C4" s="11">
        <v>2912</v>
      </c>
      <c r="D4">
        <v>1</v>
      </c>
      <c r="E4" t="s">
        <v>2138</v>
      </c>
      <c r="F4" s="1">
        <v>40544</v>
      </c>
      <c r="G4" t="s">
        <v>225</v>
      </c>
      <c r="H4" t="s">
        <v>110</v>
      </c>
      <c r="I4" t="s">
        <v>2139</v>
      </c>
      <c r="J4" t="s">
        <v>107</v>
      </c>
      <c r="K4" t="s">
        <v>2140</v>
      </c>
      <c r="L4">
        <v>6.2120774366253802E-2</v>
      </c>
      <c r="M4" s="4" t="str">
        <f>HYPERLINK("#"&amp;"NEI_Breakout_w_Studies!A"&amp;(MATCH(A4,NEI_Breakout!A:A,0)),"Detail")</f>
        <v>Detail</v>
      </c>
    </row>
    <row r="5" spans="1:13" x14ac:dyDescent="0.35">
      <c r="A5" s="10">
        <v>3</v>
      </c>
      <c r="B5" s="9" t="s">
        <v>92</v>
      </c>
      <c r="C5" s="11">
        <v>2905</v>
      </c>
      <c r="D5">
        <v>1</v>
      </c>
      <c r="E5" t="s">
        <v>2138</v>
      </c>
      <c r="F5" s="1">
        <v>40544</v>
      </c>
      <c r="G5" t="s">
        <v>225</v>
      </c>
      <c r="H5" t="s">
        <v>110</v>
      </c>
      <c r="I5" t="s">
        <v>2139</v>
      </c>
      <c r="J5" t="s">
        <v>112</v>
      </c>
      <c r="K5" t="s">
        <v>2141</v>
      </c>
      <c r="L5">
        <v>6.2120774366253802E-2</v>
      </c>
      <c r="M5" s="4" t="str">
        <f>HYPERLINK("#"&amp;"NEI_Breakout_w_Studies!A"&amp;(MATCH(A5,NEI_Breakout!A:A,0)),"Detail")</f>
        <v>Detail</v>
      </c>
    </row>
    <row r="6" spans="1:13" x14ac:dyDescent="0.35">
      <c r="A6" s="10">
        <v>4</v>
      </c>
      <c r="B6" s="9" t="s">
        <v>92</v>
      </c>
      <c r="C6" s="11">
        <v>2911</v>
      </c>
      <c r="D6">
        <v>2</v>
      </c>
      <c r="E6" t="s">
        <v>2138</v>
      </c>
      <c r="F6" s="1">
        <v>42370</v>
      </c>
      <c r="G6" t="s">
        <v>225</v>
      </c>
      <c r="H6" t="s">
        <v>115</v>
      </c>
      <c r="I6" t="s">
        <v>2142</v>
      </c>
      <c r="J6" t="s">
        <v>113</v>
      </c>
      <c r="K6" t="s">
        <v>2143</v>
      </c>
      <c r="L6">
        <v>8.0230207921203195E-2</v>
      </c>
      <c r="M6" s="4" t="str">
        <f>HYPERLINK("#"&amp;"NEI_Breakout_w_Studies!A"&amp;(MATCH(A6,NEI_Breakout!A:A,0)),"Detail")</f>
        <v>Detail</v>
      </c>
    </row>
    <row r="7" spans="1:13" x14ac:dyDescent="0.35">
      <c r="A7" s="10">
        <v>5</v>
      </c>
      <c r="B7" s="9" t="s">
        <v>92</v>
      </c>
      <c r="C7" s="11">
        <v>2903</v>
      </c>
      <c r="D7">
        <v>2</v>
      </c>
      <c r="E7" t="s">
        <v>2138</v>
      </c>
      <c r="F7" s="1">
        <v>42370</v>
      </c>
      <c r="G7" t="s">
        <v>225</v>
      </c>
      <c r="H7" t="s">
        <v>115</v>
      </c>
      <c r="I7" t="s">
        <v>2144</v>
      </c>
      <c r="J7" t="s">
        <v>116</v>
      </c>
      <c r="K7" t="s">
        <v>2145</v>
      </c>
      <c r="L7">
        <v>8.0230207921203195E-2</v>
      </c>
      <c r="M7" s="4" t="str">
        <f>HYPERLINK("#"&amp;"NEI_Breakout_w_Studies!A"&amp;(MATCH(A7,NEI_Breakout!A:A,0)),"Detail")</f>
        <v>Detail</v>
      </c>
    </row>
    <row r="8" spans="1:13" x14ac:dyDescent="0.35">
      <c r="A8" s="10">
        <v>6</v>
      </c>
      <c r="B8" s="9" t="s">
        <v>92</v>
      </c>
      <c r="C8" s="11">
        <v>2902</v>
      </c>
      <c r="D8">
        <v>2</v>
      </c>
      <c r="E8" t="s">
        <v>2138</v>
      </c>
      <c r="F8" s="1">
        <v>42370</v>
      </c>
      <c r="G8" t="s">
        <v>119</v>
      </c>
      <c r="H8" t="s">
        <v>120</v>
      </c>
      <c r="I8" t="s">
        <v>2146</v>
      </c>
      <c r="J8" t="s">
        <v>117</v>
      </c>
      <c r="K8" t="s">
        <v>2147</v>
      </c>
      <c r="L8">
        <v>7.2973254934439499E-2</v>
      </c>
      <c r="M8" s="4" t="str">
        <f>HYPERLINK("#"&amp;"NEI_Breakout_w_Studies!A"&amp;(MATCH(A8,NEI_Breakout!A:A,0)),"Detail")</f>
        <v>Detail</v>
      </c>
    </row>
    <row r="9" spans="1:13" x14ac:dyDescent="0.35">
      <c r="A9" s="10">
        <v>7</v>
      </c>
      <c r="B9" s="9" t="s">
        <v>92</v>
      </c>
      <c r="C9" s="11">
        <v>2907</v>
      </c>
      <c r="D9">
        <v>2</v>
      </c>
      <c r="E9" t="s">
        <v>2138</v>
      </c>
      <c r="F9" s="1">
        <v>42370</v>
      </c>
      <c r="G9" t="s">
        <v>225</v>
      </c>
      <c r="H9" t="s">
        <v>115</v>
      </c>
      <c r="I9" t="s">
        <v>2148</v>
      </c>
      <c r="J9" t="s">
        <v>122</v>
      </c>
      <c r="K9" t="s">
        <v>2149</v>
      </c>
      <c r="L9">
        <v>8.0230207921203195E-2</v>
      </c>
      <c r="M9" s="4" t="str">
        <f>HYPERLINK("#"&amp;"NEI_Breakout_w_Studies!A"&amp;(MATCH(A9,NEI_Breakout!A:A,0)),"Detail")</f>
        <v>Detail</v>
      </c>
    </row>
    <row r="10" spans="1:13" x14ac:dyDescent="0.35">
      <c r="A10" s="10">
        <v>8</v>
      </c>
      <c r="B10" s="9" t="s">
        <v>92</v>
      </c>
      <c r="C10" s="11">
        <v>2910</v>
      </c>
      <c r="D10">
        <v>1</v>
      </c>
      <c r="E10" t="s">
        <v>2138</v>
      </c>
      <c r="F10" s="1">
        <v>40544</v>
      </c>
      <c r="G10" t="s">
        <v>2150</v>
      </c>
      <c r="H10" t="s">
        <v>2151</v>
      </c>
      <c r="I10" t="s">
        <v>2151</v>
      </c>
      <c r="J10" t="s">
        <v>123</v>
      </c>
      <c r="K10" t="s">
        <v>2152</v>
      </c>
      <c r="L10">
        <v>5.5295868700303202E-2</v>
      </c>
      <c r="M10" s="4" t="str">
        <f>HYPERLINK("#"&amp;"NEI_Breakout_w_Studies!A"&amp;(MATCH(A10,NEI_Breakout!A:A,0)),"Detail")</f>
        <v>Detail</v>
      </c>
    </row>
    <row r="11" spans="1:13" x14ac:dyDescent="0.35">
      <c r="A11" s="10">
        <v>9</v>
      </c>
      <c r="B11" s="9" t="s">
        <v>92</v>
      </c>
      <c r="C11" s="11">
        <v>2906</v>
      </c>
      <c r="D11">
        <v>2</v>
      </c>
      <c r="E11" t="s">
        <v>2138</v>
      </c>
      <c r="F11" s="1">
        <v>42370</v>
      </c>
      <c r="G11" t="s">
        <v>119</v>
      </c>
      <c r="H11" t="s">
        <v>2153</v>
      </c>
      <c r="I11" t="s">
        <v>2154</v>
      </c>
      <c r="J11" t="s">
        <v>127</v>
      </c>
      <c r="K11" t="s">
        <v>2155</v>
      </c>
      <c r="L11">
        <v>5.5124897777406E-2</v>
      </c>
      <c r="M11" s="4" t="str">
        <f>HYPERLINK("#"&amp;"NEI_Breakout_w_Studies!A"&amp;(MATCH(A11,NEI_Breakout!A:A,0)),"Detail")</f>
        <v>Detail</v>
      </c>
    </row>
    <row r="12" spans="1:13" x14ac:dyDescent="0.35">
      <c r="A12" s="10">
        <v>10</v>
      </c>
      <c r="B12" t="s">
        <v>130</v>
      </c>
      <c r="C12" s="11">
        <v>2914</v>
      </c>
      <c r="D12">
        <v>1</v>
      </c>
      <c r="E12" t="s">
        <v>2138</v>
      </c>
      <c r="F12" s="1">
        <v>40544</v>
      </c>
      <c r="G12" t="s">
        <v>119</v>
      </c>
      <c r="H12" t="s">
        <v>2156</v>
      </c>
      <c r="I12" t="s">
        <v>134</v>
      </c>
      <c r="J12" t="s">
        <v>131</v>
      </c>
      <c r="K12" t="s">
        <v>134</v>
      </c>
      <c r="M12" s="4"/>
    </row>
    <row r="13" spans="1:13" x14ac:dyDescent="0.35">
      <c r="A13" s="10">
        <v>11</v>
      </c>
      <c r="B13" s="9" t="s">
        <v>92</v>
      </c>
      <c r="C13" s="11">
        <v>2913</v>
      </c>
      <c r="D13">
        <v>1</v>
      </c>
      <c r="E13" t="s">
        <v>2138</v>
      </c>
      <c r="F13" s="1">
        <v>40544</v>
      </c>
      <c r="G13" t="s">
        <v>225</v>
      </c>
      <c r="H13" t="s">
        <v>110</v>
      </c>
      <c r="I13" t="s">
        <v>2157</v>
      </c>
      <c r="J13" t="s">
        <v>135</v>
      </c>
      <c r="K13" t="s">
        <v>2158</v>
      </c>
      <c r="L13">
        <v>6.2120774366253802E-2</v>
      </c>
      <c r="M13" s="4" t="str">
        <f>HYPERLINK("#"&amp;"NEI_Breakout_w_Studies!A"&amp;(MATCH(A13,NEI_Breakout!A:A,0)),"Detail")</f>
        <v>Detail</v>
      </c>
    </row>
    <row r="14" spans="1:13" x14ac:dyDescent="0.35">
      <c r="A14" s="10">
        <v>12</v>
      </c>
      <c r="B14" s="9" t="s">
        <v>92</v>
      </c>
      <c r="C14" s="11">
        <v>2917</v>
      </c>
      <c r="D14">
        <v>1</v>
      </c>
      <c r="E14" t="s">
        <v>2138</v>
      </c>
      <c r="F14" s="1">
        <v>40544</v>
      </c>
      <c r="G14" t="s">
        <v>2150</v>
      </c>
      <c r="H14" t="s">
        <v>2159</v>
      </c>
      <c r="I14" t="s">
        <v>2160</v>
      </c>
      <c r="J14" t="s">
        <v>136</v>
      </c>
      <c r="K14" t="s">
        <v>2161</v>
      </c>
      <c r="L14">
        <v>5.5151183239110203E-2</v>
      </c>
      <c r="M14" s="4" t="str">
        <f>HYPERLINK("#"&amp;"NEI_Breakout_w_Studies!A"&amp;(MATCH(A14,NEI_Breakout!A:A,0)),"Detail")</f>
        <v>Detail</v>
      </c>
    </row>
    <row r="15" spans="1:13" x14ac:dyDescent="0.35">
      <c r="A15" s="10">
        <v>13</v>
      </c>
      <c r="B15" s="9" t="s">
        <v>92</v>
      </c>
      <c r="C15" s="12" t="s">
        <v>141</v>
      </c>
      <c r="D15">
        <v>5</v>
      </c>
      <c r="E15" t="s">
        <v>2138</v>
      </c>
      <c r="F15" s="1">
        <v>44197</v>
      </c>
      <c r="G15" t="s">
        <v>145</v>
      </c>
      <c r="H15" t="s">
        <v>133</v>
      </c>
      <c r="I15" t="s">
        <v>2162</v>
      </c>
      <c r="J15" t="s">
        <v>140</v>
      </c>
      <c r="K15" t="s">
        <v>2163</v>
      </c>
      <c r="L15">
        <v>1.67235344502819E-2</v>
      </c>
      <c r="M15" s="4" t="str">
        <f>HYPERLINK("#"&amp;"NEI_Breakout_w_Studies!A"&amp;(MATCH(A15,NEI_Breakout!A:A,0)),"Detail")</f>
        <v>Detail</v>
      </c>
    </row>
    <row r="16" spans="1:13" x14ac:dyDescent="0.35">
      <c r="A16" s="10">
        <v>14</v>
      </c>
      <c r="B16" s="9" t="s">
        <v>92</v>
      </c>
      <c r="C16" s="12" t="s">
        <v>150</v>
      </c>
      <c r="D16">
        <v>5</v>
      </c>
      <c r="E16" t="s">
        <v>2138</v>
      </c>
      <c r="F16" s="1">
        <v>44197</v>
      </c>
      <c r="G16" t="s">
        <v>145</v>
      </c>
      <c r="H16" t="s">
        <v>133</v>
      </c>
      <c r="I16" t="s">
        <v>2162</v>
      </c>
      <c r="J16" t="s">
        <v>149</v>
      </c>
      <c r="K16" t="s">
        <v>2163</v>
      </c>
      <c r="L16">
        <v>2.5667745378187001E-2</v>
      </c>
      <c r="M16" s="4" t="str">
        <f>HYPERLINK("#"&amp;"NEI_Breakout_w_Studies!A"&amp;(MATCH(A16,NEI_Breakout!A:A,0)),"Detail")</f>
        <v>Detail</v>
      </c>
    </row>
    <row r="17" spans="1:13" x14ac:dyDescent="0.35">
      <c r="A17" s="10">
        <v>15</v>
      </c>
      <c r="B17" s="9" t="s">
        <v>92</v>
      </c>
      <c r="C17" s="12" t="s">
        <v>154</v>
      </c>
      <c r="D17">
        <v>1</v>
      </c>
      <c r="E17" t="s">
        <v>2138</v>
      </c>
      <c r="F17" s="1">
        <v>42370</v>
      </c>
      <c r="G17" t="s">
        <v>156</v>
      </c>
      <c r="H17" t="s">
        <v>2164</v>
      </c>
      <c r="I17" t="s">
        <v>158</v>
      </c>
      <c r="J17" t="s">
        <v>153</v>
      </c>
      <c r="K17" t="s">
        <v>2165</v>
      </c>
      <c r="L17">
        <v>5.5141317866572802E-2</v>
      </c>
      <c r="M17" s="4" t="str">
        <f>HYPERLINK("#"&amp;"NEI_Breakout_w_Studies!A"&amp;(MATCH(A17,NEI_Breakout!A:A,0)),"Detail")</f>
        <v>Detail</v>
      </c>
    </row>
    <row r="18" spans="1:13" x14ac:dyDescent="0.35">
      <c r="A18" s="10">
        <v>16</v>
      </c>
      <c r="B18" s="9" t="s">
        <v>92</v>
      </c>
      <c r="C18" s="11">
        <v>2920</v>
      </c>
      <c r="D18">
        <v>1</v>
      </c>
      <c r="E18" t="s">
        <v>2138</v>
      </c>
      <c r="F18" s="1">
        <v>40544</v>
      </c>
      <c r="G18" t="s">
        <v>225</v>
      </c>
      <c r="H18" t="s">
        <v>100</v>
      </c>
      <c r="I18" t="s">
        <v>2136</v>
      </c>
      <c r="J18" t="s">
        <v>159</v>
      </c>
      <c r="K18" t="s">
        <v>2166</v>
      </c>
      <c r="L18">
        <v>5.58532692899638E-2</v>
      </c>
      <c r="M18" s="4" t="str">
        <f>HYPERLINK("#"&amp;"NEI_Breakout_w_Studies!A"&amp;(MATCH(A18,NEI_Breakout!A:A,0)),"Detail")</f>
        <v>Detail</v>
      </c>
    </row>
    <row r="19" spans="1:13" x14ac:dyDescent="0.35">
      <c r="A19" s="10">
        <v>17</v>
      </c>
      <c r="B19" s="9" t="s">
        <v>92</v>
      </c>
      <c r="C19" s="11">
        <v>2918</v>
      </c>
      <c r="D19">
        <v>2</v>
      </c>
      <c r="E19" t="s">
        <v>2138</v>
      </c>
      <c r="F19" s="1">
        <v>42370</v>
      </c>
      <c r="G19" t="s">
        <v>2150</v>
      </c>
      <c r="H19" t="s">
        <v>162</v>
      </c>
      <c r="I19" t="s">
        <v>163</v>
      </c>
      <c r="J19" t="s">
        <v>160</v>
      </c>
      <c r="K19" t="s">
        <v>2167</v>
      </c>
      <c r="L19">
        <v>5.3166856672567299E-2</v>
      </c>
      <c r="M19" s="4" t="str">
        <f>HYPERLINK("#"&amp;"NEI_Breakout_w_Studies!A"&amp;(MATCH(A19,NEI_Breakout!A:A,0)),"Detail")</f>
        <v>Detail</v>
      </c>
    </row>
    <row r="20" spans="1:13" x14ac:dyDescent="0.35">
      <c r="A20" s="10">
        <v>18</v>
      </c>
      <c r="B20" s="9" t="s">
        <v>92</v>
      </c>
      <c r="C20" s="12" t="s">
        <v>165</v>
      </c>
      <c r="D20">
        <v>2</v>
      </c>
      <c r="E20" t="s">
        <v>2138</v>
      </c>
      <c r="F20" s="1">
        <v>43101</v>
      </c>
      <c r="G20" t="s">
        <v>2150</v>
      </c>
      <c r="H20" t="s">
        <v>162</v>
      </c>
      <c r="I20" t="s">
        <v>167</v>
      </c>
      <c r="J20" t="s">
        <v>164</v>
      </c>
      <c r="K20" t="s">
        <v>2168</v>
      </c>
      <c r="L20">
        <v>2.36372355843616E-3</v>
      </c>
      <c r="M20" s="4" t="str">
        <f>HYPERLINK("#"&amp;"NEI_Breakout_w_Studies!A"&amp;(MATCH(A20,NEI_Breakout!A:A,0)),"Detail")</f>
        <v>Detail</v>
      </c>
    </row>
    <row r="21" spans="1:13" x14ac:dyDescent="0.35">
      <c r="A21" s="10">
        <v>19</v>
      </c>
      <c r="B21" s="9" t="s">
        <v>92</v>
      </c>
      <c r="C21" s="12" t="s">
        <v>169</v>
      </c>
      <c r="D21">
        <v>2</v>
      </c>
      <c r="E21" t="s">
        <v>2138</v>
      </c>
      <c r="F21" s="1">
        <v>43101</v>
      </c>
      <c r="G21" t="s">
        <v>119</v>
      </c>
      <c r="H21" t="s">
        <v>171</v>
      </c>
      <c r="I21" t="s">
        <v>2169</v>
      </c>
      <c r="J21" t="s">
        <v>168</v>
      </c>
      <c r="K21" t="s">
        <v>2170</v>
      </c>
      <c r="L21">
        <v>9.7579565070008603E-2</v>
      </c>
      <c r="M21" s="4" t="str">
        <f>HYPERLINK("#"&amp;"NEI_Breakout_w_Studies!A"&amp;(MATCH(A21,NEI_Breakout!A:A,0)),"Detail")</f>
        <v>Detail</v>
      </c>
    </row>
    <row r="22" spans="1:13" x14ac:dyDescent="0.35">
      <c r="A22" s="10">
        <v>20</v>
      </c>
      <c r="B22" s="9" t="s">
        <v>92</v>
      </c>
      <c r="C22" s="12" t="s">
        <v>174</v>
      </c>
      <c r="D22">
        <v>3</v>
      </c>
      <c r="E22" t="s">
        <v>2138</v>
      </c>
      <c r="F22" s="1">
        <v>44197</v>
      </c>
      <c r="G22" t="s">
        <v>156</v>
      </c>
      <c r="H22" t="s">
        <v>2171</v>
      </c>
      <c r="I22" t="s">
        <v>176</v>
      </c>
      <c r="J22" t="s">
        <v>173</v>
      </c>
      <c r="K22" t="s">
        <v>2172</v>
      </c>
      <c r="L22">
        <v>1.1557650412342001E-3</v>
      </c>
      <c r="M22" s="4" t="str">
        <f>HYPERLINK("#"&amp;"NEI_Breakout_w_Studies!A"&amp;(MATCH(A22,NEI_Breakout!A:A,0)),"Detail")</f>
        <v>Detail</v>
      </c>
    </row>
    <row r="23" spans="1:13" x14ac:dyDescent="0.35">
      <c r="A23" s="10">
        <v>21</v>
      </c>
      <c r="B23" s="9" t="s">
        <v>92</v>
      </c>
      <c r="C23" s="12" t="s">
        <v>181</v>
      </c>
      <c r="D23">
        <v>1</v>
      </c>
      <c r="E23" t="s">
        <v>2138</v>
      </c>
      <c r="F23" s="1">
        <v>43101</v>
      </c>
      <c r="G23" t="s">
        <v>156</v>
      </c>
      <c r="H23" t="s">
        <v>2171</v>
      </c>
      <c r="I23" t="s">
        <v>176</v>
      </c>
      <c r="J23" t="s">
        <v>180</v>
      </c>
      <c r="K23" t="s">
        <v>2173</v>
      </c>
      <c r="L23">
        <v>1.1557650412342001E-3</v>
      </c>
      <c r="M23" s="4" t="str">
        <f>HYPERLINK("#"&amp;"NEI_Breakout_w_Studies!A"&amp;(MATCH(A23,NEI_Breakout!A:A,0)),"Detail")</f>
        <v>Detail</v>
      </c>
    </row>
    <row r="24" spans="1:13" x14ac:dyDescent="0.35">
      <c r="A24" s="10">
        <v>22</v>
      </c>
      <c r="B24" s="9" t="s">
        <v>92</v>
      </c>
      <c r="C24" s="12" t="s">
        <v>181</v>
      </c>
      <c r="D24">
        <v>4</v>
      </c>
      <c r="E24" t="s">
        <v>2138</v>
      </c>
      <c r="F24" s="1">
        <v>44197</v>
      </c>
      <c r="G24" t="s">
        <v>156</v>
      </c>
      <c r="H24" t="s">
        <v>2171</v>
      </c>
      <c r="I24" t="s">
        <v>176</v>
      </c>
      <c r="J24" t="s">
        <v>184</v>
      </c>
      <c r="K24" t="s">
        <v>2174</v>
      </c>
      <c r="L24">
        <v>1.1557650412342001E-3</v>
      </c>
      <c r="M24" s="4" t="str">
        <f>HYPERLINK("#"&amp;"NEI_Breakout_w_Studies!A"&amp;(MATCH(A24,NEI_Breakout!A:A,0)),"Detail")</f>
        <v>Detail</v>
      </c>
    </row>
    <row r="25" spans="1:13" x14ac:dyDescent="0.35">
      <c r="A25" s="10">
        <v>23</v>
      </c>
      <c r="B25" s="9" t="s">
        <v>92</v>
      </c>
      <c r="C25" s="12" t="s">
        <v>186</v>
      </c>
      <c r="D25">
        <v>3</v>
      </c>
      <c r="E25" t="s">
        <v>2138</v>
      </c>
      <c r="F25" s="1">
        <v>44197</v>
      </c>
      <c r="G25" t="s">
        <v>156</v>
      </c>
      <c r="H25" t="s">
        <v>2171</v>
      </c>
      <c r="I25" t="s">
        <v>176</v>
      </c>
      <c r="J25" t="s">
        <v>185</v>
      </c>
      <c r="K25" t="s">
        <v>2175</v>
      </c>
      <c r="L25">
        <v>1.1557650412342001E-3</v>
      </c>
      <c r="M25" s="4" t="str">
        <f>HYPERLINK("#"&amp;"NEI_Breakout_w_Studies!A"&amp;(MATCH(A25,NEI_Breakout!A:A,0)),"Detail")</f>
        <v>Detail</v>
      </c>
    </row>
    <row r="26" spans="1:13" x14ac:dyDescent="0.35">
      <c r="A26" s="10">
        <v>24</v>
      </c>
      <c r="B26" s="9" t="s">
        <v>92</v>
      </c>
      <c r="C26" s="12" t="s">
        <v>188</v>
      </c>
      <c r="D26">
        <v>1</v>
      </c>
      <c r="E26" t="s">
        <v>2138</v>
      </c>
      <c r="F26" s="1">
        <v>44197</v>
      </c>
      <c r="G26" t="s">
        <v>156</v>
      </c>
      <c r="H26" t="s">
        <v>2171</v>
      </c>
      <c r="I26" t="s">
        <v>176</v>
      </c>
      <c r="J26" t="s">
        <v>187</v>
      </c>
      <c r="K26" t="s">
        <v>2172</v>
      </c>
      <c r="L26">
        <v>2.1105626659994599E-2</v>
      </c>
      <c r="M26" s="4" t="str">
        <f>HYPERLINK("#"&amp;"NEI_Breakout_w_Studies!A"&amp;(MATCH(A26,NEI_Breakout!A:A,0)),"Detail")</f>
        <v>Detail</v>
      </c>
    </row>
    <row r="27" spans="1:13" x14ac:dyDescent="0.35">
      <c r="A27" s="10">
        <v>25</v>
      </c>
      <c r="B27" s="9" t="s">
        <v>92</v>
      </c>
      <c r="C27" s="12" t="s">
        <v>191</v>
      </c>
      <c r="D27">
        <v>1</v>
      </c>
      <c r="E27" t="s">
        <v>2138</v>
      </c>
      <c r="F27" s="1">
        <v>44197</v>
      </c>
      <c r="G27" t="s">
        <v>156</v>
      </c>
      <c r="H27" t="s">
        <v>2171</v>
      </c>
      <c r="I27" t="s">
        <v>176</v>
      </c>
      <c r="J27" t="s">
        <v>190</v>
      </c>
      <c r="K27" t="s">
        <v>2172</v>
      </c>
      <c r="L27">
        <v>2.1105626659994599E-2</v>
      </c>
      <c r="M27" s="4" t="str">
        <f>HYPERLINK("#"&amp;"NEI_Breakout_w_Studies!A"&amp;(MATCH(A27,NEI_Breakout!A:A,0)),"Detail")</f>
        <v>Detail</v>
      </c>
    </row>
    <row r="28" spans="1:13" x14ac:dyDescent="0.35">
      <c r="A28" s="10">
        <v>26</v>
      </c>
      <c r="B28" s="9" t="s">
        <v>92</v>
      </c>
      <c r="C28" s="12" t="s">
        <v>193</v>
      </c>
      <c r="D28">
        <v>3</v>
      </c>
      <c r="E28" t="s">
        <v>2138</v>
      </c>
      <c r="F28" s="1">
        <v>44197</v>
      </c>
      <c r="G28" t="s">
        <v>156</v>
      </c>
      <c r="H28" t="s">
        <v>2171</v>
      </c>
      <c r="I28" t="s">
        <v>176</v>
      </c>
      <c r="J28" t="s">
        <v>192</v>
      </c>
      <c r="K28" t="s">
        <v>2172</v>
      </c>
      <c r="L28">
        <v>1.1557650412342001E-3</v>
      </c>
      <c r="M28" s="4" t="str">
        <f>HYPERLINK("#"&amp;"NEI_Breakout_w_Studies!A"&amp;(MATCH(A28,NEI_Breakout!A:A,0)),"Detail")</f>
        <v>Detail</v>
      </c>
    </row>
    <row r="29" spans="1:13" x14ac:dyDescent="0.35">
      <c r="A29" s="10">
        <v>27</v>
      </c>
      <c r="B29" s="9" t="s">
        <v>92</v>
      </c>
      <c r="C29" s="12" t="s">
        <v>195</v>
      </c>
      <c r="D29">
        <v>3</v>
      </c>
      <c r="E29" t="s">
        <v>2138</v>
      </c>
      <c r="F29" s="1">
        <v>44197</v>
      </c>
      <c r="G29" t="s">
        <v>156</v>
      </c>
      <c r="H29" t="s">
        <v>2171</v>
      </c>
      <c r="I29" t="s">
        <v>176</v>
      </c>
      <c r="J29" t="s">
        <v>194</v>
      </c>
      <c r="K29" t="s">
        <v>2172</v>
      </c>
      <c r="L29">
        <v>1.1557650412342001E-3</v>
      </c>
      <c r="M29" s="4" t="str">
        <f>HYPERLINK("#"&amp;"NEI_Breakout_w_Studies!A"&amp;(MATCH(A29,NEI_Breakout!A:A,0)),"Detail")</f>
        <v>Detail</v>
      </c>
    </row>
    <row r="30" spans="1:13" x14ac:dyDescent="0.35">
      <c r="A30" s="10">
        <v>28</v>
      </c>
      <c r="B30" s="9" t="s">
        <v>92</v>
      </c>
      <c r="C30" s="12" t="s">
        <v>197</v>
      </c>
      <c r="D30">
        <v>4</v>
      </c>
      <c r="E30" t="s">
        <v>2138</v>
      </c>
      <c r="F30" s="1">
        <v>44197</v>
      </c>
      <c r="G30" t="s">
        <v>156</v>
      </c>
      <c r="H30" t="s">
        <v>2171</v>
      </c>
      <c r="I30" t="s">
        <v>176</v>
      </c>
      <c r="J30" t="s">
        <v>196</v>
      </c>
      <c r="K30" t="s">
        <v>2174</v>
      </c>
      <c r="L30">
        <v>1.1557650412342001E-3</v>
      </c>
      <c r="M30" s="4" t="str">
        <f>HYPERLINK("#"&amp;"NEI_Breakout_w_Studies!A"&amp;(MATCH(A30,NEI_Breakout!A:A,0)),"Detail")</f>
        <v>Detail</v>
      </c>
    </row>
    <row r="31" spans="1:13" x14ac:dyDescent="0.35">
      <c r="A31" s="10">
        <v>29</v>
      </c>
      <c r="B31" s="9" t="s">
        <v>92</v>
      </c>
      <c r="C31" s="12" t="s">
        <v>199</v>
      </c>
      <c r="D31">
        <v>4</v>
      </c>
      <c r="E31" t="s">
        <v>2138</v>
      </c>
      <c r="F31" s="1">
        <v>44197</v>
      </c>
      <c r="G31" t="s">
        <v>156</v>
      </c>
      <c r="H31" t="s">
        <v>2171</v>
      </c>
      <c r="I31" t="s">
        <v>176</v>
      </c>
      <c r="J31" t="s">
        <v>198</v>
      </c>
      <c r="K31" t="s">
        <v>2174</v>
      </c>
      <c r="L31">
        <v>1.1557650412342001E-3</v>
      </c>
      <c r="M31" s="4" t="str">
        <f>HYPERLINK("#"&amp;"NEI_Breakout_w_Studies!A"&amp;(MATCH(A31,NEI_Breakout!A:A,0)),"Detail")</f>
        <v>Detail</v>
      </c>
    </row>
    <row r="32" spans="1:13" x14ac:dyDescent="0.35">
      <c r="A32" s="10">
        <v>30</v>
      </c>
      <c r="B32" s="9" t="s">
        <v>92</v>
      </c>
      <c r="C32" s="12" t="s">
        <v>201</v>
      </c>
      <c r="D32">
        <v>1</v>
      </c>
      <c r="E32" t="s">
        <v>2138</v>
      </c>
      <c r="F32" s="1">
        <v>43101</v>
      </c>
      <c r="G32" t="s">
        <v>156</v>
      </c>
      <c r="H32" t="s">
        <v>2171</v>
      </c>
      <c r="I32" t="s">
        <v>176</v>
      </c>
      <c r="J32" t="s">
        <v>200</v>
      </c>
      <c r="K32" t="s">
        <v>2176</v>
      </c>
      <c r="L32">
        <v>1.1557650412342001E-3</v>
      </c>
      <c r="M32" s="4" t="str">
        <f>HYPERLINK("#"&amp;"NEI_Breakout_w_Studies!A"&amp;(MATCH(A32,NEI_Breakout!A:A,0)),"Detail")</f>
        <v>Detail</v>
      </c>
    </row>
    <row r="33" spans="1:13" x14ac:dyDescent="0.35">
      <c r="A33" s="10">
        <v>31</v>
      </c>
      <c r="B33" s="9" t="s">
        <v>92</v>
      </c>
      <c r="C33" s="12" t="s">
        <v>203</v>
      </c>
      <c r="D33">
        <v>1</v>
      </c>
      <c r="E33" t="s">
        <v>2138</v>
      </c>
      <c r="F33" s="1">
        <v>43101</v>
      </c>
      <c r="G33" t="s">
        <v>156</v>
      </c>
      <c r="H33" t="s">
        <v>2171</v>
      </c>
      <c r="I33" t="s">
        <v>176</v>
      </c>
      <c r="J33" t="s">
        <v>202</v>
      </c>
      <c r="K33" t="s">
        <v>2176</v>
      </c>
      <c r="L33">
        <v>1.1557650412342001E-3</v>
      </c>
      <c r="M33" s="4" t="str">
        <f>HYPERLINK("#"&amp;"NEI_Breakout_w_Studies!A"&amp;(MATCH(A33,NEI_Breakout!A:A,0)),"Detail")</f>
        <v>Detail</v>
      </c>
    </row>
    <row r="34" spans="1:13" x14ac:dyDescent="0.35">
      <c r="A34" s="10">
        <v>32</v>
      </c>
      <c r="B34" s="9" t="s">
        <v>92</v>
      </c>
      <c r="C34" s="12" t="s">
        <v>197</v>
      </c>
      <c r="D34">
        <v>1</v>
      </c>
      <c r="E34" t="s">
        <v>2138</v>
      </c>
      <c r="F34" s="1">
        <v>43101</v>
      </c>
      <c r="G34" t="s">
        <v>156</v>
      </c>
      <c r="H34" t="s">
        <v>2171</v>
      </c>
      <c r="I34" t="s">
        <v>176</v>
      </c>
      <c r="J34" t="s">
        <v>204</v>
      </c>
      <c r="K34" t="s">
        <v>2176</v>
      </c>
      <c r="L34">
        <v>1.1557650412342001E-3</v>
      </c>
      <c r="M34" s="4" t="str">
        <f>HYPERLINK("#"&amp;"NEI_Breakout_w_Studies!A"&amp;(MATCH(A34,NEI_Breakout!A:A,0)),"Detail")</f>
        <v>Detail</v>
      </c>
    </row>
    <row r="35" spans="1:13" x14ac:dyDescent="0.35">
      <c r="A35" s="10">
        <v>33</v>
      </c>
      <c r="B35" s="9" t="s">
        <v>92</v>
      </c>
      <c r="C35" s="12" t="s">
        <v>199</v>
      </c>
      <c r="D35">
        <v>1</v>
      </c>
      <c r="E35" t="s">
        <v>2138</v>
      </c>
      <c r="F35" s="1">
        <v>43101</v>
      </c>
      <c r="G35" t="s">
        <v>156</v>
      </c>
      <c r="H35" t="s">
        <v>2171</v>
      </c>
      <c r="I35" t="s">
        <v>176</v>
      </c>
      <c r="J35" t="s">
        <v>205</v>
      </c>
      <c r="K35" t="s">
        <v>2176</v>
      </c>
      <c r="L35">
        <v>1.1557650412342001E-3</v>
      </c>
      <c r="M35" s="4" t="str">
        <f>HYPERLINK("#"&amp;"NEI_Breakout_w_Studies!A"&amp;(MATCH(A35,NEI_Breakout!A:A,0)),"Detail")</f>
        <v>Detail</v>
      </c>
    </row>
    <row r="36" spans="1:13" x14ac:dyDescent="0.35">
      <c r="A36" s="10">
        <v>34</v>
      </c>
      <c r="B36" s="9" t="s">
        <v>92</v>
      </c>
      <c r="C36" s="12" t="s">
        <v>201</v>
      </c>
      <c r="D36">
        <v>4</v>
      </c>
      <c r="E36" t="s">
        <v>2138</v>
      </c>
      <c r="F36" s="1">
        <v>44197</v>
      </c>
      <c r="G36" t="s">
        <v>156</v>
      </c>
      <c r="H36" t="s">
        <v>2171</v>
      </c>
      <c r="I36" t="s">
        <v>176</v>
      </c>
      <c r="J36" t="s">
        <v>206</v>
      </c>
      <c r="K36" t="s">
        <v>2174</v>
      </c>
      <c r="L36">
        <v>1.1557650412342001E-3</v>
      </c>
      <c r="M36" s="4" t="str">
        <f>HYPERLINK("#"&amp;"NEI_Breakout_w_Studies!A"&amp;(MATCH(A36,NEI_Breakout!A:A,0)),"Detail")</f>
        <v>Detail</v>
      </c>
    </row>
    <row r="37" spans="1:13" x14ac:dyDescent="0.35">
      <c r="A37" s="10">
        <v>35</v>
      </c>
      <c r="B37" s="9" t="s">
        <v>92</v>
      </c>
      <c r="C37" s="12" t="s">
        <v>208</v>
      </c>
      <c r="D37">
        <v>3</v>
      </c>
      <c r="E37" t="s">
        <v>2138</v>
      </c>
      <c r="F37" s="1">
        <v>44197</v>
      </c>
      <c r="G37" t="s">
        <v>156</v>
      </c>
      <c r="H37" t="s">
        <v>2171</v>
      </c>
      <c r="I37" t="s">
        <v>176</v>
      </c>
      <c r="J37" t="s">
        <v>207</v>
      </c>
      <c r="K37" t="s">
        <v>2174</v>
      </c>
      <c r="L37">
        <v>1.1557650412342001E-3</v>
      </c>
      <c r="M37" s="4" t="str">
        <f>HYPERLINK("#"&amp;"NEI_Breakout_w_Studies!A"&amp;(MATCH(A37,NEI_Breakout!A:A,0)),"Detail")</f>
        <v>Detail</v>
      </c>
    </row>
    <row r="38" spans="1:13" x14ac:dyDescent="0.35">
      <c r="A38" s="10">
        <v>36</v>
      </c>
      <c r="B38" s="9" t="s">
        <v>92</v>
      </c>
      <c r="C38" s="12" t="s">
        <v>203</v>
      </c>
      <c r="D38">
        <v>4</v>
      </c>
      <c r="E38" t="s">
        <v>2138</v>
      </c>
      <c r="F38" s="1">
        <v>44197</v>
      </c>
      <c r="G38" t="s">
        <v>156</v>
      </c>
      <c r="H38" t="s">
        <v>2171</v>
      </c>
      <c r="I38" t="s">
        <v>176</v>
      </c>
      <c r="J38" t="s">
        <v>210</v>
      </c>
      <c r="K38" t="s">
        <v>2174</v>
      </c>
      <c r="L38">
        <v>1.1557650412342001E-3</v>
      </c>
      <c r="M38" s="4" t="str">
        <f>HYPERLINK("#"&amp;"NEI_Breakout_w_Studies!A"&amp;(MATCH(A38,NEI_Breakout!A:A,0)),"Detail")</f>
        <v>Detail</v>
      </c>
    </row>
    <row r="39" spans="1:13" x14ac:dyDescent="0.35">
      <c r="A39" s="10">
        <v>37</v>
      </c>
      <c r="B39" s="9" t="s">
        <v>92</v>
      </c>
      <c r="C39" s="12" t="s">
        <v>212</v>
      </c>
      <c r="D39">
        <v>3</v>
      </c>
      <c r="E39" t="s">
        <v>2138</v>
      </c>
      <c r="F39" s="1">
        <v>44197</v>
      </c>
      <c r="G39" t="s">
        <v>156</v>
      </c>
      <c r="H39" t="s">
        <v>2171</v>
      </c>
      <c r="I39" t="s">
        <v>176</v>
      </c>
      <c r="J39" t="s">
        <v>211</v>
      </c>
      <c r="K39" t="s">
        <v>2174</v>
      </c>
      <c r="L39">
        <v>1.1557650412342001E-3</v>
      </c>
      <c r="M39" s="4" t="str">
        <f>HYPERLINK("#"&amp;"NEI_Breakout_w_Studies!A"&amp;(MATCH(A39,NEI_Breakout!A:A,0)),"Detail")</f>
        <v>Detail</v>
      </c>
    </row>
    <row r="40" spans="1:13" x14ac:dyDescent="0.35">
      <c r="A40" s="10">
        <v>38</v>
      </c>
      <c r="B40" s="9" t="s">
        <v>92</v>
      </c>
      <c r="C40" s="12" t="s">
        <v>214</v>
      </c>
      <c r="D40">
        <v>3</v>
      </c>
      <c r="E40" t="s">
        <v>2138</v>
      </c>
      <c r="F40" s="1">
        <v>44197</v>
      </c>
      <c r="G40" t="s">
        <v>156</v>
      </c>
      <c r="H40" t="s">
        <v>2171</v>
      </c>
      <c r="I40" t="s">
        <v>176</v>
      </c>
      <c r="J40" t="s">
        <v>213</v>
      </c>
      <c r="K40" t="s">
        <v>2175</v>
      </c>
      <c r="L40">
        <v>1.1557650412342001E-3</v>
      </c>
      <c r="M40" s="4" t="str">
        <f>HYPERLINK("#"&amp;"NEI_Breakout_w_Studies!A"&amp;(MATCH(A40,NEI_Breakout!A:A,0)),"Detail")</f>
        <v>Detail</v>
      </c>
    </row>
    <row r="41" spans="1:13" x14ac:dyDescent="0.35">
      <c r="A41" s="10">
        <v>39</v>
      </c>
      <c r="B41" s="9" t="s">
        <v>92</v>
      </c>
      <c r="C41" s="12" t="s">
        <v>216</v>
      </c>
      <c r="D41">
        <v>3</v>
      </c>
      <c r="E41" t="s">
        <v>2138</v>
      </c>
      <c r="F41" s="1">
        <v>44197</v>
      </c>
      <c r="G41" t="s">
        <v>156</v>
      </c>
      <c r="H41" t="s">
        <v>2171</v>
      </c>
      <c r="I41" t="s">
        <v>176</v>
      </c>
      <c r="J41" t="s">
        <v>215</v>
      </c>
      <c r="K41" t="s">
        <v>2175</v>
      </c>
      <c r="L41">
        <v>1.1557650412342001E-3</v>
      </c>
      <c r="M41" s="4" t="str">
        <f>HYPERLINK("#"&amp;"NEI_Breakout_w_Studies!A"&amp;(MATCH(A41,NEI_Breakout!A:A,0)),"Detail")</f>
        <v>Detail</v>
      </c>
    </row>
    <row r="42" spans="1:13" x14ac:dyDescent="0.35">
      <c r="A42" s="10">
        <v>40</v>
      </c>
      <c r="B42" s="9" t="s">
        <v>92</v>
      </c>
      <c r="C42" s="11">
        <v>2904</v>
      </c>
      <c r="D42">
        <v>1</v>
      </c>
      <c r="E42" t="s">
        <v>2138</v>
      </c>
      <c r="F42" s="1">
        <v>40544</v>
      </c>
      <c r="G42" t="s">
        <v>225</v>
      </c>
      <c r="H42" t="s">
        <v>2177</v>
      </c>
      <c r="I42" t="s">
        <v>2178</v>
      </c>
      <c r="J42" t="s">
        <v>217</v>
      </c>
      <c r="K42" t="s">
        <v>2179</v>
      </c>
      <c r="L42">
        <v>4.8519307364686202E-2</v>
      </c>
      <c r="M42" s="4" t="str">
        <f>HYPERLINK("#"&amp;"NEI_Breakout_w_Studies!A"&amp;(MATCH(A42,NEI_Breakout!A:A,0)),"Detail")</f>
        <v>Detail</v>
      </c>
    </row>
    <row r="43" spans="1:13" x14ac:dyDescent="0.35">
      <c r="A43" s="10">
        <v>41</v>
      </c>
      <c r="B43" s="9" t="s">
        <v>92</v>
      </c>
      <c r="C43" s="11">
        <v>2908</v>
      </c>
      <c r="D43">
        <v>2</v>
      </c>
      <c r="E43" t="s">
        <v>2138</v>
      </c>
      <c r="F43" s="1">
        <v>42370</v>
      </c>
      <c r="G43" t="s">
        <v>225</v>
      </c>
      <c r="H43" t="s">
        <v>2180</v>
      </c>
      <c r="I43" t="s">
        <v>2181</v>
      </c>
      <c r="J43" t="s">
        <v>220</v>
      </c>
      <c r="K43" t="s">
        <v>2182</v>
      </c>
      <c r="L43">
        <v>4.8524973611763098E-2</v>
      </c>
      <c r="M43" s="4" t="str">
        <f>HYPERLINK("#"&amp;"NEI_Breakout_w_Studies!A"&amp;(MATCH(A43,NEI_Breakout!A:A,0)),"Detail")</f>
        <v>Detail</v>
      </c>
    </row>
    <row r="44" spans="1:13" x14ac:dyDescent="0.35">
      <c r="A44" s="10">
        <v>42</v>
      </c>
      <c r="B44" s="9" t="s">
        <v>92</v>
      </c>
      <c r="C44" s="11">
        <v>2909</v>
      </c>
      <c r="D44">
        <v>1</v>
      </c>
      <c r="E44" t="s">
        <v>2138</v>
      </c>
      <c r="F44" s="1">
        <v>40544</v>
      </c>
      <c r="G44" t="s">
        <v>225</v>
      </c>
      <c r="H44" t="s">
        <v>2183</v>
      </c>
      <c r="I44" t="s">
        <v>2184</v>
      </c>
      <c r="J44" t="s">
        <v>223</v>
      </c>
      <c r="K44" t="s">
        <v>2185</v>
      </c>
      <c r="L44">
        <v>5.8000811317591501E-2</v>
      </c>
      <c r="M44" s="4" t="str">
        <f>HYPERLINK("#"&amp;"NEI_Breakout_w_Studies!A"&amp;(MATCH(A44,NEI_Breakout!A:A,0)),"Detail")</f>
        <v>Detail</v>
      </c>
    </row>
    <row r="45" spans="1:13" x14ac:dyDescent="0.35">
      <c r="A45" s="10">
        <v>43</v>
      </c>
      <c r="B45" s="9" t="s">
        <v>92</v>
      </c>
      <c r="C45" s="12" t="s">
        <v>228</v>
      </c>
      <c r="D45">
        <v>1</v>
      </c>
      <c r="E45" t="s">
        <v>2138</v>
      </c>
      <c r="F45" s="1">
        <v>42370</v>
      </c>
      <c r="G45" t="s">
        <v>156</v>
      </c>
      <c r="H45" t="s">
        <v>2164</v>
      </c>
      <c r="I45" t="s">
        <v>176</v>
      </c>
      <c r="J45" t="s">
        <v>227</v>
      </c>
      <c r="K45" t="s">
        <v>2186</v>
      </c>
      <c r="L45">
        <v>5.9735555639912702E-2</v>
      </c>
      <c r="M45" s="4" t="str">
        <f>HYPERLINK("#"&amp;"NEI_Breakout_w_Studies!A"&amp;(MATCH(A45,NEI_Breakout!A:A,0)),"Detail")</f>
        <v>Detail</v>
      </c>
    </row>
    <row r="46" spans="1:13" x14ac:dyDescent="0.35">
      <c r="A46" s="10">
        <v>44</v>
      </c>
      <c r="B46" s="9" t="s">
        <v>92</v>
      </c>
      <c r="C46" s="11">
        <v>2916</v>
      </c>
      <c r="D46">
        <v>1</v>
      </c>
      <c r="E46" t="s">
        <v>2138</v>
      </c>
      <c r="F46" s="1">
        <v>40544</v>
      </c>
      <c r="G46" t="s">
        <v>2150</v>
      </c>
      <c r="H46" t="s">
        <v>2159</v>
      </c>
      <c r="I46" t="s">
        <v>2187</v>
      </c>
      <c r="J46" t="s">
        <v>231</v>
      </c>
      <c r="K46" t="s">
        <v>2188</v>
      </c>
      <c r="L46">
        <v>5.5151183239110203E-2</v>
      </c>
      <c r="M46" s="4" t="str">
        <f>HYPERLINK("#"&amp;"NEI_Breakout_w_Studies!A"&amp;(MATCH(A46,NEI_Breakout!A:A,0)),"Detail")</f>
        <v>Detail</v>
      </c>
    </row>
    <row r="47" spans="1:13" x14ac:dyDescent="0.35">
      <c r="A47" s="10">
        <v>45</v>
      </c>
      <c r="B47" s="9" t="s">
        <v>92</v>
      </c>
      <c r="C47" s="12" t="s">
        <v>235</v>
      </c>
      <c r="D47">
        <v>1</v>
      </c>
      <c r="E47" t="s">
        <v>2138</v>
      </c>
      <c r="F47" s="1">
        <v>42856</v>
      </c>
      <c r="G47" t="s">
        <v>2150</v>
      </c>
      <c r="H47" t="s">
        <v>2150</v>
      </c>
      <c r="I47" t="s">
        <v>237</v>
      </c>
      <c r="J47" t="s">
        <v>234</v>
      </c>
      <c r="K47" t="s">
        <v>2189</v>
      </c>
      <c r="L47">
        <v>5.48978032306301E-2</v>
      </c>
      <c r="M47" s="4" t="str">
        <f>HYPERLINK("#"&amp;"NEI_Breakout_w_Studies!A"&amp;(MATCH(A47,NEI_Breakout!A:A,0)),"Detail")</f>
        <v>Detail</v>
      </c>
    </row>
    <row r="48" spans="1:13" x14ac:dyDescent="0.35">
      <c r="A48" s="10">
        <v>46</v>
      </c>
      <c r="B48" s="9" t="s">
        <v>92</v>
      </c>
      <c r="C48" s="12" t="s">
        <v>239</v>
      </c>
      <c r="D48">
        <v>1</v>
      </c>
      <c r="E48" t="s">
        <v>2138</v>
      </c>
      <c r="F48" s="1">
        <v>42370</v>
      </c>
      <c r="G48" t="s">
        <v>156</v>
      </c>
      <c r="H48" t="s">
        <v>2190</v>
      </c>
      <c r="I48" t="s">
        <v>158</v>
      </c>
      <c r="J48" t="s">
        <v>238</v>
      </c>
      <c r="K48" t="s">
        <v>2191</v>
      </c>
      <c r="L48">
        <v>6.0869477228022002E-2</v>
      </c>
      <c r="M48" s="4" t="str">
        <f>HYPERLINK("#"&amp;"NEI_Breakout_w_Studies!A"&amp;(MATCH(A48,NEI_Breakout!A:A,0)),"Detail")</f>
        <v>Detail</v>
      </c>
    </row>
    <row r="49" spans="1:13" x14ac:dyDescent="0.35">
      <c r="A49" s="10">
        <v>47</v>
      </c>
      <c r="B49" s="9" t="s">
        <v>92</v>
      </c>
      <c r="C49" s="11">
        <v>2915</v>
      </c>
      <c r="D49">
        <v>1</v>
      </c>
      <c r="E49" t="s">
        <v>2138</v>
      </c>
      <c r="F49" s="1">
        <v>40544</v>
      </c>
      <c r="G49" t="s">
        <v>119</v>
      </c>
      <c r="H49" t="s">
        <v>2192</v>
      </c>
      <c r="I49" t="s">
        <v>244</v>
      </c>
      <c r="J49" t="s">
        <v>241</v>
      </c>
      <c r="K49" t="s">
        <v>2193</v>
      </c>
      <c r="L49">
        <v>6.1234557281532397E-2</v>
      </c>
      <c r="M49" s="4" t="str">
        <f>HYPERLINK("#"&amp;"NEI_Breakout_w_Studies!A"&amp;(MATCH(A49,NEI_Breakout!A:A,0)),"Detail")</f>
        <v>Detail</v>
      </c>
    </row>
    <row r="50" spans="1:13" x14ac:dyDescent="0.35">
      <c r="A50" s="10">
        <v>48</v>
      </c>
      <c r="B50" t="s">
        <v>130</v>
      </c>
      <c r="C50" s="11">
        <v>2921</v>
      </c>
      <c r="D50">
        <v>2</v>
      </c>
      <c r="E50" t="s">
        <v>2138</v>
      </c>
      <c r="F50" s="1">
        <v>42370</v>
      </c>
      <c r="G50" t="s">
        <v>156</v>
      </c>
      <c r="H50" t="s">
        <v>2190</v>
      </c>
      <c r="I50" t="s">
        <v>176</v>
      </c>
      <c r="J50" t="s">
        <v>245</v>
      </c>
      <c r="K50" t="s">
        <v>2194</v>
      </c>
      <c r="M50" s="4"/>
    </row>
    <row r="51" spans="1:13" x14ac:dyDescent="0.35">
      <c r="A51" s="10">
        <v>49</v>
      </c>
      <c r="B51" s="9" t="s">
        <v>92</v>
      </c>
      <c r="C51" s="12" t="s">
        <v>247</v>
      </c>
      <c r="D51">
        <v>1</v>
      </c>
      <c r="E51" t="s">
        <v>2138</v>
      </c>
      <c r="F51" s="1">
        <v>42736</v>
      </c>
      <c r="G51" t="s">
        <v>156</v>
      </c>
      <c r="H51" t="s">
        <v>2171</v>
      </c>
      <c r="I51" t="s">
        <v>176</v>
      </c>
      <c r="J51" t="s">
        <v>246</v>
      </c>
      <c r="K51" t="s">
        <v>2195</v>
      </c>
      <c r="L51">
        <v>2.1105626659994599E-2</v>
      </c>
      <c r="M51" s="4" t="str">
        <f>HYPERLINK("#"&amp;"NEI_Breakout_w_Studies!A"&amp;(MATCH(A51,NEI_Breakout!A:A,0)),"Detail")</f>
        <v>Detail</v>
      </c>
    </row>
    <row r="52" spans="1:13" x14ac:dyDescent="0.35">
      <c r="A52" s="10">
        <v>50</v>
      </c>
      <c r="B52" s="9" t="s">
        <v>92</v>
      </c>
      <c r="C52" s="11">
        <v>2901</v>
      </c>
      <c r="D52">
        <v>2</v>
      </c>
      <c r="E52" t="s">
        <v>2138</v>
      </c>
      <c r="F52" s="1">
        <v>42370</v>
      </c>
      <c r="G52" t="s">
        <v>273</v>
      </c>
      <c r="H52" t="s">
        <v>2196</v>
      </c>
      <c r="I52" t="s">
        <v>2197</v>
      </c>
      <c r="J52" t="s">
        <v>249</v>
      </c>
      <c r="K52" t="s">
        <v>2198</v>
      </c>
      <c r="L52">
        <v>5.0542992646314101E-2</v>
      </c>
      <c r="M52" s="4" t="str">
        <f>HYPERLINK("#"&amp;"NEI_Breakout_w_Studies!A"&amp;(MATCH(A52,NEI_Breakout!A:A,0)),"Detail")</f>
        <v>Detail</v>
      </c>
    </row>
    <row r="53" spans="1:13" x14ac:dyDescent="0.35">
      <c r="A53" s="10">
        <v>51</v>
      </c>
      <c r="B53" s="9" t="s">
        <v>92</v>
      </c>
      <c r="C53" s="12" t="s">
        <v>254</v>
      </c>
      <c r="D53">
        <v>3</v>
      </c>
      <c r="E53" t="s">
        <v>2138</v>
      </c>
      <c r="F53" s="1">
        <v>44197</v>
      </c>
      <c r="G53" t="s">
        <v>145</v>
      </c>
      <c r="H53" t="s">
        <v>243</v>
      </c>
      <c r="I53" t="s">
        <v>2199</v>
      </c>
      <c r="J53" t="s">
        <v>253</v>
      </c>
      <c r="K53" t="s">
        <v>2200</v>
      </c>
      <c r="L53">
        <v>1.52032131366199E-2</v>
      </c>
      <c r="M53" s="4" t="str">
        <f>HYPERLINK("#"&amp;"NEI_Breakout_w_Studies!A"&amp;(MATCH(A53,NEI_Breakout!A:A,0)),"Detail")</f>
        <v>Detail</v>
      </c>
    </row>
    <row r="54" spans="1:13" x14ac:dyDescent="0.35">
      <c r="A54" s="10">
        <v>52</v>
      </c>
      <c r="B54" s="9" t="s">
        <v>92</v>
      </c>
      <c r="C54" s="12" t="s">
        <v>254</v>
      </c>
      <c r="D54">
        <v>2</v>
      </c>
      <c r="E54" t="s">
        <v>2138</v>
      </c>
      <c r="F54" s="1">
        <v>44044</v>
      </c>
      <c r="G54" t="s">
        <v>145</v>
      </c>
      <c r="H54" t="s">
        <v>243</v>
      </c>
      <c r="I54" t="s">
        <v>2199</v>
      </c>
      <c r="J54" t="s">
        <v>253</v>
      </c>
      <c r="K54" t="s">
        <v>2200</v>
      </c>
      <c r="L54">
        <v>1.6287223720866E-3</v>
      </c>
      <c r="M54" s="4" t="str">
        <f>HYPERLINK("#"&amp;"NEI_Breakout_w_Studies!A"&amp;(MATCH(A54,NEI_Breakout!A:A,0)),"Detail")</f>
        <v>Detail</v>
      </c>
    </row>
    <row r="55" spans="1:13" x14ac:dyDescent="0.35">
      <c r="A55" s="10">
        <v>53</v>
      </c>
      <c r="B55" s="9" t="s">
        <v>92</v>
      </c>
      <c r="C55" s="12" t="s">
        <v>260</v>
      </c>
      <c r="D55">
        <v>3</v>
      </c>
      <c r="E55" t="s">
        <v>2138</v>
      </c>
      <c r="F55" s="1">
        <v>44197</v>
      </c>
      <c r="G55" t="s">
        <v>145</v>
      </c>
      <c r="H55" t="s">
        <v>243</v>
      </c>
      <c r="I55" t="s">
        <v>2199</v>
      </c>
      <c r="J55" t="s">
        <v>259</v>
      </c>
      <c r="K55" t="s">
        <v>2201</v>
      </c>
      <c r="L55">
        <v>2.3115107314547298E-3</v>
      </c>
      <c r="M55" s="4" t="str">
        <f>HYPERLINK("#"&amp;"NEI_Breakout_w_Studies!A"&amp;(MATCH(A55,NEI_Breakout!A:A,0)),"Detail")</f>
        <v>Detail</v>
      </c>
    </row>
    <row r="56" spans="1:13" x14ac:dyDescent="0.35">
      <c r="A56" s="10">
        <v>54</v>
      </c>
      <c r="B56" s="9" t="s">
        <v>92</v>
      </c>
      <c r="C56" s="12" t="s">
        <v>263</v>
      </c>
      <c r="D56">
        <v>2</v>
      </c>
      <c r="E56" t="s">
        <v>2138</v>
      </c>
      <c r="F56" s="1">
        <v>41913</v>
      </c>
      <c r="G56" t="s">
        <v>156</v>
      </c>
      <c r="H56" t="s">
        <v>243</v>
      </c>
      <c r="I56" t="s">
        <v>2202</v>
      </c>
      <c r="J56" t="s">
        <v>262</v>
      </c>
      <c r="K56" t="s">
        <v>2203</v>
      </c>
      <c r="L56">
        <v>2.0864887267218999E-2</v>
      </c>
      <c r="M56" s="4" t="str">
        <f>HYPERLINK("#"&amp;"NEI_Breakout_w_Studies!A"&amp;(MATCH(A56,NEI_Breakout!A:A,0)),"Detail")</f>
        <v>Detail</v>
      </c>
    </row>
    <row r="57" spans="1:13" x14ac:dyDescent="0.35">
      <c r="A57" s="10">
        <v>55</v>
      </c>
      <c r="B57" s="9" t="s">
        <v>92</v>
      </c>
      <c r="C57" s="12" t="s">
        <v>267</v>
      </c>
      <c r="D57">
        <v>2</v>
      </c>
      <c r="E57" t="s">
        <v>2138</v>
      </c>
      <c r="F57" s="1">
        <v>44197</v>
      </c>
      <c r="G57" t="s">
        <v>156</v>
      </c>
      <c r="H57" t="s">
        <v>243</v>
      </c>
      <c r="I57" t="s">
        <v>2204</v>
      </c>
      <c r="J57" t="s">
        <v>266</v>
      </c>
      <c r="K57" t="s">
        <v>2205</v>
      </c>
      <c r="L57">
        <v>2.1105626659994599E-2</v>
      </c>
      <c r="M57" s="4" t="str">
        <f>HYPERLINK("#"&amp;"NEI_Breakout_w_Studies!A"&amp;(MATCH(A57,NEI_Breakout!A:A,0)),"Detail")</f>
        <v>Detail</v>
      </c>
    </row>
    <row r="58" spans="1:13" x14ac:dyDescent="0.35">
      <c r="A58" s="10">
        <v>56</v>
      </c>
      <c r="B58" s="9" t="s">
        <v>92</v>
      </c>
      <c r="C58" s="12" t="s">
        <v>271</v>
      </c>
      <c r="D58">
        <v>2</v>
      </c>
      <c r="E58" t="s">
        <v>2138</v>
      </c>
      <c r="F58" s="1">
        <v>44200</v>
      </c>
      <c r="G58" t="s">
        <v>274</v>
      </c>
      <c r="H58" t="s">
        <v>2206</v>
      </c>
      <c r="I58" t="s">
        <v>2206</v>
      </c>
      <c r="J58" t="s">
        <v>270</v>
      </c>
      <c r="K58" t="s">
        <v>2207</v>
      </c>
      <c r="L58">
        <v>1.4858977216471901E-5</v>
      </c>
      <c r="M58" s="4" t="str">
        <f>HYPERLINK("#"&amp;"NEI_Breakout_w_Studies!A"&amp;(MATCH(A58,NEI_Breakout!A:A,0)),"Detail")</f>
        <v>Detail</v>
      </c>
    </row>
    <row r="59" spans="1:13" x14ac:dyDescent="0.35">
      <c r="A59" s="10">
        <v>57</v>
      </c>
      <c r="B59" s="9" t="s">
        <v>92</v>
      </c>
      <c r="C59" s="12" t="s">
        <v>277</v>
      </c>
      <c r="D59">
        <v>2</v>
      </c>
      <c r="E59" t="s">
        <v>2138</v>
      </c>
      <c r="F59" s="1">
        <v>44044</v>
      </c>
      <c r="G59" t="s">
        <v>119</v>
      </c>
      <c r="H59" t="s">
        <v>2192</v>
      </c>
      <c r="I59" t="s">
        <v>2192</v>
      </c>
      <c r="J59" t="s">
        <v>276</v>
      </c>
      <c r="K59" t="s">
        <v>2208</v>
      </c>
      <c r="L59">
        <v>-7.88092082371931E-4</v>
      </c>
      <c r="M59" s="4" t="str">
        <f>HYPERLINK("#"&amp;"NEI_Breakout_w_Studies!A"&amp;(MATCH(A59,NEI_Breakout!A:A,0)),"Detail")</f>
        <v>Detail</v>
      </c>
    </row>
    <row r="60" spans="1:13" x14ac:dyDescent="0.35">
      <c r="A60" s="10">
        <v>58</v>
      </c>
      <c r="B60" s="9" t="s">
        <v>92</v>
      </c>
      <c r="C60" s="12" t="s">
        <v>281</v>
      </c>
      <c r="D60">
        <v>2</v>
      </c>
      <c r="E60" t="s">
        <v>2138</v>
      </c>
      <c r="F60" s="1">
        <v>44044</v>
      </c>
      <c r="G60" t="s">
        <v>119</v>
      </c>
      <c r="H60" t="s">
        <v>2192</v>
      </c>
      <c r="I60" t="s">
        <v>2192</v>
      </c>
      <c r="J60" t="s">
        <v>280</v>
      </c>
      <c r="K60" t="s">
        <v>2209</v>
      </c>
      <c r="L60">
        <v>-7.88092082371931E-4</v>
      </c>
      <c r="M60" s="4" t="str">
        <f>HYPERLINK("#"&amp;"NEI_Breakout_w_Studies!A"&amp;(MATCH(A60,NEI_Breakout!A:A,0)),"Detail")</f>
        <v>Detail</v>
      </c>
    </row>
    <row r="61" spans="1:13" x14ac:dyDescent="0.35">
      <c r="A61" s="10">
        <v>59</v>
      </c>
      <c r="B61" s="9" t="s">
        <v>92</v>
      </c>
      <c r="C61" s="12" t="s">
        <v>283</v>
      </c>
      <c r="D61">
        <v>2</v>
      </c>
      <c r="E61" t="s">
        <v>2138</v>
      </c>
      <c r="F61" s="1">
        <v>44044</v>
      </c>
      <c r="G61" t="s">
        <v>119</v>
      </c>
      <c r="H61" t="s">
        <v>2192</v>
      </c>
      <c r="I61" t="s">
        <v>2192</v>
      </c>
      <c r="J61" t="s">
        <v>282</v>
      </c>
      <c r="K61" t="s">
        <v>2210</v>
      </c>
      <c r="L61">
        <v>-7.88092082371931E-4</v>
      </c>
      <c r="M61" s="4" t="str">
        <f>HYPERLINK("#"&amp;"NEI_Breakout_w_Studies!A"&amp;(MATCH(A61,NEI_Breakout!A:A,0)),"Detail")</f>
        <v>Detail</v>
      </c>
    </row>
    <row r="62" spans="1:13" x14ac:dyDescent="0.35">
      <c r="A62" s="10">
        <v>60</v>
      </c>
      <c r="B62" s="9" t="s">
        <v>92</v>
      </c>
      <c r="C62" s="12" t="s">
        <v>285</v>
      </c>
      <c r="D62">
        <v>2</v>
      </c>
      <c r="E62" t="s">
        <v>2138</v>
      </c>
      <c r="F62" s="1">
        <v>44044</v>
      </c>
      <c r="G62" t="s">
        <v>119</v>
      </c>
      <c r="H62" t="s">
        <v>2192</v>
      </c>
      <c r="I62" t="s">
        <v>2192</v>
      </c>
      <c r="J62" t="s">
        <v>284</v>
      </c>
      <c r="K62" t="s">
        <v>2211</v>
      </c>
      <c r="L62">
        <v>-7.88092082371931E-4</v>
      </c>
      <c r="M62" s="4" t="str">
        <f>HYPERLINK("#"&amp;"NEI_Breakout_w_Studies!A"&amp;(MATCH(A62,NEI_Breakout!A:A,0)),"Detail")</f>
        <v>Detail</v>
      </c>
    </row>
    <row r="63" spans="1:13" x14ac:dyDescent="0.35">
      <c r="A63" s="10">
        <v>61</v>
      </c>
      <c r="B63" s="9" t="s">
        <v>92</v>
      </c>
      <c r="C63" s="12" t="s">
        <v>287</v>
      </c>
      <c r="D63">
        <v>1</v>
      </c>
      <c r="E63" t="s">
        <v>2138</v>
      </c>
      <c r="F63" s="1">
        <v>43831</v>
      </c>
      <c r="G63" t="s">
        <v>119</v>
      </c>
      <c r="H63" t="s">
        <v>2192</v>
      </c>
      <c r="I63" t="s">
        <v>2192</v>
      </c>
      <c r="J63" t="s">
        <v>286</v>
      </c>
      <c r="K63" t="s">
        <v>2212</v>
      </c>
      <c r="L63">
        <v>-7.88092082371931E-4</v>
      </c>
      <c r="M63" s="4" t="str">
        <f>HYPERLINK("#"&amp;"NEI_Breakout_w_Studies!A"&amp;(MATCH(A63,NEI_Breakout!A:A,0)),"Detail")</f>
        <v>Detail</v>
      </c>
    </row>
    <row r="64" spans="1:13" x14ac:dyDescent="0.35">
      <c r="A64" s="10">
        <v>62</v>
      </c>
      <c r="B64" s="9" t="s">
        <v>92</v>
      </c>
      <c r="C64" s="12" t="s">
        <v>289</v>
      </c>
      <c r="D64">
        <v>1</v>
      </c>
      <c r="E64" t="s">
        <v>2138</v>
      </c>
      <c r="F64" s="1">
        <v>43831</v>
      </c>
      <c r="G64" t="s">
        <v>119</v>
      </c>
      <c r="H64" t="s">
        <v>2192</v>
      </c>
      <c r="I64" t="s">
        <v>2192</v>
      </c>
      <c r="J64" t="s">
        <v>288</v>
      </c>
      <c r="K64" t="s">
        <v>2213</v>
      </c>
      <c r="L64">
        <v>-7.88092082371931E-4</v>
      </c>
      <c r="M64" s="4" t="str">
        <f>HYPERLINK("#"&amp;"NEI_Breakout_w_Studies!A"&amp;(MATCH(A64,NEI_Breakout!A:A,0)),"Detail")</f>
        <v>Detail</v>
      </c>
    </row>
    <row r="65" spans="1:13" x14ac:dyDescent="0.35">
      <c r="A65" s="10">
        <v>63</v>
      </c>
      <c r="B65" s="9" t="s">
        <v>92</v>
      </c>
      <c r="C65" s="12" t="s">
        <v>291</v>
      </c>
      <c r="D65">
        <v>1</v>
      </c>
      <c r="E65" t="s">
        <v>2138</v>
      </c>
      <c r="F65" s="1">
        <v>43831</v>
      </c>
      <c r="G65" t="s">
        <v>119</v>
      </c>
      <c r="H65" t="s">
        <v>2192</v>
      </c>
      <c r="I65" t="s">
        <v>2192</v>
      </c>
      <c r="J65" t="s">
        <v>290</v>
      </c>
      <c r="K65" t="s">
        <v>2214</v>
      </c>
      <c r="L65">
        <v>-7.88092082371931E-4</v>
      </c>
      <c r="M65" s="4" t="str">
        <f>HYPERLINK("#"&amp;"NEI_Breakout_w_Studies!A"&amp;(MATCH(A65,NEI_Breakout!A:A,0)),"Detail")</f>
        <v>Detail</v>
      </c>
    </row>
    <row r="66" spans="1:13" x14ac:dyDescent="0.35">
      <c r="A66" s="10">
        <v>64</v>
      </c>
      <c r="B66" s="9" t="s">
        <v>92</v>
      </c>
      <c r="C66" s="12" t="s">
        <v>293</v>
      </c>
      <c r="D66">
        <v>1</v>
      </c>
      <c r="E66" t="s">
        <v>2138</v>
      </c>
      <c r="F66" s="1">
        <v>43831</v>
      </c>
      <c r="G66" t="s">
        <v>119</v>
      </c>
      <c r="H66" t="s">
        <v>2192</v>
      </c>
      <c r="I66" t="s">
        <v>2192</v>
      </c>
      <c r="J66" t="s">
        <v>292</v>
      </c>
      <c r="K66" t="s">
        <v>2215</v>
      </c>
      <c r="L66">
        <v>-7.88092082371931E-4</v>
      </c>
      <c r="M66" s="4" t="str">
        <f>HYPERLINK("#"&amp;"NEI_Breakout_w_Studies!A"&amp;(MATCH(A66,NEI_Breakout!A:A,0)),"Detail")</f>
        <v>Detail</v>
      </c>
    </row>
    <row r="67" spans="1:13" x14ac:dyDescent="0.35">
      <c r="A67" s="10">
        <v>65</v>
      </c>
      <c r="B67" s="9" t="s">
        <v>92</v>
      </c>
      <c r="C67" s="12" t="s">
        <v>295</v>
      </c>
      <c r="D67">
        <v>2</v>
      </c>
      <c r="E67" t="s">
        <v>2138</v>
      </c>
      <c r="F67" s="1">
        <v>44044</v>
      </c>
      <c r="G67" t="s">
        <v>119</v>
      </c>
      <c r="H67" t="s">
        <v>2192</v>
      </c>
      <c r="I67" t="s">
        <v>2192</v>
      </c>
      <c r="J67" t="s">
        <v>294</v>
      </c>
      <c r="K67" t="s">
        <v>2216</v>
      </c>
      <c r="L67">
        <v>-1.26191084158544E-2</v>
      </c>
      <c r="M67" s="4" t="str">
        <f>HYPERLINK("#"&amp;"NEI_Breakout_w_Studies!A"&amp;(MATCH(A67,NEI_Breakout!A:A,0)),"Detail")</f>
        <v>Detail</v>
      </c>
    </row>
    <row r="68" spans="1:13" x14ac:dyDescent="0.35">
      <c r="A68" s="10">
        <v>66</v>
      </c>
      <c r="B68" s="9" t="s">
        <v>92</v>
      </c>
      <c r="C68" s="12" t="s">
        <v>298</v>
      </c>
      <c r="D68">
        <v>2</v>
      </c>
      <c r="E68" t="s">
        <v>2138</v>
      </c>
      <c r="F68" s="1">
        <v>44044</v>
      </c>
      <c r="G68" t="s">
        <v>119</v>
      </c>
      <c r="H68" t="s">
        <v>2192</v>
      </c>
      <c r="I68" t="s">
        <v>2192</v>
      </c>
      <c r="J68" t="s">
        <v>297</v>
      </c>
      <c r="K68" t="s">
        <v>2217</v>
      </c>
      <c r="L68">
        <v>-1.26191084158544E-2</v>
      </c>
      <c r="M68" s="4" t="str">
        <f>HYPERLINK("#"&amp;"NEI_Breakout_w_Studies!A"&amp;(MATCH(A68,NEI_Breakout!A:A,0)),"Detail")</f>
        <v>Detail</v>
      </c>
    </row>
    <row r="69" spans="1:13" x14ac:dyDescent="0.35">
      <c r="A69" s="10">
        <v>67</v>
      </c>
      <c r="B69" s="9" t="s">
        <v>92</v>
      </c>
      <c r="C69" s="12" t="s">
        <v>300</v>
      </c>
      <c r="D69">
        <v>2</v>
      </c>
      <c r="E69" t="s">
        <v>2138</v>
      </c>
      <c r="F69" s="1">
        <v>44044</v>
      </c>
      <c r="G69" t="s">
        <v>119</v>
      </c>
      <c r="H69" t="s">
        <v>2192</v>
      </c>
      <c r="I69" t="s">
        <v>2192</v>
      </c>
      <c r="J69" t="s">
        <v>299</v>
      </c>
      <c r="K69" t="s">
        <v>2218</v>
      </c>
      <c r="L69">
        <v>-1.26191084158544E-2</v>
      </c>
      <c r="M69" s="4" t="str">
        <f>HYPERLINK("#"&amp;"NEI_Breakout_w_Studies!A"&amp;(MATCH(A69,NEI_Breakout!A:A,0)),"Detail")</f>
        <v>Detail</v>
      </c>
    </row>
    <row r="70" spans="1:13" x14ac:dyDescent="0.35">
      <c r="A70" s="10">
        <v>68</v>
      </c>
      <c r="B70" s="9" t="s">
        <v>92</v>
      </c>
      <c r="C70" s="12" t="s">
        <v>302</v>
      </c>
      <c r="D70">
        <v>2</v>
      </c>
      <c r="E70" t="s">
        <v>2138</v>
      </c>
      <c r="F70" s="1">
        <v>44044</v>
      </c>
      <c r="G70" t="s">
        <v>119</v>
      </c>
      <c r="H70" t="s">
        <v>2192</v>
      </c>
      <c r="I70" t="s">
        <v>2192</v>
      </c>
      <c r="J70" t="s">
        <v>301</v>
      </c>
      <c r="K70" t="s">
        <v>2219</v>
      </c>
      <c r="L70">
        <v>-1.26191084158544E-2</v>
      </c>
      <c r="M70" s="4" t="str">
        <f>HYPERLINK("#"&amp;"NEI_Breakout_w_Studies!A"&amp;(MATCH(A70,NEI_Breakout!A:A,0)),"Detail")</f>
        <v>Detail</v>
      </c>
    </row>
    <row r="71" spans="1:13" x14ac:dyDescent="0.35">
      <c r="A71" s="10">
        <v>69</v>
      </c>
      <c r="B71" t="s">
        <v>130</v>
      </c>
      <c r="C71" s="11">
        <v>864</v>
      </c>
      <c r="D71">
        <v>4</v>
      </c>
      <c r="E71" t="s">
        <v>2138</v>
      </c>
      <c r="F71" s="1">
        <v>44197</v>
      </c>
      <c r="G71" t="s">
        <v>2220</v>
      </c>
      <c r="H71" t="s">
        <v>2221</v>
      </c>
      <c r="I71" t="s">
        <v>2222</v>
      </c>
      <c r="J71" t="s">
        <v>303</v>
      </c>
      <c r="K71" t="s">
        <v>2223</v>
      </c>
      <c r="M71" s="4"/>
    </row>
    <row r="72" spans="1:13" x14ac:dyDescent="0.35">
      <c r="A72" s="10">
        <v>70</v>
      </c>
      <c r="B72" t="s">
        <v>130</v>
      </c>
      <c r="C72" s="11">
        <v>837</v>
      </c>
      <c r="D72">
        <v>4</v>
      </c>
      <c r="E72" t="s">
        <v>2138</v>
      </c>
      <c r="F72" s="1">
        <v>44197</v>
      </c>
      <c r="G72" t="s">
        <v>2220</v>
      </c>
      <c r="H72" t="s">
        <v>2221</v>
      </c>
      <c r="I72" t="s">
        <v>2222</v>
      </c>
      <c r="J72" t="s">
        <v>304</v>
      </c>
      <c r="K72" t="s">
        <v>2223</v>
      </c>
      <c r="M72" s="4"/>
    </row>
    <row r="73" spans="1:13" x14ac:dyDescent="0.35">
      <c r="A73" s="10">
        <v>71</v>
      </c>
      <c r="B73" s="9" t="s">
        <v>92</v>
      </c>
      <c r="C73" s="12" t="s">
        <v>306</v>
      </c>
      <c r="D73">
        <v>3</v>
      </c>
      <c r="E73" t="s">
        <v>2138</v>
      </c>
      <c r="F73" s="1">
        <v>44044</v>
      </c>
      <c r="G73" t="s">
        <v>2224</v>
      </c>
      <c r="H73" t="s">
        <v>2225</v>
      </c>
      <c r="I73" t="s">
        <v>2226</v>
      </c>
      <c r="J73" t="s">
        <v>305</v>
      </c>
      <c r="K73" t="s">
        <v>2227</v>
      </c>
      <c r="L73">
        <v>1.6287223720866E-3</v>
      </c>
      <c r="M73" s="4" t="str">
        <f>HYPERLINK("#"&amp;"NEI_Breakout_w_Studies!A"&amp;(MATCH(A73,NEI_Breakout!A:A,0)),"Detail")</f>
        <v>Detail</v>
      </c>
    </row>
    <row r="74" spans="1:13" x14ac:dyDescent="0.35">
      <c r="A74" s="10">
        <v>72</v>
      </c>
      <c r="B74" s="9" t="s">
        <v>92</v>
      </c>
      <c r="C74" s="12" t="s">
        <v>306</v>
      </c>
      <c r="D74">
        <v>4</v>
      </c>
      <c r="E74" t="s">
        <v>2138</v>
      </c>
      <c r="F74" s="1">
        <v>44197</v>
      </c>
      <c r="G74" t="s">
        <v>2224</v>
      </c>
      <c r="H74" t="s">
        <v>2225</v>
      </c>
      <c r="I74" t="s">
        <v>2226</v>
      </c>
      <c r="J74" t="s">
        <v>305</v>
      </c>
      <c r="K74" t="s">
        <v>2227</v>
      </c>
      <c r="L74">
        <v>2.3115107314547298E-3</v>
      </c>
      <c r="M74" s="4" t="str">
        <f>HYPERLINK("#"&amp;"NEI_Breakout_w_Studies!A"&amp;(MATCH(A74,NEI_Breakout!A:A,0)),"Detail")</f>
        <v>Detail</v>
      </c>
    </row>
    <row r="75" spans="1:13" x14ac:dyDescent="0.35">
      <c r="A75" s="10">
        <v>73</v>
      </c>
      <c r="B75" s="9" t="s">
        <v>92</v>
      </c>
      <c r="C75" s="12" t="s">
        <v>311</v>
      </c>
      <c r="D75">
        <v>3</v>
      </c>
      <c r="E75" t="s">
        <v>2138</v>
      </c>
      <c r="F75" s="1">
        <v>44044</v>
      </c>
      <c r="G75" t="s">
        <v>2224</v>
      </c>
      <c r="H75" t="s">
        <v>2225</v>
      </c>
      <c r="I75" t="s">
        <v>2226</v>
      </c>
      <c r="J75" t="s">
        <v>310</v>
      </c>
      <c r="K75" t="s">
        <v>2228</v>
      </c>
      <c r="L75">
        <v>1.6287223720866E-3</v>
      </c>
      <c r="M75" s="4" t="str">
        <f>HYPERLINK("#"&amp;"NEI_Breakout_w_Studies!A"&amp;(MATCH(A75,NEI_Breakout!A:A,0)),"Detail")</f>
        <v>Detail</v>
      </c>
    </row>
    <row r="76" spans="1:13" x14ac:dyDescent="0.35">
      <c r="A76" s="10">
        <v>74</v>
      </c>
      <c r="B76" s="9" t="s">
        <v>92</v>
      </c>
      <c r="C76" s="12" t="s">
        <v>311</v>
      </c>
      <c r="D76">
        <v>4</v>
      </c>
      <c r="E76" t="s">
        <v>2138</v>
      </c>
      <c r="F76" s="1">
        <v>44197</v>
      </c>
      <c r="G76" t="s">
        <v>2224</v>
      </c>
      <c r="H76" t="s">
        <v>2225</v>
      </c>
      <c r="I76" t="s">
        <v>2226</v>
      </c>
      <c r="J76" t="s">
        <v>310</v>
      </c>
      <c r="K76" t="s">
        <v>2228</v>
      </c>
      <c r="L76">
        <v>2.3115107314547298E-3</v>
      </c>
      <c r="M76" s="4" t="str">
        <f>HYPERLINK("#"&amp;"NEI_Breakout_w_Studies!A"&amp;(MATCH(A76,NEI_Breakout!A:A,0)),"Detail")</f>
        <v>Detail</v>
      </c>
    </row>
    <row r="77" spans="1:13" x14ac:dyDescent="0.35">
      <c r="A77" s="10">
        <v>75</v>
      </c>
      <c r="B77" t="s">
        <v>130</v>
      </c>
      <c r="C77" s="11">
        <v>836</v>
      </c>
      <c r="D77">
        <v>4</v>
      </c>
      <c r="E77" t="s">
        <v>2138</v>
      </c>
      <c r="F77" s="1">
        <v>44197</v>
      </c>
      <c r="G77" t="s">
        <v>2220</v>
      </c>
      <c r="H77" t="s">
        <v>2229</v>
      </c>
      <c r="I77" t="s">
        <v>2230</v>
      </c>
      <c r="J77" t="s">
        <v>312</v>
      </c>
      <c r="K77" t="s">
        <v>2231</v>
      </c>
      <c r="M77" s="4"/>
    </row>
    <row r="78" spans="1:13" x14ac:dyDescent="0.35">
      <c r="A78" s="10">
        <v>76</v>
      </c>
      <c r="B78" s="9" t="s">
        <v>92</v>
      </c>
      <c r="C78" s="12" t="s">
        <v>314</v>
      </c>
      <c r="D78">
        <v>5</v>
      </c>
      <c r="E78" t="s">
        <v>2138</v>
      </c>
      <c r="F78" s="1">
        <v>44197</v>
      </c>
      <c r="G78" t="s">
        <v>145</v>
      </c>
      <c r="H78" t="s">
        <v>133</v>
      </c>
      <c r="I78" t="s">
        <v>316</v>
      </c>
      <c r="J78" t="s">
        <v>313</v>
      </c>
      <c r="K78" t="s">
        <v>2163</v>
      </c>
      <c r="L78">
        <v>1.67235344502819E-2</v>
      </c>
      <c r="M78" s="4" t="str">
        <f>HYPERLINK("#"&amp;"NEI_Breakout_w_Studies!A"&amp;(MATCH(A78,NEI_Breakout!A:A,0)),"Detail")</f>
        <v>Detail</v>
      </c>
    </row>
    <row r="79" spans="1:13" x14ac:dyDescent="0.35">
      <c r="A79" s="10">
        <v>77</v>
      </c>
      <c r="B79" s="9" t="s">
        <v>92</v>
      </c>
      <c r="C79" s="12" t="s">
        <v>318</v>
      </c>
      <c r="D79">
        <v>5</v>
      </c>
      <c r="E79" t="s">
        <v>2138</v>
      </c>
      <c r="F79" s="1">
        <v>44197</v>
      </c>
      <c r="G79" t="s">
        <v>145</v>
      </c>
      <c r="H79" t="s">
        <v>133</v>
      </c>
      <c r="I79" t="s">
        <v>316</v>
      </c>
      <c r="J79" t="s">
        <v>317</v>
      </c>
      <c r="K79" t="s">
        <v>2163</v>
      </c>
      <c r="L79">
        <v>2.5667745378187001E-2</v>
      </c>
      <c r="M79" s="4" t="str">
        <f>HYPERLINK("#"&amp;"NEI_Breakout_w_Studies!A"&amp;(MATCH(A79,NEI_Breakout!A:A,0)),"Detail")</f>
        <v>Detail</v>
      </c>
    </row>
    <row r="80" spans="1:13" x14ac:dyDescent="0.35">
      <c r="A80" s="10">
        <v>78</v>
      </c>
      <c r="B80" s="9" t="s">
        <v>92</v>
      </c>
      <c r="C80" s="12" t="s">
        <v>321</v>
      </c>
      <c r="D80">
        <v>2</v>
      </c>
      <c r="E80" t="s">
        <v>2138</v>
      </c>
      <c r="F80" s="1">
        <v>42562</v>
      </c>
      <c r="G80" t="s">
        <v>156</v>
      </c>
      <c r="H80" t="s">
        <v>2232</v>
      </c>
      <c r="I80" t="s">
        <v>158</v>
      </c>
      <c r="J80" t="s">
        <v>320</v>
      </c>
      <c r="K80" t="s">
        <v>2233</v>
      </c>
      <c r="L80">
        <v>2.2539735013843501E-3</v>
      </c>
      <c r="M80" s="4" t="str">
        <f>HYPERLINK("#"&amp;"NEI_Breakout_w_Studies!A"&amp;(MATCH(A80,NEI_Breakout!A:A,0)),"Detail")</f>
        <v>Detail</v>
      </c>
    </row>
    <row r="81" spans="1:13" x14ac:dyDescent="0.35">
      <c r="A81" s="10">
        <v>79</v>
      </c>
      <c r="B81" s="9" t="s">
        <v>92</v>
      </c>
      <c r="C81" s="12" t="s">
        <v>324</v>
      </c>
      <c r="D81">
        <v>5</v>
      </c>
      <c r="E81" t="s">
        <v>2138</v>
      </c>
      <c r="F81" s="1">
        <v>44197</v>
      </c>
      <c r="G81" t="s">
        <v>119</v>
      </c>
      <c r="H81" t="s">
        <v>133</v>
      </c>
      <c r="I81" t="s">
        <v>2234</v>
      </c>
      <c r="J81" t="s">
        <v>323</v>
      </c>
      <c r="K81" t="s">
        <v>2163</v>
      </c>
      <c r="L81">
        <v>9.8059657078223292E-4</v>
      </c>
      <c r="M81" s="4" t="str">
        <f>HYPERLINK("#"&amp;"NEI_Breakout_w_Studies!A"&amp;(MATCH(A81,NEI_Breakout!A:A,0)),"Detail")</f>
        <v>Detail</v>
      </c>
    </row>
    <row r="82" spans="1:13" x14ac:dyDescent="0.35">
      <c r="A82" s="10">
        <v>80</v>
      </c>
      <c r="B82" t="s">
        <v>130</v>
      </c>
      <c r="C82" s="12" t="s">
        <v>329</v>
      </c>
      <c r="D82">
        <v>5</v>
      </c>
      <c r="E82" t="s">
        <v>2138</v>
      </c>
      <c r="F82" s="1">
        <v>44197</v>
      </c>
      <c r="G82" t="s">
        <v>119</v>
      </c>
      <c r="H82" t="s">
        <v>133</v>
      </c>
      <c r="I82" t="s">
        <v>2234</v>
      </c>
      <c r="J82" t="s">
        <v>328</v>
      </c>
      <c r="K82" t="s">
        <v>2163</v>
      </c>
      <c r="M82" s="4"/>
    </row>
    <row r="83" spans="1:13" x14ac:dyDescent="0.35">
      <c r="A83" s="10">
        <v>81</v>
      </c>
      <c r="B83" s="9" t="s">
        <v>92</v>
      </c>
      <c r="C83" s="12" t="s">
        <v>331</v>
      </c>
      <c r="D83">
        <v>5</v>
      </c>
      <c r="E83" t="s">
        <v>2138</v>
      </c>
      <c r="F83" s="1">
        <v>44197</v>
      </c>
      <c r="G83" t="s">
        <v>145</v>
      </c>
      <c r="H83" t="s">
        <v>133</v>
      </c>
      <c r="I83" t="s">
        <v>2235</v>
      </c>
      <c r="J83" t="s">
        <v>330</v>
      </c>
      <c r="K83" t="s">
        <v>2163</v>
      </c>
      <c r="L83">
        <v>1.67235344502819E-2</v>
      </c>
      <c r="M83" s="4" t="str">
        <f>HYPERLINK("#"&amp;"NEI_Breakout_w_Studies!A"&amp;(MATCH(A83,NEI_Breakout!A:A,0)),"Detail")</f>
        <v>Detail</v>
      </c>
    </row>
    <row r="84" spans="1:13" x14ac:dyDescent="0.35">
      <c r="A84" s="10">
        <v>82</v>
      </c>
      <c r="B84" s="9" t="s">
        <v>92</v>
      </c>
      <c r="C84" s="12" t="s">
        <v>335</v>
      </c>
      <c r="D84">
        <v>5</v>
      </c>
      <c r="E84" t="s">
        <v>2138</v>
      </c>
      <c r="F84" s="1">
        <v>44197</v>
      </c>
      <c r="G84" t="s">
        <v>145</v>
      </c>
      <c r="H84" t="s">
        <v>133</v>
      </c>
      <c r="I84" t="s">
        <v>2235</v>
      </c>
      <c r="J84" t="s">
        <v>334</v>
      </c>
      <c r="K84" t="s">
        <v>2163</v>
      </c>
      <c r="L84">
        <v>2.5667745378187001E-2</v>
      </c>
      <c r="M84" s="4" t="str">
        <f>HYPERLINK("#"&amp;"NEI_Breakout_w_Studies!A"&amp;(MATCH(A84,NEI_Breakout!A:A,0)),"Detail")</f>
        <v>Detail</v>
      </c>
    </row>
    <row r="85" spans="1:13" x14ac:dyDescent="0.35">
      <c r="A85" s="10">
        <v>83</v>
      </c>
      <c r="B85" s="9" t="s">
        <v>92</v>
      </c>
      <c r="C85" s="12" t="s">
        <v>338</v>
      </c>
      <c r="D85">
        <v>5</v>
      </c>
      <c r="E85" t="s">
        <v>2138</v>
      </c>
      <c r="F85" s="1">
        <v>44197</v>
      </c>
      <c r="G85" t="s">
        <v>145</v>
      </c>
      <c r="H85" t="s">
        <v>133</v>
      </c>
      <c r="I85" t="s">
        <v>2236</v>
      </c>
      <c r="J85" t="s">
        <v>337</v>
      </c>
      <c r="K85" t="s">
        <v>2163</v>
      </c>
      <c r="L85">
        <v>1.9628268368883199E-3</v>
      </c>
      <c r="M85" s="4" t="str">
        <f>HYPERLINK("#"&amp;"NEI_Breakout_w_Studies!A"&amp;(MATCH(A85,NEI_Breakout!A:A,0)),"Detail")</f>
        <v>Detail</v>
      </c>
    </row>
    <row r="86" spans="1:13" x14ac:dyDescent="0.35">
      <c r="A86" s="10">
        <v>84</v>
      </c>
      <c r="B86" s="9" t="s">
        <v>92</v>
      </c>
      <c r="C86" s="12" t="s">
        <v>341</v>
      </c>
      <c r="D86">
        <v>5</v>
      </c>
      <c r="E86" t="s">
        <v>2138</v>
      </c>
      <c r="F86" s="1">
        <v>44197</v>
      </c>
      <c r="G86" t="s">
        <v>145</v>
      </c>
      <c r="H86" t="s">
        <v>133</v>
      </c>
      <c r="I86" t="s">
        <v>2236</v>
      </c>
      <c r="J86" t="s">
        <v>340</v>
      </c>
      <c r="K86" t="s">
        <v>2163</v>
      </c>
      <c r="L86">
        <v>1.1557650412342001E-3</v>
      </c>
      <c r="M86" s="4" t="str">
        <f>HYPERLINK("#"&amp;"NEI_Breakout_w_Studies!A"&amp;(MATCH(A86,NEI_Breakout!A:A,0)),"Detail")</f>
        <v>Detail</v>
      </c>
    </row>
    <row r="87" spans="1:13" x14ac:dyDescent="0.35">
      <c r="A87" s="10">
        <v>85</v>
      </c>
      <c r="B87" t="s">
        <v>130</v>
      </c>
      <c r="C87" s="11">
        <v>860</v>
      </c>
      <c r="D87">
        <v>2</v>
      </c>
      <c r="E87" t="s">
        <v>2138</v>
      </c>
      <c r="F87" s="1">
        <v>41640</v>
      </c>
      <c r="G87" t="s">
        <v>2237</v>
      </c>
      <c r="H87" t="s">
        <v>2238</v>
      </c>
      <c r="I87" t="s">
        <v>2239</v>
      </c>
      <c r="J87" t="s">
        <v>343</v>
      </c>
      <c r="K87" t="s">
        <v>2240</v>
      </c>
      <c r="M87" s="4"/>
    </row>
    <row r="88" spans="1:13" x14ac:dyDescent="0.35">
      <c r="A88" s="10">
        <v>86</v>
      </c>
      <c r="B88" t="s">
        <v>130</v>
      </c>
      <c r="C88" s="12" t="s">
        <v>345</v>
      </c>
      <c r="D88">
        <v>1</v>
      </c>
      <c r="E88" t="s">
        <v>2138</v>
      </c>
      <c r="F88" s="1">
        <v>41640</v>
      </c>
      <c r="G88" t="s">
        <v>2237</v>
      </c>
      <c r="H88" t="s">
        <v>2238</v>
      </c>
      <c r="I88" t="s">
        <v>2239</v>
      </c>
      <c r="J88" t="s">
        <v>344</v>
      </c>
      <c r="K88" t="s">
        <v>2241</v>
      </c>
      <c r="M88" s="4"/>
    </row>
    <row r="89" spans="1:13" x14ac:dyDescent="0.35">
      <c r="A89" s="10">
        <v>87</v>
      </c>
      <c r="B89" s="9" t="s">
        <v>92</v>
      </c>
      <c r="C89" s="12" t="s">
        <v>347</v>
      </c>
      <c r="D89">
        <v>4</v>
      </c>
      <c r="E89" t="s">
        <v>2138</v>
      </c>
      <c r="F89" s="1">
        <v>44044</v>
      </c>
      <c r="G89" t="s">
        <v>119</v>
      </c>
      <c r="H89" t="s">
        <v>2242</v>
      </c>
      <c r="I89" t="s">
        <v>2243</v>
      </c>
      <c r="J89" t="s">
        <v>346</v>
      </c>
      <c r="K89" t="s">
        <v>2244</v>
      </c>
      <c r="L89">
        <v>3.1929953091783175E-2</v>
      </c>
      <c r="M89" s="4" t="str">
        <f>HYPERLINK("#"&amp;"NEI_Breakout_w_Studies!A"&amp;(MATCH(A89,NEI_Breakout!A:A,0)),"Detail")</f>
        <v>Detail</v>
      </c>
    </row>
    <row r="90" spans="1:13" x14ac:dyDescent="0.35">
      <c r="A90" s="10">
        <v>88</v>
      </c>
      <c r="B90" s="9" t="s">
        <v>92</v>
      </c>
      <c r="C90" s="12" t="s">
        <v>352</v>
      </c>
      <c r="D90">
        <v>5</v>
      </c>
      <c r="E90" t="s">
        <v>2138</v>
      </c>
      <c r="F90" s="1">
        <v>44197</v>
      </c>
      <c r="G90" t="s">
        <v>119</v>
      </c>
      <c r="H90" t="s">
        <v>133</v>
      </c>
      <c r="I90" t="s">
        <v>2245</v>
      </c>
      <c r="J90" t="s">
        <v>351</v>
      </c>
      <c r="K90" t="s">
        <v>2163</v>
      </c>
      <c r="L90">
        <v>9.8059657078223292E-4</v>
      </c>
      <c r="M90" s="4" t="str">
        <f>HYPERLINK("#"&amp;"NEI_Breakout_w_Studies!A"&amp;(MATCH(A90,NEI_Breakout!A:A,0)),"Detail")</f>
        <v>Detail</v>
      </c>
    </row>
    <row r="91" spans="1:13" x14ac:dyDescent="0.35">
      <c r="A91" s="10">
        <v>89</v>
      </c>
      <c r="B91" s="9" t="s">
        <v>92</v>
      </c>
      <c r="C91" s="12" t="s">
        <v>356</v>
      </c>
      <c r="D91">
        <v>5</v>
      </c>
      <c r="E91" t="s">
        <v>2138</v>
      </c>
      <c r="F91" s="1">
        <v>44197</v>
      </c>
      <c r="G91" t="s">
        <v>119</v>
      </c>
      <c r="H91" t="s">
        <v>133</v>
      </c>
      <c r="I91" t="s">
        <v>2245</v>
      </c>
      <c r="J91" t="s">
        <v>355</v>
      </c>
      <c r="K91" t="s">
        <v>2163</v>
      </c>
      <c r="L91">
        <v>3.16761734701098E-3</v>
      </c>
      <c r="M91" s="4" t="str">
        <f>HYPERLINK("#"&amp;"NEI_Breakout_w_Studies!A"&amp;(MATCH(A91,NEI_Breakout!A:A,0)),"Detail")</f>
        <v>Detail</v>
      </c>
    </row>
    <row r="92" spans="1:13" x14ac:dyDescent="0.35">
      <c r="A92" s="10">
        <v>90</v>
      </c>
      <c r="B92" s="9" t="s">
        <v>92</v>
      </c>
      <c r="C92" s="11">
        <v>714</v>
      </c>
      <c r="D92">
        <v>3</v>
      </c>
      <c r="E92" t="s">
        <v>2138</v>
      </c>
      <c r="F92" s="1">
        <v>44044</v>
      </c>
      <c r="G92" t="s">
        <v>119</v>
      </c>
      <c r="H92" t="s">
        <v>2242</v>
      </c>
      <c r="I92" t="s">
        <v>2245</v>
      </c>
      <c r="J92" t="s">
        <v>360</v>
      </c>
      <c r="K92" t="s">
        <v>2246</v>
      </c>
      <c r="L92">
        <v>-1.26191084158544E-2</v>
      </c>
      <c r="M92" s="4" t="str">
        <f>HYPERLINK("#"&amp;"NEI_Breakout_w_Studies!A"&amp;(MATCH(A92,NEI_Breakout!A:A,0)),"Detail")</f>
        <v>Detail</v>
      </c>
    </row>
    <row r="93" spans="1:13" x14ac:dyDescent="0.35">
      <c r="A93" s="10">
        <v>91</v>
      </c>
      <c r="B93" t="s">
        <v>130</v>
      </c>
      <c r="C93" s="11">
        <v>866</v>
      </c>
      <c r="D93">
        <v>4</v>
      </c>
      <c r="E93" t="s">
        <v>2138</v>
      </c>
      <c r="F93" s="1">
        <v>44197</v>
      </c>
      <c r="G93" t="s">
        <v>2220</v>
      </c>
      <c r="H93" t="s">
        <v>2247</v>
      </c>
      <c r="I93" t="s">
        <v>2248</v>
      </c>
      <c r="J93" t="s">
        <v>363</v>
      </c>
      <c r="K93" t="s">
        <v>2249</v>
      </c>
      <c r="M93" s="4"/>
    </row>
    <row r="94" spans="1:13" x14ac:dyDescent="0.35">
      <c r="A94" s="10">
        <v>92</v>
      </c>
      <c r="B94" t="s">
        <v>130</v>
      </c>
      <c r="C94" s="11">
        <v>842</v>
      </c>
      <c r="D94">
        <v>4</v>
      </c>
      <c r="E94" t="s">
        <v>2138</v>
      </c>
      <c r="F94" s="1">
        <v>44197</v>
      </c>
      <c r="G94" t="s">
        <v>2220</v>
      </c>
      <c r="H94" t="s">
        <v>2247</v>
      </c>
      <c r="I94" t="s">
        <v>2248</v>
      </c>
      <c r="J94" t="s">
        <v>364</v>
      </c>
      <c r="K94" t="s">
        <v>2249</v>
      </c>
      <c r="M94" s="4"/>
    </row>
    <row r="95" spans="1:13" x14ac:dyDescent="0.35">
      <c r="A95" s="10">
        <v>93</v>
      </c>
      <c r="B95" t="s">
        <v>130</v>
      </c>
      <c r="C95" s="11">
        <v>867</v>
      </c>
      <c r="D95">
        <v>4</v>
      </c>
      <c r="E95" t="s">
        <v>2138</v>
      </c>
      <c r="F95" s="1">
        <v>44197</v>
      </c>
      <c r="G95" t="s">
        <v>2220</v>
      </c>
      <c r="H95" t="s">
        <v>2247</v>
      </c>
      <c r="I95" t="s">
        <v>2248</v>
      </c>
      <c r="J95" t="s">
        <v>365</v>
      </c>
      <c r="K95" t="s">
        <v>2250</v>
      </c>
      <c r="M95" s="4"/>
    </row>
    <row r="96" spans="1:13" x14ac:dyDescent="0.35">
      <c r="A96" s="10">
        <v>94</v>
      </c>
      <c r="B96" t="s">
        <v>130</v>
      </c>
      <c r="C96" s="11">
        <v>843</v>
      </c>
      <c r="D96">
        <v>4</v>
      </c>
      <c r="E96" t="s">
        <v>2138</v>
      </c>
      <c r="F96" s="1">
        <v>44197</v>
      </c>
      <c r="G96" t="s">
        <v>2220</v>
      </c>
      <c r="H96" t="s">
        <v>2247</v>
      </c>
      <c r="I96" t="s">
        <v>2248</v>
      </c>
      <c r="J96" t="s">
        <v>366</v>
      </c>
      <c r="K96" t="s">
        <v>2250</v>
      </c>
      <c r="M96" s="4"/>
    </row>
    <row r="97" spans="1:13" x14ac:dyDescent="0.35">
      <c r="A97" s="10">
        <v>95</v>
      </c>
      <c r="B97" t="s">
        <v>130</v>
      </c>
      <c r="C97" s="11">
        <v>868</v>
      </c>
      <c r="D97">
        <v>4</v>
      </c>
      <c r="E97" t="s">
        <v>2138</v>
      </c>
      <c r="F97" s="1">
        <v>44197</v>
      </c>
      <c r="G97" t="s">
        <v>2220</v>
      </c>
      <c r="H97" t="s">
        <v>2247</v>
      </c>
      <c r="I97" t="s">
        <v>2248</v>
      </c>
      <c r="J97" t="s">
        <v>367</v>
      </c>
      <c r="K97" t="s">
        <v>2251</v>
      </c>
      <c r="M97" s="4"/>
    </row>
    <row r="98" spans="1:13" x14ac:dyDescent="0.35">
      <c r="A98" s="10">
        <v>96</v>
      </c>
      <c r="B98" t="s">
        <v>130</v>
      </c>
      <c r="C98" s="11">
        <v>844</v>
      </c>
      <c r="D98">
        <v>4</v>
      </c>
      <c r="E98" t="s">
        <v>2138</v>
      </c>
      <c r="F98" s="1">
        <v>44197</v>
      </c>
      <c r="G98" t="s">
        <v>2220</v>
      </c>
      <c r="H98" t="s">
        <v>2247</v>
      </c>
      <c r="I98" t="s">
        <v>2248</v>
      </c>
      <c r="J98" t="s">
        <v>368</v>
      </c>
      <c r="K98" t="s">
        <v>2251</v>
      </c>
      <c r="M98" s="4"/>
    </row>
    <row r="99" spans="1:13" x14ac:dyDescent="0.35">
      <c r="A99" s="10">
        <v>97</v>
      </c>
      <c r="B99" t="s">
        <v>130</v>
      </c>
      <c r="C99" s="11">
        <v>865</v>
      </c>
      <c r="D99">
        <v>4</v>
      </c>
      <c r="E99" t="s">
        <v>2138</v>
      </c>
      <c r="F99" s="1">
        <v>44197</v>
      </c>
      <c r="G99" t="s">
        <v>2220</v>
      </c>
      <c r="H99" t="s">
        <v>2247</v>
      </c>
      <c r="I99" t="s">
        <v>2248</v>
      </c>
      <c r="J99" t="s">
        <v>369</v>
      </c>
      <c r="K99" t="s">
        <v>2252</v>
      </c>
      <c r="M99" s="4"/>
    </row>
    <row r="100" spans="1:13" x14ac:dyDescent="0.35">
      <c r="A100" s="10">
        <v>98</v>
      </c>
      <c r="B100" t="s">
        <v>130</v>
      </c>
      <c r="C100" s="11">
        <v>845</v>
      </c>
      <c r="D100">
        <v>4</v>
      </c>
      <c r="E100" t="s">
        <v>2138</v>
      </c>
      <c r="F100" s="1">
        <v>44197</v>
      </c>
      <c r="G100" t="s">
        <v>2220</v>
      </c>
      <c r="H100" t="s">
        <v>2247</v>
      </c>
      <c r="I100" t="s">
        <v>2248</v>
      </c>
      <c r="J100" t="s">
        <v>370</v>
      </c>
      <c r="K100" t="s">
        <v>2252</v>
      </c>
      <c r="M100" s="4"/>
    </row>
    <row r="101" spans="1:13" x14ac:dyDescent="0.35">
      <c r="A101" s="10">
        <v>99</v>
      </c>
      <c r="B101" s="9" t="s">
        <v>92</v>
      </c>
      <c r="C101" s="12" t="s">
        <v>372</v>
      </c>
      <c r="D101">
        <v>3</v>
      </c>
      <c r="E101" t="s">
        <v>2138</v>
      </c>
      <c r="F101" s="1">
        <v>44200</v>
      </c>
      <c r="G101" t="s">
        <v>273</v>
      </c>
      <c r="H101" t="s">
        <v>2253</v>
      </c>
      <c r="I101" t="s">
        <v>2254</v>
      </c>
      <c r="J101" t="s">
        <v>371</v>
      </c>
      <c r="K101" t="s">
        <v>2255</v>
      </c>
      <c r="L101">
        <v>1.4858977216471901E-5</v>
      </c>
      <c r="M101" s="4" t="str">
        <f>HYPERLINK("#"&amp;"NEI_Breakout_w_Studies!A"&amp;(MATCH(A101,NEI_Breakout!A:A,0)),"Detail")</f>
        <v>Detail</v>
      </c>
    </row>
    <row r="102" spans="1:13" x14ac:dyDescent="0.35">
      <c r="A102" s="10">
        <v>100</v>
      </c>
      <c r="B102" s="9" t="s">
        <v>92</v>
      </c>
      <c r="C102" s="12" t="s">
        <v>377</v>
      </c>
      <c r="D102">
        <v>3</v>
      </c>
      <c r="E102" t="s">
        <v>2138</v>
      </c>
      <c r="F102" s="1">
        <v>44200</v>
      </c>
      <c r="G102" t="s">
        <v>273</v>
      </c>
      <c r="H102" t="s">
        <v>2253</v>
      </c>
      <c r="I102" t="s">
        <v>2254</v>
      </c>
      <c r="J102" t="s">
        <v>376</v>
      </c>
      <c r="K102" t="s">
        <v>2255</v>
      </c>
      <c r="L102">
        <v>1.4858977216471901E-5</v>
      </c>
      <c r="M102" s="4" t="str">
        <f>HYPERLINK("#"&amp;"NEI_Breakout_w_Studies!A"&amp;(MATCH(A102,NEI_Breakout!A:A,0)),"Detail")</f>
        <v>Detail</v>
      </c>
    </row>
    <row r="103" spans="1:13" x14ac:dyDescent="0.35">
      <c r="A103" s="10">
        <v>101</v>
      </c>
      <c r="B103" s="9" t="s">
        <v>92</v>
      </c>
      <c r="C103" s="12" t="s">
        <v>379</v>
      </c>
      <c r="D103">
        <v>3</v>
      </c>
      <c r="E103" t="s">
        <v>2138</v>
      </c>
      <c r="F103" s="1">
        <v>44200</v>
      </c>
      <c r="G103" t="s">
        <v>273</v>
      </c>
      <c r="H103" t="s">
        <v>2253</v>
      </c>
      <c r="I103" t="s">
        <v>2254</v>
      </c>
      <c r="J103" t="s">
        <v>378</v>
      </c>
      <c r="K103" t="s">
        <v>2255</v>
      </c>
      <c r="L103">
        <v>1.4858977216471901E-5</v>
      </c>
      <c r="M103" s="4" t="str">
        <f>HYPERLINK("#"&amp;"NEI_Breakout_w_Studies!A"&amp;(MATCH(A103,NEI_Breakout!A:A,0)),"Detail")</f>
        <v>Detail</v>
      </c>
    </row>
    <row r="104" spans="1:13" x14ac:dyDescent="0.35">
      <c r="A104" s="10">
        <v>102</v>
      </c>
      <c r="B104" s="9" t="s">
        <v>92</v>
      </c>
      <c r="C104" s="12" t="s">
        <v>381</v>
      </c>
      <c r="D104">
        <v>3</v>
      </c>
      <c r="E104" t="s">
        <v>2138</v>
      </c>
      <c r="F104" s="1">
        <v>44200</v>
      </c>
      <c r="G104" t="s">
        <v>273</v>
      </c>
      <c r="H104" t="s">
        <v>2253</v>
      </c>
      <c r="I104" t="s">
        <v>2254</v>
      </c>
      <c r="J104" t="s">
        <v>380</v>
      </c>
      <c r="K104" t="s">
        <v>2255</v>
      </c>
      <c r="L104">
        <v>1.4858977216471901E-5</v>
      </c>
      <c r="M104" s="4" t="str">
        <f>HYPERLINK("#"&amp;"NEI_Breakout_w_Studies!A"&amp;(MATCH(A104,NEI_Breakout!A:A,0)),"Detail")</f>
        <v>Detail</v>
      </c>
    </row>
    <row r="105" spans="1:13" x14ac:dyDescent="0.35">
      <c r="A105" s="10">
        <v>103</v>
      </c>
      <c r="B105" s="9" t="s">
        <v>92</v>
      </c>
      <c r="C105" s="12" t="s">
        <v>383</v>
      </c>
      <c r="D105">
        <v>3</v>
      </c>
      <c r="E105" t="s">
        <v>2138</v>
      </c>
      <c r="F105" s="1">
        <v>44200</v>
      </c>
      <c r="G105" t="s">
        <v>273</v>
      </c>
      <c r="H105" t="s">
        <v>2253</v>
      </c>
      <c r="I105" t="s">
        <v>2254</v>
      </c>
      <c r="J105" t="s">
        <v>382</v>
      </c>
      <c r="K105" t="s">
        <v>2255</v>
      </c>
      <c r="L105">
        <v>1.4858977216471901E-5</v>
      </c>
      <c r="M105" s="4" t="str">
        <f>HYPERLINK("#"&amp;"NEI_Breakout_w_Studies!A"&amp;(MATCH(A105,NEI_Breakout!A:A,0)),"Detail")</f>
        <v>Detail</v>
      </c>
    </row>
    <row r="106" spans="1:13" x14ac:dyDescent="0.35">
      <c r="A106" s="10">
        <v>104</v>
      </c>
      <c r="B106" s="9" t="s">
        <v>92</v>
      </c>
      <c r="C106" s="12" t="s">
        <v>385</v>
      </c>
      <c r="D106">
        <v>3</v>
      </c>
      <c r="E106" t="s">
        <v>2138</v>
      </c>
      <c r="F106" s="1">
        <v>44200</v>
      </c>
      <c r="G106" t="s">
        <v>273</v>
      </c>
      <c r="H106" t="s">
        <v>2253</v>
      </c>
      <c r="I106" t="s">
        <v>2254</v>
      </c>
      <c r="J106" t="s">
        <v>384</v>
      </c>
      <c r="K106" t="s">
        <v>2255</v>
      </c>
      <c r="L106">
        <v>1.4858977216471901E-5</v>
      </c>
      <c r="M106" s="4" t="str">
        <f>HYPERLINK("#"&amp;"NEI_Breakout_w_Studies!A"&amp;(MATCH(A106,NEI_Breakout!A:A,0)),"Detail")</f>
        <v>Detail</v>
      </c>
    </row>
    <row r="107" spans="1:13" x14ac:dyDescent="0.35">
      <c r="A107" s="10">
        <v>105</v>
      </c>
      <c r="B107" s="9" t="s">
        <v>92</v>
      </c>
      <c r="C107" s="12" t="s">
        <v>387</v>
      </c>
      <c r="D107">
        <v>3</v>
      </c>
      <c r="E107" t="s">
        <v>2138</v>
      </c>
      <c r="F107" s="1">
        <v>44200</v>
      </c>
      <c r="G107" t="s">
        <v>273</v>
      </c>
      <c r="H107" t="s">
        <v>2253</v>
      </c>
      <c r="I107" t="s">
        <v>2254</v>
      </c>
      <c r="J107" t="s">
        <v>386</v>
      </c>
      <c r="K107" t="s">
        <v>2255</v>
      </c>
      <c r="L107">
        <v>1.4858977216471901E-5</v>
      </c>
      <c r="M107" s="4" t="str">
        <f>HYPERLINK("#"&amp;"NEI_Breakout_w_Studies!A"&amp;(MATCH(A107,NEI_Breakout!A:A,0)),"Detail")</f>
        <v>Detail</v>
      </c>
    </row>
    <row r="108" spans="1:13" x14ac:dyDescent="0.35">
      <c r="A108" s="10">
        <v>106</v>
      </c>
      <c r="B108" s="9" t="s">
        <v>92</v>
      </c>
      <c r="C108" s="12" t="s">
        <v>389</v>
      </c>
      <c r="D108">
        <v>3</v>
      </c>
      <c r="E108" t="s">
        <v>2138</v>
      </c>
      <c r="F108" s="1">
        <v>44200</v>
      </c>
      <c r="G108" t="s">
        <v>273</v>
      </c>
      <c r="H108" t="s">
        <v>2253</v>
      </c>
      <c r="I108" t="s">
        <v>2254</v>
      </c>
      <c r="J108" t="s">
        <v>388</v>
      </c>
      <c r="K108" t="s">
        <v>2255</v>
      </c>
      <c r="L108">
        <v>1.4858977216471901E-5</v>
      </c>
      <c r="M108" s="4" t="str">
        <f>HYPERLINK("#"&amp;"NEI_Breakout_w_Studies!A"&amp;(MATCH(A108,NEI_Breakout!A:A,0)),"Detail")</f>
        <v>Detail</v>
      </c>
    </row>
    <row r="109" spans="1:13" x14ac:dyDescent="0.35">
      <c r="A109" s="10">
        <v>107</v>
      </c>
      <c r="B109" s="9" t="s">
        <v>92</v>
      </c>
      <c r="C109" s="12" t="s">
        <v>391</v>
      </c>
      <c r="D109">
        <v>3</v>
      </c>
      <c r="E109" t="s">
        <v>2138</v>
      </c>
      <c r="F109" s="1">
        <v>44200</v>
      </c>
      <c r="G109" t="s">
        <v>273</v>
      </c>
      <c r="H109" t="s">
        <v>2253</v>
      </c>
      <c r="I109" t="s">
        <v>2254</v>
      </c>
      <c r="J109" t="s">
        <v>390</v>
      </c>
      <c r="K109" t="s">
        <v>2255</v>
      </c>
      <c r="L109">
        <v>1.4858977216471901E-5</v>
      </c>
      <c r="M109" s="4" t="str">
        <f>HYPERLINK("#"&amp;"NEI_Breakout_w_Studies!A"&amp;(MATCH(A109,NEI_Breakout!A:A,0)),"Detail")</f>
        <v>Detail</v>
      </c>
    </row>
    <row r="110" spans="1:13" x14ac:dyDescent="0.35">
      <c r="A110" s="10">
        <v>108</v>
      </c>
      <c r="B110" s="9" t="s">
        <v>92</v>
      </c>
      <c r="C110" s="12" t="s">
        <v>393</v>
      </c>
      <c r="D110">
        <v>3</v>
      </c>
      <c r="E110" t="s">
        <v>2138</v>
      </c>
      <c r="F110" s="1">
        <v>44200</v>
      </c>
      <c r="G110" t="s">
        <v>273</v>
      </c>
      <c r="H110" t="s">
        <v>2253</v>
      </c>
      <c r="I110" t="s">
        <v>2254</v>
      </c>
      <c r="J110" t="s">
        <v>392</v>
      </c>
      <c r="K110" t="s">
        <v>2255</v>
      </c>
      <c r="L110">
        <v>1.4858977216471901E-5</v>
      </c>
      <c r="M110" s="4" t="str">
        <f>HYPERLINK("#"&amp;"NEI_Breakout_w_Studies!A"&amp;(MATCH(A110,NEI_Breakout!A:A,0)),"Detail")</f>
        <v>Detail</v>
      </c>
    </row>
    <row r="111" spans="1:13" x14ac:dyDescent="0.35">
      <c r="A111" s="10">
        <v>109</v>
      </c>
      <c r="B111" s="9" t="s">
        <v>92</v>
      </c>
      <c r="C111" s="12" t="s">
        <v>397</v>
      </c>
      <c r="D111">
        <v>3</v>
      </c>
      <c r="E111" t="s">
        <v>2138</v>
      </c>
      <c r="F111" s="1">
        <v>44200</v>
      </c>
      <c r="G111" t="s">
        <v>273</v>
      </c>
      <c r="H111" t="s">
        <v>2253</v>
      </c>
      <c r="I111" t="s">
        <v>2254</v>
      </c>
      <c r="J111" t="s">
        <v>396</v>
      </c>
      <c r="K111" t="s">
        <v>2255</v>
      </c>
      <c r="L111">
        <v>1.4858977216471901E-5</v>
      </c>
      <c r="M111" s="4" t="str">
        <f>HYPERLINK("#"&amp;"NEI_Breakout_w_Studies!A"&amp;(MATCH(A111,NEI_Breakout!A:A,0)),"Detail")</f>
        <v>Detail</v>
      </c>
    </row>
    <row r="112" spans="1:13" x14ac:dyDescent="0.35">
      <c r="A112" s="10">
        <v>110</v>
      </c>
      <c r="B112" s="9" t="s">
        <v>92</v>
      </c>
      <c r="C112" s="12" t="s">
        <v>399</v>
      </c>
      <c r="D112">
        <v>3</v>
      </c>
      <c r="E112" t="s">
        <v>2138</v>
      </c>
      <c r="F112" s="1">
        <v>44200</v>
      </c>
      <c r="G112" t="s">
        <v>273</v>
      </c>
      <c r="H112" t="s">
        <v>2253</v>
      </c>
      <c r="I112" t="s">
        <v>2254</v>
      </c>
      <c r="J112" t="s">
        <v>398</v>
      </c>
      <c r="K112" t="s">
        <v>2255</v>
      </c>
      <c r="L112">
        <v>1.4858977216471901E-5</v>
      </c>
      <c r="M112" s="4" t="str">
        <f>HYPERLINK("#"&amp;"NEI_Breakout_w_Studies!A"&amp;(MATCH(A112,NEI_Breakout!A:A,0)),"Detail")</f>
        <v>Detail</v>
      </c>
    </row>
    <row r="113" spans="1:13" x14ac:dyDescent="0.35">
      <c r="A113" s="10">
        <v>111</v>
      </c>
      <c r="B113" s="9" t="s">
        <v>92</v>
      </c>
      <c r="C113" s="12" t="s">
        <v>401</v>
      </c>
      <c r="D113">
        <v>3</v>
      </c>
      <c r="E113" t="s">
        <v>2138</v>
      </c>
      <c r="F113" s="1">
        <v>44200</v>
      </c>
      <c r="G113" t="s">
        <v>273</v>
      </c>
      <c r="H113" t="s">
        <v>2253</v>
      </c>
      <c r="I113" t="s">
        <v>2254</v>
      </c>
      <c r="J113" t="s">
        <v>400</v>
      </c>
      <c r="K113" t="s">
        <v>2255</v>
      </c>
      <c r="L113">
        <v>1.4858977216471901E-5</v>
      </c>
      <c r="M113" s="4" t="str">
        <f>HYPERLINK("#"&amp;"NEI_Breakout_w_Studies!A"&amp;(MATCH(A113,NEI_Breakout!A:A,0)),"Detail")</f>
        <v>Detail</v>
      </c>
    </row>
    <row r="114" spans="1:13" x14ac:dyDescent="0.35">
      <c r="A114" s="10">
        <v>112</v>
      </c>
      <c r="B114" s="9" t="s">
        <v>92</v>
      </c>
      <c r="C114" s="12" t="s">
        <v>403</v>
      </c>
      <c r="D114">
        <v>3</v>
      </c>
      <c r="E114" t="s">
        <v>2138</v>
      </c>
      <c r="F114" s="1">
        <v>44200</v>
      </c>
      <c r="G114" t="s">
        <v>273</v>
      </c>
      <c r="H114" t="s">
        <v>2253</v>
      </c>
      <c r="I114" t="s">
        <v>2254</v>
      </c>
      <c r="J114" t="s">
        <v>402</v>
      </c>
      <c r="K114" t="s">
        <v>2255</v>
      </c>
      <c r="L114">
        <v>1.4858977216471901E-5</v>
      </c>
      <c r="M114" s="4" t="str">
        <f>HYPERLINK("#"&amp;"NEI_Breakout_w_Studies!A"&amp;(MATCH(A114,NEI_Breakout!A:A,0)),"Detail")</f>
        <v>Detail</v>
      </c>
    </row>
    <row r="115" spans="1:13" x14ac:dyDescent="0.35">
      <c r="A115" s="10">
        <v>113</v>
      </c>
      <c r="B115" s="9" t="s">
        <v>92</v>
      </c>
      <c r="C115" s="12" t="s">
        <v>405</v>
      </c>
      <c r="D115">
        <v>3</v>
      </c>
      <c r="E115" t="s">
        <v>2138</v>
      </c>
      <c r="F115" s="1">
        <v>44200</v>
      </c>
      <c r="G115" t="s">
        <v>273</v>
      </c>
      <c r="H115" t="s">
        <v>2253</v>
      </c>
      <c r="I115" t="s">
        <v>2254</v>
      </c>
      <c r="J115" t="s">
        <v>404</v>
      </c>
      <c r="K115" t="s">
        <v>2255</v>
      </c>
      <c r="L115">
        <v>1.4858977216471901E-5</v>
      </c>
      <c r="M115" s="4" t="str">
        <f>HYPERLINK("#"&amp;"NEI_Breakout_w_Studies!A"&amp;(MATCH(A115,NEI_Breakout!A:A,0)),"Detail")</f>
        <v>Detail</v>
      </c>
    </row>
    <row r="116" spans="1:13" x14ac:dyDescent="0.35">
      <c r="A116" s="10">
        <v>114</v>
      </c>
      <c r="B116" s="9" t="s">
        <v>92</v>
      </c>
      <c r="C116" s="12" t="s">
        <v>407</v>
      </c>
      <c r="D116">
        <v>3</v>
      </c>
      <c r="E116" t="s">
        <v>2138</v>
      </c>
      <c r="F116" s="1">
        <v>44200</v>
      </c>
      <c r="G116" t="s">
        <v>273</v>
      </c>
      <c r="H116" t="s">
        <v>2253</v>
      </c>
      <c r="I116" t="s">
        <v>2254</v>
      </c>
      <c r="J116" t="s">
        <v>406</v>
      </c>
      <c r="K116" t="s">
        <v>2255</v>
      </c>
      <c r="L116">
        <v>1.4858977216471901E-5</v>
      </c>
      <c r="M116" s="4" t="str">
        <f>HYPERLINK("#"&amp;"NEI_Breakout_w_Studies!A"&amp;(MATCH(A116,NEI_Breakout!A:A,0)),"Detail")</f>
        <v>Detail</v>
      </c>
    </row>
    <row r="117" spans="1:13" x14ac:dyDescent="0.35">
      <c r="A117" s="10">
        <v>115</v>
      </c>
      <c r="B117" s="9" t="s">
        <v>92</v>
      </c>
      <c r="C117" s="12" t="s">
        <v>409</v>
      </c>
      <c r="D117">
        <v>3</v>
      </c>
      <c r="E117" t="s">
        <v>2138</v>
      </c>
      <c r="F117" s="1">
        <v>44200</v>
      </c>
      <c r="G117" t="s">
        <v>273</v>
      </c>
      <c r="H117" t="s">
        <v>2253</v>
      </c>
      <c r="I117" t="s">
        <v>2254</v>
      </c>
      <c r="J117" t="s">
        <v>408</v>
      </c>
      <c r="K117" t="s">
        <v>2255</v>
      </c>
      <c r="L117">
        <v>1.4858977216471901E-5</v>
      </c>
      <c r="M117" s="4" t="str">
        <f>HYPERLINK("#"&amp;"NEI_Breakout_w_Studies!A"&amp;(MATCH(A117,NEI_Breakout!A:A,0)),"Detail")</f>
        <v>Detail</v>
      </c>
    </row>
    <row r="118" spans="1:13" x14ac:dyDescent="0.35">
      <c r="A118" s="10">
        <v>116</v>
      </c>
      <c r="B118" s="9" t="s">
        <v>92</v>
      </c>
      <c r="C118" s="12" t="s">
        <v>411</v>
      </c>
      <c r="D118">
        <v>3</v>
      </c>
      <c r="E118" t="s">
        <v>2138</v>
      </c>
      <c r="F118" s="1">
        <v>44200</v>
      </c>
      <c r="G118" t="s">
        <v>273</v>
      </c>
      <c r="H118" t="s">
        <v>2253</v>
      </c>
      <c r="I118" t="s">
        <v>2254</v>
      </c>
      <c r="J118" t="s">
        <v>410</v>
      </c>
      <c r="K118" t="s">
        <v>2255</v>
      </c>
      <c r="L118">
        <v>1.4858977216471901E-5</v>
      </c>
      <c r="M118" s="4" t="str">
        <f>HYPERLINK("#"&amp;"NEI_Breakout_w_Studies!A"&amp;(MATCH(A118,NEI_Breakout!A:A,0)),"Detail")</f>
        <v>Detail</v>
      </c>
    </row>
    <row r="119" spans="1:13" x14ac:dyDescent="0.35">
      <c r="A119" s="10">
        <v>117</v>
      </c>
      <c r="B119" s="9" t="s">
        <v>92</v>
      </c>
      <c r="C119" s="12" t="s">
        <v>413</v>
      </c>
      <c r="D119">
        <v>2</v>
      </c>
      <c r="E119" t="s">
        <v>2138</v>
      </c>
      <c r="F119" s="1">
        <v>41640</v>
      </c>
      <c r="G119" t="s">
        <v>273</v>
      </c>
      <c r="H119" t="s">
        <v>2256</v>
      </c>
      <c r="I119" t="s">
        <v>2257</v>
      </c>
      <c r="J119" t="s">
        <v>412</v>
      </c>
      <c r="K119" t="s">
        <v>2258</v>
      </c>
      <c r="L119">
        <v>1.4858977216471901E-5</v>
      </c>
      <c r="M119" s="4" t="str">
        <f>HYPERLINK("#"&amp;"NEI_Breakout_w_Studies!A"&amp;(MATCH(A119,NEI_Breakout!A:A,0)),"Detail")</f>
        <v>Detail</v>
      </c>
    </row>
    <row r="120" spans="1:13" x14ac:dyDescent="0.35">
      <c r="A120" s="10">
        <v>118</v>
      </c>
      <c r="B120" s="9" t="s">
        <v>92</v>
      </c>
      <c r="C120" s="12" t="s">
        <v>417</v>
      </c>
      <c r="D120">
        <v>2</v>
      </c>
      <c r="E120" t="s">
        <v>2138</v>
      </c>
      <c r="F120" s="1">
        <v>41640</v>
      </c>
      <c r="G120" t="s">
        <v>273</v>
      </c>
      <c r="H120" t="s">
        <v>2256</v>
      </c>
      <c r="I120" t="s">
        <v>2259</v>
      </c>
      <c r="J120" t="s">
        <v>416</v>
      </c>
      <c r="K120" t="s">
        <v>2258</v>
      </c>
      <c r="L120">
        <v>1.4858977216471901E-5</v>
      </c>
      <c r="M120" s="4" t="str">
        <f>HYPERLINK("#"&amp;"NEI_Breakout_w_Studies!A"&amp;(MATCH(A120,NEI_Breakout!A:A,0)),"Detail")</f>
        <v>Detail</v>
      </c>
    </row>
    <row r="121" spans="1:13" x14ac:dyDescent="0.35">
      <c r="A121" s="10">
        <v>119</v>
      </c>
      <c r="B121" s="9" t="s">
        <v>92</v>
      </c>
      <c r="C121" s="12" t="s">
        <v>419</v>
      </c>
      <c r="D121">
        <v>2</v>
      </c>
      <c r="E121" t="s">
        <v>2138</v>
      </c>
      <c r="F121" s="1">
        <v>41640</v>
      </c>
      <c r="G121" t="s">
        <v>273</v>
      </c>
      <c r="H121" t="s">
        <v>2256</v>
      </c>
      <c r="I121" t="s">
        <v>2260</v>
      </c>
      <c r="J121" t="s">
        <v>418</v>
      </c>
      <c r="K121" t="s">
        <v>2258</v>
      </c>
      <c r="L121">
        <v>1.4858977216471901E-5</v>
      </c>
      <c r="M121" s="4" t="str">
        <f>HYPERLINK("#"&amp;"NEI_Breakout_w_Studies!A"&amp;(MATCH(A121,NEI_Breakout!A:A,0)),"Detail")</f>
        <v>Detail</v>
      </c>
    </row>
    <row r="122" spans="1:13" x14ac:dyDescent="0.35">
      <c r="A122" s="10">
        <v>120</v>
      </c>
      <c r="B122" s="9" t="s">
        <v>92</v>
      </c>
      <c r="C122" s="12" t="s">
        <v>421</v>
      </c>
      <c r="D122">
        <v>2</v>
      </c>
      <c r="E122" t="s">
        <v>2138</v>
      </c>
      <c r="F122" s="1">
        <v>41640</v>
      </c>
      <c r="G122" t="s">
        <v>273</v>
      </c>
      <c r="H122" t="s">
        <v>2256</v>
      </c>
      <c r="I122" t="s">
        <v>2261</v>
      </c>
      <c r="J122" t="s">
        <v>420</v>
      </c>
      <c r="K122" t="s">
        <v>2258</v>
      </c>
      <c r="L122">
        <v>1.4858977216471901E-5</v>
      </c>
      <c r="M122" s="4" t="str">
        <f>HYPERLINK("#"&amp;"NEI_Breakout_w_Studies!A"&amp;(MATCH(A122,NEI_Breakout!A:A,0)),"Detail")</f>
        <v>Detail</v>
      </c>
    </row>
    <row r="123" spans="1:13" x14ac:dyDescent="0.35">
      <c r="A123" s="10">
        <v>121</v>
      </c>
      <c r="B123" s="9" t="s">
        <v>92</v>
      </c>
      <c r="C123" s="12" t="s">
        <v>423</v>
      </c>
      <c r="D123">
        <v>1</v>
      </c>
      <c r="E123" t="s">
        <v>2138</v>
      </c>
      <c r="F123" s="1">
        <v>43101</v>
      </c>
      <c r="G123" t="s">
        <v>273</v>
      </c>
      <c r="H123" t="s">
        <v>2256</v>
      </c>
      <c r="I123" t="s">
        <v>2262</v>
      </c>
      <c r="J123" t="s">
        <v>422</v>
      </c>
      <c r="K123" t="s">
        <v>2263</v>
      </c>
      <c r="L123">
        <v>1.4858977216471901E-5</v>
      </c>
      <c r="M123" s="4" t="str">
        <f>HYPERLINK("#"&amp;"NEI_Breakout_w_Studies!A"&amp;(MATCH(A123,NEI_Breakout!A:A,0)),"Detail")</f>
        <v>Detail</v>
      </c>
    </row>
    <row r="124" spans="1:13" x14ac:dyDescent="0.35">
      <c r="A124" s="10">
        <v>122</v>
      </c>
      <c r="B124" s="9" t="s">
        <v>92</v>
      </c>
      <c r="C124" s="12" t="s">
        <v>425</v>
      </c>
      <c r="D124">
        <v>1</v>
      </c>
      <c r="E124" t="s">
        <v>2138</v>
      </c>
      <c r="F124" s="1">
        <v>43101</v>
      </c>
      <c r="G124" t="s">
        <v>273</v>
      </c>
      <c r="H124" t="s">
        <v>2256</v>
      </c>
      <c r="I124" t="s">
        <v>2264</v>
      </c>
      <c r="J124" t="s">
        <v>424</v>
      </c>
      <c r="K124" t="s">
        <v>2263</v>
      </c>
      <c r="L124">
        <v>1.4858977216471901E-5</v>
      </c>
      <c r="M124" s="4" t="str">
        <f>HYPERLINK("#"&amp;"NEI_Breakout_w_Studies!A"&amp;(MATCH(A124,NEI_Breakout!A:A,0)),"Detail")</f>
        <v>Detail</v>
      </c>
    </row>
    <row r="125" spans="1:13" x14ac:dyDescent="0.35">
      <c r="A125" s="10">
        <v>123</v>
      </c>
      <c r="B125" s="9" t="s">
        <v>92</v>
      </c>
      <c r="C125" s="12" t="s">
        <v>427</v>
      </c>
      <c r="D125">
        <v>1</v>
      </c>
      <c r="E125" t="s">
        <v>2138</v>
      </c>
      <c r="F125" s="1">
        <v>43101</v>
      </c>
      <c r="G125" t="s">
        <v>273</v>
      </c>
      <c r="H125" t="s">
        <v>2256</v>
      </c>
      <c r="I125" t="s">
        <v>2262</v>
      </c>
      <c r="J125" t="s">
        <v>426</v>
      </c>
      <c r="K125" t="s">
        <v>2265</v>
      </c>
      <c r="L125">
        <v>1.4858977216471901E-5</v>
      </c>
      <c r="M125" s="4" t="str">
        <f>HYPERLINK("#"&amp;"NEI_Breakout_w_Studies!A"&amp;(MATCH(A125,NEI_Breakout!A:A,0)),"Detail")</f>
        <v>Detail</v>
      </c>
    </row>
    <row r="126" spans="1:13" x14ac:dyDescent="0.35">
      <c r="A126" s="10">
        <v>124</v>
      </c>
      <c r="B126" s="9" t="s">
        <v>92</v>
      </c>
      <c r="C126" s="12" t="s">
        <v>429</v>
      </c>
      <c r="D126">
        <v>1</v>
      </c>
      <c r="E126" t="s">
        <v>2138</v>
      </c>
      <c r="F126" s="1">
        <v>43101</v>
      </c>
      <c r="G126" t="s">
        <v>273</v>
      </c>
      <c r="H126" t="s">
        <v>2256</v>
      </c>
      <c r="I126" t="s">
        <v>2266</v>
      </c>
      <c r="J126" t="s">
        <v>428</v>
      </c>
      <c r="K126" t="s">
        <v>2265</v>
      </c>
      <c r="L126">
        <v>1.4858977216471901E-5</v>
      </c>
      <c r="M126" s="4" t="str">
        <f>HYPERLINK("#"&amp;"NEI_Breakout_w_Studies!A"&amp;(MATCH(A126,NEI_Breakout!A:A,0)),"Detail")</f>
        <v>Detail</v>
      </c>
    </row>
    <row r="127" spans="1:13" x14ac:dyDescent="0.35">
      <c r="A127" s="10">
        <v>125</v>
      </c>
      <c r="B127" s="9" t="s">
        <v>92</v>
      </c>
      <c r="C127" s="12" t="s">
        <v>431</v>
      </c>
      <c r="D127">
        <v>1</v>
      </c>
      <c r="E127" t="s">
        <v>2138</v>
      </c>
      <c r="F127" s="1">
        <v>43101</v>
      </c>
      <c r="G127" t="s">
        <v>273</v>
      </c>
      <c r="H127" t="s">
        <v>2256</v>
      </c>
      <c r="I127" t="s">
        <v>2264</v>
      </c>
      <c r="J127" t="s">
        <v>430</v>
      </c>
      <c r="K127" t="s">
        <v>2265</v>
      </c>
      <c r="L127">
        <v>1.4858977216471901E-5</v>
      </c>
      <c r="M127" s="4" t="str">
        <f>HYPERLINK("#"&amp;"NEI_Breakout_w_Studies!A"&amp;(MATCH(A127,NEI_Breakout!A:A,0)),"Detail")</f>
        <v>Detail</v>
      </c>
    </row>
    <row r="128" spans="1:13" x14ac:dyDescent="0.35">
      <c r="A128" s="10">
        <v>126</v>
      </c>
      <c r="B128" s="9" t="s">
        <v>92</v>
      </c>
      <c r="C128" s="12" t="s">
        <v>433</v>
      </c>
      <c r="D128">
        <v>1</v>
      </c>
      <c r="E128" t="s">
        <v>2138</v>
      </c>
      <c r="F128" s="1">
        <v>43101</v>
      </c>
      <c r="G128" t="s">
        <v>273</v>
      </c>
      <c r="H128" t="s">
        <v>2256</v>
      </c>
      <c r="I128" t="s">
        <v>2266</v>
      </c>
      <c r="J128" t="s">
        <v>432</v>
      </c>
      <c r="K128" t="s">
        <v>2263</v>
      </c>
      <c r="L128">
        <v>1.4858977216471901E-5</v>
      </c>
      <c r="M128" s="4" t="str">
        <f>HYPERLINK("#"&amp;"NEI_Breakout_w_Studies!A"&amp;(MATCH(A128,NEI_Breakout!A:A,0)),"Detail")</f>
        <v>Detail</v>
      </c>
    </row>
    <row r="129" spans="1:13" x14ac:dyDescent="0.35">
      <c r="A129" s="10">
        <v>127</v>
      </c>
      <c r="B129" s="9" t="s">
        <v>92</v>
      </c>
      <c r="C129" s="12" t="s">
        <v>435</v>
      </c>
      <c r="D129">
        <v>3</v>
      </c>
      <c r="E129" t="s">
        <v>2138</v>
      </c>
      <c r="F129" s="1">
        <v>44200</v>
      </c>
      <c r="G129" t="s">
        <v>273</v>
      </c>
      <c r="H129" t="s">
        <v>2256</v>
      </c>
      <c r="I129" t="s">
        <v>2262</v>
      </c>
      <c r="J129" t="s">
        <v>434</v>
      </c>
      <c r="K129" t="s">
        <v>2267</v>
      </c>
      <c r="L129">
        <v>1.4858977216471901E-5</v>
      </c>
      <c r="M129" s="4" t="str">
        <f>HYPERLINK("#"&amp;"NEI_Breakout_w_Studies!A"&amp;(MATCH(A129,NEI_Breakout!A:A,0)),"Detail")</f>
        <v>Detail</v>
      </c>
    </row>
    <row r="130" spans="1:13" x14ac:dyDescent="0.35">
      <c r="A130" s="10">
        <v>128</v>
      </c>
      <c r="B130" s="9" t="s">
        <v>92</v>
      </c>
      <c r="C130" s="12" t="s">
        <v>437</v>
      </c>
      <c r="D130">
        <v>3</v>
      </c>
      <c r="E130" t="s">
        <v>2138</v>
      </c>
      <c r="F130" s="1">
        <v>44200</v>
      </c>
      <c r="G130" t="s">
        <v>273</v>
      </c>
      <c r="H130" t="s">
        <v>2256</v>
      </c>
      <c r="I130" t="s">
        <v>2266</v>
      </c>
      <c r="J130" t="s">
        <v>436</v>
      </c>
      <c r="K130" t="s">
        <v>2267</v>
      </c>
      <c r="L130">
        <v>1.4858977216471901E-5</v>
      </c>
      <c r="M130" s="4" t="str">
        <f>HYPERLINK("#"&amp;"NEI_Breakout_w_Studies!A"&amp;(MATCH(A130,NEI_Breakout!A:A,0)),"Detail")</f>
        <v>Detail</v>
      </c>
    </row>
    <row r="131" spans="1:13" x14ac:dyDescent="0.35">
      <c r="A131" s="10">
        <v>129</v>
      </c>
      <c r="B131" s="9" t="s">
        <v>92</v>
      </c>
      <c r="C131" s="12" t="s">
        <v>439</v>
      </c>
      <c r="D131">
        <v>3</v>
      </c>
      <c r="E131" t="s">
        <v>2138</v>
      </c>
      <c r="F131" s="1">
        <v>44200</v>
      </c>
      <c r="G131" t="s">
        <v>273</v>
      </c>
      <c r="H131" t="s">
        <v>2256</v>
      </c>
      <c r="I131" t="s">
        <v>2264</v>
      </c>
      <c r="J131" t="s">
        <v>438</v>
      </c>
      <c r="K131" t="s">
        <v>2267</v>
      </c>
      <c r="L131">
        <v>1.4858977216471901E-5</v>
      </c>
      <c r="M131" s="4" t="str">
        <f>HYPERLINK("#"&amp;"NEI_Breakout_w_Studies!A"&amp;(MATCH(A131,NEI_Breakout!A:A,0)),"Detail")</f>
        <v>Detail</v>
      </c>
    </row>
    <row r="132" spans="1:13" x14ac:dyDescent="0.35">
      <c r="A132" s="10">
        <v>130</v>
      </c>
      <c r="B132" s="9" t="s">
        <v>92</v>
      </c>
      <c r="C132" s="12" t="s">
        <v>423</v>
      </c>
      <c r="D132">
        <v>4</v>
      </c>
      <c r="E132" t="s">
        <v>2138</v>
      </c>
      <c r="F132" s="1">
        <v>44200</v>
      </c>
      <c r="G132" t="s">
        <v>273</v>
      </c>
      <c r="H132" t="s">
        <v>2256</v>
      </c>
      <c r="I132" t="s">
        <v>2262</v>
      </c>
      <c r="J132" t="s">
        <v>440</v>
      </c>
      <c r="K132" t="s">
        <v>2268</v>
      </c>
      <c r="L132">
        <v>1.4858977216471901E-5</v>
      </c>
      <c r="M132" s="4" t="str">
        <f>HYPERLINK("#"&amp;"NEI_Breakout_w_Studies!A"&amp;(MATCH(A132,NEI_Breakout!A:A,0)),"Detail")</f>
        <v>Detail</v>
      </c>
    </row>
    <row r="133" spans="1:13" x14ac:dyDescent="0.35">
      <c r="A133" s="10">
        <v>131</v>
      </c>
      <c r="B133" s="9" t="s">
        <v>92</v>
      </c>
      <c r="C133" s="12" t="s">
        <v>433</v>
      </c>
      <c r="D133">
        <v>4</v>
      </c>
      <c r="E133" t="s">
        <v>2138</v>
      </c>
      <c r="F133" s="1">
        <v>44200</v>
      </c>
      <c r="G133" t="s">
        <v>273</v>
      </c>
      <c r="H133" t="s">
        <v>2256</v>
      </c>
      <c r="I133" t="s">
        <v>2266</v>
      </c>
      <c r="J133" t="s">
        <v>441</v>
      </c>
      <c r="K133" t="s">
        <v>2268</v>
      </c>
      <c r="L133">
        <v>1.4858977216471901E-5</v>
      </c>
      <c r="M133" s="4" t="str">
        <f>HYPERLINK("#"&amp;"NEI_Breakout_w_Studies!A"&amp;(MATCH(A133,NEI_Breakout!A:A,0)),"Detail")</f>
        <v>Detail</v>
      </c>
    </row>
    <row r="134" spans="1:13" x14ac:dyDescent="0.35">
      <c r="A134" s="10">
        <v>132</v>
      </c>
      <c r="B134" s="9" t="s">
        <v>92</v>
      </c>
      <c r="C134" s="12" t="s">
        <v>425</v>
      </c>
      <c r="D134">
        <v>4</v>
      </c>
      <c r="E134" t="s">
        <v>2138</v>
      </c>
      <c r="F134" s="1">
        <v>44200</v>
      </c>
      <c r="G134" t="s">
        <v>273</v>
      </c>
      <c r="H134" t="s">
        <v>2256</v>
      </c>
      <c r="I134" t="s">
        <v>2264</v>
      </c>
      <c r="J134" t="s">
        <v>442</v>
      </c>
      <c r="K134" t="s">
        <v>2268</v>
      </c>
      <c r="L134">
        <v>1.4858977216471901E-5</v>
      </c>
      <c r="M134" s="4" t="str">
        <f>HYPERLINK("#"&amp;"NEI_Breakout_w_Studies!A"&amp;(MATCH(A134,NEI_Breakout!A:A,0)),"Detail")</f>
        <v>Detail</v>
      </c>
    </row>
    <row r="135" spans="1:13" x14ac:dyDescent="0.35">
      <c r="A135" s="10">
        <v>133</v>
      </c>
      <c r="B135" s="9" t="s">
        <v>92</v>
      </c>
      <c r="C135" s="12" t="s">
        <v>427</v>
      </c>
      <c r="D135">
        <v>4</v>
      </c>
      <c r="E135" t="s">
        <v>2138</v>
      </c>
      <c r="F135" s="1">
        <v>44200</v>
      </c>
      <c r="G135" t="s">
        <v>273</v>
      </c>
      <c r="H135" t="s">
        <v>2256</v>
      </c>
      <c r="I135" t="s">
        <v>2262</v>
      </c>
      <c r="J135" t="s">
        <v>443</v>
      </c>
      <c r="K135" t="s">
        <v>2269</v>
      </c>
      <c r="L135">
        <v>1.4858977216471901E-5</v>
      </c>
      <c r="M135" s="4" t="str">
        <f>HYPERLINK("#"&amp;"NEI_Breakout_w_Studies!A"&amp;(MATCH(A135,NEI_Breakout!A:A,0)),"Detail")</f>
        <v>Detail</v>
      </c>
    </row>
    <row r="136" spans="1:13" x14ac:dyDescent="0.35">
      <c r="A136" s="10">
        <v>134</v>
      </c>
      <c r="B136" s="9" t="s">
        <v>92</v>
      </c>
      <c r="C136" s="12" t="s">
        <v>429</v>
      </c>
      <c r="D136">
        <v>4</v>
      </c>
      <c r="E136" t="s">
        <v>2138</v>
      </c>
      <c r="F136" s="1">
        <v>44200</v>
      </c>
      <c r="G136" t="s">
        <v>273</v>
      </c>
      <c r="H136" t="s">
        <v>2256</v>
      </c>
      <c r="I136" t="s">
        <v>2266</v>
      </c>
      <c r="J136" t="s">
        <v>444</v>
      </c>
      <c r="K136" t="s">
        <v>2269</v>
      </c>
      <c r="L136">
        <v>1.4858977216471901E-5</v>
      </c>
      <c r="M136" s="4" t="str">
        <f>HYPERLINK("#"&amp;"NEI_Breakout_w_Studies!A"&amp;(MATCH(A136,NEI_Breakout!A:A,0)),"Detail")</f>
        <v>Detail</v>
      </c>
    </row>
    <row r="137" spans="1:13" x14ac:dyDescent="0.35">
      <c r="A137" s="10">
        <v>135</v>
      </c>
      <c r="B137" s="9" t="s">
        <v>92</v>
      </c>
      <c r="C137" s="12" t="s">
        <v>431</v>
      </c>
      <c r="D137">
        <v>4</v>
      </c>
      <c r="E137" t="s">
        <v>2138</v>
      </c>
      <c r="F137" s="1">
        <v>44200</v>
      </c>
      <c r="G137" t="s">
        <v>273</v>
      </c>
      <c r="H137" t="s">
        <v>2256</v>
      </c>
      <c r="I137" t="s">
        <v>2264</v>
      </c>
      <c r="J137" t="s">
        <v>445</v>
      </c>
      <c r="K137" t="s">
        <v>2270</v>
      </c>
      <c r="L137">
        <v>1.4858977216471901E-5</v>
      </c>
      <c r="M137" s="4" t="str">
        <f>HYPERLINK("#"&amp;"NEI_Breakout_w_Studies!A"&amp;(MATCH(A137,NEI_Breakout!A:A,0)),"Detail")</f>
        <v>Detail</v>
      </c>
    </row>
    <row r="138" spans="1:13" x14ac:dyDescent="0.35">
      <c r="A138" s="10">
        <v>136</v>
      </c>
      <c r="B138" t="s">
        <v>130</v>
      </c>
      <c r="C138" s="11">
        <v>666</v>
      </c>
      <c r="D138">
        <v>3</v>
      </c>
      <c r="E138" t="s">
        <v>2138</v>
      </c>
      <c r="F138" s="1">
        <v>44044</v>
      </c>
      <c r="G138" t="s">
        <v>2224</v>
      </c>
      <c r="H138" t="s">
        <v>2271</v>
      </c>
      <c r="I138" t="s">
        <v>2272</v>
      </c>
      <c r="J138" t="s">
        <v>446</v>
      </c>
      <c r="K138" t="s">
        <v>2273</v>
      </c>
      <c r="M138" s="4"/>
    </row>
    <row r="139" spans="1:13" x14ac:dyDescent="0.35">
      <c r="A139" s="10">
        <v>137</v>
      </c>
      <c r="B139" t="s">
        <v>130</v>
      </c>
      <c r="C139" s="11">
        <v>665</v>
      </c>
      <c r="D139">
        <v>3</v>
      </c>
      <c r="E139" t="s">
        <v>2138</v>
      </c>
      <c r="F139" s="1">
        <v>44044</v>
      </c>
      <c r="G139" t="s">
        <v>2224</v>
      </c>
      <c r="H139" t="s">
        <v>2271</v>
      </c>
      <c r="I139" t="s">
        <v>2272</v>
      </c>
      <c r="J139" t="s">
        <v>447</v>
      </c>
      <c r="K139" t="s">
        <v>2274</v>
      </c>
      <c r="M139" s="4"/>
    </row>
    <row r="140" spans="1:13" x14ac:dyDescent="0.35">
      <c r="A140" s="10">
        <v>138</v>
      </c>
      <c r="B140" t="s">
        <v>130</v>
      </c>
      <c r="C140" s="11">
        <v>663</v>
      </c>
      <c r="D140">
        <v>3</v>
      </c>
      <c r="E140" t="s">
        <v>2138</v>
      </c>
      <c r="F140" s="1">
        <v>44044</v>
      </c>
      <c r="G140" t="s">
        <v>2224</v>
      </c>
      <c r="H140" t="s">
        <v>2271</v>
      </c>
      <c r="I140" t="s">
        <v>2272</v>
      </c>
      <c r="J140" t="s">
        <v>448</v>
      </c>
      <c r="K140" t="s">
        <v>2275</v>
      </c>
      <c r="M140" s="4"/>
    </row>
    <row r="141" spans="1:13" x14ac:dyDescent="0.35">
      <c r="A141" s="10">
        <v>139</v>
      </c>
      <c r="B141" t="s">
        <v>130</v>
      </c>
      <c r="C141" s="11">
        <v>662</v>
      </c>
      <c r="D141">
        <v>3</v>
      </c>
      <c r="E141" t="s">
        <v>2138</v>
      </c>
      <c r="F141" s="1">
        <v>44044</v>
      </c>
      <c r="G141" t="s">
        <v>2224</v>
      </c>
      <c r="H141" t="s">
        <v>2271</v>
      </c>
      <c r="I141" t="s">
        <v>2272</v>
      </c>
      <c r="J141" t="s">
        <v>449</v>
      </c>
      <c r="K141" t="s">
        <v>2276</v>
      </c>
      <c r="M141" s="4"/>
    </row>
    <row r="142" spans="1:13" x14ac:dyDescent="0.35">
      <c r="A142" s="10">
        <v>140</v>
      </c>
      <c r="B142" t="s">
        <v>130</v>
      </c>
      <c r="C142" s="12" t="s">
        <v>451</v>
      </c>
      <c r="D142">
        <v>2</v>
      </c>
      <c r="E142" t="s">
        <v>2138</v>
      </c>
      <c r="F142" s="1">
        <v>44044</v>
      </c>
      <c r="G142" t="s">
        <v>2224</v>
      </c>
      <c r="H142" t="s">
        <v>2271</v>
      </c>
      <c r="I142" t="s">
        <v>2272</v>
      </c>
      <c r="J142" t="s">
        <v>450</v>
      </c>
      <c r="K142" t="s">
        <v>2277</v>
      </c>
      <c r="M142" s="4"/>
    </row>
    <row r="143" spans="1:13" x14ac:dyDescent="0.35">
      <c r="A143" s="10">
        <v>141</v>
      </c>
      <c r="B143" t="s">
        <v>130</v>
      </c>
      <c r="C143" s="12" t="s">
        <v>453</v>
      </c>
      <c r="D143">
        <v>2</v>
      </c>
      <c r="E143" t="s">
        <v>2138</v>
      </c>
      <c r="F143" s="1">
        <v>44044</v>
      </c>
      <c r="G143" t="s">
        <v>2224</v>
      </c>
      <c r="H143" t="s">
        <v>2271</v>
      </c>
      <c r="I143" t="s">
        <v>2272</v>
      </c>
      <c r="J143" t="s">
        <v>452</v>
      </c>
      <c r="K143" t="s">
        <v>2278</v>
      </c>
      <c r="M143" s="4"/>
    </row>
    <row r="144" spans="1:13" x14ac:dyDescent="0.35">
      <c r="A144" s="10">
        <v>142</v>
      </c>
      <c r="B144" t="s">
        <v>130</v>
      </c>
      <c r="C144" s="12" t="s">
        <v>455</v>
      </c>
      <c r="D144">
        <v>2</v>
      </c>
      <c r="E144" t="s">
        <v>2138</v>
      </c>
      <c r="F144" s="1">
        <v>44044</v>
      </c>
      <c r="G144" t="s">
        <v>2224</v>
      </c>
      <c r="H144" t="s">
        <v>2271</v>
      </c>
      <c r="I144" t="s">
        <v>2272</v>
      </c>
      <c r="J144" t="s">
        <v>454</v>
      </c>
      <c r="K144" t="s">
        <v>2279</v>
      </c>
      <c r="M144" s="4"/>
    </row>
    <row r="145" spans="1:13" x14ac:dyDescent="0.35">
      <c r="A145" s="10">
        <v>143</v>
      </c>
      <c r="B145" t="s">
        <v>130</v>
      </c>
      <c r="C145" s="12" t="s">
        <v>457</v>
      </c>
      <c r="D145">
        <v>2</v>
      </c>
      <c r="E145" t="s">
        <v>2138</v>
      </c>
      <c r="F145" s="1">
        <v>44044</v>
      </c>
      <c r="G145" t="s">
        <v>2224</v>
      </c>
      <c r="H145" t="s">
        <v>2271</v>
      </c>
      <c r="I145" t="s">
        <v>2272</v>
      </c>
      <c r="J145" t="s">
        <v>456</v>
      </c>
      <c r="K145" t="s">
        <v>2276</v>
      </c>
      <c r="M145" s="4"/>
    </row>
    <row r="146" spans="1:13" x14ac:dyDescent="0.35">
      <c r="A146" s="10">
        <v>144</v>
      </c>
      <c r="B146" s="9" t="s">
        <v>92</v>
      </c>
      <c r="C146" s="11">
        <v>690</v>
      </c>
      <c r="D146">
        <v>2</v>
      </c>
      <c r="E146" t="s">
        <v>2138</v>
      </c>
      <c r="F146" s="1">
        <v>41640</v>
      </c>
      <c r="G146" t="s">
        <v>2224</v>
      </c>
      <c r="H146" t="s">
        <v>2196</v>
      </c>
      <c r="I146" t="s">
        <v>2280</v>
      </c>
      <c r="J146" t="s">
        <v>458</v>
      </c>
      <c r="K146" t="s">
        <v>2281</v>
      </c>
      <c r="L146">
        <v>2.3129966291763802E-3</v>
      </c>
      <c r="M146" s="4" t="str">
        <f>HYPERLINK("#"&amp;"NEI_Breakout_w_Studies!A"&amp;(MATCH(A146,NEI_Breakout!A:A,0)),"Detail")</f>
        <v>Detail</v>
      </c>
    </row>
    <row r="147" spans="1:13" x14ac:dyDescent="0.35">
      <c r="A147" s="10">
        <v>145</v>
      </c>
      <c r="B147" s="9" t="s">
        <v>92</v>
      </c>
      <c r="C147" s="11">
        <v>691</v>
      </c>
      <c r="D147">
        <v>2</v>
      </c>
      <c r="E147" t="s">
        <v>2138</v>
      </c>
      <c r="F147" s="1">
        <v>41640</v>
      </c>
      <c r="G147" t="s">
        <v>2224</v>
      </c>
      <c r="H147" t="s">
        <v>2282</v>
      </c>
      <c r="I147" t="s">
        <v>2283</v>
      </c>
      <c r="J147" t="s">
        <v>461</v>
      </c>
      <c r="K147" t="s">
        <v>2284</v>
      </c>
      <c r="L147">
        <v>2.3129966291763802E-3</v>
      </c>
      <c r="M147" s="4" t="str">
        <f>HYPERLINK("#"&amp;"NEI_Breakout_w_Studies!A"&amp;(MATCH(A147,NEI_Breakout!A:A,0)),"Detail")</f>
        <v>Detail</v>
      </c>
    </row>
    <row r="148" spans="1:13" x14ac:dyDescent="0.35">
      <c r="A148" s="10">
        <v>146</v>
      </c>
      <c r="B148" s="9" t="s">
        <v>92</v>
      </c>
      <c r="C148" s="11">
        <v>692</v>
      </c>
      <c r="D148">
        <v>3</v>
      </c>
      <c r="E148" t="s">
        <v>2138</v>
      </c>
      <c r="F148" s="1">
        <v>42877</v>
      </c>
      <c r="G148" t="s">
        <v>2224</v>
      </c>
      <c r="H148" t="s">
        <v>2282</v>
      </c>
      <c r="I148" t="s">
        <v>2283</v>
      </c>
      <c r="J148" t="s">
        <v>464</v>
      </c>
      <c r="K148" t="s">
        <v>2285</v>
      </c>
      <c r="L148">
        <v>2.3129966291763802E-3</v>
      </c>
      <c r="M148" s="4" t="str">
        <f>HYPERLINK("#"&amp;"NEI_Breakout_w_Studies!A"&amp;(MATCH(A148,NEI_Breakout!A:A,0)),"Detail")</f>
        <v>Detail</v>
      </c>
    </row>
    <row r="149" spans="1:13" x14ac:dyDescent="0.35">
      <c r="A149" s="10">
        <v>147</v>
      </c>
      <c r="B149" s="9" t="s">
        <v>92</v>
      </c>
      <c r="C149" s="11">
        <v>693</v>
      </c>
      <c r="D149">
        <v>3</v>
      </c>
      <c r="E149" t="s">
        <v>2138</v>
      </c>
      <c r="F149" s="1">
        <v>42877</v>
      </c>
      <c r="G149" t="s">
        <v>2224</v>
      </c>
      <c r="H149" t="s">
        <v>2282</v>
      </c>
      <c r="I149" t="s">
        <v>2283</v>
      </c>
      <c r="J149" t="s">
        <v>465</v>
      </c>
      <c r="K149" t="s">
        <v>2286</v>
      </c>
      <c r="L149">
        <v>2.3129966291763802E-3</v>
      </c>
      <c r="M149" s="4" t="str">
        <f>HYPERLINK("#"&amp;"NEI_Breakout_w_Studies!A"&amp;(MATCH(A149,NEI_Breakout!A:A,0)),"Detail")</f>
        <v>Detail</v>
      </c>
    </row>
    <row r="150" spans="1:13" x14ac:dyDescent="0.35">
      <c r="A150" s="10">
        <v>148</v>
      </c>
      <c r="B150" s="9" t="s">
        <v>92</v>
      </c>
      <c r="C150" s="11">
        <v>694</v>
      </c>
      <c r="D150">
        <v>3</v>
      </c>
      <c r="E150" t="s">
        <v>2138</v>
      </c>
      <c r="F150" s="1">
        <v>42877</v>
      </c>
      <c r="G150" t="s">
        <v>2224</v>
      </c>
      <c r="H150" t="s">
        <v>2282</v>
      </c>
      <c r="I150" t="s">
        <v>2283</v>
      </c>
      <c r="J150" t="s">
        <v>466</v>
      </c>
      <c r="K150" t="s">
        <v>2287</v>
      </c>
      <c r="L150">
        <v>2.3129966291763802E-3</v>
      </c>
      <c r="M150" s="4" t="str">
        <f>HYPERLINK("#"&amp;"NEI_Breakout_w_Studies!A"&amp;(MATCH(A150,NEI_Breakout!A:A,0)),"Detail")</f>
        <v>Detail</v>
      </c>
    </row>
    <row r="151" spans="1:13" x14ac:dyDescent="0.35">
      <c r="A151" s="10">
        <v>149</v>
      </c>
      <c r="B151" s="9" t="s">
        <v>92</v>
      </c>
      <c r="C151" s="11">
        <v>695</v>
      </c>
      <c r="D151">
        <v>3</v>
      </c>
      <c r="E151" t="s">
        <v>2138</v>
      </c>
      <c r="F151" s="1">
        <v>42877</v>
      </c>
      <c r="G151" t="s">
        <v>2224</v>
      </c>
      <c r="H151" t="s">
        <v>2282</v>
      </c>
      <c r="I151" t="s">
        <v>2283</v>
      </c>
      <c r="J151" t="s">
        <v>467</v>
      </c>
      <c r="K151" t="s">
        <v>2288</v>
      </c>
      <c r="L151">
        <v>2.3129966291763802E-3</v>
      </c>
      <c r="M151" s="4" t="str">
        <f>HYPERLINK("#"&amp;"NEI_Breakout_w_Studies!A"&amp;(MATCH(A151,NEI_Breakout!A:A,0)),"Detail")</f>
        <v>Detail</v>
      </c>
    </row>
    <row r="152" spans="1:13" x14ac:dyDescent="0.35">
      <c r="A152" s="10">
        <v>150</v>
      </c>
      <c r="B152" s="9" t="s">
        <v>92</v>
      </c>
      <c r="C152" s="11">
        <v>686</v>
      </c>
      <c r="D152">
        <v>2</v>
      </c>
      <c r="E152" t="s">
        <v>2138</v>
      </c>
      <c r="F152" s="1">
        <v>41640</v>
      </c>
      <c r="G152" t="s">
        <v>2224</v>
      </c>
      <c r="H152" t="s">
        <v>2196</v>
      </c>
      <c r="I152" t="s">
        <v>2280</v>
      </c>
      <c r="J152" t="s">
        <v>468</v>
      </c>
      <c r="K152" t="s">
        <v>2289</v>
      </c>
      <c r="L152">
        <v>2.3129966291763802E-3</v>
      </c>
      <c r="M152" s="4" t="str">
        <f>HYPERLINK("#"&amp;"NEI_Breakout_w_Studies!A"&amp;(MATCH(A152,NEI_Breakout!A:A,0)),"Detail")</f>
        <v>Detail</v>
      </c>
    </row>
    <row r="153" spans="1:13" x14ac:dyDescent="0.35">
      <c r="A153" s="10">
        <v>151</v>
      </c>
      <c r="B153" s="9" t="s">
        <v>92</v>
      </c>
      <c r="C153" s="11">
        <v>687</v>
      </c>
      <c r="D153">
        <v>3</v>
      </c>
      <c r="E153" t="s">
        <v>2138</v>
      </c>
      <c r="F153" s="1">
        <v>42877</v>
      </c>
      <c r="G153" t="s">
        <v>2224</v>
      </c>
      <c r="H153" t="s">
        <v>2196</v>
      </c>
      <c r="I153" t="s">
        <v>2280</v>
      </c>
      <c r="J153" t="s">
        <v>469</v>
      </c>
      <c r="K153" t="s">
        <v>2290</v>
      </c>
      <c r="L153">
        <v>2.3129966291763802E-3</v>
      </c>
      <c r="M153" s="4" t="str">
        <f>HYPERLINK("#"&amp;"NEI_Breakout_w_Studies!A"&amp;(MATCH(A153,NEI_Breakout!A:A,0)),"Detail")</f>
        <v>Detail</v>
      </c>
    </row>
    <row r="154" spans="1:13" x14ac:dyDescent="0.35">
      <c r="A154" s="10">
        <v>152</v>
      </c>
      <c r="B154" s="9" t="s">
        <v>92</v>
      </c>
      <c r="C154" s="11">
        <v>688</v>
      </c>
      <c r="D154">
        <v>3</v>
      </c>
      <c r="E154" t="s">
        <v>2138</v>
      </c>
      <c r="F154" s="1">
        <v>42877</v>
      </c>
      <c r="G154" t="s">
        <v>2224</v>
      </c>
      <c r="H154" t="s">
        <v>2196</v>
      </c>
      <c r="I154" t="s">
        <v>2280</v>
      </c>
      <c r="J154" t="s">
        <v>470</v>
      </c>
      <c r="K154" t="s">
        <v>2291</v>
      </c>
      <c r="L154">
        <v>2.3129966291763802E-3</v>
      </c>
      <c r="M154" s="4" t="str">
        <f>HYPERLINK("#"&amp;"NEI_Breakout_w_Studies!A"&amp;(MATCH(A154,NEI_Breakout!A:A,0)),"Detail")</f>
        <v>Detail</v>
      </c>
    </row>
    <row r="155" spans="1:13" x14ac:dyDescent="0.35">
      <c r="A155" s="10">
        <v>153</v>
      </c>
      <c r="B155" s="9" t="s">
        <v>92</v>
      </c>
      <c r="C155" s="11">
        <v>689</v>
      </c>
      <c r="D155">
        <v>3</v>
      </c>
      <c r="E155" t="s">
        <v>2138</v>
      </c>
      <c r="F155" s="1">
        <v>42877</v>
      </c>
      <c r="G155" t="s">
        <v>2224</v>
      </c>
      <c r="H155" t="s">
        <v>2196</v>
      </c>
      <c r="I155" t="s">
        <v>2280</v>
      </c>
      <c r="J155" t="s">
        <v>471</v>
      </c>
      <c r="K155" t="s">
        <v>2292</v>
      </c>
      <c r="L155">
        <v>2.3129966291763802E-3</v>
      </c>
      <c r="M155" s="4" t="str">
        <f>HYPERLINK("#"&amp;"NEI_Breakout_w_Studies!A"&amp;(MATCH(A155,NEI_Breakout!A:A,0)),"Detail")</f>
        <v>Detail</v>
      </c>
    </row>
    <row r="156" spans="1:13" x14ac:dyDescent="0.35">
      <c r="A156" s="10">
        <v>154</v>
      </c>
      <c r="B156" s="9" t="s">
        <v>92</v>
      </c>
      <c r="C156" s="11">
        <v>690</v>
      </c>
      <c r="D156">
        <v>3</v>
      </c>
      <c r="E156" t="s">
        <v>2138</v>
      </c>
      <c r="F156" s="1">
        <v>42877</v>
      </c>
      <c r="G156" t="s">
        <v>2224</v>
      </c>
      <c r="H156" t="s">
        <v>2196</v>
      </c>
      <c r="I156" t="s">
        <v>2280</v>
      </c>
      <c r="J156" t="s">
        <v>472</v>
      </c>
      <c r="K156" t="s">
        <v>2281</v>
      </c>
      <c r="L156">
        <v>2.3129966291763802E-3</v>
      </c>
      <c r="M156" s="4" t="str">
        <f>HYPERLINK("#"&amp;"NEI_Breakout_w_Studies!A"&amp;(MATCH(A156,NEI_Breakout!A:A,0)),"Detail")</f>
        <v>Detail</v>
      </c>
    </row>
    <row r="157" spans="1:13" x14ac:dyDescent="0.35">
      <c r="A157" s="10">
        <v>155</v>
      </c>
      <c r="B157" s="9" t="s">
        <v>92</v>
      </c>
      <c r="C157" s="12" t="s">
        <v>474</v>
      </c>
      <c r="D157">
        <v>1</v>
      </c>
      <c r="E157" t="s">
        <v>2138</v>
      </c>
      <c r="F157" s="1">
        <v>41640</v>
      </c>
      <c r="G157" t="s">
        <v>476</v>
      </c>
      <c r="H157" t="s">
        <v>476</v>
      </c>
      <c r="I157" t="s">
        <v>2293</v>
      </c>
      <c r="J157" t="s">
        <v>473</v>
      </c>
      <c r="K157" t="s">
        <v>2294</v>
      </c>
      <c r="L157">
        <v>1.76459684893851E-2</v>
      </c>
      <c r="M157" s="4" t="str">
        <f>HYPERLINK("#"&amp;"NEI_Breakout_w_Studies!A"&amp;(MATCH(A157,NEI_Breakout!A:A,0)),"Detail")</f>
        <v>Detail</v>
      </c>
    </row>
    <row r="158" spans="1:13" x14ac:dyDescent="0.35">
      <c r="A158" s="10">
        <v>156</v>
      </c>
      <c r="B158" t="s">
        <v>130</v>
      </c>
      <c r="C158" s="12" t="s">
        <v>479</v>
      </c>
      <c r="D158">
        <v>1</v>
      </c>
      <c r="E158" t="s">
        <v>2138</v>
      </c>
      <c r="F158" s="1">
        <v>41640</v>
      </c>
      <c r="G158" t="s">
        <v>476</v>
      </c>
      <c r="H158" t="s">
        <v>476</v>
      </c>
      <c r="I158" t="s">
        <v>2293</v>
      </c>
      <c r="J158" t="s">
        <v>478</v>
      </c>
      <c r="K158" t="s">
        <v>2294</v>
      </c>
      <c r="M158" s="4"/>
    </row>
    <row r="159" spans="1:13" x14ac:dyDescent="0.35">
      <c r="A159" s="10">
        <v>157</v>
      </c>
      <c r="B159" s="9" t="s">
        <v>92</v>
      </c>
      <c r="C159" s="12" t="s">
        <v>481</v>
      </c>
      <c r="D159">
        <v>5</v>
      </c>
      <c r="E159" t="s">
        <v>2138</v>
      </c>
      <c r="F159" s="1">
        <v>44197</v>
      </c>
      <c r="G159" t="s">
        <v>145</v>
      </c>
      <c r="H159" t="s">
        <v>133</v>
      </c>
      <c r="I159" t="s">
        <v>483</v>
      </c>
      <c r="J159" t="s">
        <v>480</v>
      </c>
      <c r="K159" t="s">
        <v>2163</v>
      </c>
      <c r="L159">
        <v>1.52032131366199E-2</v>
      </c>
      <c r="M159" s="4" t="str">
        <f>HYPERLINK("#"&amp;"NEI_Breakout_w_Studies!A"&amp;(MATCH(A159,NEI_Breakout!A:A,0)),"Detail")</f>
        <v>Detail</v>
      </c>
    </row>
    <row r="160" spans="1:13" x14ac:dyDescent="0.35">
      <c r="A160" s="10">
        <v>158</v>
      </c>
      <c r="B160" s="9" t="s">
        <v>92</v>
      </c>
      <c r="C160" s="12" t="s">
        <v>485</v>
      </c>
      <c r="D160">
        <v>5</v>
      </c>
      <c r="E160" t="s">
        <v>2138</v>
      </c>
      <c r="F160" s="1">
        <v>44197</v>
      </c>
      <c r="G160" t="s">
        <v>145</v>
      </c>
      <c r="H160" t="s">
        <v>133</v>
      </c>
      <c r="I160" t="s">
        <v>483</v>
      </c>
      <c r="J160" t="s">
        <v>484</v>
      </c>
      <c r="K160" t="s">
        <v>2163</v>
      </c>
      <c r="L160">
        <v>2.3328880295785399E-2</v>
      </c>
      <c r="M160" s="4" t="str">
        <f>HYPERLINK("#"&amp;"NEI_Breakout_w_Studies!A"&amp;(MATCH(A160,NEI_Breakout!A:A,0)),"Detail")</f>
        <v>Detail</v>
      </c>
    </row>
    <row r="161" spans="1:13" x14ac:dyDescent="0.35">
      <c r="A161" s="10">
        <v>159</v>
      </c>
      <c r="B161" s="9" t="s">
        <v>92</v>
      </c>
      <c r="C161" s="12" t="s">
        <v>488</v>
      </c>
      <c r="D161">
        <v>5</v>
      </c>
      <c r="E161" t="s">
        <v>2138</v>
      </c>
      <c r="F161" s="1">
        <v>44197</v>
      </c>
      <c r="G161" t="s">
        <v>145</v>
      </c>
      <c r="H161" t="s">
        <v>133</v>
      </c>
      <c r="I161" t="s">
        <v>2295</v>
      </c>
      <c r="J161" t="s">
        <v>487</v>
      </c>
      <c r="K161" t="s">
        <v>2163</v>
      </c>
      <c r="L161">
        <v>1.52032131366199E-2</v>
      </c>
      <c r="M161" s="4" t="str">
        <f>HYPERLINK("#"&amp;"NEI_Breakout_w_Studies!A"&amp;(MATCH(A161,NEI_Breakout!A:A,0)),"Detail")</f>
        <v>Detail</v>
      </c>
    </row>
    <row r="162" spans="1:13" x14ac:dyDescent="0.35">
      <c r="A162" s="10">
        <v>160</v>
      </c>
      <c r="B162" s="9" t="s">
        <v>92</v>
      </c>
      <c r="C162" s="12" t="s">
        <v>492</v>
      </c>
      <c r="D162">
        <v>5</v>
      </c>
      <c r="E162" t="s">
        <v>2138</v>
      </c>
      <c r="F162" s="1">
        <v>44197</v>
      </c>
      <c r="G162" t="s">
        <v>145</v>
      </c>
      <c r="H162" t="s">
        <v>133</v>
      </c>
      <c r="I162" t="s">
        <v>2295</v>
      </c>
      <c r="J162" t="s">
        <v>491</v>
      </c>
      <c r="K162" t="s">
        <v>2163</v>
      </c>
      <c r="L162">
        <v>2.3328880295785399E-2</v>
      </c>
      <c r="M162" s="4" t="str">
        <f>HYPERLINK("#"&amp;"NEI_Breakout_w_Studies!A"&amp;(MATCH(A162,NEI_Breakout!A:A,0)),"Detail")</f>
        <v>Detail</v>
      </c>
    </row>
    <row r="163" spans="1:13" x14ac:dyDescent="0.35">
      <c r="A163" s="10">
        <v>161</v>
      </c>
      <c r="B163" s="9" t="s">
        <v>92</v>
      </c>
      <c r="C163" s="12" t="s">
        <v>495</v>
      </c>
      <c r="D163">
        <v>5</v>
      </c>
      <c r="E163" t="s">
        <v>2138</v>
      </c>
      <c r="F163" s="1">
        <v>44197</v>
      </c>
      <c r="G163" t="s">
        <v>145</v>
      </c>
      <c r="H163" t="s">
        <v>133</v>
      </c>
      <c r="I163" t="s">
        <v>2296</v>
      </c>
      <c r="J163" t="s">
        <v>494</v>
      </c>
      <c r="K163" t="s">
        <v>2163</v>
      </c>
      <c r="L163">
        <v>1.52032131366199E-2</v>
      </c>
      <c r="M163" s="4" t="str">
        <f>HYPERLINK("#"&amp;"NEI_Breakout_w_Studies!A"&amp;(MATCH(A163,NEI_Breakout!A:A,0)),"Detail")</f>
        <v>Detail</v>
      </c>
    </row>
    <row r="164" spans="1:13" x14ac:dyDescent="0.35">
      <c r="A164" s="10">
        <v>162</v>
      </c>
      <c r="B164" s="9" t="s">
        <v>92</v>
      </c>
      <c r="C164" s="12" t="s">
        <v>499</v>
      </c>
      <c r="D164">
        <v>5</v>
      </c>
      <c r="E164" t="s">
        <v>2138</v>
      </c>
      <c r="F164" s="1">
        <v>44197</v>
      </c>
      <c r="G164" t="s">
        <v>145</v>
      </c>
      <c r="H164" t="s">
        <v>133</v>
      </c>
      <c r="I164" t="s">
        <v>2296</v>
      </c>
      <c r="J164" t="s">
        <v>498</v>
      </c>
      <c r="K164" t="s">
        <v>2163</v>
      </c>
      <c r="L164">
        <v>2.3328880295785399E-2</v>
      </c>
      <c r="M164" s="4" t="str">
        <f>HYPERLINK("#"&amp;"NEI_Breakout_w_Studies!A"&amp;(MATCH(A164,NEI_Breakout!A:A,0)),"Detail")</f>
        <v>Detail</v>
      </c>
    </row>
    <row r="165" spans="1:13" x14ac:dyDescent="0.35">
      <c r="A165" s="10">
        <v>163</v>
      </c>
      <c r="B165" s="9" t="s">
        <v>92</v>
      </c>
      <c r="C165" s="12" t="s">
        <v>502</v>
      </c>
      <c r="D165">
        <v>5</v>
      </c>
      <c r="E165" t="s">
        <v>2138</v>
      </c>
      <c r="F165" s="1">
        <v>44197</v>
      </c>
      <c r="G165" t="s">
        <v>476</v>
      </c>
      <c r="H165" t="s">
        <v>133</v>
      </c>
      <c r="I165" t="s">
        <v>504</v>
      </c>
      <c r="J165" t="s">
        <v>501</v>
      </c>
      <c r="K165" t="s">
        <v>2163</v>
      </c>
      <c r="L165">
        <v>1.20782496960687E-2</v>
      </c>
      <c r="M165" s="4" t="str">
        <f>HYPERLINK("#"&amp;"NEI_Breakout_w_Studies!A"&amp;(MATCH(A165,NEI_Breakout!A:A,0)),"Detail")</f>
        <v>Detail</v>
      </c>
    </row>
    <row r="166" spans="1:13" x14ac:dyDescent="0.35">
      <c r="A166" s="10">
        <v>164</v>
      </c>
      <c r="B166" s="9" t="s">
        <v>92</v>
      </c>
      <c r="C166" s="12" t="s">
        <v>506</v>
      </c>
      <c r="D166">
        <v>5</v>
      </c>
      <c r="E166" t="s">
        <v>2138</v>
      </c>
      <c r="F166" s="1">
        <v>44197</v>
      </c>
      <c r="G166" t="s">
        <v>476</v>
      </c>
      <c r="H166" t="s">
        <v>133</v>
      </c>
      <c r="I166" t="s">
        <v>504</v>
      </c>
      <c r="J166" t="s">
        <v>505</v>
      </c>
      <c r="K166" t="s">
        <v>2163</v>
      </c>
      <c r="L166">
        <v>4.2807693750995402E-3</v>
      </c>
      <c r="M166" s="4" t="str">
        <f>HYPERLINK("#"&amp;"NEI_Breakout_w_Studies!A"&amp;(MATCH(A166,NEI_Breakout!A:A,0)),"Detail")</f>
        <v>Detail</v>
      </c>
    </row>
    <row r="167" spans="1:13" x14ac:dyDescent="0.35">
      <c r="A167" s="10">
        <v>165</v>
      </c>
      <c r="B167" s="9" t="s">
        <v>92</v>
      </c>
      <c r="C167" s="12" t="s">
        <v>509</v>
      </c>
      <c r="D167">
        <v>5</v>
      </c>
      <c r="E167" t="s">
        <v>2138</v>
      </c>
      <c r="F167" s="1">
        <v>44197</v>
      </c>
      <c r="G167" t="s">
        <v>145</v>
      </c>
      <c r="H167" t="s">
        <v>133</v>
      </c>
      <c r="I167" t="s">
        <v>2297</v>
      </c>
      <c r="J167" t="s">
        <v>508</v>
      </c>
      <c r="K167" t="s">
        <v>2163</v>
      </c>
      <c r="L167">
        <v>1.52032131366199E-2</v>
      </c>
      <c r="M167" s="4" t="str">
        <f>HYPERLINK("#"&amp;"NEI_Breakout_w_Studies!A"&amp;(MATCH(A167,NEI_Breakout!A:A,0)),"Detail")</f>
        <v>Detail</v>
      </c>
    </row>
    <row r="168" spans="1:13" x14ac:dyDescent="0.35">
      <c r="A168" s="10">
        <v>166</v>
      </c>
      <c r="B168" s="9" t="s">
        <v>92</v>
      </c>
      <c r="C168" s="12" t="s">
        <v>512</v>
      </c>
      <c r="D168">
        <v>5</v>
      </c>
      <c r="E168" t="s">
        <v>2138</v>
      </c>
      <c r="F168" s="1">
        <v>44197</v>
      </c>
      <c r="G168" t="s">
        <v>145</v>
      </c>
      <c r="H168" t="s">
        <v>133</v>
      </c>
      <c r="I168" t="s">
        <v>2297</v>
      </c>
      <c r="J168" t="s">
        <v>511</v>
      </c>
      <c r="K168" t="s">
        <v>2163</v>
      </c>
      <c r="L168">
        <v>2.3328880295785399E-2</v>
      </c>
      <c r="M168" s="4" t="str">
        <f>HYPERLINK("#"&amp;"NEI_Breakout_w_Studies!A"&amp;(MATCH(A168,NEI_Breakout!A:A,0)),"Detail")</f>
        <v>Detail</v>
      </c>
    </row>
    <row r="169" spans="1:13" x14ac:dyDescent="0.35">
      <c r="A169" s="10">
        <v>167</v>
      </c>
      <c r="B169" t="s">
        <v>130</v>
      </c>
      <c r="C169" s="12" t="s">
        <v>515</v>
      </c>
      <c r="D169">
        <v>5</v>
      </c>
      <c r="E169" t="s">
        <v>2138</v>
      </c>
      <c r="F169" s="1">
        <v>44197</v>
      </c>
      <c r="G169" t="s">
        <v>225</v>
      </c>
      <c r="H169" t="s">
        <v>133</v>
      </c>
      <c r="I169" t="s">
        <v>2298</v>
      </c>
      <c r="J169" t="s">
        <v>514</v>
      </c>
      <c r="K169" t="s">
        <v>2163</v>
      </c>
      <c r="M169" s="4"/>
    </row>
    <row r="170" spans="1:13" x14ac:dyDescent="0.35">
      <c r="A170" s="10">
        <v>168</v>
      </c>
      <c r="B170" t="s">
        <v>130</v>
      </c>
      <c r="C170" s="12" t="s">
        <v>517</v>
      </c>
      <c r="D170">
        <v>5</v>
      </c>
      <c r="E170" t="s">
        <v>2138</v>
      </c>
      <c r="F170" s="1">
        <v>44197</v>
      </c>
      <c r="G170" t="s">
        <v>225</v>
      </c>
      <c r="H170" t="s">
        <v>133</v>
      </c>
      <c r="I170" t="s">
        <v>2298</v>
      </c>
      <c r="J170" t="s">
        <v>516</v>
      </c>
      <c r="K170" t="s">
        <v>2163</v>
      </c>
      <c r="M170" s="4"/>
    </row>
    <row r="171" spans="1:13" x14ac:dyDescent="0.35">
      <c r="A171" s="10">
        <v>169</v>
      </c>
      <c r="B171" t="s">
        <v>130</v>
      </c>
      <c r="C171" s="11">
        <v>759</v>
      </c>
      <c r="D171">
        <v>2</v>
      </c>
      <c r="E171" t="s">
        <v>2138</v>
      </c>
      <c r="F171" s="1">
        <v>41640</v>
      </c>
      <c r="G171" t="s">
        <v>225</v>
      </c>
      <c r="H171" t="s">
        <v>2299</v>
      </c>
      <c r="I171" t="s">
        <v>2298</v>
      </c>
      <c r="J171" t="s">
        <v>518</v>
      </c>
      <c r="K171" t="s">
        <v>2298</v>
      </c>
      <c r="M171" s="4"/>
    </row>
    <row r="172" spans="1:13" x14ac:dyDescent="0.35">
      <c r="A172" s="10">
        <v>170</v>
      </c>
      <c r="B172" t="s">
        <v>130</v>
      </c>
      <c r="C172" s="11">
        <v>752</v>
      </c>
      <c r="D172">
        <v>4</v>
      </c>
      <c r="E172" t="s">
        <v>2138</v>
      </c>
      <c r="F172" s="1">
        <v>44044</v>
      </c>
      <c r="G172" t="s">
        <v>225</v>
      </c>
      <c r="H172" t="s">
        <v>2299</v>
      </c>
      <c r="I172" t="s">
        <v>2298</v>
      </c>
      <c r="J172" t="s">
        <v>519</v>
      </c>
      <c r="K172" t="s">
        <v>2298</v>
      </c>
      <c r="M172" s="4"/>
    </row>
    <row r="173" spans="1:13" x14ac:dyDescent="0.35">
      <c r="A173" s="10">
        <v>171</v>
      </c>
      <c r="B173" s="9" t="s">
        <v>92</v>
      </c>
      <c r="C173" s="12" t="s">
        <v>521</v>
      </c>
      <c r="D173">
        <v>5</v>
      </c>
      <c r="E173" t="s">
        <v>2138</v>
      </c>
      <c r="F173" s="1">
        <v>44197</v>
      </c>
      <c r="G173" t="s">
        <v>119</v>
      </c>
      <c r="H173" t="s">
        <v>133</v>
      </c>
      <c r="I173" t="s">
        <v>2300</v>
      </c>
      <c r="J173" t="s">
        <v>520</v>
      </c>
      <c r="K173" t="s">
        <v>2163</v>
      </c>
      <c r="L173">
        <v>1.6344874938119E-5</v>
      </c>
      <c r="M173" s="4" t="str">
        <f>HYPERLINK("#"&amp;"NEI_Breakout_w_Studies!A"&amp;(MATCH(A173,NEI_Breakout!A:A,0)),"Detail")</f>
        <v>Detail</v>
      </c>
    </row>
    <row r="174" spans="1:13" x14ac:dyDescent="0.35">
      <c r="A174" s="10">
        <v>172</v>
      </c>
      <c r="B174" s="9" t="s">
        <v>92</v>
      </c>
      <c r="C174" s="12" t="s">
        <v>526</v>
      </c>
      <c r="D174">
        <v>5</v>
      </c>
      <c r="E174" t="s">
        <v>2138</v>
      </c>
      <c r="F174" s="1">
        <v>44197</v>
      </c>
      <c r="G174" t="s">
        <v>119</v>
      </c>
      <c r="H174" t="s">
        <v>133</v>
      </c>
      <c r="I174" t="s">
        <v>2300</v>
      </c>
      <c r="J174" t="s">
        <v>525</v>
      </c>
      <c r="K174" t="s">
        <v>2163</v>
      </c>
      <c r="L174">
        <v>5.73400838867288E-3</v>
      </c>
      <c r="M174" s="4" t="str">
        <f>HYPERLINK("#"&amp;"NEI_Breakout_w_Studies!A"&amp;(MATCH(A174,NEI_Breakout!A:A,0)),"Detail")</f>
        <v>Detail</v>
      </c>
    </row>
    <row r="175" spans="1:13" x14ac:dyDescent="0.35">
      <c r="A175" s="10">
        <v>173</v>
      </c>
      <c r="B175" s="9" t="s">
        <v>92</v>
      </c>
      <c r="C175" s="12" t="s">
        <v>529</v>
      </c>
      <c r="D175">
        <v>3</v>
      </c>
      <c r="E175" t="s">
        <v>2138</v>
      </c>
      <c r="F175" s="1">
        <v>44197</v>
      </c>
      <c r="G175" t="s">
        <v>156</v>
      </c>
      <c r="H175" t="s">
        <v>2171</v>
      </c>
      <c r="I175" t="s">
        <v>133</v>
      </c>
      <c r="J175" t="s">
        <v>528</v>
      </c>
      <c r="K175" t="s">
        <v>2301</v>
      </c>
      <c r="L175">
        <v>8.2653786100809895E-3</v>
      </c>
      <c r="M175" s="4" t="str">
        <f>HYPERLINK("#"&amp;"NEI_Breakout_w_Studies!A"&amp;(MATCH(A175,NEI_Breakout!A:A,0)),"Detail")</f>
        <v>Detail</v>
      </c>
    </row>
    <row r="176" spans="1:13" x14ac:dyDescent="0.35">
      <c r="A176" s="10">
        <v>174</v>
      </c>
      <c r="B176" s="9" t="s">
        <v>92</v>
      </c>
      <c r="C176" s="11">
        <v>879</v>
      </c>
      <c r="D176">
        <v>4</v>
      </c>
      <c r="E176" t="s">
        <v>2138</v>
      </c>
      <c r="F176" s="1">
        <v>44197</v>
      </c>
      <c r="G176" t="s">
        <v>476</v>
      </c>
      <c r="H176" t="s">
        <v>476</v>
      </c>
      <c r="I176" t="s">
        <v>2302</v>
      </c>
      <c r="J176" t="s">
        <v>533</v>
      </c>
      <c r="K176" t="s">
        <v>2303</v>
      </c>
      <c r="L176">
        <v>1.76459684893851E-2</v>
      </c>
      <c r="M176" s="4" t="str">
        <f>HYPERLINK("#"&amp;"NEI_Breakout_w_Studies!A"&amp;(MATCH(A176,NEI_Breakout!A:A,0)),"Detail")</f>
        <v>Detail</v>
      </c>
    </row>
    <row r="177" spans="1:13" x14ac:dyDescent="0.35">
      <c r="A177" s="10">
        <v>175</v>
      </c>
      <c r="B177" t="s">
        <v>130</v>
      </c>
      <c r="C177" s="11">
        <v>830</v>
      </c>
      <c r="D177">
        <v>4</v>
      </c>
      <c r="E177" t="s">
        <v>2138</v>
      </c>
      <c r="F177" s="1">
        <v>44197</v>
      </c>
      <c r="G177" t="s">
        <v>476</v>
      </c>
      <c r="H177" t="s">
        <v>476</v>
      </c>
      <c r="I177" t="s">
        <v>2302</v>
      </c>
      <c r="J177" t="s">
        <v>537</v>
      </c>
      <c r="K177" t="s">
        <v>2303</v>
      </c>
      <c r="M177" s="4"/>
    </row>
    <row r="178" spans="1:13" x14ac:dyDescent="0.35">
      <c r="A178" s="10">
        <v>176</v>
      </c>
      <c r="B178" t="s">
        <v>130</v>
      </c>
      <c r="C178" s="12" t="s">
        <v>539</v>
      </c>
      <c r="D178">
        <v>5</v>
      </c>
      <c r="E178" t="s">
        <v>2138</v>
      </c>
      <c r="F178" s="1">
        <v>44197</v>
      </c>
      <c r="G178" t="s">
        <v>119</v>
      </c>
      <c r="H178" t="s">
        <v>133</v>
      </c>
      <c r="I178" t="s">
        <v>2304</v>
      </c>
      <c r="J178" t="s">
        <v>538</v>
      </c>
      <c r="K178" t="s">
        <v>2163</v>
      </c>
      <c r="M178" s="4"/>
    </row>
    <row r="179" spans="1:13" x14ac:dyDescent="0.35">
      <c r="A179" s="10">
        <v>177</v>
      </c>
      <c r="B179" t="s">
        <v>130</v>
      </c>
      <c r="C179" s="12" t="s">
        <v>541</v>
      </c>
      <c r="D179">
        <v>5</v>
      </c>
      <c r="E179" t="s">
        <v>2138</v>
      </c>
      <c r="F179" s="1">
        <v>44197</v>
      </c>
      <c r="G179" t="s">
        <v>119</v>
      </c>
      <c r="H179" t="s">
        <v>133</v>
      </c>
      <c r="I179" t="s">
        <v>2304</v>
      </c>
      <c r="J179" t="s">
        <v>540</v>
      </c>
      <c r="K179" t="s">
        <v>2163</v>
      </c>
      <c r="M179" s="4"/>
    </row>
    <row r="180" spans="1:13" x14ac:dyDescent="0.35">
      <c r="A180" s="10">
        <v>178</v>
      </c>
      <c r="B180" s="9" t="s">
        <v>92</v>
      </c>
      <c r="C180" s="12" t="s">
        <v>543</v>
      </c>
      <c r="D180">
        <v>5</v>
      </c>
      <c r="E180" t="s">
        <v>2138</v>
      </c>
      <c r="F180" s="1">
        <v>43466</v>
      </c>
      <c r="G180" t="s">
        <v>156</v>
      </c>
      <c r="H180" t="s">
        <v>2171</v>
      </c>
      <c r="I180" t="s">
        <v>176</v>
      </c>
      <c r="J180" t="s">
        <v>542</v>
      </c>
      <c r="K180" t="s">
        <v>2305</v>
      </c>
      <c r="L180">
        <v>2.11056266599947E-2</v>
      </c>
      <c r="M180" s="4" t="str">
        <f>HYPERLINK("#"&amp;"NEI_Breakout_w_Studies!A"&amp;(MATCH(A180,NEI_Breakout!A:A,0)),"Detail")</f>
        <v>Detail</v>
      </c>
    </row>
    <row r="181" spans="1:13" x14ac:dyDescent="0.35">
      <c r="A181" s="10">
        <v>179</v>
      </c>
      <c r="B181" s="9" t="s">
        <v>92</v>
      </c>
      <c r="C181" s="12" t="s">
        <v>545</v>
      </c>
      <c r="D181">
        <v>1</v>
      </c>
      <c r="E181" t="s">
        <v>2138</v>
      </c>
      <c r="F181" s="1">
        <v>43831</v>
      </c>
      <c r="G181" t="s">
        <v>156</v>
      </c>
      <c r="H181" t="s">
        <v>2171</v>
      </c>
      <c r="I181" t="s">
        <v>176</v>
      </c>
      <c r="J181" t="s">
        <v>544</v>
      </c>
      <c r="K181" t="s">
        <v>2306</v>
      </c>
      <c r="L181">
        <v>2.11056266599947E-2</v>
      </c>
      <c r="M181" s="4" t="str">
        <f>HYPERLINK("#"&amp;"NEI_Breakout_w_Studies!A"&amp;(MATCH(A181,NEI_Breakout!A:A,0)),"Detail")</f>
        <v>Detail</v>
      </c>
    </row>
    <row r="182" spans="1:13" x14ac:dyDescent="0.35">
      <c r="A182" s="10">
        <v>180</v>
      </c>
      <c r="B182" s="9" t="s">
        <v>92</v>
      </c>
      <c r="C182" s="12" t="s">
        <v>547</v>
      </c>
      <c r="D182">
        <v>1</v>
      </c>
      <c r="E182" t="s">
        <v>2138</v>
      </c>
      <c r="F182" s="1">
        <v>43831</v>
      </c>
      <c r="G182" t="s">
        <v>156</v>
      </c>
      <c r="H182" t="s">
        <v>2171</v>
      </c>
      <c r="I182" t="s">
        <v>176</v>
      </c>
      <c r="J182" t="s">
        <v>546</v>
      </c>
      <c r="K182" t="s">
        <v>2306</v>
      </c>
      <c r="L182">
        <v>2.1105626659994599E-2</v>
      </c>
      <c r="M182" s="4" t="str">
        <f>HYPERLINK("#"&amp;"NEI_Breakout_w_Studies!A"&amp;(MATCH(A182,NEI_Breakout!A:A,0)),"Detail")</f>
        <v>Detail</v>
      </c>
    </row>
    <row r="183" spans="1:13" x14ac:dyDescent="0.35">
      <c r="A183" s="10">
        <v>181</v>
      </c>
      <c r="B183" t="s">
        <v>130</v>
      </c>
      <c r="C183" s="12" t="s">
        <v>549</v>
      </c>
      <c r="D183">
        <v>2</v>
      </c>
      <c r="E183" t="s">
        <v>2138</v>
      </c>
      <c r="F183" s="1">
        <v>43831</v>
      </c>
      <c r="G183" t="s">
        <v>119</v>
      </c>
      <c r="H183" t="s">
        <v>120</v>
      </c>
      <c r="I183" t="s">
        <v>2307</v>
      </c>
      <c r="J183" t="s">
        <v>548</v>
      </c>
      <c r="K183" t="s">
        <v>2308</v>
      </c>
      <c r="M183" s="4"/>
    </row>
    <row r="184" spans="1:13" x14ac:dyDescent="0.35">
      <c r="A184" s="10">
        <v>182</v>
      </c>
      <c r="B184" t="s">
        <v>130</v>
      </c>
      <c r="C184" s="12" t="s">
        <v>549</v>
      </c>
      <c r="D184">
        <v>3</v>
      </c>
      <c r="E184" t="s">
        <v>2138</v>
      </c>
      <c r="F184" s="1">
        <v>44044</v>
      </c>
      <c r="G184" t="s">
        <v>119</v>
      </c>
      <c r="H184" t="s">
        <v>120</v>
      </c>
      <c r="I184" t="s">
        <v>2307</v>
      </c>
      <c r="J184" t="s">
        <v>548</v>
      </c>
      <c r="K184" t="s">
        <v>2308</v>
      </c>
      <c r="M184" s="4"/>
    </row>
    <row r="185" spans="1:13" x14ac:dyDescent="0.35">
      <c r="A185" s="10">
        <v>183</v>
      </c>
      <c r="B185" t="s">
        <v>130</v>
      </c>
      <c r="C185" s="12" t="s">
        <v>549</v>
      </c>
      <c r="D185">
        <v>3</v>
      </c>
      <c r="E185" t="s">
        <v>2138</v>
      </c>
      <c r="F185" s="1">
        <v>44044</v>
      </c>
      <c r="G185" t="s">
        <v>119</v>
      </c>
      <c r="H185" t="s">
        <v>120</v>
      </c>
      <c r="I185" t="s">
        <v>2307</v>
      </c>
      <c r="J185" t="s">
        <v>548</v>
      </c>
      <c r="K185" t="s">
        <v>2308</v>
      </c>
      <c r="M185" s="4"/>
    </row>
    <row r="186" spans="1:13" x14ac:dyDescent="0.35">
      <c r="A186" s="10">
        <v>184</v>
      </c>
      <c r="B186" s="9" t="s">
        <v>92</v>
      </c>
      <c r="C186" s="12" t="s">
        <v>551</v>
      </c>
      <c r="D186">
        <v>1</v>
      </c>
      <c r="E186" t="s">
        <v>2138</v>
      </c>
      <c r="F186" s="1">
        <v>43831</v>
      </c>
      <c r="G186" t="s">
        <v>156</v>
      </c>
      <c r="H186" t="s">
        <v>2171</v>
      </c>
      <c r="I186" t="s">
        <v>176</v>
      </c>
      <c r="J186" t="s">
        <v>550</v>
      </c>
      <c r="K186" t="s">
        <v>2309</v>
      </c>
      <c r="L186">
        <v>2.11056266599947E-2</v>
      </c>
      <c r="M186" s="4" t="str">
        <f>HYPERLINK("#"&amp;"NEI_Breakout_w_Studies!A"&amp;(MATCH(A186,NEI_Breakout!A:A,0)),"Detail")</f>
        <v>Detail</v>
      </c>
    </row>
    <row r="187" spans="1:13" x14ac:dyDescent="0.35">
      <c r="A187" s="10">
        <v>185</v>
      </c>
      <c r="B187" s="9" t="s">
        <v>92</v>
      </c>
      <c r="C187" s="12" t="s">
        <v>555</v>
      </c>
      <c r="D187">
        <v>1</v>
      </c>
      <c r="E187" t="s">
        <v>2138</v>
      </c>
      <c r="F187" s="1">
        <v>43831</v>
      </c>
      <c r="G187" t="s">
        <v>156</v>
      </c>
      <c r="H187" t="s">
        <v>2171</v>
      </c>
      <c r="I187" t="s">
        <v>176</v>
      </c>
      <c r="J187" t="s">
        <v>554</v>
      </c>
      <c r="K187" t="s">
        <v>2309</v>
      </c>
      <c r="L187">
        <v>2.1105626659994599E-2</v>
      </c>
      <c r="M187" s="4" t="str">
        <f>HYPERLINK("#"&amp;"NEI_Breakout_w_Studies!A"&amp;(MATCH(A187,NEI_Breakout!A:A,0)),"Detail")</f>
        <v>Detail</v>
      </c>
    </row>
    <row r="188" spans="1:13" x14ac:dyDescent="0.35">
      <c r="A188" s="10">
        <v>186</v>
      </c>
      <c r="B188" s="9" t="s">
        <v>92</v>
      </c>
      <c r="C188" s="12" t="s">
        <v>557</v>
      </c>
      <c r="D188">
        <v>1</v>
      </c>
      <c r="E188" t="s">
        <v>2138</v>
      </c>
      <c r="F188" s="1">
        <v>43831</v>
      </c>
      <c r="G188" t="s">
        <v>156</v>
      </c>
      <c r="H188" t="s">
        <v>2171</v>
      </c>
      <c r="I188" t="s">
        <v>176</v>
      </c>
      <c r="J188" t="s">
        <v>556</v>
      </c>
      <c r="K188" t="s">
        <v>2309</v>
      </c>
      <c r="L188">
        <v>2.11056266599947E-2</v>
      </c>
      <c r="M188" s="4" t="str">
        <f>HYPERLINK("#"&amp;"NEI_Breakout_w_Studies!A"&amp;(MATCH(A188,NEI_Breakout!A:A,0)),"Detail")</f>
        <v>Detail</v>
      </c>
    </row>
    <row r="189" spans="1:13" x14ac:dyDescent="0.35">
      <c r="A189" s="10">
        <v>187</v>
      </c>
      <c r="B189" t="s">
        <v>130</v>
      </c>
      <c r="C189" s="11">
        <v>855</v>
      </c>
      <c r="D189">
        <v>5</v>
      </c>
      <c r="E189" t="s">
        <v>2138</v>
      </c>
      <c r="F189" s="1">
        <v>43831</v>
      </c>
      <c r="G189" t="s">
        <v>2237</v>
      </c>
      <c r="H189" t="s">
        <v>2238</v>
      </c>
      <c r="I189" t="s">
        <v>2310</v>
      </c>
      <c r="J189" t="s">
        <v>558</v>
      </c>
      <c r="K189" t="s">
        <v>2311</v>
      </c>
      <c r="M189" s="4"/>
    </row>
    <row r="190" spans="1:13" x14ac:dyDescent="0.35">
      <c r="A190" s="10">
        <v>188</v>
      </c>
      <c r="B190" t="s">
        <v>130</v>
      </c>
      <c r="C190" s="12" t="s">
        <v>560</v>
      </c>
      <c r="D190">
        <v>2</v>
      </c>
      <c r="E190" t="s">
        <v>2138</v>
      </c>
      <c r="F190" s="1">
        <v>43101</v>
      </c>
      <c r="G190" t="s">
        <v>2237</v>
      </c>
      <c r="H190" t="s">
        <v>2238</v>
      </c>
      <c r="I190" t="s">
        <v>2239</v>
      </c>
      <c r="J190" t="s">
        <v>559</v>
      </c>
      <c r="K190" t="s">
        <v>2312</v>
      </c>
      <c r="M190" s="4"/>
    </row>
    <row r="191" spans="1:13" x14ac:dyDescent="0.35">
      <c r="A191" s="10">
        <v>189</v>
      </c>
      <c r="B191" s="9" t="s">
        <v>92</v>
      </c>
      <c r="C191" s="12" t="s">
        <v>562</v>
      </c>
      <c r="D191">
        <v>5</v>
      </c>
      <c r="E191" t="s">
        <v>2138</v>
      </c>
      <c r="F191" s="1">
        <v>44200</v>
      </c>
      <c r="G191" t="s">
        <v>119</v>
      </c>
      <c r="H191" t="s">
        <v>2153</v>
      </c>
      <c r="I191" t="s">
        <v>2154</v>
      </c>
      <c r="J191" t="s">
        <v>561</v>
      </c>
      <c r="K191" t="s">
        <v>2313</v>
      </c>
      <c r="L191">
        <v>2.3678938665221291E-2</v>
      </c>
      <c r="M191" s="4" t="str">
        <f>HYPERLINK("#"&amp;"NEI_Breakout_w_Studies!A"&amp;(MATCH(A191,NEI_Breakout!A:A,0)),"Detail")</f>
        <v>Detail</v>
      </c>
    </row>
    <row r="192" spans="1:13" x14ac:dyDescent="0.35">
      <c r="A192" s="10">
        <v>190</v>
      </c>
      <c r="B192" s="9" t="s">
        <v>92</v>
      </c>
      <c r="C192" s="12" t="s">
        <v>565</v>
      </c>
      <c r="D192">
        <v>5</v>
      </c>
      <c r="E192" t="s">
        <v>2138</v>
      </c>
      <c r="F192" s="1">
        <v>44200</v>
      </c>
      <c r="G192" t="s">
        <v>119</v>
      </c>
      <c r="H192" t="s">
        <v>2153</v>
      </c>
      <c r="I192" t="s">
        <v>2154</v>
      </c>
      <c r="J192" t="s">
        <v>564</v>
      </c>
      <c r="K192" t="s">
        <v>2313</v>
      </c>
      <c r="L192">
        <v>2.3678938665221291E-2</v>
      </c>
      <c r="M192" s="4" t="str">
        <f>HYPERLINK("#"&amp;"NEI_Breakout_w_Studies!A"&amp;(MATCH(A192,NEI_Breakout!A:A,0)),"Detail")</f>
        <v>Detail</v>
      </c>
    </row>
    <row r="193" spans="1:13" x14ac:dyDescent="0.35">
      <c r="A193" s="10">
        <v>191</v>
      </c>
      <c r="B193" s="9" t="s">
        <v>92</v>
      </c>
      <c r="C193" s="12" t="s">
        <v>567</v>
      </c>
      <c r="D193">
        <v>4</v>
      </c>
      <c r="E193" t="s">
        <v>2138</v>
      </c>
      <c r="F193" s="1">
        <v>44200</v>
      </c>
      <c r="G193" t="s">
        <v>119</v>
      </c>
      <c r="H193" t="s">
        <v>2153</v>
      </c>
      <c r="I193" t="s">
        <v>2154</v>
      </c>
      <c r="J193" t="s">
        <v>566</v>
      </c>
      <c r="K193" t="s">
        <v>2314</v>
      </c>
      <c r="L193">
        <v>2.6230891576967799E-2</v>
      </c>
      <c r="M193" s="4" t="str">
        <f>HYPERLINK("#"&amp;"NEI_Breakout_w_Studies!A"&amp;(MATCH(A193,NEI_Breakout!A:A,0)),"Detail")</f>
        <v>Detail</v>
      </c>
    </row>
    <row r="194" spans="1:13" x14ac:dyDescent="0.35">
      <c r="A194" s="10">
        <v>192</v>
      </c>
      <c r="B194" s="9" t="s">
        <v>92</v>
      </c>
      <c r="C194" s="12" t="s">
        <v>569</v>
      </c>
      <c r="D194">
        <v>4</v>
      </c>
      <c r="E194" t="s">
        <v>2138</v>
      </c>
      <c r="F194" s="1">
        <v>44200</v>
      </c>
      <c r="G194" t="s">
        <v>119</v>
      </c>
      <c r="H194" t="s">
        <v>2153</v>
      </c>
      <c r="I194" t="s">
        <v>2154</v>
      </c>
      <c r="J194" t="s">
        <v>568</v>
      </c>
      <c r="K194" t="s">
        <v>2314</v>
      </c>
      <c r="L194">
        <v>2.3678938665221291E-2</v>
      </c>
      <c r="M194" s="4" t="str">
        <f>HYPERLINK("#"&amp;"NEI_Breakout_w_Studies!A"&amp;(MATCH(A194,NEI_Breakout!A:A,0)),"Detail")</f>
        <v>Detail</v>
      </c>
    </row>
    <row r="195" spans="1:13" x14ac:dyDescent="0.35">
      <c r="A195" s="10">
        <v>193</v>
      </c>
      <c r="B195" s="9" t="s">
        <v>92</v>
      </c>
      <c r="C195" s="12" t="s">
        <v>569</v>
      </c>
      <c r="D195">
        <v>2</v>
      </c>
      <c r="E195" t="s">
        <v>2138</v>
      </c>
      <c r="F195" s="1">
        <v>43831</v>
      </c>
      <c r="G195" t="s">
        <v>119</v>
      </c>
      <c r="H195" t="s">
        <v>2153</v>
      </c>
      <c r="I195" t="s">
        <v>2154</v>
      </c>
      <c r="J195" t="s">
        <v>570</v>
      </c>
      <c r="K195" t="s">
        <v>2314</v>
      </c>
      <c r="L195">
        <v>2.7314868136213501E-2</v>
      </c>
      <c r="M195" s="4" t="str">
        <f>HYPERLINK("#"&amp;"NEI_Breakout_w_Studies!A"&amp;(MATCH(A195,NEI_Breakout!A:A,0)),"Detail")</f>
        <v>Detail</v>
      </c>
    </row>
    <row r="196" spans="1:13" x14ac:dyDescent="0.35">
      <c r="A196" s="10">
        <v>194</v>
      </c>
      <c r="B196" s="9" t="s">
        <v>92</v>
      </c>
      <c r="C196" s="12" t="s">
        <v>567</v>
      </c>
      <c r="D196">
        <v>1</v>
      </c>
      <c r="E196" t="s">
        <v>2138</v>
      </c>
      <c r="F196" s="1">
        <v>43101</v>
      </c>
      <c r="G196" t="s">
        <v>119</v>
      </c>
      <c r="H196" t="s">
        <v>2153</v>
      </c>
      <c r="I196" t="s">
        <v>2154</v>
      </c>
      <c r="J196" t="s">
        <v>571</v>
      </c>
      <c r="K196" t="s">
        <v>2315</v>
      </c>
      <c r="L196">
        <v>2.3678938665221291E-2</v>
      </c>
      <c r="M196" s="4" t="str">
        <f>HYPERLINK("#"&amp;"NEI_Breakout_w_Studies!A"&amp;(MATCH(A196,NEI_Breakout!A:A,0)),"Detail")</f>
        <v>Detail</v>
      </c>
    </row>
    <row r="197" spans="1:13" x14ac:dyDescent="0.35">
      <c r="A197" s="10">
        <v>195</v>
      </c>
      <c r="B197" s="9" t="s">
        <v>92</v>
      </c>
      <c r="C197" s="12" t="s">
        <v>569</v>
      </c>
      <c r="D197">
        <v>1</v>
      </c>
      <c r="E197" t="s">
        <v>2138</v>
      </c>
      <c r="F197" s="1">
        <v>43101</v>
      </c>
      <c r="G197" t="s">
        <v>119</v>
      </c>
      <c r="H197" t="s">
        <v>2153</v>
      </c>
      <c r="I197" t="s">
        <v>2154</v>
      </c>
      <c r="J197" t="s">
        <v>572</v>
      </c>
      <c r="K197" t="s">
        <v>2315</v>
      </c>
      <c r="L197">
        <v>2.3678938665221291E-2</v>
      </c>
      <c r="M197" s="4" t="str">
        <f>HYPERLINK("#"&amp;"NEI_Breakout_w_Studies!A"&amp;(MATCH(A197,NEI_Breakout!A:A,0)),"Detail")</f>
        <v>Detail</v>
      </c>
    </row>
    <row r="198" spans="1:13" x14ac:dyDescent="0.35">
      <c r="A198" s="10">
        <v>196</v>
      </c>
      <c r="B198" s="9" t="s">
        <v>92</v>
      </c>
      <c r="C198" s="12" t="s">
        <v>574</v>
      </c>
      <c r="D198">
        <v>2</v>
      </c>
      <c r="E198" t="s">
        <v>2138</v>
      </c>
      <c r="F198" s="1">
        <v>44044</v>
      </c>
      <c r="G198" t="s">
        <v>119</v>
      </c>
      <c r="H198" t="s">
        <v>171</v>
      </c>
      <c r="I198" t="s">
        <v>2169</v>
      </c>
      <c r="J198" t="s">
        <v>573</v>
      </c>
      <c r="K198" t="s">
        <v>2316</v>
      </c>
      <c r="L198">
        <v>3.0963180492841601E-2</v>
      </c>
      <c r="M198" s="4" t="str">
        <f>HYPERLINK("#"&amp;"NEI_Breakout_w_Studies!A"&amp;(MATCH(A198,NEI_Breakout!A:A,0)),"Detail")</f>
        <v>Detail</v>
      </c>
    </row>
    <row r="199" spans="1:13" x14ac:dyDescent="0.35">
      <c r="A199" s="10">
        <v>197</v>
      </c>
      <c r="B199" s="9" t="s">
        <v>92</v>
      </c>
      <c r="C199" s="12" t="s">
        <v>578</v>
      </c>
      <c r="D199">
        <v>2</v>
      </c>
      <c r="E199" t="s">
        <v>2138</v>
      </c>
      <c r="F199" s="1">
        <v>44044</v>
      </c>
      <c r="G199" t="s">
        <v>119</v>
      </c>
      <c r="H199" t="s">
        <v>171</v>
      </c>
      <c r="I199" t="s">
        <v>2169</v>
      </c>
      <c r="J199" t="s">
        <v>577</v>
      </c>
      <c r="K199" t="s">
        <v>2316</v>
      </c>
      <c r="L199">
        <v>3.0963180492841601E-2</v>
      </c>
      <c r="M199" s="4" t="str">
        <f>HYPERLINK("#"&amp;"NEI_Breakout_w_Studies!A"&amp;(MATCH(A199,NEI_Breakout!A:A,0)),"Detail")</f>
        <v>Detail</v>
      </c>
    </row>
    <row r="200" spans="1:13" x14ac:dyDescent="0.35">
      <c r="A200" s="10">
        <v>198</v>
      </c>
      <c r="B200" s="9" t="s">
        <v>92</v>
      </c>
      <c r="C200" s="12" t="s">
        <v>580</v>
      </c>
      <c r="D200">
        <v>2</v>
      </c>
      <c r="E200" t="s">
        <v>2138</v>
      </c>
      <c r="F200" s="1">
        <v>44044</v>
      </c>
      <c r="G200" t="s">
        <v>119</v>
      </c>
      <c r="H200" t="s">
        <v>171</v>
      </c>
      <c r="I200" t="s">
        <v>2169</v>
      </c>
      <c r="J200" t="s">
        <v>579</v>
      </c>
      <c r="K200" t="s">
        <v>2316</v>
      </c>
      <c r="L200">
        <v>3.0963180492841601E-2</v>
      </c>
      <c r="M200" s="4" t="str">
        <f>HYPERLINK("#"&amp;"NEI_Breakout_w_Studies!A"&amp;(MATCH(A200,NEI_Breakout!A:A,0)),"Detail")</f>
        <v>Detail</v>
      </c>
    </row>
    <row r="201" spans="1:13" x14ac:dyDescent="0.35">
      <c r="A201" s="10">
        <v>199</v>
      </c>
      <c r="B201" s="9" t="s">
        <v>92</v>
      </c>
      <c r="C201" s="12" t="s">
        <v>582</v>
      </c>
      <c r="D201">
        <v>3</v>
      </c>
      <c r="E201" t="s">
        <v>2138</v>
      </c>
      <c r="F201" s="1">
        <v>44044</v>
      </c>
      <c r="G201" t="s">
        <v>119</v>
      </c>
      <c r="H201" t="s">
        <v>171</v>
      </c>
      <c r="I201" t="s">
        <v>2169</v>
      </c>
      <c r="J201" t="s">
        <v>581</v>
      </c>
      <c r="K201" t="s">
        <v>2317</v>
      </c>
      <c r="L201">
        <v>2.9782411064155478E-2</v>
      </c>
      <c r="M201" s="4" t="str">
        <f>HYPERLINK("#"&amp;"NEI_Breakout_w_Studies!A"&amp;(MATCH(A201,NEI_Breakout!A:A,0)),"Detail")</f>
        <v>Detail</v>
      </c>
    </row>
    <row r="202" spans="1:13" x14ac:dyDescent="0.35">
      <c r="A202" s="10">
        <v>200</v>
      </c>
      <c r="B202" s="9" t="s">
        <v>92</v>
      </c>
      <c r="C202" s="12" t="s">
        <v>584</v>
      </c>
      <c r="D202">
        <v>3</v>
      </c>
      <c r="E202" t="s">
        <v>2138</v>
      </c>
      <c r="F202" s="1">
        <v>44044</v>
      </c>
      <c r="G202" t="s">
        <v>119</v>
      </c>
      <c r="H202" t="s">
        <v>171</v>
      </c>
      <c r="I202" t="s">
        <v>2169</v>
      </c>
      <c r="J202" t="s">
        <v>583</v>
      </c>
      <c r="K202" t="s">
        <v>2317</v>
      </c>
      <c r="L202">
        <v>2.9782411064155478E-2</v>
      </c>
      <c r="M202" s="4" t="str">
        <f>HYPERLINK("#"&amp;"NEI_Breakout_w_Studies!A"&amp;(MATCH(A202,NEI_Breakout!A:A,0)),"Detail")</f>
        <v>Detail</v>
      </c>
    </row>
    <row r="203" spans="1:13" x14ac:dyDescent="0.35">
      <c r="A203" s="10">
        <v>201</v>
      </c>
      <c r="B203" s="9" t="s">
        <v>92</v>
      </c>
      <c r="C203" s="12" t="s">
        <v>586</v>
      </c>
      <c r="D203">
        <v>5</v>
      </c>
      <c r="E203" t="s">
        <v>2138</v>
      </c>
      <c r="F203" s="1">
        <v>44197</v>
      </c>
      <c r="G203" t="s">
        <v>2318</v>
      </c>
      <c r="H203" t="s">
        <v>133</v>
      </c>
      <c r="I203" t="s">
        <v>2319</v>
      </c>
      <c r="J203" t="s">
        <v>585</v>
      </c>
      <c r="K203" t="s">
        <v>2163</v>
      </c>
      <c r="L203">
        <v>6.0316953594261096E-3</v>
      </c>
      <c r="M203" s="4" t="str">
        <f>HYPERLINK("#"&amp;"NEI_Breakout_w_Studies!A"&amp;(MATCH(A203,NEI_Breakout!A:A,0)),"Detail")</f>
        <v>Detail</v>
      </c>
    </row>
    <row r="204" spans="1:13" x14ac:dyDescent="0.35">
      <c r="A204" s="10">
        <v>202</v>
      </c>
      <c r="B204" s="9" t="s">
        <v>92</v>
      </c>
      <c r="C204" s="12" t="s">
        <v>590</v>
      </c>
      <c r="D204">
        <v>5</v>
      </c>
      <c r="E204" t="s">
        <v>2138</v>
      </c>
      <c r="F204" s="1">
        <v>44197</v>
      </c>
      <c r="G204" t="s">
        <v>2318</v>
      </c>
      <c r="H204" t="s">
        <v>133</v>
      </c>
      <c r="I204" t="s">
        <v>2319</v>
      </c>
      <c r="J204" t="s">
        <v>589</v>
      </c>
      <c r="K204" t="s">
        <v>2163</v>
      </c>
      <c r="L204">
        <v>-6.4164564142487899E-3</v>
      </c>
      <c r="M204" s="4" t="str">
        <f>HYPERLINK("#"&amp;"NEI_Breakout_w_Studies!A"&amp;(MATCH(A204,NEI_Breakout!A:A,0)),"Detail")</f>
        <v>Detail</v>
      </c>
    </row>
    <row r="205" spans="1:13" x14ac:dyDescent="0.35">
      <c r="A205" s="10">
        <v>203</v>
      </c>
      <c r="B205" s="9" t="s">
        <v>92</v>
      </c>
      <c r="C205" s="12" t="s">
        <v>593</v>
      </c>
      <c r="D205">
        <v>5</v>
      </c>
      <c r="E205" t="s">
        <v>2138</v>
      </c>
      <c r="F205" s="1">
        <v>44197</v>
      </c>
      <c r="G205" t="s">
        <v>145</v>
      </c>
      <c r="H205" t="s">
        <v>133</v>
      </c>
      <c r="I205" t="s">
        <v>2320</v>
      </c>
      <c r="J205" t="s">
        <v>592</v>
      </c>
      <c r="K205" t="s">
        <v>2163</v>
      </c>
      <c r="L205">
        <v>1.67235344502819E-2</v>
      </c>
      <c r="M205" s="4" t="str">
        <f>HYPERLINK("#"&amp;"NEI_Breakout_w_Studies!A"&amp;(MATCH(A205,NEI_Breakout!A:A,0)),"Detail")</f>
        <v>Detail</v>
      </c>
    </row>
    <row r="206" spans="1:13" x14ac:dyDescent="0.35">
      <c r="A206" s="10">
        <v>204</v>
      </c>
      <c r="B206" s="9" t="s">
        <v>92</v>
      </c>
      <c r="C206" s="12" t="s">
        <v>597</v>
      </c>
      <c r="D206">
        <v>5</v>
      </c>
      <c r="E206" t="s">
        <v>2138</v>
      </c>
      <c r="F206" s="1">
        <v>44197</v>
      </c>
      <c r="G206" t="s">
        <v>145</v>
      </c>
      <c r="H206" t="s">
        <v>133</v>
      </c>
      <c r="I206" t="s">
        <v>2320</v>
      </c>
      <c r="J206" t="s">
        <v>596</v>
      </c>
      <c r="K206" t="s">
        <v>2163</v>
      </c>
      <c r="L206">
        <v>2.5667745378187001E-2</v>
      </c>
      <c r="M206" s="4" t="str">
        <f>HYPERLINK("#"&amp;"NEI_Breakout_w_Studies!A"&amp;(MATCH(A206,NEI_Breakout!A:A,0)),"Detail")</f>
        <v>Detail</v>
      </c>
    </row>
    <row r="207" spans="1:13" x14ac:dyDescent="0.35">
      <c r="A207" s="10">
        <v>205</v>
      </c>
      <c r="B207" s="9" t="s">
        <v>92</v>
      </c>
      <c r="C207" s="12" t="s">
        <v>600</v>
      </c>
      <c r="D207">
        <v>5</v>
      </c>
      <c r="E207" t="s">
        <v>2138</v>
      </c>
      <c r="F207" s="1">
        <v>44197</v>
      </c>
      <c r="G207" t="s">
        <v>119</v>
      </c>
      <c r="H207" t="s">
        <v>133</v>
      </c>
      <c r="I207" t="s">
        <v>602</v>
      </c>
      <c r="J207" t="s">
        <v>599</v>
      </c>
      <c r="K207" t="s">
        <v>2163</v>
      </c>
      <c r="L207">
        <v>9.8059657078223205E-4</v>
      </c>
      <c r="M207" s="4" t="str">
        <f>HYPERLINK("#"&amp;"NEI_Breakout_w_Studies!A"&amp;(MATCH(A207,NEI_Breakout!A:A,0)),"Detail")</f>
        <v>Detail</v>
      </c>
    </row>
    <row r="208" spans="1:13" x14ac:dyDescent="0.35">
      <c r="A208" s="10">
        <v>206</v>
      </c>
      <c r="B208" s="9" t="s">
        <v>92</v>
      </c>
      <c r="C208" s="12" t="s">
        <v>604</v>
      </c>
      <c r="D208">
        <v>5</v>
      </c>
      <c r="E208" t="s">
        <v>2138</v>
      </c>
      <c r="F208" s="1">
        <v>44197</v>
      </c>
      <c r="G208" t="s">
        <v>119</v>
      </c>
      <c r="H208" t="s">
        <v>133</v>
      </c>
      <c r="I208" t="s">
        <v>602</v>
      </c>
      <c r="J208" t="s">
        <v>603</v>
      </c>
      <c r="K208" t="s">
        <v>2163</v>
      </c>
      <c r="L208">
        <v>8.1599938447236408E-3</v>
      </c>
      <c r="M208" s="4" t="str">
        <f>HYPERLINK("#"&amp;"NEI_Breakout_w_Studies!A"&amp;(MATCH(A208,NEI_Breakout!A:A,0)),"Detail")</f>
        <v>Detail</v>
      </c>
    </row>
    <row r="209" spans="1:13" x14ac:dyDescent="0.35">
      <c r="A209" s="10">
        <v>207</v>
      </c>
      <c r="B209" t="s">
        <v>130</v>
      </c>
      <c r="C209" s="12" t="s">
        <v>607</v>
      </c>
      <c r="D209">
        <v>5</v>
      </c>
      <c r="E209" t="s">
        <v>2138</v>
      </c>
      <c r="F209" s="1">
        <v>44044</v>
      </c>
      <c r="G209" t="s">
        <v>2224</v>
      </c>
      <c r="H209" t="s">
        <v>2321</v>
      </c>
      <c r="I209" t="s">
        <v>2322</v>
      </c>
      <c r="J209" t="s">
        <v>606</v>
      </c>
      <c r="K209" t="s">
        <v>2323</v>
      </c>
      <c r="M209" s="4"/>
    </row>
    <row r="210" spans="1:13" x14ac:dyDescent="0.35">
      <c r="A210" s="10">
        <v>208</v>
      </c>
      <c r="B210" t="s">
        <v>130</v>
      </c>
      <c r="C210" s="11">
        <v>678</v>
      </c>
      <c r="D210">
        <v>6</v>
      </c>
      <c r="E210" t="s">
        <v>2138</v>
      </c>
      <c r="F210" s="1">
        <v>44044</v>
      </c>
      <c r="G210" t="s">
        <v>2224</v>
      </c>
      <c r="H210" t="s">
        <v>2321</v>
      </c>
      <c r="I210" t="s">
        <v>2322</v>
      </c>
      <c r="J210" t="s">
        <v>608</v>
      </c>
      <c r="K210" t="s">
        <v>2323</v>
      </c>
      <c r="M210" s="4"/>
    </row>
    <row r="211" spans="1:13" x14ac:dyDescent="0.35">
      <c r="A211" s="10">
        <v>209</v>
      </c>
      <c r="B211" t="s">
        <v>130</v>
      </c>
      <c r="C211" s="12" t="s">
        <v>607</v>
      </c>
      <c r="D211">
        <v>2</v>
      </c>
      <c r="E211" t="s">
        <v>2138</v>
      </c>
      <c r="F211" s="1">
        <v>43101</v>
      </c>
      <c r="G211" t="s">
        <v>2224</v>
      </c>
      <c r="H211" t="s">
        <v>2321</v>
      </c>
      <c r="I211" t="s">
        <v>2322</v>
      </c>
      <c r="J211" t="s">
        <v>609</v>
      </c>
      <c r="K211" t="s">
        <v>2323</v>
      </c>
      <c r="M211" s="4"/>
    </row>
    <row r="212" spans="1:13" x14ac:dyDescent="0.35">
      <c r="A212" s="10">
        <v>210</v>
      </c>
      <c r="B212" t="s">
        <v>130</v>
      </c>
      <c r="C212" s="11">
        <v>678</v>
      </c>
      <c r="D212">
        <v>4</v>
      </c>
      <c r="E212" t="s">
        <v>2138</v>
      </c>
      <c r="F212" s="1">
        <v>43466</v>
      </c>
      <c r="G212" t="s">
        <v>2224</v>
      </c>
      <c r="H212" t="s">
        <v>2321</v>
      </c>
      <c r="I212" t="s">
        <v>2322</v>
      </c>
      <c r="J212" t="s">
        <v>610</v>
      </c>
      <c r="K212" t="s">
        <v>2323</v>
      </c>
      <c r="M212" s="4"/>
    </row>
    <row r="213" spans="1:13" x14ac:dyDescent="0.35">
      <c r="A213" s="10">
        <v>211</v>
      </c>
      <c r="B213" t="s">
        <v>130</v>
      </c>
      <c r="C213" s="11">
        <v>679</v>
      </c>
      <c r="D213">
        <v>3</v>
      </c>
      <c r="E213" t="s">
        <v>2138</v>
      </c>
      <c r="F213" s="1">
        <v>42166</v>
      </c>
      <c r="G213" t="s">
        <v>2224</v>
      </c>
      <c r="H213" t="s">
        <v>2321</v>
      </c>
      <c r="I213" t="s">
        <v>612</v>
      </c>
      <c r="J213" t="s">
        <v>611</v>
      </c>
      <c r="K213" t="s">
        <v>2324</v>
      </c>
      <c r="M213" s="4"/>
    </row>
    <row r="214" spans="1:13" x14ac:dyDescent="0.35">
      <c r="A214" s="10">
        <v>212</v>
      </c>
      <c r="B214" t="s">
        <v>130</v>
      </c>
      <c r="C214" s="11">
        <v>680</v>
      </c>
      <c r="D214">
        <v>3</v>
      </c>
      <c r="E214" t="s">
        <v>2138</v>
      </c>
      <c r="F214" s="1">
        <v>43101</v>
      </c>
      <c r="G214" t="s">
        <v>2224</v>
      </c>
      <c r="H214" t="s">
        <v>2321</v>
      </c>
      <c r="I214" t="s">
        <v>612</v>
      </c>
      <c r="J214" t="s">
        <v>613</v>
      </c>
      <c r="K214" t="s">
        <v>2325</v>
      </c>
      <c r="M214" s="4"/>
    </row>
    <row r="215" spans="1:13" x14ac:dyDescent="0.35">
      <c r="A215" s="10">
        <v>213</v>
      </c>
      <c r="B215" t="s">
        <v>130</v>
      </c>
      <c r="C215" s="12" t="s">
        <v>615</v>
      </c>
      <c r="D215">
        <v>2</v>
      </c>
      <c r="E215" t="s">
        <v>2138</v>
      </c>
      <c r="F215" s="1">
        <v>44044</v>
      </c>
      <c r="G215" t="s">
        <v>2224</v>
      </c>
      <c r="H215" t="s">
        <v>2321</v>
      </c>
      <c r="I215" t="s">
        <v>2326</v>
      </c>
      <c r="J215" t="s">
        <v>614</v>
      </c>
      <c r="K215" t="s">
        <v>2327</v>
      </c>
      <c r="M215" s="4"/>
    </row>
    <row r="216" spans="1:13" x14ac:dyDescent="0.35">
      <c r="A216" s="10">
        <v>214</v>
      </c>
      <c r="B216" t="s">
        <v>130</v>
      </c>
      <c r="C216" s="12" t="s">
        <v>617</v>
      </c>
      <c r="D216">
        <v>4</v>
      </c>
      <c r="E216" t="s">
        <v>2138</v>
      </c>
      <c r="F216" s="1">
        <v>44044</v>
      </c>
      <c r="G216" t="s">
        <v>2224</v>
      </c>
      <c r="H216" t="s">
        <v>2321</v>
      </c>
      <c r="I216" t="s">
        <v>2322</v>
      </c>
      <c r="J216" t="s">
        <v>616</v>
      </c>
      <c r="K216" t="s">
        <v>2328</v>
      </c>
      <c r="M216" s="4"/>
    </row>
    <row r="217" spans="1:13" x14ac:dyDescent="0.35">
      <c r="A217" s="10">
        <v>215</v>
      </c>
      <c r="B217" t="s">
        <v>130</v>
      </c>
      <c r="C217" s="11">
        <v>675</v>
      </c>
      <c r="D217">
        <v>3</v>
      </c>
      <c r="E217" t="s">
        <v>2138</v>
      </c>
      <c r="F217" s="1">
        <v>43101</v>
      </c>
      <c r="G217" t="s">
        <v>2224</v>
      </c>
      <c r="H217" t="s">
        <v>2321</v>
      </c>
      <c r="I217" t="s">
        <v>2322</v>
      </c>
      <c r="J217" t="s">
        <v>618</v>
      </c>
      <c r="K217" t="s">
        <v>2328</v>
      </c>
      <c r="M217" s="4"/>
    </row>
    <row r="218" spans="1:13" x14ac:dyDescent="0.35">
      <c r="A218" s="10">
        <v>216</v>
      </c>
      <c r="B218" t="s">
        <v>130</v>
      </c>
      <c r="C218" s="11">
        <v>677</v>
      </c>
      <c r="D218">
        <v>3</v>
      </c>
      <c r="E218" t="s">
        <v>2138</v>
      </c>
      <c r="F218" s="1">
        <v>44044</v>
      </c>
      <c r="G218" t="s">
        <v>2224</v>
      </c>
      <c r="H218" t="s">
        <v>2321</v>
      </c>
      <c r="I218" t="s">
        <v>620</v>
      </c>
      <c r="J218" t="s">
        <v>619</v>
      </c>
      <c r="K218" t="s">
        <v>2329</v>
      </c>
      <c r="M218" s="4"/>
    </row>
    <row r="219" spans="1:13" x14ac:dyDescent="0.35">
      <c r="A219" s="10">
        <v>217</v>
      </c>
      <c r="B219" t="s">
        <v>130</v>
      </c>
      <c r="C219" s="11">
        <v>669</v>
      </c>
      <c r="D219">
        <v>7</v>
      </c>
      <c r="E219" t="s">
        <v>2138</v>
      </c>
      <c r="F219" s="1">
        <v>44044</v>
      </c>
      <c r="G219" t="s">
        <v>2224</v>
      </c>
      <c r="H219" t="s">
        <v>2330</v>
      </c>
      <c r="I219" t="s">
        <v>2331</v>
      </c>
      <c r="J219" t="s">
        <v>621</v>
      </c>
      <c r="K219" t="s">
        <v>2332</v>
      </c>
      <c r="M219" s="4"/>
    </row>
    <row r="220" spans="1:13" x14ac:dyDescent="0.35">
      <c r="A220" s="10">
        <v>218</v>
      </c>
      <c r="B220" t="s">
        <v>130</v>
      </c>
      <c r="C220" s="11">
        <v>669</v>
      </c>
      <c r="D220">
        <v>3</v>
      </c>
      <c r="E220" t="s">
        <v>2138</v>
      </c>
      <c r="F220" s="1">
        <v>43101</v>
      </c>
      <c r="G220" t="s">
        <v>2224</v>
      </c>
      <c r="H220" t="s">
        <v>2330</v>
      </c>
      <c r="I220" t="s">
        <v>2331</v>
      </c>
      <c r="J220" t="s">
        <v>622</v>
      </c>
      <c r="K220" t="s">
        <v>2333</v>
      </c>
      <c r="M220" s="4"/>
    </row>
    <row r="221" spans="1:13" x14ac:dyDescent="0.35">
      <c r="A221" s="10">
        <v>219</v>
      </c>
      <c r="B221" t="s">
        <v>130</v>
      </c>
      <c r="C221" s="11">
        <v>668</v>
      </c>
      <c r="D221">
        <v>6</v>
      </c>
      <c r="E221" t="s">
        <v>2138</v>
      </c>
      <c r="F221" s="1">
        <v>44044</v>
      </c>
      <c r="G221" t="s">
        <v>2224</v>
      </c>
      <c r="H221" t="s">
        <v>2330</v>
      </c>
      <c r="I221" t="s">
        <v>2331</v>
      </c>
      <c r="J221" t="s">
        <v>623</v>
      </c>
      <c r="K221" t="s">
        <v>2334</v>
      </c>
      <c r="M221" s="4"/>
    </row>
    <row r="222" spans="1:13" x14ac:dyDescent="0.35">
      <c r="A222" s="10">
        <v>220</v>
      </c>
      <c r="B222" t="s">
        <v>130</v>
      </c>
      <c r="C222" s="11">
        <v>668</v>
      </c>
      <c r="D222">
        <v>2</v>
      </c>
      <c r="E222" t="s">
        <v>2138</v>
      </c>
      <c r="F222" s="1">
        <v>41640</v>
      </c>
      <c r="G222" t="s">
        <v>2224</v>
      </c>
      <c r="H222" t="s">
        <v>2330</v>
      </c>
      <c r="I222" t="s">
        <v>2331</v>
      </c>
      <c r="J222" t="s">
        <v>624</v>
      </c>
      <c r="K222" t="s">
        <v>2335</v>
      </c>
      <c r="M222" s="4"/>
    </row>
    <row r="223" spans="1:13" x14ac:dyDescent="0.35">
      <c r="A223" s="10">
        <v>221</v>
      </c>
      <c r="B223" t="s">
        <v>130</v>
      </c>
      <c r="C223" s="11">
        <v>667</v>
      </c>
      <c r="D223">
        <v>7</v>
      </c>
      <c r="E223" t="s">
        <v>2138</v>
      </c>
      <c r="F223" s="1">
        <v>44044</v>
      </c>
      <c r="G223" t="s">
        <v>2224</v>
      </c>
      <c r="H223" t="s">
        <v>2330</v>
      </c>
      <c r="I223" t="s">
        <v>2331</v>
      </c>
      <c r="J223" t="s">
        <v>625</v>
      </c>
      <c r="K223" t="s">
        <v>2336</v>
      </c>
      <c r="M223" s="4"/>
    </row>
    <row r="224" spans="1:13" x14ac:dyDescent="0.35">
      <c r="A224" s="10">
        <v>222</v>
      </c>
      <c r="B224" t="s">
        <v>130</v>
      </c>
      <c r="C224" s="11">
        <v>667</v>
      </c>
      <c r="D224">
        <v>3</v>
      </c>
      <c r="E224" t="s">
        <v>2138</v>
      </c>
      <c r="F224" s="1">
        <v>43101</v>
      </c>
      <c r="G224" t="s">
        <v>2224</v>
      </c>
      <c r="H224" t="s">
        <v>2330</v>
      </c>
      <c r="I224" t="s">
        <v>2331</v>
      </c>
      <c r="J224" t="s">
        <v>626</v>
      </c>
      <c r="K224" t="s">
        <v>2337</v>
      </c>
      <c r="M224" s="4"/>
    </row>
    <row r="225" spans="1:13" x14ac:dyDescent="0.35">
      <c r="A225" s="10">
        <v>223</v>
      </c>
      <c r="B225" t="s">
        <v>130</v>
      </c>
      <c r="C225" s="11">
        <v>673</v>
      </c>
      <c r="D225">
        <v>2</v>
      </c>
      <c r="E225" t="s">
        <v>2138</v>
      </c>
      <c r="F225" s="1">
        <v>41640</v>
      </c>
      <c r="G225" t="s">
        <v>2224</v>
      </c>
      <c r="H225" t="s">
        <v>2321</v>
      </c>
      <c r="I225" t="s">
        <v>2326</v>
      </c>
      <c r="J225" t="s">
        <v>627</v>
      </c>
      <c r="K225" t="s">
        <v>2338</v>
      </c>
      <c r="M225" s="4"/>
    </row>
    <row r="226" spans="1:13" x14ac:dyDescent="0.35">
      <c r="A226" s="10">
        <v>224</v>
      </c>
      <c r="B226" t="s">
        <v>130</v>
      </c>
      <c r="C226" s="11">
        <v>674</v>
      </c>
      <c r="D226">
        <v>2</v>
      </c>
      <c r="E226" t="s">
        <v>2138</v>
      </c>
      <c r="F226" s="1">
        <v>41640</v>
      </c>
      <c r="G226" t="s">
        <v>2224</v>
      </c>
      <c r="H226" t="s">
        <v>2321</v>
      </c>
      <c r="I226" t="s">
        <v>2326</v>
      </c>
      <c r="J226" t="s">
        <v>628</v>
      </c>
      <c r="K226" t="s">
        <v>2339</v>
      </c>
      <c r="M226" s="4"/>
    </row>
    <row r="227" spans="1:13" x14ac:dyDescent="0.35">
      <c r="A227" s="10">
        <v>225</v>
      </c>
      <c r="B227" s="9" t="s">
        <v>92</v>
      </c>
      <c r="C227" s="12" t="s">
        <v>630</v>
      </c>
      <c r="D227">
        <v>4</v>
      </c>
      <c r="E227" t="s">
        <v>2138</v>
      </c>
      <c r="F227" s="1">
        <v>44200</v>
      </c>
      <c r="G227" t="s">
        <v>119</v>
      </c>
      <c r="H227" t="s">
        <v>2192</v>
      </c>
      <c r="I227" t="s">
        <v>244</v>
      </c>
      <c r="J227" t="s">
        <v>629</v>
      </c>
      <c r="K227" t="s">
        <v>2340</v>
      </c>
      <c r="L227">
        <v>2.4082195007552258E-2</v>
      </c>
      <c r="M227" s="4" t="str">
        <f>HYPERLINK("#"&amp;"NEI_Breakout_w_Studies!A"&amp;(MATCH(A227,NEI_Breakout!A:A,0)),"Detail")</f>
        <v>Detail</v>
      </c>
    </row>
    <row r="228" spans="1:13" x14ac:dyDescent="0.35">
      <c r="A228" s="10">
        <v>226</v>
      </c>
      <c r="B228" s="9" t="s">
        <v>92</v>
      </c>
      <c r="C228" s="12" t="s">
        <v>633</v>
      </c>
      <c r="D228">
        <v>4</v>
      </c>
      <c r="E228" t="s">
        <v>2138</v>
      </c>
      <c r="F228" s="1">
        <v>44200</v>
      </c>
      <c r="G228" t="s">
        <v>119</v>
      </c>
      <c r="H228" t="s">
        <v>2192</v>
      </c>
      <c r="I228" t="s">
        <v>244</v>
      </c>
      <c r="J228" t="s">
        <v>632</v>
      </c>
      <c r="K228" t="s">
        <v>2340</v>
      </c>
      <c r="L228">
        <v>2.4082195007552258E-2</v>
      </c>
      <c r="M228" s="4" t="str">
        <f>HYPERLINK("#"&amp;"NEI_Breakout_w_Studies!A"&amp;(MATCH(A228,NEI_Breakout!A:A,0)),"Detail")</f>
        <v>Detail</v>
      </c>
    </row>
    <row r="229" spans="1:13" x14ac:dyDescent="0.35">
      <c r="A229" s="10">
        <v>227</v>
      </c>
      <c r="B229" s="9" t="s">
        <v>92</v>
      </c>
      <c r="C229" s="12" t="s">
        <v>635</v>
      </c>
      <c r="D229">
        <v>5</v>
      </c>
      <c r="E229" t="s">
        <v>2138</v>
      </c>
      <c r="F229" s="1">
        <v>44197</v>
      </c>
      <c r="G229" t="s">
        <v>2341</v>
      </c>
      <c r="H229" t="s">
        <v>133</v>
      </c>
      <c r="I229" t="s">
        <v>2342</v>
      </c>
      <c r="J229" t="s">
        <v>634</v>
      </c>
      <c r="K229" t="s">
        <v>2163</v>
      </c>
      <c r="L229">
        <v>1.6344874938119E-5</v>
      </c>
      <c r="M229" s="4" t="str">
        <f>HYPERLINK("#"&amp;"NEI_Breakout_w_Studies!A"&amp;(MATCH(A229,NEI_Breakout!A:A,0)),"Detail")</f>
        <v>Detail</v>
      </c>
    </row>
    <row r="230" spans="1:13" x14ac:dyDescent="0.35">
      <c r="A230" s="10">
        <v>228</v>
      </c>
      <c r="B230" s="9" t="s">
        <v>92</v>
      </c>
      <c r="C230" s="12" t="s">
        <v>639</v>
      </c>
      <c r="D230">
        <v>5</v>
      </c>
      <c r="E230" t="s">
        <v>2138</v>
      </c>
      <c r="F230" s="1">
        <v>44197</v>
      </c>
      <c r="G230" t="s">
        <v>2341</v>
      </c>
      <c r="H230" t="s">
        <v>133</v>
      </c>
      <c r="I230" t="s">
        <v>2342</v>
      </c>
      <c r="J230" t="s">
        <v>638</v>
      </c>
      <c r="K230" t="s">
        <v>2163</v>
      </c>
      <c r="L230">
        <v>7.9041773673435602E-3</v>
      </c>
      <c r="M230" s="4" t="str">
        <f>HYPERLINK("#"&amp;"NEI_Breakout_w_Studies!A"&amp;(MATCH(A230,NEI_Breakout!A:A,0)),"Detail")</f>
        <v>Detail</v>
      </c>
    </row>
    <row r="231" spans="1:13" x14ac:dyDescent="0.35">
      <c r="A231" s="10">
        <v>229</v>
      </c>
      <c r="B231" s="9" t="s">
        <v>92</v>
      </c>
      <c r="C231" s="12" t="s">
        <v>642</v>
      </c>
      <c r="D231">
        <v>2</v>
      </c>
      <c r="E231" t="s">
        <v>2138</v>
      </c>
      <c r="F231" s="1">
        <v>44044</v>
      </c>
      <c r="G231" t="s">
        <v>2341</v>
      </c>
      <c r="H231" t="s">
        <v>2342</v>
      </c>
      <c r="I231" t="s">
        <v>2342</v>
      </c>
      <c r="J231" t="s">
        <v>641</v>
      </c>
      <c r="K231" t="s">
        <v>2343</v>
      </c>
      <c r="L231">
        <v>2.8716416504775701E-3</v>
      </c>
      <c r="M231" s="4" t="str">
        <f>HYPERLINK("#"&amp;"NEI_Breakout_w_Studies!A"&amp;(MATCH(A231,NEI_Breakout!A:A,0)),"Detail")</f>
        <v>Detail</v>
      </c>
    </row>
    <row r="232" spans="1:13" x14ac:dyDescent="0.35">
      <c r="A232" s="10">
        <v>230</v>
      </c>
      <c r="B232" s="9" t="s">
        <v>92</v>
      </c>
      <c r="C232" s="12" t="s">
        <v>642</v>
      </c>
      <c r="D232">
        <v>2</v>
      </c>
      <c r="E232" t="s">
        <v>2138</v>
      </c>
      <c r="F232" s="1">
        <v>44044</v>
      </c>
      <c r="G232" t="s">
        <v>2341</v>
      </c>
      <c r="H232" t="s">
        <v>2342</v>
      </c>
      <c r="I232" t="s">
        <v>2342</v>
      </c>
      <c r="J232" t="s">
        <v>641</v>
      </c>
      <c r="K232" t="s">
        <v>2343</v>
      </c>
      <c r="L232">
        <v>1.02692059755824E-2</v>
      </c>
      <c r="M232" s="4" t="str">
        <f>HYPERLINK("#"&amp;"NEI_Breakout_w_Studies!A"&amp;(MATCH(A232,NEI_Breakout!A:A,0)),"Detail")</f>
        <v>Detail</v>
      </c>
    </row>
    <row r="233" spans="1:13" x14ac:dyDescent="0.35">
      <c r="A233" s="10">
        <v>231</v>
      </c>
      <c r="B233" s="9" t="s">
        <v>92</v>
      </c>
      <c r="C233" s="12" t="s">
        <v>648</v>
      </c>
      <c r="D233">
        <v>1</v>
      </c>
      <c r="E233" t="s">
        <v>2138</v>
      </c>
      <c r="F233" s="1">
        <v>43831</v>
      </c>
      <c r="G233" t="s">
        <v>2341</v>
      </c>
      <c r="H233" t="s">
        <v>2342</v>
      </c>
      <c r="I233" t="s">
        <v>2342</v>
      </c>
      <c r="J233" t="s">
        <v>647</v>
      </c>
      <c r="K233" t="s">
        <v>2344</v>
      </c>
      <c r="L233">
        <v>2.8716416504775701E-3</v>
      </c>
      <c r="M233" s="4" t="str">
        <f>HYPERLINK("#"&amp;"NEI_Breakout_w_Studies!A"&amp;(MATCH(A233,NEI_Breakout!A:A,0)),"Detail")</f>
        <v>Detail</v>
      </c>
    </row>
    <row r="234" spans="1:13" x14ac:dyDescent="0.35">
      <c r="A234" s="10">
        <v>232</v>
      </c>
      <c r="B234" s="9" t="s">
        <v>92</v>
      </c>
      <c r="C234" s="12" t="s">
        <v>648</v>
      </c>
      <c r="D234">
        <v>2</v>
      </c>
      <c r="E234" t="s">
        <v>2138</v>
      </c>
      <c r="F234" s="1">
        <v>44044</v>
      </c>
      <c r="G234" t="s">
        <v>2341</v>
      </c>
      <c r="H234" t="s">
        <v>2342</v>
      </c>
      <c r="I234" t="s">
        <v>2342</v>
      </c>
      <c r="J234" t="s">
        <v>647</v>
      </c>
      <c r="K234" t="s">
        <v>2344</v>
      </c>
      <c r="L234">
        <v>8.1132395173906698E-3</v>
      </c>
      <c r="M234" s="4" t="str">
        <f>HYPERLINK("#"&amp;"NEI_Breakout_w_Studies!A"&amp;(MATCH(A234,NEI_Breakout!A:A,0)),"Detail")</f>
        <v>Detail</v>
      </c>
    </row>
    <row r="235" spans="1:13" x14ac:dyDescent="0.35">
      <c r="A235" s="10">
        <v>233</v>
      </c>
      <c r="B235" s="9" t="s">
        <v>92</v>
      </c>
      <c r="C235" s="12" t="s">
        <v>648</v>
      </c>
      <c r="D235">
        <v>1</v>
      </c>
      <c r="E235" t="s">
        <v>2138</v>
      </c>
      <c r="F235" s="1">
        <v>43831</v>
      </c>
      <c r="G235" t="s">
        <v>2341</v>
      </c>
      <c r="H235" t="s">
        <v>2342</v>
      </c>
      <c r="I235" t="s">
        <v>2342</v>
      </c>
      <c r="J235" t="s">
        <v>647</v>
      </c>
      <c r="K235" t="s">
        <v>2344</v>
      </c>
      <c r="L235">
        <v>1.02692059755824E-2</v>
      </c>
      <c r="M235" s="4" t="str">
        <f>HYPERLINK("#"&amp;"NEI_Breakout_w_Studies!A"&amp;(MATCH(A235,NEI_Breakout!A:A,0)),"Detail")</f>
        <v>Detail</v>
      </c>
    </row>
    <row r="236" spans="1:13" x14ac:dyDescent="0.35">
      <c r="A236" s="10">
        <v>234</v>
      </c>
      <c r="B236" s="9" t="s">
        <v>92</v>
      </c>
      <c r="C236" s="12" t="s">
        <v>648</v>
      </c>
      <c r="D236">
        <v>2</v>
      </c>
      <c r="E236" t="s">
        <v>2138</v>
      </c>
      <c r="F236" s="1">
        <v>44044</v>
      </c>
      <c r="G236" t="s">
        <v>2341</v>
      </c>
      <c r="H236" t="s">
        <v>2342</v>
      </c>
      <c r="I236" t="s">
        <v>2342</v>
      </c>
      <c r="J236" t="s">
        <v>647</v>
      </c>
      <c r="K236" t="s">
        <v>2344</v>
      </c>
      <c r="L236">
        <v>8.1182726820995307E-3</v>
      </c>
      <c r="M236" s="4" t="str">
        <f>HYPERLINK("#"&amp;"NEI_Breakout_w_Studies!A"&amp;(MATCH(A236,NEI_Breakout!A:A,0)),"Detail")</f>
        <v>Detail</v>
      </c>
    </row>
    <row r="237" spans="1:13" x14ac:dyDescent="0.35">
      <c r="A237" s="10">
        <v>235</v>
      </c>
      <c r="B237" s="9" t="s">
        <v>92</v>
      </c>
      <c r="C237" s="12" t="s">
        <v>652</v>
      </c>
      <c r="D237">
        <v>5</v>
      </c>
      <c r="E237" t="s">
        <v>2138</v>
      </c>
      <c r="F237" s="1">
        <v>43831</v>
      </c>
      <c r="G237" t="s">
        <v>2345</v>
      </c>
      <c r="H237" t="s">
        <v>156</v>
      </c>
      <c r="I237" t="s">
        <v>2346</v>
      </c>
      <c r="J237" t="s">
        <v>651</v>
      </c>
      <c r="K237" t="s">
        <v>2347</v>
      </c>
      <c r="L237">
        <v>0.14840080274272399</v>
      </c>
      <c r="M237" s="4" t="str">
        <f>HYPERLINK("#"&amp;"NEI_Breakout_w_Studies!A"&amp;(MATCH(A237,NEI_Breakout!A:A,0)),"Detail")</f>
        <v>Detail</v>
      </c>
    </row>
    <row r="238" spans="1:13" x14ac:dyDescent="0.35">
      <c r="A238" s="10">
        <v>236</v>
      </c>
      <c r="B238" s="9" t="s">
        <v>92</v>
      </c>
      <c r="C238" s="12" t="s">
        <v>656</v>
      </c>
      <c r="D238">
        <v>5</v>
      </c>
      <c r="E238" t="s">
        <v>2138</v>
      </c>
      <c r="F238" s="1">
        <v>43831</v>
      </c>
      <c r="G238" t="s">
        <v>2345</v>
      </c>
      <c r="H238" t="s">
        <v>2348</v>
      </c>
      <c r="I238" t="s">
        <v>2349</v>
      </c>
      <c r="J238" t="s">
        <v>655</v>
      </c>
      <c r="K238" t="s">
        <v>2350</v>
      </c>
      <c r="L238">
        <v>1.778578249312E-2</v>
      </c>
      <c r="M238" s="4" t="str">
        <f>HYPERLINK("#"&amp;"NEI_Breakout_w_Studies!A"&amp;(MATCH(A238,NEI_Breakout!A:A,0)),"Detail")</f>
        <v>Detail</v>
      </c>
    </row>
    <row r="239" spans="1:13" x14ac:dyDescent="0.35">
      <c r="A239" s="10">
        <v>237</v>
      </c>
      <c r="B239" s="9" t="s">
        <v>92</v>
      </c>
      <c r="C239" s="12" t="s">
        <v>656</v>
      </c>
      <c r="D239">
        <v>3</v>
      </c>
      <c r="E239" t="s">
        <v>2138</v>
      </c>
      <c r="F239" s="1">
        <v>43101</v>
      </c>
      <c r="G239" t="s">
        <v>2345</v>
      </c>
      <c r="H239" t="s">
        <v>2348</v>
      </c>
      <c r="I239" t="s">
        <v>2349</v>
      </c>
      <c r="J239" t="s">
        <v>657</v>
      </c>
      <c r="K239" t="s">
        <v>2350</v>
      </c>
      <c r="L239">
        <v>1.7365176432383798E-2</v>
      </c>
      <c r="M239" s="4" t="str">
        <f>HYPERLINK("#"&amp;"NEI_Breakout_w_Studies!A"&amp;(MATCH(A239,NEI_Breakout!A:A,0)),"Detail")</f>
        <v>Detail</v>
      </c>
    </row>
    <row r="240" spans="1:13" x14ac:dyDescent="0.35">
      <c r="A240" s="10">
        <v>238</v>
      </c>
      <c r="B240" s="9" t="s">
        <v>92</v>
      </c>
      <c r="C240" s="12" t="s">
        <v>659</v>
      </c>
      <c r="D240">
        <v>5</v>
      </c>
      <c r="E240" t="s">
        <v>2138</v>
      </c>
      <c r="F240" s="1">
        <v>43831</v>
      </c>
      <c r="G240" t="s">
        <v>2345</v>
      </c>
      <c r="H240" t="s">
        <v>2348</v>
      </c>
      <c r="I240" t="s">
        <v>2349</v>
      </c>
      <c r="J240" t="s">
        <v>658</v>
      </c>
      <c r="K240" t="s">
        <v>2351</v>
      </c>
      <c r="L240">
        <v>2.1165180515786201E-2</v>
      </c>
      <c r="M240" s="4" t="str">
        <f>HYPERLINK("#"&amp;"NEI_Breakout_w_Studies!A"&amp;(MATCH(A240,NEI_Breakout!A:A,0)),"Detail")</f>
        <v>Detail</v>
      </c>
    </row>
    <row r="241" spans="1:13" x14ac:dyDescent="0.35">
      <c r="A241" s="10">
        <v>239</v>
      </c>
      <c r="B241" s="9" t="s">
        <v>92</v>
      </c>
      <c r="C241" s="12" t="s">
        <v>659</v>
      </c>
      <c r="D241">
        <v>4</v>
      </c>
      <c r="E241" t="s">
        <v>2138</v>
      </c>
      <c r="F241" s="1">
        <v>43466</v>
      </c>
      <c r="G241" t="s">
        <v>2345</v>
      </c>
      <c r="H241" t="s">
        <v>2348</v>
      </c>
      <c r="I241" t="s">
        <v>2349</v>
      </c>
      <c r="J241" t="s">
        <v>660</v>
      </c>
      <c r="K241" t="s">
        <v>2351</v>
      </c>
      <c r="L241">
        <v>2.04501597765714E-2</v>
      </c>
      <c r="M241" s="4" t="str">
        <f>HYPERLINK("#"&amp;"NEI_Breakout_w_Studies!A"&amp;(MATCH(A241,NEI_Breakout!A:A,0)),"Detail")</f>
        <v>Detail</v>
      </c>
    </row>
    <row r="242" spans="1:13" x14ac:dyDescent="0.35">
      <c r="A242" s="10">
        <v>240</v>
      </c>
      <c r="B242" s="9" t="s">
        <v>92</v>
      </c>
      <c r="C242" s="12" t="s">
        <v>656</v>
      </c>
      <c r="D242">
        <v>4</v>
      </c>
      <c r="E242" t="s">
        <v>2138</v>
      </c>
      <c r="F242" s="1">
        <v>43466</v>
      </c>
      <c r="G242" t="s">
        <v>2345</v>
      </c>
      <c r="H242" t="s">
        <v>2348</v>
      </c>
      <c r="I242" t="s">
        <v>2349</v>
      </c>
      <c r="J242" t="s">
        <v>661</v>
      </c>
      <c r="K242" t="s">
        <v>2350</v>
      </c>
      <c r="L242">
        <v>1.7294338169498401E-2</v>
      </c>
      <c r="M242" s="4" t="str">
        <f>HYPERLINK("#"&amp;"NEI_Breakout_w_Studies!A"&amp;(MATCH(A242,NEI_Breakout!A:A,0)),"Detail")</f>
        <v>Detail</v>
      </c>
    </row>
    <row r="243" spans="1:13" x14ac:dyDescent="0.35">
      <c r="A243" s="10">
        <v>241</v>
      </c>
      <c r="B243" s="9" t="s">
        <v>92</v>
      </c>
      <c r="C243" s="12" t="s">
        <v>663</v>
      </c>
      <c r="D243">
        <v>5</v>
      </c>
      <c r="E243" t="s">
        <v>2138</v>
      </c>
      <c r="F243" s="1">
        <v>44197</v>
      </c>
      <c r="G243" t="s">
        <v>145</v>
      </c>
      <c r="H243" t="s">
        <v>133</v>
      </c>
      <c r="I243" t="s">
        <v>2352</v>
      </c>
      <c r="J243" t="s">
        <v>662</v>
      </c>
      <c r="K243" t="s">
        <v>2163</v>
      </c>
      <c r="L243">
        <v>1.67235344502819E-2</v>
      </c>
      <c r="M243" s="4" t="str">
        <f>HYPERLINK("#"&amp;"NEI_Breakout_w_Studies!A"&amp;(MATCH(A243,NEI_Breakout!A:A,0)),"Detail")</f>
        <v>Detail</v>
      </c>
    </row>
    <row r="244" spans="1:13" x14ac:dyDescent="0.35">
      <c r="A244" s="10">
        <v>242</v>
      </c>
      <c r="B244" s="9" t="s">
        <v>92</v>
      </c>
      <c r="C244" s="12" t="s">
        <v>667</v>
      </c>
      <c r="D244">
        <v>5</v>
      </c>
      <c r="E244" t="s">
        <v>2138</v>
      </c>
      <c r="F244" s="1">
        <v>44197</v>
      </c>
      <c r="G244" t="s">
        <v>145</v>
      </c>
      <c r="H244" t="s">
        <v>133</v>
      </c>
      <c r="I244" t="s">
        <v>2352</v>
      </c>
      <c r="J244" t="s">
        <v>666</v>
      </c>
      <c r="K244" t="s">
        <v>2163</v>
      </c>
      <c r="L244">
        <v>2.5667745378187001E-2</v>
      </c>
      <c r="M244" s="4" t="str">
        <f>HYPERLINK("#"&amp;"NEI_Breakout_w_Studies!A"&amp;(MATCH(A244,NEI_Breakout!A:A,0)),"Detail")</f>
        <v>Detail</v>
      </c>
    </row>
    <row r="245" spans="1:13" x14ac:dyDescent="0.35">
      <c r="A245" s="10">
        <v>243</v>
      </c>
      <c r="B245" s="9" t="s">
        <v>92</v>
      </c>
      <c r="C245" s="12" t="s">
        <v>670</v>
      </c>
      <c r="D245">
        <v>5</v>
      </c>
      <c r="E245" t="s">
        <v>2138</v>
      </c>
      <c r="F245" s="1">
        <v>44197</v>
      </c>
      <c r="G245" t="s">
        <v>119</v>
      </c>
      <c r="H245" t="s">
        <v>133</v>
      </c>
      <c r="I245" t="s">
        <v>2353</v>
      </c>
      <c r="J245" t="s">
        <v>669</v>
      </c>
      <c r="K245" t="s">
        <v>2163</v>
      </c>
      <c r="L245">
        <v>1.02334405696965E-3</v>
      </c>
      <c r="M245" s="4" t="str">
        <f>HYPERLINK("#"&amp;"NEI_Breakout_w_Studies!A"&amp;(MATCH(A245,NEI_Breakout!A:A,0)),"Detail")</f>
        <v>Detail</v>
      </c>
    </row>
    <row r="246" spans="1:13" x14ac:dyDescent="0.35">
      <c r="A246" s="10">
        <v>244</v>
      </c>
      <c r="B246" s="9" t="s">
        <v>92</v>
      </c>
      <c r="C246" s="12" t="s">
        <v>673</v>
      </c>
      <c r="D246">
        <v>5</v>
      </c>
      <c r="E246" t="s">
        <v>2138</v>
      </c>
      <c r="F246" s="1">
        <v>44197</v>
      </c>
      <c r="G246" t="s">
        <v>119</v>
      </c>
      <c r="H246" t="s">
        <v>133</v>
      </c>
      <c r="I246" t="s">
        <v>2353</v>
      </c>
      <c r="J246" t="s">
        <v>672</v>
      </c>
      <c r="K246" t="s">
        <v>2163</v>
      </c>
      <c r="L246">
        <v>8.1132395173906698E-3</v>
      </c>
      <c r="M246" s="4" t="str">
        <f>HYPERLINK("#"&amp;"NEI_Breakout_w_Studies!A"&amp;(MATCH(A246,NEI_Breakout!A:A,0)),"Detail")</f>
        <v>Detail</v>
      </c>
    </row>
    <row r="247" spans="1:13" x14ac:dyDescent="0.35">
      <c r="A247" s="10">
        <v>245</v>
      </c>
      <c r="B247" s="9" t="s">
        <v>92</v>
      </c>
      <c r="C247" s="12" t="s">
        <v>676</v>
      </c>
      <c r="D247">
        <v>4</v>
      </c>
      <c r="E247" t="s">
        <v>2138</v>
      </c>
      <c r="F247" s="1">
        <v>44200</v>
      </c>
      <c r="G247" t="s">
        <v>119</v>
      </c>
      <c r="H247" t="s">
        <v>2242</v>
      </c>
      <c r="I247" t="s">
        <v>2353</v>
      </c>
      <c r="J247" t="s">
        <v>675</v>
      </c>
      <c r="K247" t="s">
        <v>2354</v>
      </c>
      <c r="L247">
        <v>3.1766081299392276E-2</v>
      </c>
      <c r="M247" s="4" t="str">
        <f>HYPERLINK("#"&amp;"NEI_Breakout_w_Studies!A"&amp;(MATCH(A247,NEI_Breakout!A:A,0)),"Detail")</f>
        <v>Detail</v>
      </c>
    </row>
    <row r="248" spans="1:13" x14ac:dyDescent="0.35">
      <c r="A248" s="10">
        <v>246</v>
      </c>
      <c r="B248" s="9" t="s">
        <v>92</v>
      </c>
      <c r="C248" s="12" t="s">
        <v>679</v>
      </c>
      <c r="D248">
        <v>4</v>
      </c>
      <c r="E248" t="s">
        <v>2138</v>
      </c>
      <c r="F248" s="1">
        <v>44200</v>
      </c>
      <c r="G248" t="s">
        <v>119</v>
      </c>
      <c r="H248" t="s">
        <v>2242</v>
      </c>
      <c r="I248" t="s">
        <v>2353</v>
      </c>
      <c r="J248" t="s">
        <v>678</v>
      </c>
      <c r="K248" t="s">
        <v>2354</v>
      </c>
      <c r="L248">
        <v>4.5046184545553002E-2</v>
      </c>
      <c r="M248" s="4" t="str">
        <f>HYPERLINK("#"&amp;"NEI_Breakout_w_Studies!A"&amp;(MATCH(A248,NEI_Breakout!A:A,0)),"Detail")</f>
        <v>Detail</v>
      </c>
    </row>
    <row r="249" spans="1:13" x14ac:dyDescent="0.35">
      <c r="A249" s="10">
        <v>247</v>
      </c>
      <c r="B249" s="9" t="s">
        <v>92</v>
      </c>
      <c r="C249" s="11">
        <v>710</v>
      </c>
      <c r="D249">
        <v>3</v>
      </c>
      <c r="E249" t="s">
        <v>2138</v>
      </c>
      <c r="F249" s="1">
        <v>44044</v>
      </c>
      <c r="G249" t="s">
        <v>119</v>
      </c>
      <c r="H249" t="s">
        <v>2242</v>
      </c>
      <c r="I249" t="s">
        <v>2353</v>
      </c>
      <c r="J249" t="s">
        <v>680</v>
      </c>
      <c r="K249" t="s">
        <v>2355</v>
      </c>
      <c r="L249">
        <v>1.02692059755824E-2</v>
      </c>
      <c r="M249" s="4" t="str">
        <f>HYPERLINK("#"&amp;"NEI_Breakout_w_Studies!A"&amp;(MATCH(A249,NEI_Breakout!A:A,0)),"Detail")</f>
        <v>Detail</v>
      </c>
    </row>
    <row r="250" spans="1:13" x14ac:dyDescent="0.35">
      <c r="A250" s="10">
        <v>248</v>
      </c>
      <c r="B250" s="9" t="s">
        <v>92</v>
      </c>
      <c r="C250" s="12" t="s">
        <v>683</v>
      </c>
      <c r="D250">
        <v>2</v>
      </c>
      <c r="E250" t="s">
        <v>2138</v>
      </c>
      <c r="F250" s="1">
        <v>44044</v>
      </c>
      <c r="G250" t="s">
        <v>119</v>
      </c>
      <c r="H250" t="s">
        <v>2242</v>
      </c>
      <c r="I250" t="s">
        <v>2353</v>
      </c>
      <c r="J250" t="s">
        <v>682</v>
      </c>
      <c r="K250" t="s">
        <v>2356</v>
      </c>
      <c r="L250">
        <v>1.02692059755824E-2</v>
      </c>
      <c r="M250" s="4" t="str">
        <f>HYPERLINK("#"&amp;"NEI_Breakout_w_Studies!A"&amp;(MATCH(A250,NEI_Breakout!A:A,0)),"Detail")</f>
        <v>Detail</v>
      </c>
    </row>
    <row r="251" spans="1:13" x14ac:dyDescent="0.35">
      <c r="A251" s="10">
        <v>249</v>
      </c>
      <c r="B251" s="9" t="s">
        <v>92</v>
      </c>
      <c r="C251" s="12" t="s">
        <v>685</v>
      </c>
      <c r="D251">
        <v>5</v>
      </c>
      <c r="E251" t="s">
        <v>2138</v>
      </c>
      <c r="F251" s="1">
        <v>44197</v>
      </c>
      <c r="G251" t="s">
        <v>145</v>
      </c>
      <c r="H251" t="s">
        <v>133</v>
      </c>
      <c r="I251" t="s">
        <v>2357</v>
      </c>
      <c r="J251" t="s">
        <v>684</v>
      </c>
      <c r="K251" t="s">
        <v>2163</v>
      </c>
      <c r="L251">
        <v>1.52032131366199E-2</v>
      </c>
      <c r="M251" s="4" t="str">
        <f>HYPERLINK("#"&amp;"NEI_Breakout_w_Studies!A"&amp;(MATCH(A251,NEI_Breakout!A:A,0)),"Detail")</f>
        <v>Detail</v>
      </c>
    </row>
    <row r="252" spans="1:13" x14ac:dyDescent="0.35">
      <c r="A252" s="10">
        <v>250</v>
      </c>
      <c r="B252" s="9" t="s">
        <v>92</v>
      </c>
      <c r="C252" s="12" t="s">
        <v>687</v>
      </c>
      <c r="D252">
        <v>5</v>
      </c>
      <c r="E252" t="s">
        <v>2138</v>
      </c>
      <c r="F252" s="1">
        <v>44197</v>
      </c>
      <c r="G252" t="s">
        <v>145</v>
      </c>
      <c r="H252" t="s">
        <v>133</v>
      </c>
      <c r="I252" t="s">
        <v>2357</v>
      </c>
      <c r="J252" t="s">
        <v>686</v>
      </c>
      <c r="K252" t="s">
        <v>2163</v>
      </c>
      <c r="L252">
        <v>2.3328880295785399E-2</v>
      </c>
      <c r="M252" s="4" t="str">
        <f>HYPERLINK("#"&amp;"NEI_Breakout_w_Studies!A"&amp;(MATCH(A252,NEI_Breakout!A:A,0)),"Detail")</f>
        <v>Detail</v>
      </c>
    </row>
    <row r="253" spans="1:13" x14ac:dyDescent="0.35">
      <c r="A253" s="10">
        <v>251</v>
      </c>
      <c r="B253" s="9" t="s">
        <v>92</v>
      </c>
      <c r="C253" s="12" t="s">
        <v>690</v>
      </c>
      <c r="D253">
        <v>5</v>
      </c>
      <c r="E253" t="s">
        <v>2138</v>
      </c>
      <c r="F253" s="1">
        <v>44197</v>
      </c>
      <c r="G253" t="s">
        <v>145</v>
      </c>
      <c r="H253" t="s">
        <v>133</v>
      </c>
      <c r="I253" t="s">
        <v>2358</v>
      </c>
      <c r="J253" t="s">
        <v>689</v>
      </c>
      <c r="K253" t="s">
        <v>2163</v>
      </c>
      <c r="L253">
        <v>1.67235344502819E-2</v>
      </c>
      <c r="M253" s="4" t="str">
        <f>HYPERLINK("#"&amp;"NEI_Breakout_w_Studies!A"&amp;(MATCH(A253,NEI_Breakout!A:A,0)),"Detail")</f>
        <v>Detail</v>
      </c>
    </row>
    <row r="254" spans="1:13" x14ac:dyDescent="0.35">
      <c r="A254" s="10">
        <v>252</v>
      </c>
      <c r="B254" s="9" t="s">
        <v>92</v>
      </c>
      <c r="C254" s="12" t="s">
        <v>694</v>
      </c>
      <c r="D254">
        <v>5</v>
      </c>
      <c r="E254" t="s">
        <v>2138</v>
      </c>
      <c r="F254" s="1">
        <v>44197</v>
      </c>
      <c r="G254" t="s">
        <v>145</v>
      </c>
      <c r="H254" t="s">
        <v>133</v>
      </c>
      <c r="I254" t="s">
        <v>2358</v>
      </c>
      <c r="J254" t="s">
        <v>693</v>
      </c>
      <c r="K254" t="s">
        <v>2163</v>
      </c>
      <c r="L254">
        <v>2.5667745378187001E-2</v>
      </c>
      <c r="M254" s="4" t="str">
        <f>HYPERLINK("#"&amp;"NEI_Breakout_w_Studies!A"&amp;(MATCH(A254,NEI_Breakout!A:A,0)),"Detail")</f>
        <v>Detail</v>
      </c>
    </row>
    <row r="255" spans="1:13" x14ac:dyDescent="0.35">
      <c r="A255" s="10">
        <v>253</v>
      </c>
      <c r="B255" s="9" t="s">
        <v>92</v>
      </c>
      <c r="C255" s="12" t="s">
        <v>697</v>
      </c>
      <c r="D255">
        <v>2</v>
      </c>
      <c r="E255" t="s">
        <v>2138</v>
      </c>
      <c r="F255" s="1">
        <v>44197</v>
      </c>
      <c r="G255" t="s">
        <v>156</v>
      </c>
      <c r="H255" t="s">
        <v>2171</v>
      </c>
      <c r="I255" t="s">
        <v>2232</v>
      </c>
      <c r="J255" t="s">
        <v>696</v>
      </c>
      <c r="K255" t="s">
        <v>2359</v>
      </c>
      <c r="L255">
        <v>1.1557650412342001E-3</v>
      </c>
      <c r="M255" s="4" t="str">
        <f>HYPERLINK("#"&amp;"NEI_Breakout_w_Studies!A"&amp;(MATCH(A255,NEI_Breakout!A:A,0)),"Detail")</f>
        <v>Detail</v>
      </c>
    </row>
    <row r="256" spans="1:13" x14ac:dyDescent="0.35">
      <c r="A256" s="10">
        <v>254</v>
      </c>
      <c r="B256" s="9" t="s">
        <v>92</v>
      </c>
      <c r="C256" s="12" t="s">
        <v>697</v>
      </c>
      <c r="D256">
        <v>1</v>
      </c>
      <c r="E256" t="s">
        <v>2138</v>
      </c>
      <c r="F256" s="1">
        <v>43101</v>
      </c>
      <c r="G256" t="s">
        <v>156</v>
      </c>
      <c r="H256" t="s">
        <v>2171</v>
      </c>
      <c r="I256" t="s">
        <v>2232</v>
      </c>
      <c r="J256" t="s">
        <v>696</v>
      </c>
      <c r="K256" t="s">
        <v>2359</v>
      </c>
      <c r="L256">
        <v>1.1557650412342001E-3</v>
      </c>
      <c r="M256" s="4" t="str">
        <f>HYPERLINK("#"&amp;"NEI_Breakout_w_Studies!A"&amp;(MATCH(A256,NEI_Breakout!A:A,0)),"Detail")</f>
        <v>Detail</v>
      </c>
    </row>
    <row r="257" spans="1:13" x14ac:dyDescent="0.35">
      <c r="A257" s="10">
        <v>255</v>
      </c>
      <c r="B257" s="9" t="s">
        <v>92</v>
      </c>
      <c r="C257" s="12" t="s">
        <v>703</v>
      </c>
      <c r="D257">
        <v>2</v>
      </c>
      <c r="E257" t="s">
        <v>2138</v>
      </c>
      <c r="F257" s="1">
        <v>44197</v>
      </c>
      <c r="G257" t="s">
        <v>156</v>
      </c>
      <c r="H257" t="s">
        <v>2171</v>
      </c>
      <c r="I257" t="s">
        <v>2232</v>
      </c>
      <c r="J257" t="s">
        <v>702</v>
      </c>
      <c r="K257" t="s">
        <v>2360</v>
      </c>
      <c r="L257">
        <v>1.1557650412342001E-3</v>
      </c>
      <c r="M257" s="4" t="str">
        <f>HYPERLINK("#"&amp;"NEI_Breakout_w_Studies!A"&amp;(MATCH(A257,NEI_Breakout!A:A,0)),"Detail")</f>
        <v>Detail</v>
      </c>
    </row>
    <row r="258" spans="1:13" x14ac:dyDescent="0.35">
      <c r="A258" s="10">
        <v>256</v>
      </c>
      <c r="B258" s="9" t="s">
        <v>92</v>
      </c>
      <c r="C258" s="12" t="s">
        <v>707</v>
      </c>
      <c r="D258">
        <v>1</v>
      </c>
      <c r="E258" t="s">
        <v>2138</v>
      </c>
      <c r="F258" s="1">
        <v>43101</v>
      </c>
      <c r="G258" t="s">
        <v>156</v>
      </c>
      <c r="H258" t="s">
        <v>2171</v>
      </c>
      <c r="I258" t="s">
        <v>2232</v>
      </c>
      <c r="J258" t="s">
        <v>706</v>
      </c>
      <c r="K258" t="s">
        <v>2361</v>
      </c>
      <c r="L258">
        <v>7.7351757983499499E-3</v>
      </c>
      <c r="M258" s="4" t="str">
        <f>HYPERLINK("#"&amp;"NEI_Breakout_w_Studies!A"&amp;(MATCH(A258,NEI_Breakout!A:A,0)),"Detail")</f>
        <v>Detail</v>
      </c>
    </row>
    <row r="259" spans="1:13" x14ac:dyDescent="0.35">
      <c r="A259" s="10">
        <v>257</v>
      </c>
      <c r="B259" s="9" t="s">
        <v>92</v>
      </c>
      <c r="C259" s="12" t="s">
        <v>707</v>
      </c>
      <c r="D259">
        <v>2</v>
      </c>
      <c r="E259" t="s">
        <v>2138</v>
      </c>
      <c r="F259" s="1">
        <v>44197</v>
      </c>
      <c r="G259" t="s">
        <v>156</v>
      </c>
      <c r="H259" t="s">
        <v>2171</v>
      </c>
      <c r="I259" t="s">
        <v>2232</v>
      </c>
      <c r="J259" t="s">
        <v>706</v>
      </c>
      <c r="K259" t="s">
        <v>2361</v>
      </c>
      <c r="L259">
        <v>2.1105626659994599E-2</v>
      </c>
      <c r="M259" s="4" t="str">
        <f>HYPERLINK("#"&amp;"NEI_Breakout_w_Studies!A"&amp;(MATCH(A259,NEI_Breakout!A:A,0)),"Detail")</f>
        <v>Detail</v>
      </c>
    </row>
    <row r="260" spans="1:13" x14ac:dyDescent="0.35">
      <c r="A260" s="10">
        <v>258</v>
      </c>
      <c r="B260" s="9" t="s">
        <v>92</v>
      </c>
      <c r="C260" s="12" t="s">
        <v>710</v>
      </c>
      <c r="D260">
        <v>1</v>
      </c>
      <c r="E260" t="s">
        <v>2138</v>
      </c>
      <c r="F260" s="1">
        <v>43101</v>
      </c>
      <c r="G260" t="s">
        <v>156</v>
      </c>
      <c r="H260" t="s">
        <v>2171</v>
      </c>
      <c r="I260" t="s">
        <v>2232</v>
      </c>
      <c r="J260" t="s">
        <v>709</v>
      </c>
      <c r="K260" t="s">
        <v>2362</v>
      </c>
      <c r="L260">
        <v>1.66715828907337E-3</v>
      </c>
      <c r="M260" s="4" t="str">
        <f>HYPERLINK("#"&amp;"NEI_Breakout_w_Studies!A"&amp;(MATCH(A260,NEI_Breakout!A:A,0)),"Detail")</f>
        <v>Detail</v>
      </c>
    </row>
    <row r="261" spans="1:13" x14ac:dyDescent="0.35">
      <c r="A261" s="10">
        <v>259</v>
      </c>
      <c r="B261" s="9" t="s">
        <v>92</v>
      </c>
      <c r="C261" s="12" t="s">
        <v>710</v>
      </c>
      <c r="D261">
        <v>2</v>
      </c>
      <c r="E261" t="s">
        <v>2138</v>
      </c>
      <c r="F261" s="1">
        <v>44197</v>
      </c>
      <c r="G261" t="s">
        <v>156</v>
      </c>
      <c r="H261" t="s">
        <v>2171</v>
      </c>
      <c r="I261" t="s">
        <v>2232</v>
      </c>
      <c r="J261" t="s">
        <v>709</v>
      </c>
      <c r="K261" t="s">
        <v>2362</v>
      </c>
      <c r="L261">
        <v>2.1105626659994599E-2</v>
      </c>
      <c r="M261" s="4" t="str">
        <f>HYPERLINK("#"&amp;"NEI_Breakout_w_Studies!A"&amp;(MATCH(A261,NEI_Breakout!A:A,0)),"Detail")</f>
        <v>Detail</v>
      </c>
    </row>
    <row r="262" spans="1:13" x14ac:dyDescent="0.35">
      <c r="A262" s="10">
        <v>260</v>
      </c>
      <c r="B262" s="9" t="s">
        <v>92</v>
      </c>
      <c r="C262" s="12" t="s">
        <v>712</v>
      </c>
      <c r="D262">
        <v>1</v>
      </c>
      <c r="E262" t="s">
        <v>2138</v>
      </c>
      <c r="F262" s="1">
        <v>43101</v>
      </c>
      <c r="G262" t="s">
        <v>156</v>
      </c>
      <c r="H262" t="s">
        <v>2171</v>
      </c>
      <c r="I262" t="s">
        <v>2232</v>
      </c>
      <c r="J262" t="s">
        <v>711</v>
      </c>
      <c r="K262" t="s">
        <v>2363</v>
      </c>
      <c r="L262">
        <v>3.1752669479672602E-3</v>
      </c>
      <c r="M262" s="4" t="str">
        <f>HYPERLINK("#"&amp;"NEI_Breakout_w_Studies!A"&amp;(MATCH(A262,NEI_Breakout!A:A,0)),"Detail")</f>
        <v>Detail</v>
      </c>
    </row>
    <row r="263" spans="1:13" x14ac:dyDescent="0.35">
      <c r="A263" s="10">
        <v>261</v>
      </c>
      <c r="B263" s="9" t="s">
        <v>92</v>
      </c>
      <c r="C263" s="12" t="s">
        <v>712</v>
      </c>
      <c r="D263">
        <v>2</v>
      </c>
      <c r="E263" t="s">
        <v>2138</v>
      </c>
      <c r="F263" s="1">
        <v>44197</v>
      </c>
      <c r="G263" t="s">
        <v>156</v>
      </c>
      <c r="H263" t="s">
        <v>2171</v>
      </c>
      <c r="I263" t="s">
        <v>2232</v>
      </c>
      <c r="J263" t="s">
        <v>711</v>
      </c>
      <c r="K263" t="s">
        <v>2363</v>
      </c>
      <c r="L263">
        <v>2.1105626659994599E-2</v>
      </c>
      <c r="M263" s="4" t="str">
        <f>HYPERLINK("#"&amp;"NEI_Breakout_w_Studies!A"&amp;(MATCH(A263,NEI_Breakout!A:A,0)),"Detail")</f>
        <v>Detail</v>
      </c>
    </row>
    <row r="264" spans="1:13" x14ac:dyDescent="0.35">
      <c r="A264" s="10">
        <v>262</v>
      </c>
      <c r="B264" s="9" t="s">
        <v>92</v>
      </c>
      <c r="C264" s="12" t="s">
        <v>714</v>
      </c>
      <c r="D264">
        <v>1</v>
      </c>
      <c r="E264" t="s">
        <v>2138</v>
      </c>
      <c r="F264" s="1">
        <v>43831</v>
      </c>
      <c r="G264" t="s">
        <v>156</v>
      </c>
      <c r="H264" t="s">
        <v>2232</v>
      </c>
      <c r="I264" t="s">
        <v>2204</v>
      </c>
      <c r="J264" t="s">
        <v>713</v>
      </c>
      <c r="K264" t="s">
        <v>2364</v>
      </c>
      <c r="L264">
        <v>1.9628268368883199E-3</v>
      </c>
      <c r="M264" s="4" t="str">
        <f>HYPERLINK("#"&amp;"NEI_Breakout_w_Studies!A"&amp;(MATCH(A264,NEI_Breakout!A:A,0)),"Detail")</f>
        <v>Detail</v>
      </c>
    </row>
    <row r="265" spans="1:13" x14ac:dyDescent="0.35">
      <c r="A265" s="10">
        <v>263</v>
      </c>
      <c r="B265" s="9" t="s">
        <v>92</v>
      </c>
      <c r="C265" s="12" t="s">
        <v>717</v>
      </c>
      <c r="D265">
        <v>1</v>
      </c>
      <c r="E265" t="s">
        <v>2138</v>
      </c>
      <c r="F265" s="1">
        <v>42370</v>
      </c>
      <c r="G265" t="s">
        <v>156</v>
      </c>
      <c r="H265" t="s">
        <v>243</v>
      </c>
      <c r="I265" t="s">
        <v>2365</v>
      </c>
      <c r="J265" t="s">
        <v>716</v>
      </c>
      <c r="K265" t="s">
        <v>2366</v>
      </c>
      <c r="L265">
        <v>7.7010337168356398E-3</v>
      </c>
      <c r="M265" s="4" t="str">
        <f>HYPERLINK("#"&amp;"NEI_Breakout_w_Studies!A"&amp;(MATCH(A265,NEI_Breakout!A:A,0)),"Detail")</f>
        <v>Detail</v>
      </c>
    </row>
    <row r="266" spans="1:13" x14ac:dyDescent="0.35">
      <c r="A266" s="10">
        <v>264</v>
      </c>
      <c r="B266" t="s">
        <v>130</v>
      </c>
      <c r="C266" s="12" t="s">
        <v>719</v>
      </c>
      <c r="D266">
        <v>5</v>
      </c>
      <c r="E266" t="s">
        <v>2138</v>
      </c>
      <c r="F266" s="1">
        <v>44197</v>
      </c>
      <c r="G266" t="s">
        <v>225</v>
      </c>
      <c r="H266" t="s">
        <v>133</v>
      </c>
      <c r="I266" t="s">
        <v>2367</v>
      </c>
      <c r="J266" t="s">
        <v>718</v>
      </c>
      <c r="K266" t="s">
        <v>2163</v>
      </c>
      <c r="M266" s="4"/>
    </row>
    <row r="267" spans="1:13" x14ac:dyDescent="0.35">
      <c r="A267" s="10">
        <v>265</v>
      </c>
      <c r="B267" t="s">
        <v>130</v>
      </c>
      <c r="C267" s="12" t="s">
        <v>721</v>
      </c>
      <c r="D267">
        <v>5</v>
      </c>
      <c r="E267" t="s">
        <v>2138</v>
      </c>
      <c r="F267" s="1">
        <v>44197</v>
      </c>
      <c r="G267" t="s">
        <v>225</v>
      </c>
      <c r="H267" t="s">
        <v>133</v>
      </c>
      <c r="I267" t="s">
        <v>2367</v>
      </c>
      <c r="J267" t="s">
        <v>720</v>
      </c>
      <c r="K267" t="s">
        <v>2163</v>
      </c>
      <c r="M267" s="4"/>
    </row>
    <row r="268" spans="1:13" x14ac:dyDescent="0.35">
      <c r="A268" s="10">
        <v>266</v>
      </c>
      <c r="B268" t="s">
        <v>130</v>
      </c>
      <c r="C268" s="12" t="s">
        <v>723</v>
      </c>
      <c r="D268">
        <v>5</v>
      </c>
      <c r="E268" t="s">
        <v>2138</v>
      </c>
      <c r="F268" s="1">
        <v>44197</v>
      </c>
      <c r="G268" t="s">
        <v>119</v>
      </c>
      <c r="H268" t="s">
        <v>133</v>
      </c>
      <c r="I268" t="s">
        <v>2368</v>
      </c>
      <c r="J268" t="s">
        <v>722</v>
      </c>
      <c r="K268" t="s">
        <v>2163</v>
      </c>
      <c r="M268" s="4"/>
    </row>
    <row r="269" spans="1:13" x14ac:dyDescent="0.35">
      <c r="A269" s="10">
        <v>267</v>
      </c>
      <c r="B269" t="s">
        <v>130</v>
      </c>
      <c r="C269" s="12" t="s">
        <v>725</v>
      </c>
      <c r="D269">
        <v>5</v>
      </c>
      <c r="E269" t="s">
        <v>2138</v>
      </c>
      <c r="F269" s="1">
        <v>44197</v>
      </c>
      <c r="G269" t="s">
        <v>119</v>
      </c>
      <c r="H269" t="s">
        <v>133</v>
      </c>
      <c r="I269" t="s">
        <v>2368</v>
      </c>
      <c r="J269" t="s">
        <v>724</v>
      </c>
      <c r="K269" t="s">
        <v>2163</v>
      </c>
      <c r="M269" s="4"/>
    </row>
    <row r="270" spans="1:13" x14ac:dyDescent="0.35">
      <c r="A270" s="10">
        <v>268</v>
      </c>
      <c r="B270" s="9" t="s">
        <v>92</v>
      </c>
      <c r="C270" s="12" t="s">
        <v>727</v>
      </c>
      <c r="D270">
        <v>5</v>
      </c>
      <c r="E270" t="s">
        <v>2138</v>
      </c>
      <c r="F270" s="1">
        <v>44197</v>
      </c>
      <c r="G270" t="s">
        <v>145</v>
      </c>
      <c r="H270" t="s">
        <v>133</v>
      </c>
      <c r="I270" t="s">
        <v>2369</v>
      </c>
      <c r="J270" t="s">
        <v>726</v>
      </c>
      <c r="K270" t="s">
        <v>2163</v>
      </c>
      <c r="L270">
        <v>1.52032131366199E-2</v>
      </c>
      <c r="M270" s="4" t="str">
        <f>HYPERLINK("#"&amp;"NEI_Breakout_w_Studies!A"&amp;(MATCH(A270,NEI_Breakout!A:A,0)),"Detail")</f>
        <v>Detail</v>
      </c>
    </row>
    <row r="271" spans="1:13" x14ac:dyDescent="0.35">
      <c r="A271" s="10">
        <v>269</v>
      </c>
      <c r="B271" s="9" t="s">
        <v>92</v>
      </c>
      <c r="C271" s="12" t="s">
        <v>729</v>
      </c>
      <c r="D271">
        <v>5</v>
      </c>
      <c r="E271" t="s">
        <v>2138</v>
      </c>
      <c r="F271" s="1">
        <v>44197</v>
      </c>
      <c r="G271" t="s">
        <v>145</v>
      </c>
      <c r="H271" t="s">
        <v>133</v>
      </c>
      <c r="I271" t="s">
        <v>2369</v>
      </c>
      <c r="J271" t="s">
        <v>728</v>
      </c>
      <c r="K271" t="s">
        <v>2163</v>
      </c>
      <c r="L271">
        <v>2.3328880295785399E-2</v>
      </c>
      <c r="M271" s="4" t="str">
        <f>HYPERLINK("#"&amp;"NEI_Breakout_w_Studies!A"&amp;(MATCH(A271,NEI_Breakout!A:A,0)),"Detail")</f>
        <v>Detail</v>
      </c>
    </row>
    <row r="272" spans="1:13" x14ac:dyDescent="0.35">
      <c r="A272" s="10">
        <v>270</v>
      </c>
      <c r="B272" s="9" t="s">
        <v>92</v>
      </c>
      <c r="C272" s="12" t="s">
        <v>731</v>
      </c>
      <c r="D272">
        <v>5</v>
      </c>
      <c r="E272" t="s">
        <v>2138</v>
      </c>
      <c r="F272" s="1">
        <v>44197</v>
      </c>
      <c r="G272" t="s">
        <v>119</v>
      </c>
      <c r="H272" t="s">
        <v>133</v>
      </c>
      <c r="I272" t="s">
        <v>2370</v>
      </c>
      <c r="J272" t="s">
        <v>730</v>
      </c>
      <c r="K272" t="s">
        <v>2163</v>
      </c>
      <c r="L272">
        <v>1.02334405696965E-3</v>
      </c>
      <c r="M272" s="4" t="str">
        <f>HYPERLINK("#"&amp;"NEI_Breakout_w_Studies!A"&amp;(MATCH(A272,NEI_Breakout!A:A,0)),"Detail")</f>
        <v>Detail</v>
      </c>
    </row>
    <row r="273" spans="1:13" x14ac:dyDescent="0.35">
      <c r="A273" s="10">
        <v>271</v>
      </c>
      <c r="B273" s="9" t="s">
        <v>92</v>
      </c>
      <c r="C273" s="12" t="s">
        <v>735</v>
      </c>
      <c r="D273">
        <v>5</v>
      </c>
      <c r="E273" t="s">
        <v>2138</v>
      </c>
      <c r="F273" s="1">
        <v>44197</v>
      </c>
      <c r="G273" t="s">
        <v>119</v>
      </c>
      <c r="H273" t="s">
        <v>133</v>
      </c>
      <c r="I273" t="s">
        <v>2370</v>
      </c>
      <c r="J273" t="s">
        <v>734</v>
      </c>
      <c r="K273" t="s">
        <v>2163</v>
      </c>
      <c r="L273">
        <v>8.1132395173906698E-3</v>
      </c>
      <c r="M273" s="4" t="str">
        <f>HYPERLINK("#"&amp;"NEI_Breakout_w_Studies!A"&amp;(MATCH(A273,NEI_Breakout!A:A,0)),"Detail")</f>
        <v>Detail</v>
      </c>
    </row>
    <row r="274" spans="1:13" x14ac:dyDescent="0.35">
      <c r="A274" s="10">
        <v>272</v>
      </c>
      <c r="B274" s="9" t="s">
        <v>92</v>
      </c>
      <c r="C274" s="12" t="s">
        <v>738</v>
      </c>
      <c r="D274">
        <v>3</v>
      </c>
      <c r="E274" t="s">
        <v>2138</v>
      </c>
      <c r="F274" s="1">
        <v>44197</v>
      </c>
      <c r="G274" t="s">
        <v>145</v>
      </c>
      <c r="H274" t="s">
        <v>2371</v>
      </c>
      <c r="I274" t="s">
        <v>2371</v>
      </c>
      <c r="J274" t="s">
        <v>737</v>
      </c>
      <c r="K274" t="s">
        <v>2372</v>
      </c>
      <c r="L274">
        <v>1.6302082698082499E-3</v>
      </c>
      <c r="M274" s="4" t="str">
        <f>HYPERLINK("#"&amp;"NEI_Breakout_w_Studies!A"&amp;(MATCH(A274,NEI_Breakout!A:A,0)),"Detail")</f>
        <v>Detail</v>
      </c>
    </row>
    <row r="275" spans="1:13" x14ac:dyDescent="0.35">
      <c r="A275" s="10">
        <v>273</v>
      </c>
      <c r="B275" s="9" t="s">
        <v>92</v>
      </c>
      <c r="C275" s="12" t="s">
        <v>743</v>
      </c>
      <c r="D275">
        <v>3</v>
      </c>
      <c r="E275" t="s">
        <v>2138</v>
      </c>
      <c r="F275" s="1">
        <v>44197</v>
      </c>
      <c r="G275" t="s">
        <v>145</v>
      </c>
      <c r="H275" t="s">
        <v>2371</v>
      </c>
      <c r="I275" t="s">
        <v>2371</v>
      </c>
      <c r="J275" t="s">
        <v>742</v>
      </c>
      <c r="K275" t="s">
        <v>2373</v>
      </c>
      <c r="L275">
        <v>2.3129966291763802E-3</v>
      </c>
      <c r="M275" s="4" t="str">
        <f>HYPERLINK("#"&amp;"NEI_Breakout_w_Studies!A"&amp;(MATCH(A275,NEI_Breakout!A:A,0)),"Detail")</f>
        <v>Detail</v>
      </c>
    </row>
    <row r="276" spans="1:13" x14ac:dyDescent="0.35">
      <c r="A276" s="10">
        <v>274</v>
      </c>
      <c r="B276" s="9" t="s">
        <v>92</v>
      </c>
      <c r="C276" s="12" t="s">
        <v>746</v>
      </c>
      <c r="D276">
        <v>3</v>
      </c>
      <c r="E276" t="s">
        <v>2138</v>
      </c>
      <c r="F276" s="1">
        <v>43831</v>
      </c>
      <c r="G276" t="s">
        <v>156</v>
      </c>
      <c r="H276" t="s">
        <v>2190</v>
      </c>
      <c r="I276" t="s">
        <v>2374</v>
      </c>
      <c r="J276" t="s">
        <v>745</v>
      </c>
      <c r="K276" t="s">
        <v>2375</v>
      </c>
      <c r="L276">
        <v>1.12639067817253E-2</v>
      </c>
      <c r="M276" s="4" t="str">
        <f>HYPERLINK("#"&amp;"NEI_Breakout_w_Studies!A"&amp;(MATCH(A276,NEI_Breakout!A:A,0)),"Detail")</f>
        <v>Detail</v>
      </c>
    </row>
    <row r="277" spans="1:13" x14ac:dyDescent="0.35">
      <c r="A277" s="10">
        <v>275</v>
      </c>
      <c r="B277" s="9" t="s">
        <v>92</v>
      </c>
      <c r="C277" s="12" t="s">
        <v>749</v>
      </c>
      <c r="D277">
        <v>4</v>
      </c>
      <c r="E277" t="s">
        <v>2138</v>
      </c>
      <c r="F277" s="1">
        <v>44200</v>
      </c>
      <c r="G277" t="s">
        <v>156</v>
      </c>
      <c r="H277" t="s">
        <v>2190</v>
      </c>
      <c r="I277" t="s">
        <v>2374</v>
      </c>
      <c r="J277" t="s">
        <v>748</v>
      </c>
      <c r="K277" t="s">
        <v>2376</v>
      </c>
      <c r="L277">
        <v>0.19981341974182801</v>
      </c>
      <c r="M277" s="4" t="str">
        <f>HYPERLINK("#"&amp;"NEI_Breakout_w_Studies!A"&amp;(MATCH(A277,NEI_Breakout!A:A,0)),"Detail")</f>
        <v>Detail</v>
      </c>
    </row>
    <row r="278" spans="1:13" x14ac:dyDescent="0.35">
      <c r="A278" s="10">
        <v>276</v>
      </c>
      <c r="B278" s="9" t="s">
        <v>92</v>
      </c>
      <c r="C278" s="12" t="s">
        <v>751</v>
      </c>
      <c r="D278">
        <v>4</v>
      </c>
      <c r="E278" t="s">
        <v>2138</v>
      </c>
      <c r="F278" s="1">
        <v>44200</v>
      </c>
      <c r="G278" t="s">
        <v>156</v>
      </c>
      <c r="H278" t="s">
        <v>2190</v>
      </c>
      <c r="I278" t="s">
        <v>2374</v>
      </c>
      <c r="J278" t="s">
        <v>750</v>
      </c>
      <c r="K278" t="s">
        <v>2376</v>
      </c>
      <c r="L278">
        <v>0.10752713905241899</v>
      </c>
      <c r="M278" s="4" t="str">
        <f>HYPERLINK("#"&amp;"NEI_Breakout_w_Studies!A"&amp;(MATCH(A278,NEI_Breakout!A:A,0)),"Detail")</f>
        <v>Detail</v>
      </c>
    </row>
    <row r="279" spans="1:13" x14ac:dyDescent="0.35">
      <c r="A279" s="10">
        <v>277</v>
      </c>
      <c r="B279" s="9" t="s">
        <v>92</v>
      </c>
      <c r="C279" s="12" t="s">
        <v>753</v>
      </c>
      <c r="D279">
        <v>3</v>
      </c>
      <c r="E279" t="s">
        <v>2138</v>
      </c>
      <c r="F279" s="1">
        <v>43831</v>
      </c>
      <c r="G279" t="s">
        <v>156</v>
      </c>
      <c r="H279" t="s">
        <v>2190</v>
      </c>
      <c r="I279" t="s">
        <v>2374</v>
      </c>
      <c r="J279" t="s">
        <v>752</v>
      </c>
      <c r="K279" t="s">
        <v>2375</v>
      </c>
      <c r="L279">
        <v>1.12639067817253E-2</v>
      </c>
      <c r="M279" s="4" t="str">
        <f>HYPERLINK("#"&amp;"NEI_Breakout_w_Studies!A"&amp;(MATCH(A279,NEI_Breakout!A:A,0)),"Detail")</f>
        <v>Detail</v>
      </c>
    </row>
    <row r="280" spans="1:13" x14ac:dyDescent="0.35">
      <c r="A280" s="10">
        <v>278</v>
      </c>
      <c r="B280" s="9" t="s">
        <v>92</v>
      </c>
      <c r="C280" s="12" t="s">
        <v>755</v>
      </c>
      <c r="D280">
        <v>3</v>
      </c>
      <c r="E280" t="s">
        <v>2138</v>
      </c>
      <c r="F280" s="1">
        <v>43831</v>
      </c>
      <c r="G280" t="s">
        <v>156</v>
      </c>
      <c r="H280" t="s">
        <v>2190</v>
      </c>
      <c r="I280" t="s">
        <v>2374</v>
      </c>
      <c r="J280" t="s">
        <v>754</v>
      </c>
      <c r="K280" t="s">
        <v>2375</v>
      </c>
      <c r="L280">
        <v>1.12639067817253E-2</v>
      </c>
      <c r="M280" s="4" t="str">
        <f>HYPERLINK("#"&amp;"NEI_Breakout_w_Studies!A"&amp;(MATCH(A280,NEI_Breakout!A:A,0)),"Detail")</f>
        <v>Detail</v>
      </c>
    </row>
    <row r="281" spans="1:13" x14ac:dyDescent="0.35">
      <c r="A281" s="10">
        <v>279</v>
      </c>
      <c r="B281" s="9" t="s">
        <v>92</v>
      </c>
      <c r="C281" s="12" t="s">
        <v>757</v>
      </c>
      <c r="D281">
        <v>4</v>
      </c>
      <c r="E281" t="s">
        <v>2138</v>
      </c>
      <c r="F281" s="1">
        <v>44200</v>
      </c>
      <c r="G281" t="s">
        <v>156</v>
      </c>
      <c r="H281" t="s">
        <v>2190</v>
      </c>
      <c r="I281" t="s">
        <v>2374</v>
      </c>
      <c r="J281" t="s">
        <v>756</v>
      </c>
      <c r="K281" t="s">
        <v>2376</v>
      </c>
      <c r="L281">
        <v>1.36760724768237E-2</v>
      </c>
      <c r="M281" s="4" t="str">
        <f>HYPERLINK("#"&amp;"NEI_Breakout_w_Studies!A"&amp;(MATCH(A281,NEI_Breakout!A:A,0)),"Detail")</f>
        <v>Detail</v>
      </c>
    </row>
    <row r="282" spans="1:13" x14ac:dyDescent="0.35">
      <c r="A282" s="10">
        <v>280</v>
      </c>
      <c r="B282" s="9" t="s">
        <v>92</v>
      </c>
      <c r="C282" s="12" t="s">
        <v>759</v>
      </c>
      <c r="D282">
        <v>3</v>
      </c>
      <c r="E282" t="s">
        <v>2138</v>
      </c>
      <c r="F282" s="1">
        <v>43831</v>
      </c>
      <c r="G282" t="s">
        <v>156</v>
      </c>
      <c r="H282" t="s">
        <v>2190</v>
      </c>
      <c r="I282" t="s">
        <v>2374</v>
      </c>
      <c r="J282" t="s">
        <v>758</v>
      </c>
      <c r="K282" t="s">
        <v>2375</v>
      </c>
      <c r="L282">
        <v>1.12639067817253E-2</v>
      </c>
      <c r="M282" s="4" t="str">
        <f>HYPERLINK("#"&amp;"NEI_Breakout_w_Studies!A"&amp;(MATCH(A282,NEI_Breakout!A:A,0)),"Detail")</f>
        <v>Detail</v>
      </c>
    </row>
    <row r="283" spans="1:13" x14ac:dyDescent="0.35">
      <c r="A283" s="10">
        <v>281</v>
      </c>
      <c r="B283" s="9" t="s">
        <v>92</v>
      </c>
      <c r="C283" s="12" t="s">
        <v>761</v>
      </c>
      <c r="D283">
        <v>4</v>
      </c>
      <c r="E283" t="s">
        <v>2138</v>
      </c>
      <c r="F283" s="1">
        <v>44200</v>
      </c>
      <c r="G283" t="s">
        <v>156</v>
      </c>
      <c r="H283" t="s">
        <v>2190</v>
      </c>
      <c r="I283" t="s">
        <v>2374</v>
      </c>
      <c r="J283" t="s">
        <v>760</v>
      </c>
      <c r="K283" t="s">
        <v>2376</v>
      </c>
      <c r="L283">
        <v>0.18757661797023201</v>
      </c>
      <c r="M283" s="4" t="str">
        <f>HYPERLINK("#"&amp;"NEI_Breakout_w_Studies!A"&amp;(MATCH(A283,NEI_Breakout!A:A,0)),"Detail")</f>
        <v>Detail</v>
      </c>
    </row>
    <row r="284" spans="1:13" x14ac:dyDescent="0.35">
      <c r="A284" s="10">
        <v>282</v>
      </c>
      <c r="B284" s="9" t="s">
        <v>92</v>
      </c>
      <c r="C284" s="12" t="s">
        <v>763</v>
      </c>
      <c r="D284">
        <v>4</v>
      </c>
      <c r="E284" t="s">
        <v>2138</v>
      </c>
      <c r="F284" s="1">
        <v>44200</v>
      </c>
      <c r="G284" t="s">
        <v>156</v>
      </c>
      <c r="H284" t="s">
        <v>2190</v>
      </c>
      <c r="I284" t="s">
        <v>2374</v>
      </c>
      <c r="J284" t="s">
        <v>762</v>
      </c>
      <c r="K284" t="s">
        <v>2376</v>
      </c>
      <c r="L284">
        <v>9.8635690983575705E-2</v>
      </c>
      <c r="M284" s="4" t="str">
        <f>HYPERLINK("#"&amp;"NEI_Breakout_w_Studies!A"&amp;(MATCH(A284,NEI_Breakout!A:A,0)),"Detail")</f>
        <v>Detail</v>
      </c>
    </row>
    <row r="285" spans="1:13" x14ac:dyDescent="0.35">
      <c r="A285" s="10">
        <v>283</v>
      </c>
      <c r="B285" s="9" t="s">
        <v>92</v>
      </c>
      <c r="C285" s="12" t="s">
        <v>765</v>
      </c>
      <c r="D285">
        <v>3</v>
      </c>
      <c r="E285" t="s">
        <v>2138</v>
      </c>
      <c r="F285" s="1">
        <v>43831</v>
      </c>
      <c r="G285" t="s">
        <v>156</v>
      </c>
      <c r="H285" t="s">
        <v>2190</v>
      </c>
      <c r="I285" t="s">
        <v>2374</v>
      </c>
      <c r="J285" t="s">
        <v>764</v>
      </c>
      <c r="K285" t="s">
        <v>2375</v>
      </c>
      <c r="L285">
        <v>1.12639067817253E-2</v>
      </c>
      <c r="M285" s="4" t="str">
        <f>HYPERLINK("#"&amp;"NEI_Breakout_w_Studies!A"&amp;(MATCH(A285,NEI_Breakout!A:A,0)),"Detail")</f>
        <v>Detail</v>
      </c>
    </row>
    <row r="286" spans="1:13" x14ac:dyDescent="0.35">
      <c r="A286" s="10">
        <v>284</v>
      </c>
      <c r="B286" s="9" t="s">
        <v>92</v>
      </c>
      <c r="C286" s="12" t="s">
        <v>767</v>
      </c>
      <c r="D286">
        <v>4</v>
      </c>
      <c r="E286" t="s">
        <v>2138</v>
      </c>
      <c r="F286" s="1">
        <v>44200</v>
      </c>
      <c r="G286" t="s">
        <v>156</v>
      </c>
      <c r="H286" t="s">
        <v>2190</v>
      </c>
      <c r="I286" t="s">
        <v>2374</v>
      </c>
      <c r="J286" t="s">
        <v>766</v>
      </c>
      <c r="K286" t="s">
        <v>2376</v>
      </c>
      <c r="L286">
        <v>6.22597868442289E-2</v>
      </c>
      <c r="M286" s="4" t="str">
        <f>HYPERLINK("#"&amp;"NEI_Breakout_w_Studies!A"&amp;(MATCH(A286,NEI_Breakout!A:A,0)),"Detail")</f>
        <v>Detail</v>
      </c>
    </row>
    <row r="287" spans="1:13" x14ac:dyDescent="0.35">
      <c r="A287" s="10">
        <v>285</v>
      </c>
      <c r="B287" s="9" t="s">
        <v>92</v>
      </c>
      <c r="C287" s="12" t="s">
        <v>769</v>
      </c>
      <c r="D287">
        <v>4</v>
      </c>
      <c r="E287" t="s">
        <v>2138</v>
      </c>
      <c r="F287" s="1">
        <v>44200</v>
      </c>
      <c r="G287" t="s">
        <v>156</v>
      </c>
      <c r="H287" t="s">
        <v>2190</v>
      </c>
      <c r="I287" t="s">
        <v>2374</v>
      </c>
      <c r="J287" t="s">
        <v>768</v>
      </c>
      <c r="K287" t="s">
        <v>2376</v>
      </c>
      <c r="L287">
        <v>0.306809142880135</v>
      </c>
      <c r="M287" s="4" t="str">
        <f>HYPERLINK("#"&amp;"NEI_Breakout_w_Studies!A"&amp;(MATCH(A287,NEI_Breakout!A:A,0)),"Detail")</f>
        <v>Detail</v>
      </c>
    </row>
    <row r="288" spans="1:13" x14ac:dyDescent="0.35">
      <c r="A288" s="10">
        <v>286</v>
      </c>
      <c r="B288" s="9" t="s">
        <v>92</v>
      </c>
      <c r="C288" s="12" t="s">
        <v>771</v>
      </c>
      <c r="D288">
        <v>4</v>
      </c>
      <c r="E288" t="s">
        <v>2138</v>
      </c>
      <c r="F288" s="1">
        <v>44200</v>
      </c>
      <c r="G288" t="s">
        <v>156</v>
      </c>
      <c r="H288" t="s">
        <v>2190</v>
      </c>
      <c r="I288" t="s">
        <v>2374</v>
      </c>
      <c r="J288" t="s">
        <v>770</v>
      </c>
      <c r="K288" t="s">
        <v>2376</v>
      </c>
      <c r="L288">
        <v>9.3399732703801905E-2</v>
      </c>
      <c r="M288" s="4" t="str">
        <f>HYPERLINK("#"&amp;"NEI_Breakout_w_Studies!A"&amp;(MATCH(A288,NEI_Breakout!A:A,0)),"Detail")</f>
        <v>Detail</v>
      </c>
    </row>
    <row r="289" spans="1:13" x14ac:dyDescent="0.35">
      <c r="A289" s="10">
        <v>287</v>
      </c>
      <c r="B289" s="9" t="s">
        <v>92</v>
      </c>
      <c r="C289" s="12" t="s">
        <v>773</v>
      </c>
      <c r="D289">
        <v>4</v>
      </c>
      <c r="E289" t="s">
        <v>2138</v>
      </c>
      <c r="F289" s="1">
        <v>44200</v>
      </c>
      <c r="G289" t="s">
        <v>156</v>
      </c>
      <c r="H289" t="s">
        <v>2190</v>
      </c>
      <c r="I289" t="s">
        <v>2374</v>
      </c>
      <c r="J289" t="s">
        <v>772</v>
      </c>
      <c r="K289" t="s">
        <v>2376</v>
      </c>
      <c r="L289">
        <v>1.12639067817253E-2</v>
      </c>
      <c r="M289" s="4" t="str">
        <f>HYPERLINK("#"&amp;"NEI_Breakout_w_Studies!A"&amp;(MATCH(A289,NEI_Breakout!A:A,0)),"Detail")</f>
        <v>Detail</v>
      </c>
    </row>
    <row r="290" spans="1:13" x14ac:dyDescent="0.35">
      <c r="A290" s="10">
        <v>288</v>
      </c>
      <c r="B290" s="9" t="s">
        <v>92</v>
      </c>
      <c r="C290" s="12" t="s">
        <v>775</v>
      </c>
      <c r="D290">
        <v>4</v>
      </c>
      <c r="E290" t="s">
        <v>2138</v>
      </c>
      <c r="F290" s="1">
        <v>44200</v>
      </c>
      <c r="G290" t="s">
        <v>156</v>
      </c>
      <c r="H290" t="s">
        <v>2190</v>
      </c>
      <c r="I290" t="s">
        <v>2374</v>
      </c>
      <c r="J290" t="s">
        <v>774</v>
      </c>
      <c r="K290" t="s">
        <v>2376</v>
      </c>
      <c r="L290">
        <v>1.56257829990742E-2</v>
      </c>
      <c r="M290" s="4" t="str">
        <f>HYPERLINK("#"&amp;"NEI_Breakout_w_Studies!A"&amp;(MATCH(A290,NEI_Breakout!A:A,0)),"Detail")</f>
        <v>Detail</v>
      </c>
    </row>
    <row r="291" spans="1:13" x14ac:dyDescent="0.35">
      <c r="A291" s="10">
        <v>289</v>
      </c>
      <c r="B291" s="9" t="s">
        <v>92</v>
      </c>
      <c r="C291" s="12" t="s">
        <v>777</v>
      </c>
      <c r="D291">
        <v>4</v>
      </c>
      <c r="E291" t="s">
        <v>2138</v>
      </c>
      <c r="F291" s="1">
        <v>44200</v>
      </c>
      <c r="G291" t="s">
        <v>156</v>
      </c>
      <c r="H291" t="s">
        <v>2190</v>
      </c>
      <c r="I291" t="s">
        <v>2374</v>
      </c>
      <c r="J291" t="s">
        <v>776</v>
      </c>
      <c r="K291" t="s">
        <v>2376</v>
      </c>
      <c r="L291">
        <v>1.12639067817253E-2</v>
      </c>
      <c r="M291" s="4" t="str">
        <f>HYPERLINK("#"&amp;"NEI_Breakout_w_Studies!A"&amp;(MATCH(A291,NEI_Breakout!A:A,0)),"Detail")</f>
        <v>Detail</v>
      </c>
    </row>
    <row r="292" spans="1:13" x14ac:dyDescent="0.35">
      <c r="A292" s="10">
        <v>290</v>
      </c>
      <c r="B292" s="9" t="s">
        <v>92</v>
      </c>
      <c r="C292" s="12" t="s">
        <v>779</v>
      </c>
      <c r="D292">
        <v>3</v>
      </c>
      <c r="E292" t="s">
        <v>2138</v>
      </c>
      <c r="F292" s="1">
        <v>43831</v>
      </c>
      <c r="G292" t="s">
        <v>156</v>
      </c>
      <c r="H292" t="s">
        <v>2190</v>
      </c>
      <c r="I292" t="s">
        <v>2374</v>
      </c>
      <c r="J292" t="s">
        <v>778</v>
      </c>
      <c r="K292" t="s">
        <v>2375</v>
      </c>
      <c r="L292">
        <v>3.41898245375655E-2</v>
      </c>
      <c r="M292" s="4" t="str">
        <f>HYPERLINK("#"&amp;"NEI_Breakout_w_Studies!A"&amp;(MATCH(A292,NEI_Breakout!A:A,0)),"Detail")</f>
        <v>Detail</v>
      </c>
    </row>
    <row r="293" spans="1:13" x14ac:dyDescent="0.35">
      <c r="A293" s="10">
        <v>291</v>
      </c>
      <c r="B293" s="9" t="s">
        <v>92</v>
      </c>
      <c r="C293" s="12" t="s">
        <v>781</v>
      </c>
      <c r="D293">
        <v>4</v>
      </c>
      <c r="E293" t="s">
        <v>2138</v>
      </c>
      <c r="F293" s="1">
        <v>44200</v>
      </c>
      <c r="G293" t="s">
        <v>156</v>
      </c>
      <c r="H293" t="s">
        <v>2190</v>
      </c>
      <c r="I293" t="s">
        <v>2374</v>
      </c>
      <c r="J293" t="s">
        <v>780</v>
      </c>
      <c r="K293" t="s">
        <v>2376</v>
      </c>
      <c r="L293">
        <v>0.13896410170604101</v>
      </c>
      <c r="M293" s="4" t="str">
        <f>HYPERLINK("#"&amp;"NEI_Breakout_w_Studies!A"&amp;(MATCH(A293,NEI_Breakout!A:A,0)),"Detail")</f>
        <v>Detail</v>
      </c>
    </row>
    <row r="294" spans="1:13" x14ac:dyDescent="0.35">
      <c r="A294" s="10">
        <v>292</v>
      </c>
      <c r="B294" s="9" t="s">
        <v>92</v>
      </c>
      <c r="C294" s="12" t="s">
        <v>783</v>
      </c>
      <c r="D294">
        <v>4</v>
      </c>
      <c r="E294" t="s">
        <v>2138</v>
      </c>
      <c r="F294" s="1">
        <v>44200</v>
      </c>
      <c r="G294" t="s">
        <v>156</v>
      </c>
      <c r="H294" t="s">
        <v>2190</v>
      </c>
      <c r="I294" t="s">
        <v>2374</v>
      </c>
      <c r="J294" t="s">
        <v>782</v>
      </c>
      <c r="K294" t="s">
        <v>2376</v>
      </c>
      <c r="L294">
        <v>0.114926150842369</v>
      </c>
      <c r="M294" s="4" t="str">
        <f>HYPERLINK("#"&amp;"NEI_Breakout_w_Studies!A"&amp;(MATCH(A294,NEI_Breakout!A:A,0)),"Detail")</f>
        <v>Detail</v>
      </c>
    </row>
    <row r="295" spans="1:13" x14ac:dyDescent="0.35">
      <c r="A295" s="10">
        <v>293</v>
      </c>
      <c r="B295" s="9" t="s">
        <v>92</v>
      </c>
      <c r="C295" s="12" t="s">
        <v>785</v>
      </c>
      <c r="D295">
        <v>4</v>
      </c>
      <c r="E295" t="s">
        <v>2138</v>
      </c>
      <c r="F295" s="1">
        <v>44200</v>
      </c>
      <c r="G295" t="s">
        <v>156</v>
      </c>
      <c r="H295" t="s">
        <v>2190</v>
      </c>
      <c r="I295" t="s">
        <v>2374</v>
      </c>
      <c r="J295" t="s">
        <v>784</v>
      </c>
      <c r="K295" t="s">
        <v>2376</v>
      </c>
      <c r="L295">
        <v>6.3143300049595202E-2</v>
      </c>
      <c r="M295" s="4" t="str">
        <f>HYPERLINK("#"&amp;"NEI_Breakout_w_Studies!A"&amp;(MATCH(A295,NEI_Breakout!A:A,0)),"Detail")</f>
        <v>Detail</v>
      </c>
    </row>
    <row r="296" spans="1:13" x14ac:dyDescent="0.35">
      <c r="A296" s="10">
        <v>294</v>
      </c>
      <c r="B296" s="9" t="s">
        <v>92</v>
      </c>
      <c r="C296" s="12" t="s">
        <v>787</v>
      </c>
      <c r="D296">
        <v>3</v>
      </c>
      <c r="E296" t="s">
        <v>2138</v>
      </c>
      <c r="F296" s="1">
        <v>43831</v>
      </c>
      <c r="G296" t="s">
        <v>156</v>
      </c>
      <c r="H296" t="s">
        <v>2190</v>
      </c>
      <c r="I296" t="s">
        <v>2374</v>
      </c>
      <c r="J296" t="s">
        <v>786</v>
      </c>
      <c r="K296" t="s">
        <v>2375</v>
      </c>
      <c r="L296">
        <v>0.38166923238481998</v>
      </c>
      <c r="M296" s="4" t="str">
        <f>HYPERLINK("#"&amp;"NEI_Breakout_w_Studies!A"&amp;(MATCH(A296,NEI_Breakout!A:A,0)),"Detail")</f>
        <v>Detail</v>
      </c>
    </row>
    <row r="297" spans="1:13" x14ac:dyDescent="0.35">
      <c r="A297" s="10">
        <v>295</v>
      </c>
      <c r="B297" s="9" t="s">
        <v>92</v>
      </c>
      <c r="C297" s="12" t="s">
        <v>789</v>
      </c>
      <c r="D297">
        <v>3</v>
      </c>
      <c r="E297" t="s">
        <v>2138</v>
      </c>
      <c r="F297" s="1">
        <v>43831</v>
      </c>
      <c r="G297" t="s">
        <v>156</v>
      </c>
      <c r="H297" t="s">
        <v>2190</v>
      </c>
      <c r="I297" t="s">
        <v>2374</v>
      </c>
      <c r="J297" t="s">
        <v>788</v>
      </c>
      <c r="K297" t="s">
        <v>2375</v>
      </c>
      <c r="L297">
        <v>1.12639067817253E-2</v>
      </c>
      <c r="M297" s="4" t="str">
        <f>HYPERLINK("#"&amp;"NEI_Breakout_w_Studies!A"&amp;(MATCH(A297,NEI_Breakout!A:A,0)),"Detail")</f>
        <v>Detail</v>
      </c>
    </row>
    <row r="298" spans="1:13" x14ac:dyDescent="0.35">
      <c r="A298" s="10">
        <v>296</v>
      </c>
      <c r="B298" s="9" t="s">
        <v>92</v>
      </c>
      <c r="C298" s="12" t="s">
        <v>791</v>
      </c>
      <c r="D298">
        <v>4</v>
      </c>
      <c r="E298" t="s">
        <v>2138</v>
      </c>
      <c r="F298" s="1">
        <v>44200</v>
      </c>
      <c r="G298" t="s">
        <v>156</v>
      </c>
      <c r="H298" t="s">
        <v>2190</v>
      </c>
      <c r="I298" t="s">
        <v>2374</v>
      </c>
      <c r="J298" t="s">
        <v>790</v>
      </c>
      <c r="K298" t="s">
        <v>2376</v>
      </c>
      <c r="L298">
        <v>0.21041387813736401</v>
      </c>
      <c r="M298" s="4" t="str">
        <f>HYPERLINK("#"&amp;"NEI_Breakout_w_Studies!A"&amp;(MATCH(A298,NEI_Breakout!A:A,0)),"Detail")</f>
        <v>Detail</v>
      </c>
    </row>
    <row r="299" spans="1:13" x14ac:dyDescent="0.35">
      <c r="A299" s="10">
        <v>297</v>
      </c>
      <c r="B299" s="9" t="s">
        <v>92</v>
      </c>
      <c r="C299" s="12" t="s">
        <v>793</v>
      </c>
      <c r="D299">
        <v>3</v>
      </c>
      <c r="E299" t="s">
        <v>2138</v>
      </c>
      <c r="F299" s="1">
        <v>43831</v>
      </c>
      <c r="G299" t="s">
        <v>156</v>
      </c>
      <c r="H299" t="s">
        <v>2190</v>
      </c>
      <c r="I299" t="s">
        <v>2374</v>
      </c>
      <c r="J299" t="s">
        <v>792</v>
      </c>
      <c r="K299" t="s">
        <v>2375</v>
      </c>
      <c r="L299">
        <v>0.111898488336635</v>
      </c>
      <c r="M299" s="4" t="str">
        <f>HYPERLINK("#"&amp;"NEI_Breakout_w_Studies!A"&amp;(MATCH(A299,NEI_Breakout!A:A,0)),"Detail")</f>
        <v>Detail</v>
      </c>
    </row>
    <row r="300" spans="1:13" x14ac:dyDescent="0.35">
      <c r="A300" s="10">
        <v>298</v>
      </c>
      <c r="B300" s="9" t="s">
        <v>92</v>
      </c>
      <c r="C300" s="12" t="s">
        <v>795</v>
      </c>
      <c r="D300">
        <v>4</v>
      </c>
      <c r="E300" t="s">
        <v>2138</v>
      </c>
      <c r="F300" s="1">
        <v>44200</v>
      </c>
      <c r="G300" t="s">
        <v>156</v>
      </c>
      <c r="H300" t="s">
        <v>2190</v>
      </c>
      <c r="I300" t="s">
        <v>2374</v>
      </c>
      <c r="J300" t="s">
        <v>794</v>
      </c>
      <c r="K300" t="s">
        <v>2376</v>
      </c>
      <c r="L300">
        <v>7.4392018461079401E-2</v>
      </c>
      <c r="M300" s="4" t="str">
        <f>HYPERLINK("#"&amp;"NEI_Breakout_w_Studies!A"&amp;(MATCH(A300,NEI_Breakout!A:A,0)),"Detail")</f>
        <v>Detail</v>
      </c>
    </row>
    <row r="301" spans="1:13" x14ac:dyDescent="0.35">
      <c r="A301" s="10">
        <v>299</v>
      </c>
      <c r="B301" s="9" t="s">
        <v>92</v>
      </c>
      <c r="C301" s="12" t="s">
        <v>797</v>
      </c>
      <c r="D301">
        <v>3</v>
      </c>
      <c r="E301" t="s">
        <v>2138</v>
      </c>
      <c r="F301" s="1">
        <v>43831</v>
      </c>
      <c r="G301" t="s">
        <v>156</v>
      </c>
      <c r="H301" t="s">
        <v>2190</v>
      </c>
      <c r="I301" t="s">
        <v>2374</v>
      </c>
      <c r="J301" t="s">
        <v>796</v>
      </c>
      <c r="K301" t="s">
        <v>2375</v>
      </c>
      <c r="L301">
        <v>0.34497822165956699</v>
      </c>
      <c r="M301" s="4" t="str">
        <f>HYPERLINK("#"&amp;"NEI_Breakout_w_Studies!A"&amp;(MATCH(A301,NEI_Breakout!A:A,0)),"Detail")</f>
        <v>Detail</v>
      </c>
    </row>
    <row r="302" spans="1:13" x14ac:dyDescent="0.35">
      <c r="A302" s="10">
        <v>300</v>
      </c>
      <c r="B302" s="9" t="s">
        <v>92</v>
      </c>
      <c r="C302" s="12" t="s">
        <v>799</v>
      </c>
      <c r="D302">
        <v>3</v>
      </c>
      <c r="E302" t="s">
        <v>2138</v>
      </c>
      <c r="F302" s="1">
        <v>43831</v>
      </c>
      <c r="G302" t="s">
        <v>156</v>
      </c>
      <c r="H302" t="s">
        <v>2190</v>
      </c>
      <c r="I302" t="s">
        <v>2374</v>
      </c>
      <c r="J302" t="s">
        <v>798</v>
      </c>
      <c r="K302" t="s">
        <v>2375</v>
      </c>
      <c r="L302">
        <v>1.12639067817253E-2</v>
      </c>
      <c r="M302" s="4" t="str">
        <f>HYPERLINK("#"&amp;"NEI_Breakout_w_Studies!A"&amp;(MATCH(A302,NEI_Breakout!A:A,0)),"Detail")</f>
        <v>Detail</v>
      </c>
    </row>
    <row r="303" spans="1:13" x14ac:dyDescent="0.35">
      <c r="A303" s="10">
        <v>301</v>
      </c>
      <c r="B303" s="9" t="s">
        <v>92</v>
      </c>
      <c r="C303" s="12" t="s">
        <v>801</v>
      </c>
      <c r="D303">
        <v>3</v>
      </c>
      <c r="E303" t="s">
        <v>2138</v>
      </c>
      <c r="F303" s="1">
        <v>43831</v>
      </c>
      <c r="G303" t="s">
        <v>156</v>
      </c>
      <c r="H303" t="s">
        <v>2190</v>
      </c>
      <c r="I303" t="s">
        <v>2374</v>
      </c>
      <c r="J303" t="s">
        <v>800</v>
      </c>
      <c r="K303" t="s">
        <v>2375</v>
      </c>
      <c r="L303">
        <v>0.22377845654487399</v>
      </c>
      <c r="M303" s="4" t="str">
        <f>HYPERLINK("#"&amp;"NEI_Breakout_w_Studies!A"&amp;(MATCH(A303,NEI_Breakout!A:A,0)),"Detail")</f>
        <v>Detail</v>
      </c>
    </row>
    <row r="304" spans="1:13" x14ac:dyDescent="0.35">
      <c r="A304" s="10">
        <v>302</v>
      </c>
      <c r="B304" s="9" t="s">
        <v>92</v>
      </c>
      <c r="C304" s="12" t="s">
        <v>803</v>
      </c>
      <c r="D304">
        <v>5</v>
      </c>
      <c r="E304" t="s">
        <v>2138</v>
      </c>
      <c r="F304" s="1">
        <v>44197</v>
      </c>
      <c r="G304" t="s">
        <v>145</v>
      </c>
      <c r="H304" t="s">
        <v>133</v>
      </c>
      <c r="I304" t="s">
        <v>2377</v>
      </c>
      <c r="J304" t="s">
        <v>802</v>
      </c>
      <c r="K304" t="s">
        <v>2163</v>
      </c>
      <c r="L304">
        <v>1.52032131366199E-2</v>
      </c>
      <c r="M304" s="4" t="str">
        <f>HYPERLINK("#"&amp;"NEI_Breakout_w_Studies!A"&amp;(MATCH(A304,NEI_Breakout!A:A,0)),"Detail")</f>
        <v>Detail</v>
      </c>
    </row>
    <row r="305" spans="1:13" x14ac:dyDescent="0.35">
      <c r="A305" s="10">
        <v>303</v>
      </c>
      <c r="B305" s="9" t="s">
        <v>92</v>
      </c>
      <c r="C305" s="12" t="s">
        <v>805</v>
      </c>
      <c r="D305">
        <v>5</v>
      </c>
      <c r="E305" t="s">
        <v>2138</v>
      </c>
      <c r="F305" s="1">
        <v>44197</v>
      </c>
      <c r="G305" t="s">
        <v>145</v>
      </c>
      <c r="H305" t="s">
        <v>133</v>
      </c>
      <c r="I305" t="s">
        <v>2377</v>
      </c>
      <c r="J305" t="s">
        <v>804</v>
      </c>
      <c r="K305" t="s">
        <v>2163</v>
      </c>
      <c r="L305">
        <v>2.3328880295785399E-2</v>
      </c>
      <c r="M305" s="4" t="str">
        <f>HYPERLINK("#"&amp;"NEI_Breakout_w_Studies!A"&amp;(MATCH(A305,NEI_Breakout!A:A,0)),"Detail")</f>
        <v>Detail</v>
      </c>
    </row>
    <row r="306" spans="1:13" x14ac:dyDescent="0.35">
      <c r="A306" s="10">
        <v>304</v>
      </c>
      <c r="B306" s="9" t="s">
        <v>92</v>
      </c>
      <c r="C306" s="12" t="s">
        <v>807</v>
      </c>
      <c r="D306">
        <v>5</v>
      </c>
      <c r="E306" t="s">
        <v>2138</v>
      </c>
      <c r="F306" s="1">
        <v>44197</v>
      </c>
      <c r="G306" t="s">
        <v>145</v>
      </c>
      <c r="H306" t="s">
        <v>133</v>
      </c>
      <c r="I306" t="s">
        <v>2378</v>
      </c>
      <c r="J306" t="s">
        <v>806</v>
      </c>
      <c r="K306" t="s">
        <v>2163</v>
      </c>
      <c r="L306">
        <v>1.52032131366199E-2</v>
      </c>
      <c r="M306" s="4" t="str">
        <f>HYPERLINK("#"&amp;"NEI_Breakout_w_Studies!A"&amp;(MATCH(A306,NEI_Breakout!A:A,0)),"Detail")</f>
        <v>Detail</v>
      </c>
    </row>
    <row r="307" spans="1:13" x14ac:dyDescent="0.35">
      <c r="A307" s="10">
        <v>305</v>
      </c>
      <c r="B307" s="9" t="s">
        <v>92</v>
      </c>
      <c r="C307" s="12" t="s">
        <v>811</v>
      </c>
      <c r="D307">
        <v>5</v>
      </c>
      <c r="E307" t="s">
        <v>2138</v>
      </c>
      <c r="F307" s="1">
        <v>44197</v>
      </c>
      <c r="G307" t="s">
        <v>145</v>
      </c>
      <c r="H307" t="s">
        <v>133</v>
      </c>
      <c r="I307" t="s">
        <v>2378</v>
      </c>
      <c r="J307" t="s">
        <v>810</v>
      </c>
      <c r="K307" t="s">
        <v>2163</v>
      </c>
      <c r="L307">
        <v>2.3328880295785399E-2</v>
      </c>
      <c r="M307" s="4" t="str">
        <f>HYPERLINK("#"&amp;"NEI_Breakout_w_Studies!A"&amp;(MATCH(A307,NEI_Breakout!A:A,0)),"Detail")</f>
        <v>Detail</v>
      </c>
    </row>
    <row r="308" spans="1:13" x14ac:dyDescent="0.35">
      <c r="A308" s="10">
        <v>306</v>
      </c>
      <c r="B308" t="s">
        <v>130</v>
      </c>
      <c r="C308" s="11">
        <v>854</v>
      </c>
      <c r="D308">
        <v>3</v>
      </c>
      <c r="E308" t="s">
        <v>2138</v>
      </c>
      <c r="F308" s="1">
        <v>43101</v>
      </c>
      <c r="G308" t="s">
        <v>2237</v>
      </c>
      <c r="H308" t="s">
        <v>2238</v>
      </c>
      <c r="I308" t="s">
        <v>2310</v>
      </c>
      <c r="J308" t="s">
        <v>813</v>
      </c>
      <c r="K308" t="s">
        <v>2379</v>
      </c>
      <c r="M308" s="4"/>
    </row>
    <row r="309" spans="1:13" x14ac:dyDescent="0.35">
      <c r="A309" s="10">
        <v>307</v>
      </c>
      <c r="B309" t="s">
        <v>130</v>
      </c>
      <c r="C309" s="12" t="s">
        <v>815</v>
      </c>
      <c r="D309">
        <v>5</v>
      </c>
      <c r="E309" t="s">
        <v>2138</v>
      </c>
      <c r="F309" s="1">
        <v>44197</v>
      </c>
      <c r="G309" t="s">
        <v>119</v>
      </c>
      <c r="H309" t="s">
        <v>133</v>
      </c>
      <c r="I309" t="s">
        <v>2380</v>
      </c>
      <c r="J309" t="s">
        <v>814</v>
      </c>
      <c r="K309" t="s">
        <v>2163</v>
      </c>
      <c r="M309" s="4"/>
    </row>
    <row r="310" spans="1:13" x14ac:dyDescent="0.35">
      <c r="A310" s="10">
        <v>308</v>
      </c>
      <c r="B310" t="s">
        <v>130</v>
      </c>
      <c r="C310" s="12" t="s">
        <v>817</v>
      </c>
      <c r="D310">
        <v>5</v>
      </c>
      <c r="E310" t="s">
        <v>2138</v>
      </c>
      <c r="F310" s="1">
        <v>44197</v>
      </c>
      <c r="G310" t="s">
        <v>119</v>
      </c>
      <c r="H310" t="s">
        <v>133</v>
      </c>
      <c r="I310" t="s">
        <v>2380</v>
      </c>
      <c r="J310" t="s">
        <v>816</v>
      </c>
      <c r="K310" t="s">
        <v>2163</v>
      </c>
      <c r="M310" s="4"/>
    </row>
    <row r="311" spans="1:13" x14ac:dyDescent="0.35">
      <c r="A311" s="10">
        <v>309</v>
      </c>
      <c r="B311" t="s">
        <v>130</v>
      </c>
      <c r="C311" s="11">
        <v>856</v>
      </c>
      <c r="D311">
        <v>5</v>
      </c>
      <c r="E311" t="s">
        <v>2138</v>
      </c>
      <c r="F311" s="1">
        <v>43831</v>
      </c>
      <c r="G311" t="s">
        <v>2237</v>
      </c>
      <c r="H311" t="s">
        <v>2238</v>
      </c>
      <c r="I311" t="s">
        <v>2310</v>
      </c>
      <c r="J311" t="s">
        <v>818</v>
      </c>
      <c r="K311" t="s">
        <v>2381</v>
      </c>
      <c r="M311" s="4"/>
    </row>
    <row r="312" spans="1:13" x14ac:dyDescent="0.35">
      <c r="A312" s="10">
        <v>310</v>
      </c>
      <c r="B312" t="s">
        <v>130</v>
      </c>
      <c r="C312" s="12" t="s">
        <v>820</v>
      </c>
      <c r="D312">
        <v>5</v>
      </c>
      <c r="E312" t="s">
        <v>2138</v>
      </c>
      <c r="F312" s="1">
        <v>44197</v>
      </c>
      <c r="G312" t="s">
        <v>225</v>
      </c>
      <c r="H312" t="s">
        <v>133</v>
      </c>
      <c r="I312" t="s">
        <v>2382</v>
      </c>
      <c r="J312" t="s">
        <v>819</v>
      </c>
      <c r="K312" t="s">
        <v>2163</v>
      </c>
      <c r="M312" s="4"/>
    </row>
    <row r="313" spans="1:13" x14ac:dyDescent="0.35">
      <c r="A313" s="10">
        <v>311</v>
      </c>
      <c r="B313" t="s">
        <v>130</v>
      </c>
      <c r="C313" s="12" t="s">
        <v>822</v>
      </c>
      <c r="D313">
        <v>5</v>
      </c>
      <c r="E313" t="s">
        <v>2138</v>
      </c>
      <c r="F313" s="1">
        <v>44197</v>
      </c>
      <c r="G313" t="s">
        <v>225</v>
      </c>
      <c r="H313" t="s">
        <v>133</v>
      </c>
      <c r="I313" t="s">
        <v>2382</v>
      </c>
      <c r="J313" t="s">
        <v>821</v>
      </c>
      <c r="K313" t="s">
        <v>2163</v>
      </c>
      <c r="M313" s="4"/>
    </row>
    <row r="314" spans="1:13" x14ac:dyDescent="0.35">
      <c r="A314" s="10">
        <v>312</v>
      </c>
      <c r="B314" s="9" t="s">
        <v>92</v>
      </c>
      <c r="C314" s="12" t="s">
        <v>824</v>
      </c>
      <c r="D314">
        <v>1</v>
      </c>
      <c r="E314" t="s">
        <v>2138</v>
      </c>
      <c r="F314" s="1">
        <v>43831</v>
      </c>
      <c r="G314" t="s">
        <v>156</v>
      </c>
      <c r="H314" t="s">
        <v>2171</v>
      </c>
      <c r="I314" t="s">
        <v>176</v>
      </c>
      <c r="J314" t="s">
        <v>823</v>
      </c>
      <c r="K314" t="s">
        <v>2306</v>
      </c>
      <c r="L314">
        <v>2.11056266599947E-2</v>
      </c>
      <c r="M314" s="4" t="str">
        <f>HYPERLINK("#"&amp;"NEI_Breakout_w_Studies!A"&amp;(MATCH(A314,NEI_Breakout!A:A,0)),"Detail")</f>
        <v>Detail</v>
      </c>
    </row>
    <row r="315" spans="1:13" x14ac:dyDescent="0.35">
      <c r="A315" s="10">
        <v>313</v>
      </c>
      <c r="B315" s="9" t="s">
        <v>92</v>
      </c>
      <c r="C315" s="12" t="s">
        <v>826</v>
      </c>
      <c r="D315">
        <v>1</v>
      </c>
      <c r="E315" t="s">
        <v>2138</v>
      </c>
      <c r="F315" s="1">
        <v>43831</v>
      </c>
      <c r="G315" t="s">
        <v>156</v>
      </c>
      <c r="H315" t="s">
        <v>2171</v>
      </c>
      <c r="I315" t="s">
        <v>176</v>
      </c>
      <c r="J315" t="s">
        <v>825</v>
      </c>
      <c r="K315" t="s">
        <v>2306</v>
      </c>
      <c r="L315">
        <v>2.1105626659994599E-2</v>
      </c>
      <c r="M315" s="4" t="str">
        <f>HYPERLINK("#"&amp;"NEI_Breakout_w_Studies!A"&amp;(MATCH(A315,NEI_Breakout!A:A,0)),"Detail")</f>
        <v>Detail</v>
      </c>
    </row>
    <row r="316" spans="1:13" x14ac:dyDescent="0.35">
      <c r="A316" s="10">
        <v>314</v>
      </c>
      <c r="B316" s="9" t="s">
        <v>92</v>
      </c>
      <c r="C316" s="12" t="s">
        <v>828</v>
      </c>
      <c r="D316">
        <v>1</v>
      </c>
      <c r="E316" t="s">
        <v>2138</v>
      </c>
      <c r="F316" s="1">
        <v>43831</v>
      </c>
      <c r="G316" t="s">
        <v>156</v>
      </c>
      <c r="H316" t="s">
        <v>2171</v>
      </c>
      <c r="I316" t="s">
        <v>176</v>
      </c>
      <c r="J316" t="s">
        <v>827</v>
      </c>
      <c r="K316" t="s">
        <v>2306</v>
      </c>
      <c r="L316">
        <v>2.11056266599947E-2</v>
      </c>
      <c r="M316" s="4" t="str">
        <f>HYPERLINK("#"&amp;"NEI_Breakout_w_Studies!A"&amp;(MATCH(A316,NEI_Breakout!A:A,0)),"Detail")</f>
        <v>Detail</v>
      </c>
    </row>
    <row r="317" spans="1:13" x14ac:dyDescent="0.35">
      <c r="A317" s="10">
        <v>315</v>
      </c>
      <c r="B317" s="9" t="s">
        <v>92</v>
      </c>
      <c r="C317" s="12" t="s">
        <v>830</v>
      </c>
      <c r="D317">
        <v>1</v>
      </c>
      <c r="E317" t="s">
        <v>2138</v>
      </c>
      <c r="F317" s="1">
        <v>43831</v>
      </c>
      <c r="G317" t="s">
        <v>156</v>
      </c>
      <c r="H317" t="s">
        <v>2171</v>
      </c>
      <c r="I317" t="s">
        <v>176</v>
      </c>
      <c r="J317" t="s">
        <v>829</v>
      </c>
      <c r="K317" t="s">
        <v>2306</v>
      </c>
      <c r="L317">
        <v>2.11056266599947E-2</v>
      </c>
      <c r="M317" s="4" t="str">
        <f>HYPERLINK("#"&amp;"NEI_Breakout_w_Studies!A"&amp;(MATCH(A317,NEI_Breakout!A:A,0)),"Detail")</f>
        <v>Detail</v>
      </c>
    </row>
    <row r="318" spans="1:13" x14ac:dyDescent="0.35">
      <c r="A318" s="10">
        <v>316</v>
      </c>
      <c r="B318" t="s">
        <v>130</v>
      </c>
      <c r="C318" s="11">
        <v>857</v>
      </c>
      <c r="D318">
        <v>3</v>
      </c>
      <c r="E318" t="s">
        <v>2138</v>
      </c>
      <c r="F318" s="1">
        <v>43101</v>
      </c>
      <c r="G318" t="s">
        <v>2237</v>
      </c>
      <c r="H318" t="s">
        <v>2238</v>
      </c>
      <c r="I318" t="s">
        <v>2239</v>
      </c>
      <c r="J318" t="s">
        <v>831</v>
      </c>
      <c r="K318" t="s">
        <v>2383</v>
      </c>
      <c r="M318" s="4"/>
    </row>
    <row r="319" spans="1:13" x14ac:dyDescent="0.35">
      <c r="A319" s="10">
        <v>317</v>
      </c>
      <c r="B319" s="9" t="s">
        <v>92</v>
      </c>
      <c r="C319" s="11">
        <v>782</v>
      </c>
      <c r="D319">
        <v>4</v>
      </c>
      <c r="E319" t="s">
        <v>2138</v>
      </c>
      <c r="F319" s="1">
        <v>43466</v>
      </c>
      <c r="G319" t="s">
        <v>2341</v>
      </c>
      <c r="H319" t="s">
        <v>2384</v>
      </c>
      <c r="I319" t="s">
        <v>2385</v>
      </c>
      <c r="J319" t="s">
        <v>832</v>
      </c>
      <c r="K319" t="s">
        <v>2386</v>
      </c>
      <c r="L319">
        <v>8.1182726820995307E-3</v>
      </c>
      <c r="M319" s="4" t="str">
        <f>HYPERLINK("#"&amp;"NEI_Breakout_w_Studies!A"&amp;(MATCH(A319,NEI_Breakout!A:A,0)),"Detail")</f>
        <v>Detail</v>
      </c>
    </row>
    <row r="320" spans="1:13" x14ac:dyDescent="0.35">
      <c r="A320" s="10">
        <v>318</v>
      </c>
      <c r="B320" s="9" t="s">
        <v>92</v>
      </c>
      <c r="C320" s="12" t="s">
        <v>836</v>
      </c>
      <c r="D320">
        <v>3</v>
      </c>
      <c r="E320" t="s">
        <v>2138</v>
      </c>
      <c r="F320" s="1">
        <v>43466</v>
      </c>
      <c r="G320" t="s">
        <v>2341</v>
      </c>
      <c r="H320" t="s">
        <v>2384</v>
      </c>
      <c r="I320" t="s">
        <v>2385</v>
      </c>
      <c r="J320" t="s">
        <v>835</v>
      </c>
      <c r="K320" t="s">
        <v>2387</v>
      </c>
      <c r="L320">
        <v>8.1182726820995307E-3</v>
      </c>
      <c r="M320" s="4" t="str">
        <f>HYPERLINK("#"&amp;"NEI_Breakout_w_Studies!A"&amp;(MATCH(A320,NEI_Breakout!A:A,0)),"Detail")</f>
        <v>Detail</v>
      </c>
    </row>
    <row r="321" spans="1:13" x14ac:dyDescent="0.35">
      <c r="A321" s="10">
        <v>319</v>
      </c>
      <c r="B321" s="9" t="s">
        <v>92</v>
      </c>
      <c r="C321" s="11">
        <v>783</v>
      </c>
      <c r="D321">
        <v>4</v>
      </c>
      <c r="E321" t="s">
        <v>2138</v>
      </c>
      <c r="F321" s="1">
        <v>43466</v>
      </c>
      <c r="G321" t="s">
        <v>2341</v>
      </c>
      <c r="H321" t="s">
        <v>2384</v>
      </c>
      <c r="I321" t="s">
        <v>2385</v>
      </c>
      <c r="J321" t="s">
        <v>837</v>
      </c>
      <c r="K321" t="s">
        <v>2388</v>
      </c>
      <c r="L321">
        <v>8.1182726820995307E-3</v>
      </c>
      <c r="M321" s="4" t="str">
        <f>HYPERLINK("#"&amp;"NEI_Breakout_w_Studies!A"&amp;(MATCH(A321,NEI_Breakout!A:A,0)),"Detail")</f>
        <v>Detail</v>
      </c>
    </row>
    <row r="322" spans="1:13" x14ac:dyDescent="0.35">
      <c r="A322" s="10">
        <v>320</v>
      </c>
      <c r="B322" s="9" t="s">
        <v>92</v>
      </c>
      <c r="C322" s="12" t="s">
        <v>839</v>
      </c>
      <c r="D322">
        <v>3</v>
      </c>
      <c r="E322" t="s">
        <v>2138</v>
      </c>
      <c r="F322" s="1">
        <v>43466</v>
      </c>
      <c r="G322" t="s">
        <v>2341</v>
      </c>
      <c r="H322" t="s">
        <v>2384</v>
      </c>
      <c r="I322" t="s">
        <v>2385</v>
      </c>
      <c r="J322" t="s">
        <v>838</v>
      </c>
      <c r="K322" t="s">
        <v>2389</v>
      </c>
      <c r="L322">
        <v>8.1182726820995307E-3</v>
      </c>
      <c r="M322" s="4" t="str">
        <f>HYPERLINK("#"&amp;"NEI_Breakout_w_Studies!A"&amp;(MATCH(A322,NEI_Breakout!A:A,0)),"Detail")</f>
        <v>Detail</v>
      </c>
    </row>
    <row r="323" spans="1:13" x14ac:dyDescent="0.35">
      <c r="A323" s="10">
        <v>321</v>
      </c>
      <c r="B323" s="9" t="s">
        <v>92</v>
      </c>
      <c r="C323" s="11">
        <v>774</v>
      </c>
      <c r="D323">
        <v>4</v>
      </c>
      <c r="E323" t="s">
        <v>2138</v>
      </c>
      <c r="F323" s="1">
        <v>43466</v>
      </c>
      <c r="G323" t="s">
        <v>2341</v>
      </c>
      <c r="H323" t="s">
        <v>2384</v>
      </c>
      <c r="I323" t="s">
        <v>2385</v>
      </c>
      <c r="J323" t="s">
        <v>840</v>
      </c>
      <c r="K323" t="s">
        <v>2390</v>
      </c>
      <c r="L323">
        <v>8.1182726820995307E-3</v>
      </c>
      <c r="M323" s="4" t="str">
        <f>HYPERLINK("#"&amp;"NEI_Breakout_w_Studies!A"&amp;(MATCH(A323,NEI_Breakout!A:A,0)),"Detail")</f>
        <v>Detail</v>
      </c>
    </row>
    <row r="324" spans="1:13" x14ac:dyDescent="0.35">
      <c r="A324" s="10">
        <v>322</v>
      </c>
      <c r="B324" s="9" t="s">
        <v>92</v>
      </c>
      <c r="C324" s="11">
        <v>784</v>
      </c>
      <c r="D324">
        <v>4</v>
      </c>
      <c r="E324" t="s">
        <v>2138</v>
      </c>
      <c r="F324" s="1">
        <v>43466</v>
      </c>
      <c r="G324" t="s">
        <v>2341</v>
      </c>
      <c r="H324" t="s">
        <v>2384</v>
      </c>
      <c r="I324" t="s">
        <v>2385</v>
      </c>
      <c r="J324" t="s">
        <v>841</v>
      </c>
      <c r="K324" t="s">
        <v>2391</v>
      </c>
      <c r="L324">
        <v>8.1182726820995307E-3</v>
      </c>
      <c r="M324" s="4" t="str">
        <f>HYPERLINK("#"&amp;"NEI_Breakout_w_Studies!A"&amp;(MATCH(A324,NEI_Breakout!A:A,0)),"Detail")</f>
        <v>Detail</v>
      </c>
    </row>
    <row r="325" spans="1:13" x14ac:dyDescent="0.35">
      <c r="A325" s="10">
        <v>323</v>
      </c>
      <c r="B325" s="9" t="s">
        <v>92</v>
      </c>
      <c r="C325" s="12" t="s">
        <v>843</v>
      </c>
      <c r="D325">
        <v>3</v>
      </c>
      <c r="E325" t="s">
        <v>2138</v>
      </c>
      <c r="F325" s="1">
        <v>43466</v>
      </c>
      <c r="G325" t="s">
        <v>2341</v>
      </c>
      <c r="H325" t="s">
        <v>2384</v>
      </c>
      <c r="I325" t="s">
        <v>2385</v>
      </c>
      <c r="J325" t="s">
        <v>842</v>
      </c>
      <c r="K325" t="s">
        <v>2392</v>
      </c>
      <c r="L325">
        <v>8.1182726820995307E-3</v>
      </c>
      <c r="M325" s="4" t="str">
        <f>HYPERLINK("#"&amp;"NEI_Breakout_w_Studies!A"&amp;(MATCH(A325,NEI_Breakout!A:A,0)),"Detail")</f>
        <v>Detail</v>
      </c>
    </row>
    <row r="326" spans="1:13" x14ac:dyDescent="0.35">
      <c r="A326" s="10">
        <v>324</v>
      </c>
      <c r="B326" s="9" t="s">
        <v>92</v>
      </c>
      <c r="C326" s="12" t="s">
        <v>845</v>
      </c>
      <c r="D326">
        <v>3</v>
      </c>
      <c r="E326" t="s">
        <v>2138</v>
      </c>
      <c r="F326" s="1">
        <v>43466</v>
      </c>
      <c r="G326" t="s">
        <v>2341</v>
      </c>
      <c r="H326" t="s">
        <v>2384</v>
      </c>
      <c r="I326" t="s">
        <v>2385</v>
      </c>
      <c r="J326" t="s">
        <v>844</v>
      </c>
      <c r="K326" t="s">
        <v>2393</v>
      </c>
      <c r="L326">
        <v>8.1182726820995307E-3</v>
      </c>
      <c r="M326" s="4" t="str">
        <f>HYPERLINK("#"&amp;"NEI_Breakout_w_Studies!A"&amp;(MATCH(A326,NEI_Breakout!A:A,0)),"Detail")</f>
        <v>Detail</v>
      </c>
    </row>
    <row r="327" spans="1:13" x14ac:dyDescent="0.35">
      <c r="A327" s="10">
        <v>325</v>
      </c>
      <c r="B327" s="9" t="s">
        <v>92</v>
      </c>
      <c r="C327" s="11">
        <v>775</v>
      </c>
      <c r="D327">
        <v>4</v>
      </c>
      <c r="E327" t="s">
        <v>2138</v>
      </c>
      <c r="F327" s="1">
        <v>43466</v>
      </c>
      <c r="G327" t="s">
        <v>2341</v>
      </c>
      <c r="H327" t="s">
        <v>2384</v>
      </c>
      <c r="I327" t="s">
        <v>2385</v>
      </c>
      <c r="J327" t="s">
        <v>846</v>
      </c>
      <c r="K327" t="s">
        <v>2394</v>
      </c>
      <c r="L327">
        <v>8.1182726820995307E-3</v>
      </c>
      <c r="M327" s="4" t="str">
        <f>HYPERLINK("#"&amp;"NEI_Breakout_w_Studies!A"&amp;(MATCH(A327,NEI_Breakout!A:A,0)),"Detail")</f>
        <v>Detail</v>
      </c>
    </row>
    <row r="328" spans="1:13" x14ac:dyDescent="0.35">
      <c r="A328" s="10">
        <v>326</v>
      </c>
      <c r="B328" s="9" t="s">
        <v>92</v>
      </c>
      <c r="C328" s="11">
        <v>785</v>
      </c>
      <c r="D328">
        <v>4</v>
      </c>
      <c r="E328" t="s">
        <v>2138</v>
      </c>
      <c r="F328" s="1">
        <v>43466</v>
      </c>
      <c r="G328" t="s">
        <v>2341</v>
      </c>
      <c r="H328" t="s">
        <v>2384</v>
      </c>
      <c r="I328" t="s">
        <v>2385</v>
      </c>
      <c r="J328" t="s">
        <v>847</v>
      </c>
      <c r="K328" t="s">
        <v>2395</v>
      </c>
      <c r="L328">
        <v>8.1182726820995307E-3</v>
      </c>
      <c r="M328" s="4" t="str">
        <f>HYPERLINK("#"&amp;"NEI_Breakout_w_Studies!A"&amp;(MATCH(A328,NEI_Breakout!A:A,0)),"Detail")</f>
        <v>Detail</v>
      </c>
    </row>
    <row r="329" spans="1:13" x14ac:dyDescent="0.35">
      <c r="A329" s="10">
        <v>327</v>
      </c>
      <c r="B329" s="9" t="s">
        <v>92</v>
      </c>
      <c r="C329" s="12" t="s">
        <v>849</v>
      </c>
      <c r="D329">
        <v>3</v>
      </c>
      <c r="E329" t="s">
        <v>2138</v>
      </c>
      <c r="F329" s="1">
        <v>43466</v>
      </c>
      <c r="G329" t="s">
        <v>2341</v>
      </c>
      <c r="H329" t="s">
        <v>2384</v>
      </c>
      <c r="I329" t="s">
        <v>2385</v>
      </c>
      <c r="J329" t="s">
        <v>848</v>
      </c>
      <c r="K329" t="s">
        <v>2396</v>
      </c>
      <c r="L329">
        <v>8.1182726820995307E-3</v>
      </c>
      <c r="M329" s="4" t="str">
        <f>HYPERLINK("#"&amp;"NEI_Breakout_w_Studies!A"&amp;(MATCH(A329,NEI_Breakout!A:A,0)),"Detail")</f>
        <v>Detail</v>
      </c>
    </row>
    <row r="330" spans="1:13" x14ac:dyDescent="0.35">
      <c r="A330" s="10">
        <v>328</v>
      </c>
      <c r="B330" s="9" t="s">
        <v>92</v>
      </c>
      <c r="C330" s="12" t="s">
        <v>851</v>
      </c>
      <c r="D330">
        <v>3</v>
      </c>
      <c r="E330" t="s">
        <v>2138</v>
      </c>
      <c r="F330" s="1">
        <v>43466</v>
      </c>
      <c r="G330" t="s">
        <v>2341</v>
      </c>
      <c r="H330" t="s">
        <v>2384</v>
      </c>
      <c r="I330" t="s">
        <v>2385</v>
      </c>
      <c r="J330" t="s">
        <v>850</v>
      </c>
      <c r="K330" t="s">
        <v>2397</v>
      </c>
      <c r="L330">
        <v>8.1182726820995307E-3</v>
      </c>
      <c r="M330" s="4" t="str">
        <f>HYPERLINK("#"&amp;"NEI_Breakout_w_Studies!A"&amp;(MATCH(A330,NEI_Breakout!A:A,0)),"Detail")</f>
        <v>Detail</v>
      </c>
    </row>
    <row r="331" spans="1:13" x14ac:dyDescent="0.35">
      <c r="A331" s="10">
        <v>329</v>
      </c>
      <c r="B331" s="9" t="s">
        <v>92</v>
      </c>
      <c r="C331" s="11">
        <v>776</v>
      </c>
      <c r="D331">
        <v>4</v>
      </c>
      <c r="E331" t="s">
        <v>2138</v>
      </c>
      <c r="F331" s="1">
        <v>43466</v>
      </c>
      <c r="G331" t="s">
        <v>2341</v>
      </c>
      <c r="H331" t="s">
        <v>2384</v>
      </c>
      <c r="I331" t="s">
        <v>2385</v>
      </c>
      <c r="J331" t="s">
        <v>852</v>
      </c>
      <c r="K331" t="s">
        <v>2398</v>
      </c>
      <c r="L331">
        <v>8.1182726820995307E-3</v>
      </c>
      <c r="M331" s="4" t="str">
        <f>HYPERLINK("#"&amp;"NEI_Breakout_w_Studies!A"&amp;(MATCH(A331,NEI_Breakout!A:A,0)),"Detail")</f>
        <v>Detail</v>
      </c>
    </row>
    <row r="332" spans="1:13" x14ac:dyDescent="0.35">
      <c r="A332" s="10">
        <v>330</v>
      </c>
      <c r="B332" s="9" t="s">
        <v>92</v>
      </c>
      <c r="C332" s="11">
        <v>786</v>
      </c>
      <c r="D332">
        <v>4</v>
      </c>
      <c r="E332" t="s">
        <v>2138</v>
      </c>
      <c r="F332" s="1">
        <v>43466</v>
      </c>
      <c r="G332" t="s">
        <v>2341</v>
      </c>
      <c r="H332" t="s">
        <v>2384</v>
      </c>
      <c r="I332" t="s">
        <v>2385</v>
      </c>
      <c r="J332" t="s">
        <v>853</v>
      </c>
      <c r="K332" t="s">
        <v>2399</v>
      </c>
      <c r="L332">
        <v>8.1182726820995307E-3</v>
      </c>
      <c r="M332" s="4" t="str">
        <f>HYPERLINK("#"&amp;"NEI_Breakout_w_Studies!A"&amp;(MATCH(A332,NEI_Breakout!A:A,0)),"Detail")</f>
        <v>Detail</v>
      </c>
    </row>
    <row r="333" spans="1:13" x14ac:dyDescent="0.35">
      <c r="A333" s="10">
        <v>331</v>
      </c>
      <c r="B333" s="9" t="s">
        <v>92</v>
      </c>
      <c r="C333" s="12" t="s">
        <v>855</v>
      </c>
      <c r="D333">
        <v>3</v>
      </c>
      <c r="E333" t="s">
        <v>2138</v>
      </c>
      <c r="F333" s="1">
        <v>43466</v>
      </c>
      <c r="G333" t="s">
        <v>2341</v>
      </c>
      <c r="H333" t="s">
        <v>2384</v>
      </c>
      <c r="I333" t="s">
        <v>2385</v>
      </c>
      <c r="J333" t="s">
        <v>854</v>
      </c>
      <c r="K333" t="s">
        <v>2400</v>
      </c>
      <c r="L333">
        <v>8.1182726820995307E-3</v>
      </c>
      <c r="M333" s="4" t="str">
        <f>HYPERLINK("#"&amp;"NEI_Breakout_w_Studies!A"&amp;(MATCH(A333,NEI_Breakout!A:A,0)),"Detail")</f>
        <v>Detail</v>
      </c>
    </row>
    <row r="334" spans="1:13" x14ac:dyDescent="0.35">
      <c r="A334" s="10">
        <v>332</v>
      </c>
      <c r="B334" s="9" t="s">
        <v>92</v>
      </c>
      <c r="C334" s="11">
        <v>777</v>
      </c>
      <c r="D334">
        <v>4</v>
      </c>
      <c r="E334" t="s">
        <v>2138</v>
      </c>
      <c r="F334" s="1">
        <v>43466</v>
      </c>
      <c r="G334" t="s">
        <v>2341</v>
      </c>
      <c r="H334" t="s">
        <v>2384</v>
      </c>
      <c r="I334" t="s">
        <v>2385</v>
      </c>
      <c r="J334" t="s">
        <v>856</v>
      </c>
      <c r="K334" t="s">
        <v>2401</v>
      </c>
      <c r="L334">
        <v>8.1182726820995307E-3</v>
      </c>
      <c r="M334" s="4" t="str">
        <f>HYPERLINK("#"&amp;"NEI_Breakout_w_Studies!A"&amp;(MATCH(A334,NEI_Breakout!A:A,0)),"Detail")</f>
        <v>Detail</v>
      </c>
    </row>
    <row r="335" spans="1:13" x14ac:dyDescent="0.35">
      <c r="A335" s="10">
        <v>333</v>
      </c>
      <c r="B335" s="9" t="s">
        <v>92</v>
      </c>
      <c r="C335" s="11">
        <v>787</v>
      </c>
      <c r="D335">
        <v>4</v>
      </c>
      <c r="E335" t="s">
        <v>2138</v>
      </c>
      <c r="F335" s="1">
        <v>43466</v>
      </c>
      <c r="G335" t="s">
        <v>2341</v>
      </c>
      <c r="H335" t="s">
        <v>2384</v>
      </c>
      <c r="I335" t="s">
        <v>2385</v>
      </c>
      <c r="J335" t="s">
        <v>857</v>
      </c>
      <c r="K335" t="s">
        <v>2402</v>
      </c>
      <c r="L335">
        <v>8.1182726820995307E-3</v>
      </c>
      <c r="M335" s="4" t="str">
        <f>HYPERLINK("#"&amp;"NEI_Breakout_w_Studies!A"&amp;(MATCH(A335,NEI_Breakout!A:A,0)),"Detail")</f>
        <v>Detail</v>
      </c>
    </row>
    <row r="336" spans="1:13" x14ac:dyDescent="0.35">
      <c r="A336" s="10">
        <v>334</v>
      </c>
      <c r="B336" s="9" t="s">
        <v>92</v>
      </c>
      <c r="C336" s="12" t="s">
        <v>859</v>
      </c>
      <c r="D336">
        <v>3</v>
      </c>
      <c r="E336" t="s">
        <v>2138</v>
      </c>
      <c r="F336" s="1">
        <v>43466</v>
      </c>
      <c r="G336" t="s">
        <v>2341</v>
      </c>
      <c r="H336" t="s">
        <v>2384</v>
      </c>
      <c r="I336" t="s">
        <v>2385</v>
      </c>
      <c r="J336" t="s">
        <v>858</v>
      </c>
      <c r="K336" t="s">
        <v>2403</v>
      </c>
      <c r="L336">
        <v>8.1182726820995307E-3</v>
      </c>
      <c r="M336" s="4" t="str">
        <f>HYPERLINK("#"&amp;"NEI_Breakout_w_Studies!A"&amp;(MATCH(A336,NEI_Breakout!A:A,0)),"Detail")</f>
        <v>Detail</v>
      </c>
    </row>
    <row r="337" spans="1:13" x14ac:dyDescent="0.35">
      <c r="A337" s="10">
        <v>335</v>
      </c>
      <c r="B337" s="9" t="s">
        <v>92</v>
      </c>
      <c r="C337" s="11">
        <v>788</v>
      </c>
      <c r="D337">
        <v>4</v>
      </c>
      <c r="E337" t="s">
        <v>2138</v>
      </c>
      <c r="F337" s="1">
        <v>43466</v>
      </c>
      <c r="G337" t="s">
        <v>2341</v>
      </c>
      <c r="H337" t="s">
        <v>2384</v>
      </c>
      <c r="I337" t="s">
        <v>2385</v>
      </c>
      <c r="J337" t="s">
        <v>860</v>
      </c>
      <c r="K337" t="s">
        <v>2404</v>
      </c>
      <c r="L337">
        <v>8.1182726820995307E-3</v>
      </c>
      <c r="M337" s="4" t="str">
        <f>HYPERLINK("#"&amp;"NEI_Breakout_w_Studies!A"&amp;(MATCH(A337,NEI_Breakout!A:A,0)),"Detail")</f>
        <v>Detail</v>
      </c>
    </row>
    <row r="338" spans="1:13" x14ac:dyDescent="0.35">
      <c r="A338" s="10">
        <v>336</v>
      </c>
      <c r="B338" s="9" t="s">
        <v>92</v>
      </c>
      <c r="C338" s="12" t="s">
        <v>862</v>
      </c>
      <c r="D338">
        <v>3</v>
      </c>
      <c r="E338" t="s">
        <v>2138</v>
      </c>
      <c r="F338" s="1">
        <v>43466</v>
      </c>
      <c r="G338" t="s">
        <v>2341</v>
      </c>
      <c r="H338" t="s">
        <v>2384</v>
      </c>
      <c r="I338" t="s">
        <v>2385</v>
      </c>
      <c r="J338" t="s">
        <v>861</v>
      </c>
      <c r="K338" t="s">
        <v>2405</v>
      </c>
      <c r="L338">
        <v>8.1182726820995307E-3</v>
      </c>
      <c r="M338" s="4" t="str">
        <f>HYPERLINK("#"&amp;"NEI_Breakout_w_Studies!A"&amp;(MATCH(A338,NEI_Breakout!A:A,0)),"Detail")</f>
        <v>Detail</v>
      </c>
    </row>
    <row r="339" spans="1:13" x14ac:dyDescent="0.35">
      <c r="A339" s="10">
        <v>337</v>
      </c>
      <c r="B339" s="9" t="s">
        <v>92</v>
      </c>
      <c r="C339" s="11">
        <v>778</v>
      </c>
      <c r="D339">
        <v>4</v>
      </c>
      <c r="E339" t="s">
        <v>2138</v>
      </c>
      <c r="F339" s="1">
        <v>43466</v>
      </c>
      <c r="G339" t="s">
        <v>2341</v>
      </c>
      <c r="H339" t="s">
        <v>2384</v>
      </c>
      <c r="I339" t="s">
        <v>2385</v>
      </c>
      <c r="J339" t="s">
        <v>863</v>
      </c>
      <c r="K339" t="s">
        <v>2406</v>
      </c>
      <c r="L339">
        <v>8.1182726820995307E-3</v>
      </c>
      <c r="M339" s="4" t="str">
        <f>HYPERLINK("#"&amp;"NEI_Breakout_w_Studies!A"&amp;(MATCH(A339,NEI_Breakout!A:A,0)),"Detail")</f>
        <v>Detail</v>
      </c>
    </row>
    <row r="340" spans="1:13" x14ac:dyDescent="0.35">
      <c r="A340" s="10">
        <v>338</v>
      </c>
      <c r="B340" s="9" t="s">
        <v>92</v>
      </c>
      <c r="C340" s="11">
        <v>789</v>
      </c>
      <c r="D340">
        <v>4</v>
      </c>
      <c r="E340" t="s">
        <v>2138</v>
      </c>
      <c r="F340" s="1">
        <v>43466</v>
      </c>
      <c r="G340" t="s">
        <v>2341</v>
      </c>
      <c r="H340" t="s">
        <v>2384</v>
      </c>
      <c r="I340" t="s">
        <v>2385</v>
      </c>
      <c r="J340" t="s">
        <v>864</v>
      </c>
      <c r="K340" t="s">
        <v>2407</v>
      </c>
      <c r="L340">
        <v>8.1182726820995307E-3</v>
      </c>
      <c r="M340" s="4" t="str">
        <f>HYPERLINK("#"&amp;"NEI_Breakout_w_Studies!A"&amp;(MATCH(A340,NEI_Breakout!A:A,0)),"Detail")</f>
        <v>Detail</v>
      </c>
    </row>
    <row r="341" spans="1:13" x14ac:dyDescent="0.35">
      <c r="A341" s="10">
        <v>339</v>
      </c>
      <c r="B341" s="9" t="s">
        <v>92</v>
      </c>
      <c r="C341" s="12" t="s">
        <v>866</v>
      </c>
      <c r="D341">
        <v>3</v>
      </c>
      <c r="E341" t="s">
        <v>2138</v>
      </c>
      <c r="F341" s="1">
        <v>43466</v>
      </c>
      <c r="G341" t="s">
        <v>2341</v>
      </c>
      <c r="H341" t="s">
        <v>2384</v>
      </c>
      <c r="I341" t="s">
        <v>2385</v>
      </c>
      <c r="J341" t="s">
        <v>865</v>
      </c>
      <c r="K341" t="s">
        <v>2408</v>
      </c>
      <c r="L341">
        <v>8.1182726820995307E-3</v>
      </c>
      <c r="M341" s="4" t="str">
        <f>HYPERLINK("#"&amp;"NEI_Breakout_w_Studies!A"&amp;(MATCH(A341,NEI_Breakout!A:A,0)),"Detail")</f>
        <v>Detail</v>
      </c>
    </row>
    <row r="342" spans="1:13" x14ac:dyDescent="0.35">
      <c r="A342" s="10">
        <v>340</v>
      </c>
      <c r="B342" s="9" t="s">
        <v>92</v>
      </c>
      <c r="C342" s="11">
        <v>790</v>
      </c>
      <c r="D342">
        <v>4</v>
      </c>
      <c r="E342" t="s">
        <v>2138</v>
      </c>
      <c r="F342" s="1">
        <v>43466</v>
      </c>
      <c r="G342" t="s">
        <v>2341</v>
      </c>
      <c r="H342" t="s">
        <v>2384</v>
      </c>
      <c r="I342" t="s">
        <v>2385</v>
      </c>
      <c r="J342" t="s">
        <v>867</v>
      </c>
      <c r="K342" t="s">
        <v>2409</v>
      </c>
      <c r="L342">
        <v>8.1182726820995307E-3</v>
      </c>
      <c r="M342" s="4" t="str">
        <f>HYPERLINK("#"&amp;"NEI_Breakout_w_Studies!A"&amp;(MATCH(A342,NEI_Breakout!A:A,0)),"Detail")</f>
        <v>Detail</v>
      </c>
    </row>
    <row r="343" spans="1:13" x14ac:dyDescent="0.35">
      <c r="A343" s="10">
        <v>341</v>
      </c>
      <c r="B343" s="9" t="s">
        <v>92</v>
      </c>
      <c r="C343" s="12" t="s">
        <v>869</v>
      </c>
      <c r="D343">
        <v>3</v>
      </c>
      <c r="E343" t="s">
        <v>2138</v>
      </c>
      <c r="F343" s="1">
        <v>43466</v>
      </c>
      <c r="G343" t="s">
        <v>2341</v>
      </c>
      <c r="H343" t="s">
        <v>2384</v>
      </c>
      <c r="I343" t="s">
        <v>2385</v>
      </c>
      <c r="J343" t="s">
        <v>868</v>
      </c>
      <c r="K343" t="s">
        <v>2410</v>
      </c>
      <c r="L343">
        <v>8.1182726820995307E-3</v>
      </c>
      <c r="M343" s="4" t="str">
        <f>HYPERLINK("#"&amp;"NEI_Breakout_w_Studies!A"&amp;(MATCH(A343,NEI_Breakout!A:A,0)),"Detail")</f>
        <v>Detail</v>
      </c>
    </row>
    <row r="344" spans="1:13" x14ac:dyDescent="0.35">
      <c r="A344" s="10">
        <v>342</v>
      </c>
      <c r="B344" s="9" t="s">
        <v>92</v>
      </c>
      <c r="C344" s="11">
        <v>779</v>
      </c>
      <c r="D344">
        <v>4</v>
      </c>
      <c r="E344" t="s">
        <v>2138</v>
      </c>
      <c r="F344" s="1">
        <v>43466</v>
      </c>
      <c r="G344" t="s">
        <v>2341</v>
      </c>
      <c r="H344" t="s">
        <v>2384</v>
      </c>
      <c r="I344" t="s">
        <v>2385</v>
      </c>
      <c r="J344" t="s">
        <v>870</v>
      </c>
      <c r="K344" t="s">
        <v>2411</v>
      </c>
      <c r="L344">
        <v>8.1182726820995307E-3</v>
      </c>
      <c r="M344" s="4" t="str">
        <f>HYPERLINK("#"&amp;"NEI_Breakout_w_Studies!A"&amp;(MATCH(A344,NEI_Breakout!A:A,0)),"Detail")</f>
        <v>Detail</v>
      </c>
    </row>
    <row r="345" spans="1:13" x14ac:dyDescent="0.35">
      <c r="A345" s="10">
        <v>343</v>
      </c>
      <c r="B345" s="9" t="s">
        <v>92</v>
      </c>
      <c r="C345" s="11">
        <v>791</v>
      </c>
      <c r="D345">
        <v>4</v>
      </c>
      <c r="E345" t="s">
        <v>2138</v>
      </c>
      <c r="F345" s="1">
        <v>43466</v>
      </c>
      <c r="G345" t="s">
        <v>2341</v>
      </c>
      <c r="H345" t="s">
        <v>2384</v>
      </c>
      <c r="I345" t="s">
        <v>2385</v>
      </c>
      <c r="J345" t="s">
        <v>871</v>
      </c>
      <c r="K345" t="s">
        <v>2412</v>
      </c>
      <c r="L345">
        <v>8.1182726820995307E-3</v>
      </c>
      <c r="M345" s="4" t="str">
        <f>HYPERLINK("#"&amp;"NEI_Breakout_w_Studies!A"&amp;(MATCH(A345,NEI_Breakout!A:A,0)),"Detail")</f>
        <v>Detail</v>
      </c>
    </row>
    <row r="346" spans="1:13" x14ac:dyDescent="0.35">
      <c r="A346" s="10">
        <v>344</v>
      </c>
      <c r="B346" s="9" t="s">
        <v>92</v>
      </c>
      <c r="C346" s="12" t="s">
        <v>873</v>
      </c>
      <c r="D346">
        <v>3</v>
      </c>
      <c r="E346" t="s">
        <v>2138</v>
      </c>
      <c r="F346" s="1">
        <v>43466</v>
      </c>
      <c r="G346" t="s">
        <v>2341</v>
      </c>
      <c r="H346" t="s">
        <v>2384</v>
      </c>
      <c r="I346" t="s">
        <v>2385</v>
      </c>
      <c r="J346" t="s">
        <v>872</v>
      </c>
      <c r="K346" t="s">
        <v>2413</v>
      </c>
      <c r="L346">
        <v>8.1182726820995307E-3</v>
      </c>
      <c r="M346" s="4" t="str">
        <f>HYPERLINK("#"&amp;"NEI_Breakout_w_Studies!A"&amp;(MATCH(A346,NEI_Breakout!A:A,0)),"Detail")</f>
        <v>Detail</v>
      </c>
    </row>
    <row r="347" spans="1:13" x14ac:dyDescent="0.35">
      <c r="A347" s="10">
        <v>345</v>
      </c>
      <c r="B347" s="9" t="s">
        <v>92</v>
      </c>
      <c r="C347" s="11">
        <v>780</v>
      </c>
      <c r="D347">
        <v>4</v>
      </c>
      <c r="E347" t="s">
        <v>2138</v>
      </c>
      <c r="F347" s="1">
        <v>43466</v>
      </c>
      <c r="G347" t="s">
        <v>2341</v>
      </c>
      <c r="H347" t="s">
        <v>2384</v>
      </c>
      <c r="I347" t="s">
        <v>2385</v>
      </c>
      <c r="J347" t="s">
        <v>874</v>
      </c>
      <c r="K347" t="s">
        <v>2414</v>
      </c>
      <c r="L347">
        <v>8.1182726820995307E-3</v>
      </c>
      <c r="M347" s="4" t="str">
        <f>HYPERLINK("#"&amp;"NEI_Breakout_w_Studies!A"&amp;(MATCH(A347,NEI_Breakout!A:A,0)),"Detail")</f>
        <v>Detail</v>
      </c>
    </row>
    <row r="348" spans="1:13" x14ac:dyDescent="0.35">
      <c r="A348" s="10">
        <v>346</v>
      </c>
      <c r="B348" s="9" t="s">
        <v>92</v>
      </c>
      <c r="C348" s="12" t="s">
        <v>876</v>
      </c>
      <c r="D348">
        <v>3</v>
      </c>
      <c r="E348" t="s">
        <v>2138</v>
      </c>
      <c r="F348" s="1">
        <v>43466</v>
      </c>
      <c r="G348" t="s">
        <v>2341</v>
      </c>
      <c r="H348" t="s">
        <v>2384</v>
      </c>
      <c r="I348" t="s">
        <v>2385</v>
      </c>
      <c r="J348" t="s">
        <v>875</v>
      </c>
      <c r="K348" t="s">
        <v>2415</v>
      </c>
      <c r="L348">
        <v>8.1182726820995307E-3</v>
      </c>
      <c r="M348" s="4" t="str">
        <f>HYPERLINK("#"&amp;"NEI_Breakout_w_Studies!A"&amp;(MATCH(A348,NEI_Breakout!A:A,0)),"Detail")</f>
        <v>Detail</v>
      </c>
    </row>
    <row r="349" spans="1:13" x14ac:dyDescent="0.35">
      <c r="A349" s="10">
        <v>347</v>
      </c>
      <c r="B349" s="9" t="s">
        <v>92</v>
      </c>
      <c r="C349" s="12" t="s">
        <v>878</v>
      </c>
      <c r="D349">
        <v>3</v>
      </c>
      <c r="E349" t="s">
        <v>2138</v>
      </c>
      <c r="F349" s="1">
        <v>43466</v>
      </c>
      <c r="G349" t="s">
        <v>2341</v>
      </c>
      <c r="H349" t="s">
        <v>2384</v>
      </c>
      <c r="I349" t="s">
        <v>2385</v>
      </c>
      <c r="J349" t="s">
        <v>877</v>
      </c>
      <c r="K349" t="s">
        <v>2416</v>
      </c>
      <c r="L349">
        <v>8.1182726820995307E-3</v>
      </c>
      <c r="M349" s="4" t="str">
        <f>HYPERLINK("#"&amp;"NEI_Breakout_w_Studies!A"&amp;(MATCH(A349,NEI_Breakout!A:A,0)),"Detail")</f>
        <v>Detail</v>
      </c>
    </row>
    <row r="350" spans="1:13" x14ac:dyDescent="0.35">
      <c r="A350" s="10">
        <v>348</v>
      </c>
      <c r="B350" s="9" t="s">
        <v>92</v>
      </c>
      <c r="C350" s="11">
        <v>781</v>
      </c>
      <c r="D350">
        <v>4</v>
      </c>
      <c r="E350" t="s">
        <v>2138</v>
      </c>
      <c r="F350" s="1">
        <v>43466</v>
      </c>
      <c r="G350" t="s">
        <v>2341</v>
      </c>
      <c r="H350" t="s">
        <v>2384</v>
      </c>
      <c r="I350" t="s">
        <v>2385</v>
      </c>
      <c r="J350" t="s">
        <v>879</v>
      </c>
      <c r="K350" t="s">
        <v>2417</v>
      </c>
      <c r="L350">
        <v>8.1182726820995307E-3</v>
      </c>
      <c r="M350" s="4" t="str">
        <f>HYPERLINK("#"&amp;"NEI_Breakout_w_Studies!A"&amp;(MATCH(A350,NEI_Breakout!A:A,0)),"Detail")</f>
        <v>Detail</v>
      </c>
    </row>
    <row r="351" spans="1:13" x14ac:dyDescent="0.35">
      <c r="A351" s="10">
        <v>349</v>
      </c>
      <c r="B351" s="9" t="s">
        <v>92</v>
      </c>
      <c r="C351" s="12" t="s">
        <v>881</v>
      </c>
      <c r="D351">
        <v>3</v>
      </c>
      <c r="E351" t="s">
        <v>2138</v>
      </c>
      <c r="F351" s="1">
        <v>43466</v>
      </c>
      <c r="G351" t="s">
        <v>2341</v>
      </c>
      <c r="H351" t="s">
        <v>2384</v>
      </c>
      <c r="I351" t="s">
        <v>2385</v>
      </c>
      <c r="J351" t="s">
        <v>880</v>
      </c>
      <c r="K351" t="s">
        <v>2418</v>
      </c>
      <c r="L351">
        <v>8.1182726820995307E-3</v>
      </c>
      <c r="M351" s="4" t="str">
        <f>HYPERLINK("#"&amp;"NEI_Breakout_w_Studies!A"&amp;(MATCH(A351,NEI_Breakout!A:A,0)),"Detail")</f>
        <v>Detail</v>
      </c>
    </row>
    <row r="352" spans="1:13" x14ac:dyDescent="0.35">
      <c r="A352" s="10">
        <v>350</v>
      </c>
      <c r="B352" s="9" t="s">
        <v>92</v>
      </c>
      <c r="C352" s="12" t="s">
        <v>883</v>
      </c>
      <c r="D352">
        <v>3</v>
      </c>
      <c r="E352" t="s">
        <v>2138</v>
      </c>
      <c r="F352" s="1">
        <v>43466</v>
      </c>
      <c r="G352" t="s">
        <v>2341</v>
      </c>
      <c r="H352" t="s">
        <v>2384</v>
      </c>
      <c r="I352" t="s">
        <v>2385</v>
      </c>
      <c r="J352" t="s">
        <v>882</v>
      </c>
      <c r="K352" t="s">
        <v>2419</v>
      </c>
      <c r="L352">
        <v>8.1182726820995307E-3</v>
      </c>
      <c r="M352" s="4" t="str">
        <f>HYPERLINK("#"&amp;"NEI_Breakout_w_Studies!A"&amp;(MATCH(A352,NEI_Breakout!A:A,0)),"Detail")</f>
        <v>Detail</v>
      </c>
    </row>
    <row r="353" spans="1:13" x14ac:dyDescent="0.35">
      <c r="A353" s="10">
        <v>351</v>
      </c>
      <c r="B353" s="9" t="s">
        <v>92</v>
      </c>
      <c r="C353" s="11">
        <v>800</v>
      </c>
      <c r="D353">
        <v>4</v>
      </c>
      <c r="E353" t="s">
        <v>2138</v>
      </c>
      <c r="F353" s="1">
        <v>43466</v>
      </c>
      <c r="G353" t="s">
        <v>2341</v>
      </c>
      <c r="H353" t="s">
        <v>2384</v>
      </c>
      <c r="I353" t="s">
        <v>2420</v>
      </c>
      <c r="J353" t="s">
        <v>884</v>
      </c>
      <c r="K353" t="s">
        <v>2421</v>
      </c>
      <c r="L353">
        <v>8.1182726820995307E-3</v>
      </c>
      <c r="M353" s="4" t="str">
        <f>HYPERLINK("#"&amp;"NEI_Breakout_w_Studies!A"&amp;(MATCH(A353,NEI_Breakout!A:A,0)),"Detail")</f>
        <v>Detail</v>
      </c>
    </row>
    <row r="354" spans="1:13" x14ac:dyDescent="0.35">
      <c r="A354" s="10">
        <v>352</v>
      </c>
      <c r="B354" s="9" t="s">
        <v>92</v>
      </c>
      <c r="C354" s="12" t="s">
        <v>886</v>
      </c>
      <c r="D354">
        <v>3</v>
      </c>
      <c r="E354" t="s">
        <v>2138</v>
      </c>
      <c r="F354" s="1">
        <v>43466</v>
      </c>
      <c r="G354" t="s">
        <v>2341</v>
      </c>
      <c r="H354" t="s">
        <v>2384</v>
      </c>
      <c r="I354" t="s">
        <v>2420</v>
      </c>
      <c r="J354" t="s">
        <v>885</v>
      </c>
      <c r="K354" t="s">
        <v>2422</v>
      </c>
      <c r="L354">
        <v>8.1182726820995307E-3</v>
      </c>
      <c r="M354" s="4" t="str">
        <f>HYPERLINK("#"&amp;"NEI_Breakout_w_Studies!A"&amp;(MATCH(A354,NEI_Breakout!A:A,0)),"Detail")</f>
        <v>Detail</v>
      </c>
    </row>
    <row r="355" spans="1:13" x14ac:dyDescent="0.35">
      <c r="A355" s="10">
        <v>353</v>
      </c>
      <c r="B355" s="9" t="s">
        <v>92</v>
      </c>
      <c r="C355" s="11">
        <v>801</v>
      </c>
      <c r="D355">
        <v>4</v>
      </c>
      <c r="E355" t="s">
        <v>2138</v>
      </c>
      <c r="F355" s="1">
        <v>43466</v>
      </c>
      <c r="G355" t="s">
        <v>2341</v>
      </c>
      <c r="H355" t="s">
        <v>2384</v>
      </c>
      <c r="I355" t="s">
        <v>2420</v>
      </c>
      <c r="J355" t="s">
        <v>887</v>
      </c>
      <c r="K355" t="s">
        <v>2423</v>
      </c>
      <c r="L355">
        <v>8.1182726820995307E-3</v>
      </c>
      <c r="M355" s="4" t="str">
        <f>HYPERLINK("#"&amp;"NEI_Breakout_w_Studies!A"&amp;(MATCH(A355,NEI_Breakout!A:A,0)),"Detail")</f>
        <v>Detail</v>
      </c>
    </row>
    <row r="356" spans="1:13" x14ac:dyDescent="0.35">
      <c r="A356" s="10">
        <v>354</v>
      </c>
      <c r="B356" s="9" t="s">
        <v>92</v>
      </c>
      <c r="C356" s="12" t="s">
        <v>889</v>
      </c>
      <c r="D356">
        <v>3</v>
      </c>
      <c r="E356" t="s">
        <v>2138</v>
      </c>
      <c r="F356" s="1">
        <v>43466</v>
      </c>
      <c r="G356" t="s">
        <v>2341</v>
      </c>
      <c r="H356" t="s">
        <v>2384</v>
      </c>
      <c r="I356" t="s">
        <v>2420</v>
      </c>
      <c r="J356" t="s">
        <v>888</v>
      </c>
      <c r="K356" t="s">
        <v>2424</v>
      </c>
      <c r="L356">
        <v>8.1182726820995307E-3</v>
      </c>
      <c r="M356" s="4" t="str">
        <f>HYPERLINK("#"&amp;"NEI_Breakout_w_Studies!A"&amp;(MATCH(A356,NEI_Breakout!A:A,0)),"Detail")</f>
        <v>Detail</v>
      </c>
    </row>
    <row r="357" spans="1:13" x14ac:dyDescent="0.35">
      <c r="A357" s="10">
        <v>355</v>
      </c>
      <c r="B357" s="9" t="s">
        <v>92</v>
      </c>
      <c r="C357" s="11">
        <v>792</v>
      </c>
      <c r="D357">
        <v>4</v>
      </c>
      <c r="E357" t="s">
        <v>2138</v>
      </c>
      <c r="F357" s="1">
        <v>43466</v>
      </c>
      <c r="G357" t="s">
        <v>2341</v>
      </c>
      <c r="H357" t="s">
        <v>2384</v>
      </c>
      <c r="I357" t="s">
        <v>2420</v>
      </c>
      <c r="J357" t="s">
        <v>890</v>
      </c>
      <c r="K357" t="s">
        <v>2425</v>
      </c>
      <c r="L357">
        <v>8.1182726820995307E-3</v>
      </c>
      <c r="M357" s="4" t="str">
        <f>HYPERLINK("#"&amp;"NEI_Breakout_w_Studies!A"&amp;(MATCH(A357,NEI_Breakout!A:A,0)),"Detail")</f>
        <v>Detail</v>
      </c>
    </row>
    <row r="358" spans="1:13" x14ac:dyDescent="0.35">
      <c r="A358" s="10">
        <v>356</v>
      </c>
      <c r="B358" s="9" t="s">
        <v>92</v>
      </c>
      <c r="C358" s="11">
        <v>802</v>
      </c>
      <c r="D358">
        <v>4</v>
      </c>
      <c r="E358" t="s">
        <v>2138</v>
      </c>
      <c r="F358" s="1">
        <v>43466</v>
      </c>
      <c r="G358" t="s">
        <v>2341</v>
      </c>
      <c r="H358" t="s">
        <v>2384</v>
      </c>
      <c r="I358" t="s">
        <v>2420</v>
      </c>
      <c r="J358" t="s">
        <v>891</v>
      </c>
      <c r="K358" t="s">
        <v>2426</v>
      </c>
      <c r="L358">
        <v>8.1182726820995307E-3</v>
      </c>
      <c r="M358" s="4" t="str">
        <f>HYPERLINK("#"&amp;"NEI_Breakout_w_Studies!A"&amp;(MATCH(A358,NEI_Breakout!A:A,0)),"Detail")</f>
        <v>Detail</v>
      </c>
    </row>
    <row r="359" spans="1:13" x14ac:dyDescent="0.35">
      <c r="A359" s="10">
        <v>357</v>
      </c>
      <c r="B359" s="9" t="s">
        <v>92</v>
      </c>
      <c r="C359" s="12" t="s">
        <v>893</v>
      </c>
      <c r="D359">
        <v>3</v>
      </c>
      <c r="E359" t="s">
        <v>2138</v>
      </c>
      <c r="F359" s="1">
        <v>43466</v>
      </c>
      <c r="G359" t="s">
        <v>2341</v>
      </c>
      <c r="H359" t="s">
        <v>2384</v>
      </c>
      <c r="I359" t="s">
        <v>2420</v>
      </c>
      <c r="J359" t="s">
        <v>892</v>
      </c>
      <c r="K359" t="s">
        <v>2427</v>
      </c>
      <c r="L359">
        <v>8.1182726820995307E-3</v>
      </c>
      <c r="M359" s="4" t="str">
        <f>HYPERLINK("#"&amp;"NEI_Breakout_w_Studies!A"&amp;(MATCH(A359,NEI_Breakout!A:A,0)),"Detail")</f>
        <v>Detail</v>
      </c>
    </row>
    <row r="360" spans="1:13" x14ac:dyDescent="0.35">
      <c r="A360" s="10">
        <v>358</v>
      </c>
      <c r="B360" s="9" t="s">
        <v>92</v>
      </c>
      <c r="C360" s="12" t="s">
        <v>895</v>
      </c>
      <c r="D360">
        <v>3</v>
      </c>
      <c r="E360" t="s">
        <v>2138</v>
      </c>
      <c r="F360" s="1">
        <v>43466</v>
      </c>
      <c r="G360" t="s">
        <v>2341</v>
      </c>
      <c r="H360" t="s">
        <v>2384</v>
      </c>
      <c r="I360" t="s">
        <v>2420</v>
      </c>
      <c r="J360" t="s">
        <v>894</v>
      </c>
      <c r="K360" t="s">
        <v>2428</v>
      </c>
      <c r="L360">
        <v>8.1182726820995307E-3</v>
      </c>
      <c r="M360" s="4" t="str">
        <f>HYPERLINK("#"&amp;"NEI_Breakout_w_Studies!A"&amp;(MATCH(A360,NEI_Breakout!A:A,0)),"Detail")</f>
        <v>Detail</v>
      </c>
    </row>
    <row r="361" spans="1:13" x14ac:dyDescent="0.35">
      <c r="A361" s="10">
        <v>359</v>
      </c>
      <c r="B361" s="9" t="s">
        <v>92</v>
      </c>
      <c r="C361" s="11">
        <v>793</v>
      </c>
      <c r="D361">
        <v>4</v>
      </c>
      <c r="E361" t="s">
        <v>2138</v>
      </c>
      <c r="F361" s="1">
        <v>43466</v>
      </c>
      <c r="G361" t="s">
        <v>2341</v>
      </c>
      <c r="H361" t="s">
        <v>2384</v>
      </c>
      <c r="I361" t="s">
        <v>2420</v>
      </c>
      <c r="J361" t="s">
        <v>896</v>
      </c>
      <c r="K361" t="s">
        <v>2429</v>
      </c>
      <c r="L361">
        <v>8.1182726820995307E-3</v>
      </c>
      <c r="M361" s="4" t="str">
        <f>HYPERLINK("#"&amp;"NEI_Breakout_w_Studies!A"&amp;(MATCH(A361,NEI_Breakout!A:A,0)),"Detail")</f>
        <v>Detail</v>
      </c>
    </row>
    <row r="362" spans="1:13" x14ac:dyDescent="0.35">
      <c r="A362" s="10">
        <v>360</v>
      </c>
      <c r="B362" s="9" t="s">
        <v>92</v>
      </c>
      <c r="C362" s="11">
        <v>803</v>
      </c>
      <c r="D362">
        <v>4</v>
      </c>
      <c r="E362" t="s">
        <v>2138</v>
      </c>
      <c r="F362" s="1">
        <v>43466</v>
      </c>
      <c r="G362" t="s">
        <v>2341</v>
      </c>
      <c r="H362" t="s">
        <v>2384</v>
      </c>
      <c r="I362" t="s">
        <v>2420</v>
      </c>
      <c r="J362" t="s">
        <v>897</v>
      </c>
      <c r="K362" t="s">
        <v>2430</v>
      </c>
      <c r="L362">
        <v>8.1182726820995307E-3</v>
      </c>
      <c r="M362" s="4" t="str">
        <f>HYPERLINK("#"&amp;"NEI_Breakout_w_Studies!A"&amp;(MATCH(A362,NEI_Breakout!A:A,0)),"Detail")</f>
        <v>Detail</v>
      </c>
    </row>
    <row r="363" spans="1:13" x14ac:dyDescent="0.35">
      <c r="A363" s="10">
        <v>361</v>
      </c>
      <c r="B363" s="9" t="s">
        <v>92</v>
      </c>
      <c r="C363" s="12" t="s">
        <v>899</v>
      </c>
      <c r="D363">
        <v>3</v>
      </c>
      <c r="E363" t="s">
        <v>2138</v>
      </c>
      <c r="F363" s="1">
        <v>43466</v>
      </c>
      <c r="G363" t="s">
        <v>2341</v>
      </c>
      <c r="H363" t="s">
        <v>2384</v>
      </c>
      <c r="I363" t="s">
        <v>2420</v>
      </c>
      <c r="J363" t="s">
        <v>898</v>
      </c>
      <c r="K363" t="s">
        <v>2431</v>
      </c>
      <c r="L363">
        <v>8.1182726820995307E-3</v>
      </c>
      <c r="M363" s="4" t="str">
        <f>HYPERLINK("#"&amp;"NEI_Breakout_w_Studies!A"&amp;(MATCH(A363,NEI_Breakout!A:A,0)),"Detail")</f>
        <v>Detail</v>
      </c>
    </row>
    <row r="364" spans="1:13" x14ac:dyDescent="0.35">
      <c r="A364" s="10">
        <v>362</v>
      </c>
      <c r="B364" s="9" t="s">
        <v>92</v>
      </c>
      <c r="C364" s="12" t="s">
        <v>901</v>
      </c>
      <c r="D364">
        <v>3</v>
      </c>
      <c r="E364" t="s">
        <v>2138</v>
      </c>
      <c r="F364" s="1">
        <v>43466</v>
      </c>
      <c r="G364" t="s">
        <v>2341</v>
      </c>
      <c r="H364" t="s">
        <v>2384</v>
      </c>
      <c r="I364" t="s">
        <v>2420</v>
      </c>
      <c r="J364" t="s">
        <v>900</v>
      </c>
      <c r="K364" t="s">
        <v>2432</v>
      </c>
      <c r="L364">
        <v>8.1182726820995307E-3</v>
      </c>
      <c r="M364" s="4" t="str">
        <f>HYPERLINK("#"&amp;"NEI_Breakout_w_Studies!A"&amp;(MATCH(A364,NEI_Breakout!A:A,0)),"Detail")</f>
        <v>Detail</v>
      </c>
    </row>
    <row r="365" spans="1:13" x14ac:dyDescent="0.35">
      <c r="A365" s="10">
        <v>363</v>
      </c>
      <c r="B365" s="9" t="s">
        <v>92</v>
      </c>
      <c r="C365" s="11">
        <v>794</v>
      </c>
      <c r="D365">
        <v>4</v>
      </c>
      <c r="E365" t="s">
        <v>2138</v>
      </c>
      <c r="F365" s="1">
        <v>43466</v>
      </c>
      <c r="G365" t="s">
        <v>2341</v>
      </c>
      <c r="H365" t="s">
        <v>2384</v>
      </c>
      <c r="I365" t="s">
        <v>2420</v>
      </c>
      <c r="J365" t="s">
        <v>902</v>
      </c>
      <c r="K365" t="s">
        <v>2433</v>
      </c>
      <c r="L365">
        <v>8.1182726820995307E-3</v>
      </c>
      <c r="M365" s="4" t="str">
        <f>HYPERLINK("#"&amp;"NEI_Breakout_w_Studies!A"&amp;(MATCH(A365,NEI_Breakout!A:A,0)),"Detail")</f>
        <v>Detail</v>
      </c>
    </row>
    <row r="366" spans="1:13" x14ac:dyDescent="0.35">
      <c r="A366" s="10">
        <v>364</v>
      </c>
      <c r="B366" s="9" t="s">
        <v>92</v>
      </c>
      <c r="C366" s="11">
        <v>804</v>
      </c>
      <c r="D366">
        <v>4</v>
      </c>
      <c r="E366" t="s">
        <v>2138</v>
      </c>
      <c r="F366" s="1">
        <v>43466</v>
      </c>
      <c r="G366" t="s">
        <v>2341</v>
      </c>
      <c r="H366" t="s">
        <v>2384</v>
      </c>
      <c r="I366" t="s">
        <v>2420</v>
      </c>
      <c r="J366" t="s">
        <v>903</v>
      </c>
      <c r="K366" t="s">
        <v>2434</v>
      </c>
      <c r="L366">
        <v>8.1182726820995307E-3</v>
      </c>
      <c r="M366" s="4" t="str">
        <f>HYPERLINK("#"&amp;"NEI_Breakout_w_Studies!A"&amp;(MATCH(A366,NEI_Breakout!A:A,0)),"Detail")</f>
        <v>Detail</v>
      </c>
    </row>
    <row r="367" spans="1:13" x14ac:dyDescent="0.35">
      <c r="A367" s="10">
        <v>365</v>
      </c>
      <c r="B367" s="9" t="s">
        <v>92</v>
      </c>
      <c r="C367" s="12" t="s">
        <v>905</v>
      </c>
      <c r="D367">
        <v>3</v>
      </c>
      <c r="E367" t="s">
        <v>2138</v>
      </c>
      <c r="F367" s="1">
        <v>43466</v>
      </c>
      <c r="G367" t="s">
        <v>2341</v>
      </c>
      <c r="H367" t="s">
        <v>2384</v>
      </c>
      <c r="I367" t="s">
        <v>2420</v>
      </c>
      <c r="J367" t="s">
        <v>904</v>
      </c>
      <c r="K367" t="s">
        <v>2435</v>
      </c>
      <c r="L367">
        <v>8.1182726820995307E-3</v>
      </c>
      <c r="M367" s="4" t="str">
        <f>HYPERLINK("#"&amp;"NEI_Breakout_w_Studies!A"&amp;(MATCH(A367,NEI_Breakout!A:A,0)),"Detail")</f>
        <v>Detail</v>
      </c>
    </row>
    <row r="368" spans="1:13" x14ac:dyDescent="0.35">
      <c r="A368" s="10">
        <v>366</v>
      </c>
      <c r="B368" s="9" t="s">
        <v>92</v>
      </c>
      <c r="C368" s="11">
        <v>795</v>
      </c>
      <c r="D368">
        <v>4</v>
      </c>
      <c r="E368" t="s">
        <v>2138</v>
      </c>
      <c r="F368" s="1">
        <v>43466</v>
      </c>
      <c r="G368" t="s">
        <v>2341</v>
      </c>
      <c r="H368" t="s">
        <v>2384</v>
      </c>
      <c r="I368" t="s">
        <v>2420</v>
      </c>
      <c r="J368" t="s">
        <v>906</v>
      </c>
      <c r="K368" t="s">
        <v>2436</v>
      </c>
      <c r="L368">
        <v>8.1182726820995307E-3</v>
      </c>
      <c r="M368" s="4" t="str">
        <f>HYPERLINK("#"&amp;"NEI_Breakout_w_Studies!A"&amp;(MATCH(A368,NEI_Breakout!A:A,0)),"Detail")</f>
        <v>Detail</v>
      </c>
    </row>
    <row r="369" spans="1:13" x14ac:dyDescent="0.35">
      <c r="A369" s="10">
        <v>367</v>
      </c>
      <c r="B369" s="9" t="s">
        <v>92</v>
      </c>
      <c r="C369" s="11">
        <v>805</v>
      </c>
      <c r="D369">
        <v>4</v>
      </c>
      <c r="E369" t="s">
        <v>2138</v>
      </c>
      <c r="F369" s="1">
        <v>43466</v>
      </c>
      <c r="G369" t="s">
        <v>2341</v>
      </c>
      <c r="H369" t="s">
        <v>2384</v>
      </c>
      <c r="I369" t="s">
        <v>2420</v>
      </c>
      <c r="J369" t="s">
        <v>907</v>
      </c>
      <c r="K369" t="s">
        <v>2437</v>
      </c>
      <c r="L369">
        <v>8.1182726820995307E-3</v>
      </c>
      <c r="M369" s="4" t="str">
        <f>HYPERLINK("#"&amp;"NEI_Breakout_w_Studies!A"&amp;(MATCH(A369,NEI_Breakout!A:A,0)),"Detail")</f>
        <v>Detail</v>
      </c>
    </row>
    <row r="370" spans="1:13" x14ac:dyDescent="0.35">
      <c r="A370" s="10">
        <v>368</v>
      </c>
      <c r="B370" s="9" t="s">
        <v>92</v>
      </c>
      <c r="C370" s="12" t="s">
        <v>909</v>
      </c>
      <c r="D370">
        <v>3</v>
      </c>
      <c r="E370" t="s">
        <v>2138</v>
      </c>
      <c r="F370" s="1">
        <v>43466</v>
      </c>
      <c r="G370" t="s">
        <v>2341</v>
      </c>
      <c r="H370" t="s">
        <v>2384</v>
      </c>
      <c r="I370" t="s">
        <v>2420</v>
      </c>
      <c r="J370" t="s">
        <v>908</v>
      </c>
      <c r="K370" t="s">
        <v>2438</v>
      </c>
      <c r="L370">
        <v>8.1182726820995307E-3</v>
      </c>
      <c r="M370" s="4" t="str">
        <f>HYPERLINK("#"&amp;"NEI_Breakout_w_Studies!A"&amp;(MATCH(A370,NEI_Breakout!A:A,0)),"Detail")</f>
        <v>Detail</v>
      </c>
    </row>
    <row r="371" spans="1:13" x14ac:dyDescent="0.35">
      <c r="A371" s="10">
        <v>369</v>
      </c>
      <c r="B371" s="9" t="s">
        <v>92</v>
      </c>
      <c r="C371" s="11">
        <v>806</v>
      </c>
      <c r="D371">
        <v>4</v>
      </c>
      <c r="E371" t="s">
        <v>2138</v>
      </c>
      <c r="F371" s="1">
        <v>43466</v>
      </c>
      <c r="G371" t="s">
        <v>2341</v>
      </c>
      <c r="H371" t="s">
        <v>2384</v>
      </c>
      <c r="I371" t="s">
        <v>2420</v>
      </c>
      <c r="J371" t="s">
        <v>910</v>
      </c>
      <c r="K371" t="s">
        <v>2439</v>
      </c>
      <c r="L371">
        <v>8.1182726820995307E-3</v>
      </c>
      <c r="M371" s="4" t="str">
        <f>HYPERLINK("#"&amp;"NEI_Breakout_w_Studies!A"&amp;(MATCH(A371,NEI_Breakout!A:A,0)),"Detail")</f>
        <v>Detail</v>
      </c>
    </row>
    <row r="372" spans="1:13" x14ac:dyDescent="0.35">
      <c r="A372" s="10">
        <v>370</v>
      </c>
      <c r="B372" s="9" t="s">
        <v>92</v>
      </c>
      <c r="C372" s="12" t="s">
        <v>912</v>
      </c>
      <c r="D372">
        <v>3</v>
      </c>
      <c r="E372" t="s">
        <v>2138</v>
      </c>
      <c r="F372" s="1">
        <v>43466</v>
      </c>
      <c r="G372" t="s">
        <v>2341</v>
      </c>
      <c r="H372" t="s">
        <v>2384</v>
      </c>
      <c r="I372" t="s">
        <v>2420</v>
      </c>
      <c r="J372" t="s">
        <v>911</v>
      </c>
      <c r="K372" t="s">
        <v>2440</v>
      </c>
      <c r="L372">
        <v>8.1182726820995307E-3</v>
      </c>
      <c r="M372" s="4" t="str">
        <f>HYPERLINK("#"&amp;"NEI_Breakout_w_Studies!A"&amp;(MATCH(A372,NEI_Breakout!A:A,0)),"Detail")</f>
        <v>Detail</v>
      </c>
    </row>
    <row r="373" spans="1:13" x14ac:dyDescent="0.35">
      <c r="A373" s="10">
        <v>371</v>
      </c>
      <c r="B373" s="9" t="s">
        <v>92</v>
      </c>
      <c r="C373" s="11">
        <v>796</v>
      </c>
      <c r="D373">
        <v>4</v>
      </c>
      <c r="E373" t="s">
        <v>2138</v>
      </c>
      <c r="F373" s="1">
        <v>43466</v>
      </c>
      <c r="G373" t="s">
        <v>2341</v>
      </c>
      <c r="H373" t="s">
        <v>2384</v>
      </c>
      <c r="I373" t="s">
        <v>2420</v>
      </c>
      <c r="J373" t="s">
        <v>913</v>
      </c>
      <c r="K373" t="s">
        <v>2441</v>
      </c>
      <c r="L373">
        <v>8.1182726820995307E-3</v>
      </c>
      <c r="M373" s="4" t="str">
        <f>HYPERLINK("#"&amp;"NEI_Breakout_w_Studies!A"&amp;(MATCH(A373,NEI_Breakout!A:A,0)),"Detail")</f>
        <v>Detail</v>
      </c>
    </row>
    <row r="374" spans="1:13" x14ac:dyDescent="0.35">
      <c r="A374" s="10">
        <v>372</v>
      </c>
      <c r="B374" s="9" t="s">
        <v>92</v>
      </c>
      <c r="C374" s="11">
        <v>807</v>
      </c>
      <c r="D374">
        <v>4</v>
      </c>
      <c r="E374" t="s">
        <v>2138</v>
      </c>
      <c r="F374" s="1">
        <v>43556</v>
      </c>
      <c r="G374" t="s">
        <v>2341</v>
      </c>
      <c r="H374" t="s">
        <v>2384</v>
      </c>
      <c r="I374" t="s">
        <v>2420</v>
      </c>
      <c r="J374" t="s">
        <v>914</v>
      </c>
      <c r="K374" t="s">
        <v>2442</v>
      </c>
      <c r="L374">
        <v>8.1182726820995307E-3</v>
      </c>
      <c r="M374" s="4" t="str">
        <f>HYPERLINK("#"&amp;"NEI_Breakout_w_Studies!A"&amp;(MATCH(A374,NEI_Breakout!A:A,0)),"Detail")</f>
        <v>Detail</v>
      </c>
    </row>
    <row r="375" spans="1:13" x14ac:dyDescent="0.35">
      <c r="A375" s="10">
        <v>373</v>
      </c>
      <c r="B375" s="9" t="s">
        <v>92</v>
      </c>
      <c r="C375" s="12" t="s">
        <v>916</v>
      </c>
      <c r="D375">
        <v>3</v>
      </c>
      <c r="E375" t="s">
        <v>2138</v>
      </c>
      <c r="F375" s="1">
        <v>43466</v>
      </c>
      <c r="G375" t="s">
        <v>2341</v>
      </c>
      <c r="H375" t="s">
        <v>2384</v>
      </c>
      <c r="I375" t="s">
        <v>2420</v>
      </c>
      <c r="J375" t="s">
        <v>915</v>
      </c>
      <c r="K375" t="s">
        <v>2443</v>
      </c>
      <c r="L375">
        <v>8.1182726820995307E-3</v>
      </c>
      <c r="M375" s="4" t="str">
        <f>HYPERLINK("#"&amp;"NEI_Breakout_w_Studies!A"&amp;(MATCH(A375,NEI_Breakout!A:A,0)),"Detail")</f>
        <v>Detail</v>
      </c>
    </row>
    <row r="376" spans="1:13" x14ac:dyDescent="0.35">
      <c r="A376" s="10">
        <v>374</v>
      </c>
      <c r="B376" s="9" t="s">
        <v>92</v>
      </c>
      <c r="C376" s="11">
        <v>808</v>
      </c>
      <c r="D376">
        <v>4</v>
      </c>
      <c r="E376" t="s">
        <v>2138</v>
      </c>
      <c r="F376" s="1">
        <v>43466</v>
      </c>
      <c r="G376" t="s">
        <v>2341</v>
      </c>
      <c r="H376" t="s">
        <v>2384</v>
      </c>
      <c r="I376" t="s">
        <v>2420</v>
      </c>
      <c r="J376" t="s">
        <v>917</v>
      </c>
      <c r="K376" t="s">
        <v>2444</v>
      </c>
      <c r="L376">
        <v>8.1182726820995307E-3</v>
      </c>
      <c r="M376" s="4" t="str">
        <f>HYPERLINK("#"&amp;"NEI_Breakout_w_Studies!A"&amp;(MATCH(A376,NEI_Breakout!A:A,0)),"Detail")</f>
        <v>Detail</v>
      </c>
    </row>
    <row r="377" spans="1:13" x14ac:dyDescent="0.35">
      <c r="A377" s="10">
        <v>375</v>
      </c>
      <c r="B377" s="9" t="s">
        <v>92</v>
      </c>
      <c r="C377" s="12" t="s">
        <v>919</v>
      </c>
      <c r="D377">
        <v>3</v>
      </c>
      <c r="E377" t="s">
        <v>2138</v>
      </c>
      <c r="F377" s="1">
        <v>43466</v>
      </c>
      <c r="G377" t="s">
        <v>2341</v>
      </c>
      <c r="H377" t="s">
        <v>2384</v>
      </c>
      <c r="I377" t="s">
        <v>2420</v>
      </c>
      <c r="J377" t="s">
        <v>918</v>
      </c>
      <c r="K377" t="s">
        <v>2445</v>
      </c>
      <c r="L377">
        <v>8.1182726820995307E-3</v>
      </c>
      <c r="M377" s="4" t="str">
        <f>HYPERLINK("#"&amp;"NEI_Breakout_w_Studies!A"&amp;(MATCH(A377,NEI_Breakout!A:A,0)),"Detail")</f>
        <v>Detail</v>
      </c>
    </row>
    <row r="378" spans="1:13" x14ac:dyDescent="0.35">
      <c r="A378" s="10">
        <v>376</v>
      </c>
      <c r="B378" s="9" t="s">
        <v>92</v>
      </c>
      <c r="C378" s="11">
        <v>797</v>
      </c>
      <c r="D378">
        <v>4</v>
      </c>
      <c r="E378" t="s">
        <v>2138</v>
      </c>
      <c r="F378" s="1">
        <v>43466</v>
      </c>
      <c r="G378" t="s">
        <v>2341</v>
      </c>
      <c r="H378" t="s">
        <v>2384</v>
      </c>
      <c r="I378" t="s">
        <v>2420</v>
      </c>
      <c r="J378" t="s">
        <v>920</v>
      </c>
      <c r="K378" t="s">
        <v>2446</v>
      </c>
      <c r="L378">
        <v>8.1182726820995307E-3</v>
      </c>
      <c r="M378" s="4" t="str">
        <f>HYPERLINK("#"&amp;"NEI_Breakout_w_Studies!A"&amp;(MATCH(A378,NEI_Breakout!A:A,0)),"Detail")</f>
        <v>Detail</v>
      </c>
    </row>
    <row r="379" spans="1:13" x14ac:dyDescent="0.35">
      <c r="A379" s="10">
        <v>377</v>
      </c>
      <c r="B379" s="9" t="s">
        <v>92</v>
      </c>
      <c r="C379" s="11">
        <v>809</v>
      </c>
      <c r="D379">
        <v>4</v>
      </c>
      <c r="E379" t="s">
        <v>2138</v>
      </c>
      <c r="F379" s="1">
        <v>43466</v>
      </c>
      <c r="G379" t="s">
        <v>2341</v>
      </c>
      <c r="H379" t="s">
        <v>2384</v>
      </c>
      <c r="I379" t="s">
        <v>2420</v>
      </c>
      <c r="J379" t="s">
        <v>921</v>
      </c>
      <c r="K379" t="s">
        <v>2447</v>
      </c>
      <c r="L379">
        <v>8.1182726820995307E-3</v>
      </c>
      <c r="M379" s="4" t="str">
        <f>HYPERLINK("#"&amp;"NEI_Breakout_w_Studies!A"&amp;(MATCH(A379,NEI_Breakout!A:A,0)),"Detail")</f>
        <v>Detail</v>
      </c>
    </row>
    <row r="380" spans="1:13" x14ac:dyDescent="0.35">
      <c r="A380" s="10">
        <v>378</v>
      </c>
      <c r="B380" s="9" t="s">
        <v>92</v>
      </c>
      <c r="C380" s="12" t="s">
        <v>923</v>
      </c>
      <c r="D380">
        <v>3</v>
      </c>
      <c r="E380" t="s">
        <v>2138</v>
      </c>
      <c r="F380" s="1">
        <v>43466</v>
      </c>
      <c r="G380" t="s">
        <v>2341</v>
      </c>
      <c r="H380" t="s">
        <v>2384</v>
      </c>
      <c r="I380" t="s">
        <v>2420</v>
      </c>
      <c r="J380" t="s">
        <v>922</v>
      </c>
      <c r="K380" t="s">
        <v>2448</v>
      </c>
      <c r="L380">
        <v>8.1182726820995307E-3</v>
      </c>
      <c r="M380" s="4" t="str">
        <f>HYPERLINK("#"&amp;"NEI_Breakout_w_Studies!A"&amp;(MATCH(A380,NEI_Breakout!A:A,0)),"Detail")</f>
        <v>Detail</v>
      </c>
    </row>
    <row r="381" spans="1:13" x14ac:dyDescent="0.35">
      <c r="A381" s="10">
        <v>379</v>
      </c>
      <c r="B381" s="9" t="s">
        <v>92</v>
      </c>
      <c r="C381" s="11">
        <v>798</v>
      </c>
      <c r="D381">
        <v>4</v>
      </c>
      <c r="E381" t="s">
        <v>2138</v>
      </c>
      <c r="F381" s="1">
        <v>43466</v>
      </c>
      <c r="G381" t="s">
        <v>2341</v>
      </c>
      <c r="H381" t="s">
        <v>2384</v>
      </c>
      <c r="I381" t="s">
        <v>2420</v>
      </c>
      <c r="J381" t="s">
        <v>924</v>
      </c>
      <c r="K381" t="s">
        <v>2449</v>
      </c>
      <c r="L381">
        <v>8.1182726820995307E-3</v>
      </c>
      <c r="M381" s="4" t="str">
        <f>HYPERLINK("#"&amp;"NEI_Breakout_w_Studies!A"&amp;(MATCH(A381,NEI_Breakout!A:A,0)),"Detail")</f>
        <v>Detail</v>
      </c>
    </row>
    <row r="382" spans="1:13" x14ac:dyDescent="0.35">
      <c r="A382" s="10">
        <v>380</v>
      </c>
      <c r="B382" s="9" t="s">
        <v>92</v>
      </c>
      <c r="C382" s="12" t="s">
        <v>926</v>
      </c>
      <c r="D382">
        <v>3</v>
      </c>
      <c r="E382" t="s">
        <v>2138</v>
      </c>
      <c r="F382" s="1">
        <v>43466</v>
      </c>
      <c r="G382" t="s">
        <v>2341</v>
      </c>
      <c r="H382" t="s">
        <v>2384</v>
      </c>
      <c r="I382" t="s">
        <v>2420</v>
      </c>
      <c r="J382" t="s">
        <v>925</v>
      </c>
      <c r="K382" t="s">
        <v>2450</v>
      </c>
      <c r="L382">
        <v>8.1182726820995307E-3</v>
      </c>
      <c r="M382" s="4" t="str">
        <f>HYPERLINK("#"&amp;"NEI_Breakout_w_Studies!A"&amp;(MATCH(A382,NEI_Breakout!A:A,0)),"Detail")</f>
        <v>Detail</v>
      </c>
    </row>
    <row r="383" spans="1:13" x14ac:dyDescent="0.35">
      <c r="A383" s="10">
        <v>381</v>
      </c>
      <c r="B383" s="9" t="s">
        <v>92</v>
      </c>
      <c r="C383" s="12" t="s">
        <v>928</v>
      </c>
      <c r="D383">
        <v>3</v>
      </c>
      <c r="E383" t="s">
        <v>2138</v>
      </c>
      <c r="F383" s="1">
        <v>43466</v>
      </c>
      <c r="G383" t="s">
        <v>2341</v>
      </c>
      <c r="H383" t="s">
        <v>2384</v>
      </c>
      <c r="I383" t="s">
        <v>2420</v>
      </c>
      <c r="J383" t="s">
        <v>927</v>
      </c>
      <c r="K383" t="s">
        <v>2451</v>
      </c>
      <c r="L383">
        <v>8.1182726820995307E-3</v>
      </c>
      <c r="M383" s="4" t="str">
        <f>HYPERLINK("#"&amp;"NEI_Breakout_w_Studies!A"&amp;(MATCH(A383,NEI_Breakout!A:A,0)),"Detail")</f>
        <v>Detail</v>
      </c>
    </row>
    <row r="384" spans="1:13" x14ac:dyDescent="0.35">
      <c r="A384" s="10">
        <v>382</v>
      </c>
      <c r="B384" s="9" t="s">
        <v>92</v>
      </c>
      <c r="C384" s="11">
        <v>799</v>
      </c>
      <c r="D384">
        <v>4</v>
      </c>
      <c r="E384" t="s">
        <v>2138</v>
      </c>
      <c r="F384" s="1">
        <v>43466</v>
      </c>
      <c r="G384" t="s">
        <v>2341</v>
      </c>
      <c r="H384" t="s">
        <v>2384</v>
      </c>
      <c r="I384" t="s">
        <v>2420</v>
      </c>
      <c r="J384" t="s">
        <v>929</v>
      </c>
      <c r="K384" t="s">
        <v>2452</v>
      </c>
      <c r="L384">
        <v>8.1182726820995307E-3</v>
      </c>
      <c r="M384" s="4" t="str">
        <f>HYPERLINK("#"&amp;"NEI_Breakout_w_Studies!A"&amp;(MATCH(A384,NEI_Breakout!A:A,0)),"Detail")</f>
        <v>Detail</v>
      </c>
    </row>
    <row r="385" spans="1:13" x14ac:dyDescent="0.35">
      <c r="A385" s="10">
        <v>383</v>
      </c>
      <c r="B385" s="9" t="s">
        <v>92</v>
      </c>
      <c r="C385" s="12" t="s">
        <v>931</v>
      </c>
      <c r="D385">
        <v>3</v>
      </c>
      <c r="E385" t="s">
        <v>2138</v>
      </c>
      <c r="F385" s="1">
        <v>43466</v>
      </c>
      <c r="G385" t="s">
        <v>2341</v>
      </c>
      <c r="H385" t="s">
        <v>2384</v>
      </c>
      <c r="I385" t="s">
        <v>2420</v>
      </c>
      <c r="J385" t="s">
        <v>930</v>
      </c>
      <c r="K385" t="s">
        <v>2453</v>
      </c>
      <c r="L385">
        <v>8.1182726820995307E-3</v>
      </c>
      <c r="M385" s="4" t="str">
        <f>HYPERLINK("#"&amp;"NEI_Breakout_w_Studies!A"&amp;(MATCH(A385,NEI_Breakout!A:A,0)),"Detail")</f>
        <v>Detail</v>
      </c>
    </row>
    <row r="386" spans="1:13" x14ac:dyDescent="0.35">
      <c r="A386" s="10">
        <v>384</v>
      </c>
      <c r="B386" s="9" t="s">
        <v>92</v>
      </c>
      <c r="C386" s="12" t="s">
        <v>933</v>
      </c>
      <c r="D386">
        <v>3</v>
      </c>
      <c r="E386" t="s">
        <v>2138</v>
      </c>
      <c r="F386" s="1">
        <v>43466</v>
      </c>
      <c r="G386" t="s">
        <v>2341</v>
      </c>
      <c r="H386" t="s">
        <v>2384</v>
      </c>
      <c r="I386" t="s">
        <v>2420</v>
      </c>
      <c r="J386" t="s">
        <v>932</v>
      </c>
      <c r="K386" t="s">
        <v>2454</v>
      </c>
      <c r="L386">
        <v>8.1182726820995307E-3</v>
      </c>
      <c r="M386" s="4" t="str">
        <f>HYPERLINK("#"&amp;"NEI_Breakout_w_Studies!A"&amp;(MATCH(A386,NEI_Breakout!A:A,0)),"Detail")</f>
        <v>Detail</v>
      </c>
    </row>
    <row r="387" spans="1:13" x14ac:dyDescent="0.35">
      <c r="A387" s="10">
        <v>385</v>
      </c>
      <c r="B387" s="9" t="s">
        <v>92</v>
      </c>
      <c r="C387" s="12" t="s">
        <v>935</v>
      </c>
      <c r="D387">
        <v>5</v>
      </c>
      <c r="E387" t="s">
        <v>2138</v>
      </c>
      <c r="F387" s="1">
        <v>44197</v>
      </c>
      <c r="G387" t="s">
        <v>119</v>
      </c>
      <c r="H387" t="s">
        <v>133</v>
      </c>
      <c r="I387" t="s">
        <v>2455</v>
      </c>
      <c r="J387" t="s">
        <v>934</v>
      </c>
      <c r="K387" t="s">
        <v>2163</v>
      </c>
      <c r="L387">
        <v>9.8059657078223205E-4</v>
      </c>
      <c r="M387" s="4" t="str">
        <f>HYPERLINK("#"&amp;"NEI_Breakout_w_Studies!A"&amp;(MATCH(A387,NEI_Breakout!A:A,0)),"Detail")</f>
        <v>Detail</v>
      </c>
    </row>
    <row r="388" spans="1:13" x14ac:dyDescent="0.35">
      <c r="A388" s="10">
        <v>386</v>
      </c>
      <c r="B388" s="9" t="s">
        <v>92</v>
      </c>
      <c r="C388" s="12" t="s">
        <v>939</v>
      </c>
      <c r="D388">
        <v>5</v>
      </c>
      <c r="E388" t="s">
        <v>2138</v>
      </c>
      <c r="F388" s="1">
        <v>44197</v>
      </c>
      <c r="G388" t="s">
        <v>119</v>
      </c>
      <c r="H388" t="s">
        <v>133</v>
      </c>
      <c r="I388" t="s">
        <v>2455</v>
      </c>
      <c r="J388" t="s">
        <v>938</v>
      </c>
      <c r="K388" t="s">
        <v>2163</v>
      </c>
      <c r="L388">
        <v>-7.88092082371931E-4</v>
      </c>
      <c r="M388" s="4" t="str">
        <f>HYPERLINK("#"&amp;"NEI_Breakout_w_Studies!A"&amp;(MATCH(A388,NEI_Breakout!A:A,0)),"Detail")</f>
        <v>Detail</v>
      </c>
    </row>
    <row r="389" spans="1:13" x14ac:dyDescent="0.35">
      <c r="A389" s="10">
        <v>387</v>
      </c>
      <c r="B389" s="9" t="s">
        <v>92</v>
      </c>
      <c r="C389" s="12" t="s">
        <v>942</v>
      </c>
      <c r="D389">
        <v>5</v>
      </c>
      <c r="E389" t="s">
        <v>2138</v>
      </c>
      <c r="F389" s="1">
        <v>44197</v>
      </c>
      <c r="G389" t="s">
        <v>145</v>
      </c>
      <c r="H389" t="s">
        <v>133</v>
      </c>
      <c r="I389" t="s">
        <v>2456</v>
      </c>
      <c r="J389" t="s">
        <v>941</v>
      </c>
      <c r="K389" t="s">
        <v>2163</v>
      </c>
      <c r="L389">
        <v>1.67235344502819E-2</v>
      </c>
      <c r="M389" s="4" t="str">
        <f>HYPERLINK("#"&amp;"NEI_Breakout_w_Studies!A"&amp;(MATCH(A389,NEI_Breakout!A:A,0)),"Detail")</f>
        <v>Detail</v>
      </c>
    </row>
    <row r="390" spans="1:13" x14ac:dyDescent="0.35">
      <c r="A390" s="10">
        <v>388</v>
      </c>
      <c r="B390" s="9" t="s">
        <v>92</v>
      </c>
      <c r="C390" s="12" t="s">
        <v>946</v>
      </c>
      <c r="D390">
        <v>5</v>
      </c>
      <c r="E390" t="s">
        <v>2138</v>
      </c>
      <c r="F390" s="1">
        <v>44197</v>
      </c>
      <c r="G390" t="s">
        <v>145</v>
      </c>
      <c r="H390" t="s">
        <v>133</v>
      </c>
      <c r="I390" t="s">
        <v>2456</v>
      </c>
      <c r="J390" t="s">
        <v>945</v>
      </c>
      <c r="K390" t="s">
        <v>2163</v>
      </c>
      <c r="L390">
        <v>2.5667745378187001E-2</v>
      </c>
      <c r="M390" s="4" t="str">
        <f>HYPERLINK("#"&amp;"NEI_Breakout_w_Studies!A"&amp;(MATCH(A390,NEI_Breakout!A:A,0)),"Detail")</f>
        <v>Detail</v>
      </c>
    </row>
    <row r="391" spans="1:13" x14ac:dyDescent="0.35">
      <c r="A391" s="10">
        <v>389</v>
      </c>
      <c r="B391" s="9" t="s">
        <v>92</v>
      </c>
      <c r="C391" s="12" t="s">
        <v>949</v>
      </c>
      <c r="D391">
        <v>2</v>
      </c>
      <c r="E391" t="s">
        <v>2138</v>
      </c>
      <c r="F391" s="1">
        <v>42877</v>
      </c>
      <c r="G391" t="s">
        <v>156</v>
      </c>
      <c r="H391" t="s">
        <v>2171</v>
      </c>
      <c r="I391" t="s">
        <v>176</v>
      </c>
      <c r="J391" t="s">
        <v>948</v>
      </c>
      <c r="K391" t="s">
        <v>2457</v>
      </c>
      <c r="L391">
        <v>2.11056266599947E-2</v>
      </c>
      <c r="M391" s="4" t="str">
        <f>HYPERLINK("#"&amp;"NEI_Breakout_w_Studies!A"&amp;(MATCH(A391,NEI_Breakout!A:A,0)),"Detail")</f>
        <v>Detail</v>
      </c>
    </row>
    <row r="392" spans="1:13" x14ac:dyDescent="0.35">
      <c r="A392" s="10">
        <v>390</v>
      </c>
      <c r="B392" s="9" t="s">
        <v>92</v>
      </c>
      <c r="C392" s="12" t="s">
        <v>949</v>
      </c>
      <c r="D392">
        <v>1</v>
      </c>
      <c r="E392" t="s">
        <v>2138</v>
      </c>
      <c r="F392" s="1">
        <v>42736</v>
      </c>
      <c r="G392" t="s">
        <v>156</v>
      </c>
      <c r="H392" t="s">
        <v>2171</v>
      </c>
      <c r="I392" t="s">
        <v>176</v>
      </c>
      <c r="J392" t="s">
        <v>950</v>
      </c>
      <c r="K392" t="s">
        <v>2458</v>
      </c>
      <c r="L392">
        <v>2.11056266599947E-2</v>
      </c>
      <c r="M392" s="4" t="str">
        <f>HYPERLINK("#"&amp;"NEI_Breakout_w_Studies!A"&amp;(MATCH(A392,NEI_Breakout!A:A,0)),"Detail")</f>
        <v>Detail</v>
      </c>
    </row>
    <row r="393" spans="1:13" x14ac:dyDescent="0.35">
      <c r="A393" s="10">
        <v>391</v>
      </c>
      <c r="B393" s="9" t="s">
        <v>92</v>
      </c>
      <c r="C393" s="12" t="s">
        <v>952</v>
      </c>
      <c r="D393">
        <v>1</v>
      </c>
      <c r="E393" t="s">
        <v>2138</v>
      </c>
      <c r="F393" s="1">
        <v>43101</v>
      </c>
      <c r="G393" t="s">
        <v>156</v>
      </c>
      <c r="H393" t="s">
        <v>2171</v>
      </c>
      <c r="I393" t="s">
        <v>176</v>
      </c>
      <c r="J393" t="s">
        <v>951</v>
      </c>
      <c r="K393" t="s">
        <v>2459</v>
      </c>
      <c r="L393">
        <v>2.11056266599947E-2</v>
      </c>
      <c r="M393" s="4" t="str">
        <f>HYPERLINK("#"&amp;"NEI_Breakout_w_Studies!A"&amp;(MATCH(A393,NEI_Breakout!A:A,0)),"Detail")</f>
        <v>Detail</v>
      </c>
    </row>
    <row r="394" spans="1:13" x14ac:dyDescent="0.35">
      <c r="A394" s="10">
        <v>392</v>
      </c>
      <c r="B394" s="9" t="s">
        <v>92</v>
      </c>
      <c r="C394" s="12" t="s">
        <v>954</v>
      </c>
      <c r="D394">
        <v>4</v>
      </c>
      <c r="E394" t="s">
        <v>2138</v>
      </c>
      <c r="F394" s="1">
        <v>43466</v>
      </c>
      <c r="G394" t="s">
        <v>156</v>
      </c>
      <c r="H394" t="s">
        <v>2171</v>
      </c>
      <c r="I394" t="s">
        <v>176</v>
      </c>
      <c r="J394" t="s">
        <v>953</v>
      </c>
      <c r="K394" t="s">
        <v>2459</v>
      </c>
      <c r="L394">
        <v>2.11056266599947E-2</v>
      </c>
      <c r="M394" s="4" t="str">
        <f>HYPERLINK("#"&amp;"NEI_Breakout_w_Studies!A"&amp;(MATCH(A394,NEI_Breakout!A:A,0)),"Detail")</f>
        <v>Detail</v>
      </c>
    </row>
    <row r="395" spans="1:13" x14ac:dyDescent="0.35">
      <c r="A395" s="10">
        <v>393</v>
      </c>
      <c r="B395" s="9" t="s">
        <v>92</v>
      </c>
      <c r="C395" s="12" t="s">
        <v>954</v>
      </c>
      <c r="D395">
        <v>1</v>
      </c>
      <c r="E395" t="s">
        <v>2138</v>
      </c>
      <c r="F395" s="1">
        <v>42736</v>
      </c>
      <c r="G395" t="s">
        <v>156</v>
      </c>
      <c r="H395" t="s">
        <v>2171</v>
      </c>
      <c r="I395" t="s">
        <v>176</v>
      </c>
      <c r="J395" t="s">
        <v>955</v>
      </c>
      <c r="K395" t="s">
        <v>2459</v>
      </c>
      <c r="L395">
        <v>2.11056266599947E-2</v>
      </c>
      <c r="M395" s="4" t="str">
        <f>HYPERLINK("#"&amp;"NEI_Breakout_w_Studies!A"&amp;(MATCH(A395,NEI_Breakout!A:A,0)),"Detail")</f>
        <v>Detail</v>
      </c>
    </row>
    <row r="396" spans="1:13" x14ac:dyDescent="0.35">
      <c r="A396" s="10">
        <v>394</v>
      </c>
      <c r="B396" s="9" t="s">
        <v>92</v>
      </c>
      <c r="C396" s="12" t="s">
        <v>957</v>
      </c>
      <c r="D396">
        <v>1</v>
      </c>
      <c r="E396" t="s">
        <v>2138</v>
      </c>
      <c r="F396" s="1">
        <v>43101</v>
      </c>
      <c r="G396" t="s">
        <v>156</v>
      </c>
      <c r="H396" t="s">
        <v>2171</v>
      </c>
      <c r="I396" t="s">
        <v>176</v>
      </c>
      <c r="J396" t="s">
        <v>956</v>
      </c>
      <c r="K396" t="s">
        <v>2460</v>
      </c>
      <c r="L396">
        <v>2.11056266599947E-2</v>
      </c>
      <c r="M396" s="4" t="str">
        <f>HYPERLINK("#"&amp;"NEI_Breakout_w_Studies!A"&amp;(MATCH(A396,NEI_Breakout!A:A,0)),"Detail")</f>
        <v>Detail</v>
      </c>
    </row>
    <row r="397" spans="1:13" x14ac:dyDescent="0.35">
      <c r="A397" s="10">
        <v>395</v>
      </c>
      <c r="B397" s="9" t="s">
        <v>92</v>
      </c>
      <c r="C397" s="12" t="s">
        <v>959</v>
      </c>
      <c r="D397">
        <v>1</v>
      </c>
      <c r="E397" t="s">
        <v>2138</v>
      </c>
      <c r="F397" s="1">
        <v>42736</v>
      </c>
      <c r="G397" t="s">
        <v>156</v>
      </c>
      <c r="H397" t="s">
        <v>2171</v>
      </c>
      <c r="I397" t="s">
        <v>176</v>
      </c>
      <c r="J397" t="s">
        <v>958</v>
      </c>
      <c r="K397" t="s">
        <v>2460</v>
      </c>
      <c r="L397">
        <v>2.11056266599947E-2</v>
      </c>
      <c r="M397" s="4" t="str">
        <f>HYPERLINK("#"&amp;"NEI_Breakout_w_Studies!A"&amp;(MATCH(A397,NEI_Breakout!A:A,0)),"Detail")</f>
        <v>Detail</v>
      </c>
    </row>
    <row r="398" spans="1:13" x14ac:dyDescent="0.35">
      <c r="A398" s="10">
        <v>396</v>
      </c>
      <c r="B398" s="9" t="s">
        <v>92</v>
      </c>
      <c r="C398" s="12" t="s">
        <v>959</v>
      </c>
      <c r="D398">
        <v>4</v>
      </c>
      <c r="E398" t="s">
        <v>2138</v>
      </c>
      <c r="F398" s="1">
        <v>43466</v>
      </c>
      <c r="G398" t="s">
        <v>156</v>
      </c>
      <c r="H398" t="s">
        <v>2171</v>
      </c>
      <c r="I398" t="s">
        <v>176</v>
      </c>
      <c r="J398" t="s">
        <v>960</v>
      </c>
      <c r="K398" t="s">
        <v>2460</v>
      </c>
      <c r="L398">
        <v>2.11056266599947E-2</v>
      </c>
      <c r="M398" s="4" t="str">
        <f>HYPERLINK("#"&amp;"NEI_Breakout_w_Studies!A"&amp;(MATCH(A398,NEI_Breakout!A:A,0)),"Detail")</f>
        <v>Detail</v>
      </c>
    </row>
    <row r="399" spans="1:13" x14ac:dyDescent="0.35">
      <c r="A399" s="10">
        <v>397</v>
      </c>
      <c r="B399" s="9" t="s">
        <v>92</v>
      </c>
      <c r="C399" s="12" t="s">
        <v>962</v>
      </c>
      <c r="D399">
        <v>2</v>
      </c>
      <c r="E399" t="s">
        <v>2138</v>
      </c>
      <c r="F399" s="1">
        <v>44044</v>
      </c>
      <c r="G399" t="s">
        <v>119</v>
      </c>
      <c r="H399" t="s">
        <v>171</v>
      </c>
      <c r="I399" t="s">
        <v>2461</v>
      </c>
      <c r="J399" t="s">
        <v>961</v>
      </c>
      <c r="K399" t="s">
        <v>2462</v>
      </c>
      <c r="L399">
        <v>7.6809884181361998E-3</v>
      </c>
      <c r="M399" s="4" t="str">
        <f>HYPERLINK("#"&amp;"NEI_Breakout_w_Studies!A"&amp;(MATCH(A399,NEI_Breakout!A:A,0)),"Detail")</f>
        <v>Detail</v>
      </c>
    </row>
    <row r="400" spans="1:13" x14ac:dyDescent="0.35">
      <c r="A400" s="10">
        <v>398</v>
      </c>
      <c r="B400" s="9" t="s">
        <v>92</v>
      </c>
      <c r="C400" s="12" t="s">
        <v>966</v>
      </c>
      <c r="D400">
        <v>2</v>
      </c>
      <c r="E400" t="s">
        <v>2138</v>
      </c>
      <c r="F400" s="1">
        <v>44044</v>
      </c>
      <c r="G400" t="s">
        <v>119</v>
      </c>
      <c r="H400" t="s">
        <v>171</v>
      </c>
      <c r="I400" t="s">
        <v>2461</v>
      </c>
      <c r="J400" t="s">
        <v>965</v>
      </c>
      <c r="K400" t="s">
        <v>2463</v>
      </c>
      <c r="L400">
        <v>7.5151661933411697E-3</v>
      </c>
      <c r="M400" s="4" t="str">
        <f>HYPERLINK("#"&amp;"NEI_Breakout_w_Studies!A"&amp;(MATCH(A400,NEI_Breakout!A:A,0)),"Detail")</f>
        <v>Detail</v>
      </c>
    </row>
    <row r="401" spans="1:13" x14ac:dyDescent="0.35">
      <c r="A401" s="10">
        <v>399</v>
      </c>
      <c r="B401" s="9" t="s">
        <v>92</v>
      </c>
      <c r="C401" s="12" t="s">
        <v>968</v>
      </c>
      <c r="D401">
        <v>2</v>
      </c>
      <c r="E401" t="s">
        <v>2138</v>
      </c>
      <c r="F401" s="1">
        <v>44044</v>
      </c>
      <c r="G401" t="s">
        <v>119</v>
      </c>
      <c r="H401" t="s">
        <v>171</v>
      </c>
      <c r="I401" t="s">
        <v>2461</v>
      </c>
      <c r="J401" t="s">
        <v>967</v>
      </c>
      <c r="K401" t="s">
        <v>2464</v>
      </c>
      <c r="L401">
        <v>7.6809884181361998E-3</v>
      </c>
      <c r="M401" s="4" t="str">
        <f>HYPERLINK("#"&amp;"NEI_Breakout_w_Studies!A"&amp;(MATCH(A401,NEI_Breakout!A:A,0)),"Detail")</f>
        <v>Detail</v>
      </c>
    </row>
    <row r="402" spans="1:13" x14ac:dyDescent="0.35">
      <c r="A402" s="10">
        <v>400</v>
      </c>
      <c r="B402" s="9" t="s">
        <v>92</v>
      </c>
      <c r="C402" s="11">
        <v>746</v>
      </c>
      <c r="D402">
        <v>5</v>
      </c>
      <c r="E402" t="s">
        <v>2138</v>
      </c>
      <c r="F402" s="1">
        <v>44044</v>
      </c>
      <c r="G402" t="s">
        <v>119</v>
      </c>
      <c r="H402" t="s">
        <v>171</v>
      </c>
      <c r="I402" t="s">
        <v>2461</v>
      </c>
      <c r="J402" t="s">
        <v>969</v>
      </c>
      <c r="K402" t="s">
        <v>2465</v>
      </c>
      <c r="L402">
        <v>8.3886917265327404E-3</v>
      </c>
      <c r="M402" s="4" t="str">
        <f>HYPERLINK("#"&amp;"NEI_Breakout_w_Studies!A"&amp;(MATCH(A402,NEI_Breakout!A:A,0)),"Detail")</f>
        <v>Detail</v>
      </c>
    </row>
    <row r="403" spans="1:13" x14ac:dyDescent="0.35">
      <c r="A403" s="10">
        <v>401</v>
      </c>
      <c r="B403" s="9" t="s">
        <v>92</v>
      </c>
      <c r="C403" s="12" t="s">
        <v>972</v>
      </c>
      <c r="D403">
        <v>5</v>
      </c>
      <c r="E403" t="s">
        <v>2138</v>
      </c>
      <c r="F403" s="1">
        <v>44044</v>
      </c>
      <c r="G403" t="s">
        <v>119</v>
      </c>
      <c r="H403" t="s">
        <v>171</v>
      </c>
      <c r="I403" t="s">
        <v>2461</v>
      </c>
      <c r="J403" t="s">
        <v>971</v>
      </c>
      <c r="K403" t="s">
        <v>2466</v>
      </c>
      <c r="L403">
        <v>7.6809884181361998E-3</v>
      </c>
      <c r="M403" s="4" t="str">
        <f>HYPERLINK("#"&amp;"NEI_Breakout_w_Studies!A"&amp;(MATCH(A403,NEI_Breakout!A:A,0)),"Detail")</f>
        <v>Detail</v>
      </c>
    </row>
    <row r="404" spans="1:13" x14ac:dyDescent="0.35">
      <c r="A404" s="10">
        <v>402</v>
      </c>
      <c r="B404" s="9" t="s">
        <v>92</v>
      </c>
      <c r="C404" s="12" t="s">
        <v>972</v>
      </c>
      <c r="D404">
        <v>4</v>
      </c>
      <c r="E404" t="s">
        <v>2138</v>
      </c>
      <c r="F404" s="1">
        <v>43831</v>
      </c>
      <c r="G404" t="s">
        <v>119</v>
      </c>
      <c r="H404" t="s">
        <v>171</v>
      </c>
      <c r="I404" t="s">
        <v>2461</v>
      </c>
      <c r="J404" t="s">
        <v>971</v>
      </c>
      <c r="K404" t="s">
        <v>2466</v>
      </c>
      <c r="L404">
        <v>8.3886917265327404E-3</v>
      </c>
      <c r="M404" s="4" t="str">
        <f>HYPERLINK("#"&amp;"NEI_Breakout_w_Studies!A"&amp;(MATCH(A404,NEI_Breakout!A:A,0)),"Detail")</f>
        <v>Detail</v>
      </c>
    </row>
    <row r="405" spans="1:13" x14ac:dyDescent="0.35">
      <c r="A405" s="10">
        <v>403</v>
      </c>
      <c r="B405" s="9" t="s">
        <v>92</v>
      </c>
      <c r="C405" s="12" t="s">
        <v>974</v>
      </c>
      <c r="D405">
        <v>5</v>
      </c>
      <c r="E405" t="s">
        <v>2138</v>
      </c>
      <c r="F405" s="1">
        <v>44044</v>
      </c>
      <c r="G405" t="s">
        <v>119</v>
      </c>
      <c r="H405" t="s">
        <v>171</v>
      </c>
      <c r="I405" t="s">
        <v>2461</v>
      </c>
      <c r="J405" t="s">
        <v>973</v>
      </c>
      <c r="K405" t="s">
        <v>2467</v>
      </c>
      <c r="L405">
        <v>8.3886917265327404E-3</v>
      </c>
      <c r="M405" s="4" t="str">
        <f>HYPERLINK("#"&amp;"NEI_Breakout_w_Studies!A"&amp;(MATCH(A405,NEI_Breakout!A:A,0)),"Detail")</f>
        <v>Detail</v>
      </c>
    </row>
    <row r="406" spans="1:13" x14ac:dyDescent="0.35">
      <c r="A406" s="10">
        <v>404</v>
      </c>
      <c r="B406" s="9" t="s">
        <v>92</v>
      </c>
      <c r="C406" s="12" t="s">
        <v>976</v>
      </c>
      <c r="D406">
        <v>1</v>
      </c>
      <c r="E406" t="s">
        <v>2138</v>
      </c>
      <c r="F406" s="1">
        <v>43831</v>
      </c>
      <c r="G406" t="s">
        <v>119</v>
      </c>
      <c r="H406" t="s">
        <v>171</v>
      </c>
      <c r="I406" t="s">
        <v>2468</v>
      </c>
      <c r="J406" t="s">
        <v>975</v>
      </c>
      <c r="K406" t="s">
        <v>2469</v>
      </c>
      <c r="L406">
        <v>-1.26191084158544E-2</v>
      </c>
      <c r="M406" s="4" t="str">
        <f>HYPERLINK("#"&amp;"NEI_Breakout_w_Studies!A"&amp;(MATCH(A406,NEI_Breakout!A:A,0)),"Detail")</f>
        <v>Detail</v>
      </c>
    </row>
    <row r="407" spans="1:13" x14ac:dyDescent="0.35">
      <c r="A407" s="10">
        <v>405</v>
      </c>
      <c r="B407" s="9" t="s">
        <v>92</v>
      </c>
      <c r="C407" s="12" t="s">
        <v>976</v>
      </c>
      <c r="D407">
        <v>1</v>
      </c>
      <c r="E407" t="s">
        <v>2138</v>
      </c>
      <c r="F407" s="1">
        <v>43831</v>
      </c>
      <c r="G407" t="s">
        <v>119</v>
      </c>
      <c r="H407" t="s">
        <v>171</v>
      </c>
      <c r="I407" t="s">
        <v>2468</v>
      </c>
      <c r="J407" t="s">
        <v>975</v>
      </c>
      <c r="K407" t="s">
        <v>2469</v>
      </c>
      <c r="L407">
        <v>1.02563468213596E-2</v>
      </c>
      <c r="M407" s="4" t="str">
        <f>HYPERLINK("#"&amp;"NEI_Breakout_w_Studies!A"&amp;(MATCH(A407,NEI_Breakout!A:A,0)),"Detail")</f>
        <v>Detail</v>
      </c>
    </row>
    <row r="408" spans="1:13" x14ac:dyDescent="0.35">
      <c r="A408" s="10">
        <v>406</v>
      </c>
      <c r="B408" s="9" t="s">
        <v>92</v>
      </c>
      <c r="C408" s="11">
        <v>751</v>
      </c>
      <c r="D408">
        <v>6</v>
      </c>
      <c r="E408" t="s">
        <v>2138</v>
      </c>
      <c r="F408" s="1">
        <v>44044</v>
      </c>
      <c r="G408" t="s">
        <v>119</v>
      </c>
      <c r="H408" t="s">
        <v>171</v>
      </c>
      <c r="I408" t="s">
        <v>2470</v>
      </c>
      <c r="J408" t="s">
        <v>981</v>
      </c>
      <c r="K408" t="s">
        <v>2471</v>
      </c>
      <c r="L408">
        <v>-1.26191084158544E-2</v>
      </c>
      <c r="M408" s="4" t="str">
        <f>HYPERLINK("#"&amp;"NEI_Breakout_w_Studies!A"&amp;(MATCH(A408,NEI_Breakout!A:A,0)),"Detail")</f>
        <v>Detail</v>
      </c>
    </row>
    <row r="409" spans="1:13" x14ac:dyDescent="0.35">
      <c r="A409" s="10">
        <v>407</v>
      </c>
      <c r="B409" s="9" t="s">
        <v>92</v>
      </c>
      <c r="C409" s="11">
        <v>749</v>
      </c>
      <c r="D409">
        <v>4</v>
      </c>
      <c r="E409" t="s">
        <v>2138</v>
      </c>
      <c r="F409" s="1">
        <v>44044</v>
      </c>
      <c r="G409" t="s">
        <v>119</v>
      </c>
      <c r="H409" t="s">
        <v>171</v>
      </c>
      <c r="I409" t="s">
        <v>2470</v>
      </c>
      <c r="J409" t="s">
        <v>983</v>
      </c>
      <c r="K409" t="s">
        <v>2472</v>
      </c>
      <c r="L409">
        <v>-7.88092082371931E-4</v>
      </c>
      <c r="M409" s="4" t="str">
        <f>HYPERLINK("#"&amp;"NEI_Breakout_w_Studies!A"&amp;(MATCH(A409,NEI_Breakout!A:A,0)),"Detail")</f>
        <v>Detail</v>
      </c>
    </row>
    <row r="410" spans="1:13" x14ac:dyDescent="0.35">
      <c r="A410" s="10">
        <v>408</v>
      </c>
      <c r="B410" s="9" t="s">
        <v>92</v>
      </c>
      <c r="C410" s="11">
        <v>750</v>
      </c>
      <c r="D410">
        <v>4</v>
      </c>
      <c r="E410" t="s">
        <v>2138</v>
      </c>
      <c r="F410" s="1">
        <v>44044</v>
      </c>
      <c r="G410" t="s">
        <v>119</v>
      </c>
      <c r="H410" t="s">
        <v>171</v>
      </c>
      <c r="I410" t="s">
        <v>2470</v>
      </c>
      <c r="J410" t="s">
        <v>984</v>
      </c>
      <c r="K410" t="s">
        <v>2473</v>
      </c>
      <c r="L410">
        <v>-1.26191084158544E-2</v>
      </c>
      <c r="M410" s="4" t="str">
        <f>HYPERLINK("#"&amp;"NEI_Breakout_w_Studies!A"&amp;(MATCH(A410,NEI_Breakout!A:A,0)),"Detail")</f>
        <v>Detail</v>
      </c>
    </row>
    <row r="411" spans="1:13" x14ac:dyDescent="0.35">
      <c r="A411" s="10">
        <v>409</v>
      </c>
      <c r="B411" s="9" t="s">
        <v>92</v>
      </c>
      <c r="C411" s="11">
        <v>747</v>
      </c>
      <c r="D411">
        <v>3</v>
      </c>
      <c r="E411" t="s">
        <v>2138</v>
      </c>
      <c r="F411" s="1">
        <v>44044</v>
      </c>
      <c r="G411" t="s">
        <v>119</v>
      </c>
      <c r="H411" t="s">
        <v>171</v>
      </c>
      <c r="I411" t="s">
        <v>2474</v>
      </c>
      <c r="J411" t="s">
        <v>985</v>
      </c>
      <c r="K411" t="s">
        <v>2475</v>
      </c>
      <c r="L411">
        <v>-1.26191084158544E-2</v>
      </c>
      <c r="M411" s="4" t="str">
        <f>HYPERLINK("#"&amp;"NEI_Breakout_w_Studies!A"&amp;(MATCH(A411,NEI_Breakout!A:A,0)),"Detail")</f>
        <v>Detail</v>
      </c>
    </row>
    <row r="412" spans="1:13" x14ac:dyDescent="0.35">
      <c r="A412" s="10">
        <v>410</v>
      </c>
      <c r="B412" s="9" t="s">
        <v>92</v>
      </c>
      <c r="C412" s="12" t="s">
        <v>989</v>
      </c>
      <c r="D412">
        <v>1</v>
      </c>
      <c r="E412" t="s">
        <v>2138</v>
      </c>
      <c r="F412" s="1">
        <v>43831</v>
      </c>
      <c r="G412" t="s">
        <v>2150</v>
      </c>
      <c r="H412" t="s">
        <v>162</v>
      </c>
      <c r="I412" t="s">
        <v>167</v>
      </c>
      <c r="J412" t="s">
        <v>988</v>
      </c>
      <c r="K412" t="s">
        <v>2476</v>
      </c>
      <c r="L412">
        <v>3.7207806529630399E-3</v>
      </c>
      <c r="M412" s="4" t="str">
        <f>HYPERLINK("#"&amp;"NEI_Breakout_w_Studies!A"&amp;(MATCH(A412,NEI_Breakout!A:A,0)),"Detail")</f>
        <v>Detail</v>
      </c>
    </row>
    <row r="413" spans="1:13" x14ac:dyDescent="0.35">
      <c r="A413" s="10">
        <v>411</v>
      </c>
      <c r="B413" s="9" t="s">
        <v>92</v>
      </c>
      <c r="C413" s="12" t="s">
        <v>989</v>
      </c>
      <c r="D413">
        <v>1</v>
      </c>
      <c r="E413" t="s">
        <v>2138</v>
      </c>
      <c r="F413" s="1">
        <v>43831</v>
      </c>
      <c r="G413" t="s">
        <v>2150</v>
      </c>
      <c r="H413" t="s">
        <v>162</v>
      </c>
      <c r="I413" t="s">
        <v>167</v>
      </c>
      <c r="J413" t="s">
        <v>988</v>
      </c>
      <c r="K413" t="s">
        <v>2476</v>
      </c>
      <c r="L413">
        <v>2.36372355843616E-3</v>
      </c>
      <c r="M413" s="4" t="str">
        <f>HYPERLINK("#"&amp;"NEI_Breakout_w_Studies!A"&amp;(MATCH(A413,NEI_Breakout!A:A,0)),"Detail")</f>
        <v>Detail</v>
      </c>
    </row>
    <row r="414" spans="1:13" x14ac:dyDescent="0.35">
      <c r="A414" s="10">
        <v>412</v>
      </c>
      <c r="B414" t="s">
        <v>130</v>
      </c>
      <c r="C414" s="12" t="s">
        <v>992</v>
      </c>
      <c r="D414">
        <v>1</v>
      </c>
      <c r="E414" t="s">
        <v>2138</v>
      </c>
      <c r="F414" s="1">
        <v>44197</v>
      </c>
      <c r="G414" t="s">
        <v>2150</v>
      </c>
      <c r="H414" t="s">
        <v>162</v>
      </c>
      <c r="I414" t="s">
        <v>167</v>
      </c>
      <c r="J414" t="s">
        <v>991</v>
      </c>
      <c r="K414" t="s">
        <v>2477</v>
      </c>
      <c r="M414" s="4"/>
    </row>
    <row r="415" spans="1:13" x14ac:dyDescent="0.35">
      <c r="A415" s="10">
        <v>413</v>
      </c>
      <c r="B415" t="s">
        <v>130</v>
      </c>
      <c r="C415" s="12" t="s">
        <v>994</v>
      </c>
      <c r="D415">
        <v>1</v>
      </c>
      <c r="E415" t="s">
        <v>2138</v>
      </c>
      <c r="F415" s="1">
        <v>44197</v>
      </c>
      <c r="G415" t="s">
        <v>2150</v>
      </c>
      <c r="H415" t="s">
        <v>162</v>
      </c>
      <c r="I415" t="s">
        <v>167</v>
      </c>
      <c r="J415" t="s">
        <v>993</v>
      </c>
      <c r="K415" t="s">
        <v>2478</v>
      </c>
      <c r="M415" s="4"/>
    </row>
    <row r="416" spans="1:13" x14ac:dyDescent="0.35">
      <c r="A416" s="10">
        <v>414</v>
      </c>
      <c r="B416" t="s">
        <v>130</v>
      </c>
      <c r="C416" s="12" t="s">
        <v>996</v>
      </c>
      <c r="D416">
        <v>1</v>
      </c>
      <c r="E416" t="s">
        <v>2138</v>
      </c>
      <c r="F416" s="1">
        <v>44197</v>
      </c>
      <c r="G416" t="s">
        <v>2150</v>
      </c>
      <c r="H416" t="s">
        <v>162</v>
      </c>
      <c r="I416" t="s">
        <v>167</v>
      </c>
      <c r="J416" t="s">
        <v>995</v>
      </c>
      <c r="K416" t="s">
        <v>2477</v>
      </c>
      <c r="M416" s="4"/>
    </row>
    <row r="417" spans="1:13" x14ac:dyDescent="0.35">
      <c r="A417" s="10">
        <v>415</v>
      </c>
      <c r="B417" t="s">
        <v>130</v>
      </c>
      <c r="C417" s="12" t="s">
        <v>998</v>
      </c>
      <c r="D417">
        <v>1</v>
      </c>
      <c r="E417" t="s">
        <v>2138</v>
      </c>
      <c r="F417" s="1">
        <v>44197</v>
      </c>
      <c r="G417" t="s">
        <v>2150</v>
      </c>
      <c r="H417" t="s">
        <v>162</v>
      </c>
      <c r="I417" t="s">
        <v>167</v>
      </c>
      <c r="J417" t="s">
        <v>997</v>
      </c>
      <c r="K417" t="s">
        <v>2478</v>
      </c>
      <c r="M417" s="4"/>
    </row>
    <row r="418" spans="1:13" x14ac:dyDescent="0.35">
      <c r="A418" s="10">
        <v>416</v>
      </c>
      <c r="B418" t="s">
        <v>130</v>
      </c>
      <c r="C418" s="12" t="s">
        <v>1000</v>
      </c>
      <c r="D418">
        <v>1</v>
      </c>
      <c r="E418" t="s">
        <v>2138</v>
      </c>
      <c r="F418" s="1">
        <v>44197</v>
      </c>
      <c r="G418" t="s">
        <v>2150</v>
      </c>
      <c r="H418" t="s">
        <v>162</v>
      </c>
      <c r="I418" t="s">
        <v>167</v>
      </c>
      <c r="J418" t="s">
        <v>999</v>
      </c>
      <c r="K418" t="s">
        <v>2477</v>
      </c>
      <c r="M418" s="4"/>
    </row>
    <row r="419" spans="1:13" x14ac:dyDescent="0.35">
      <c r="A419" s="10">
        <v>417</v>
      </c>
      <c r="B419" t="s">
        <v>130</v>
      </c>
      <c r="C419" s="12" t="s">
        <v>1002</v>
      </c>
      <c r="D419">
        <v>1</v>
      </c>
      <c r="E419" t="s">
        <v>2138</v>
      </c>
      <c r="F419" s="1">
        <v>44197</v>
      </c>
      <c r="G419" t="s">
        <v>2150</v>
      </c>
      <c r="H419" t="s">
        <v>162</v>
      </c>
      <c r="I419" t="s">
        <v>167</v>
      </c>
      <c r="J419" t="s">
        <v>1001</v>
      </c>
      <c r="K419" t="s">
        <v>2478</v>
      </c>
      <c r="M419" s="4"/>
    </row>
    <row r="420" spans="1:13" x14ac:dyDescent="0.35">
      <c r="A420" s="10">
        <v>418</v>
      </c>
      <c r="B420" t="s">
        <v>130</v>
      </c>
      <c r="C420" s="12" t="s">
        <v>1004</v>
      </c>
      <c r="D420">
        <v>1</v>
      </c>
      <c r="E420" t="s">
        <v>2138</v>
      </c>
      <c r="F420" s="1">
        <v>44197</v>
      </c>
      <c r="G420" t="s">
        <v>2150</v>
      </c>
      <c r="H420" t="s">
        <v>162</v>
      </c>
      <c r="I420" t="s">
        <v>167</v>
      </c>
      <c r="J420" t="s">
        <v>1003</v>
      </c>
      <c r="K420" t="s">
        <v>2477</v>
      </c>
      <c r="M420" s="4"/>
    </row>
    <row r="421" spans="1:13" x14ac:dyDescent="0.35">
      <c r="A421" s="10">
        <v>419</v>
      </c>
      <c r="B421" t="s">
        <v>130</v>
      </c>
      <c r="C421" s="12" t="s">
        <v>1006</v>
      </c>
      <c r="D421">
        <v>1</v>
      </c>
      <c r="E421" t="s">
        <v>2138</v>
      </c>
      <c r="F421" s="1">
        <v>44197</v>
      </c>
      <c r="G421" t="s">
        <v>2150</v>
      </c>
      <c r="H421" t="s">
        <v>162</v>
      </c>
      <c r="I421" t="s">
        <v>167</v>
      </c>
      <c r="J421" t="s">
        <v>1005</v>
      </c>
      <c r="K421" t="s">
        <v>2478</v>
      </c>
      <c r="M421" s="4"/>
    </row>
    <row r="422" spans="1:13" x14ac:dyDescent="0.35">
      <c r="A422" s="10">
        <v>420</v>
      </c>
      <c r="B422" t="s">
        <v>130</v>
      </c>
      <c r="C422" s="12" t="s">
        <v>1008</v>
      </c>
      <c r="D422">
        <v>1</v>
      </c>
      <c r="E422" t="s">
        <v>2138</v>
      </c>
      <c r="F422" s="1">
        <v>44197</v>
      </c>
      <c r="G422" t="s">
        <v>2150</v>
      </c>
      <c r="H422" t="s">
        <v>162</v>
      </c>
      <c r="I422" t="s">
        <v>167</v>
      </c>
      <c r="J422" t="s">
        <v>1007</v>
      </c>
      <c r="K422" t="s">
        <v>2477</v>
      </c>
      <c r="M422" s="4"/>
    </row>
    <row r="423" spans="1:13" x14ac:dyDescent="0.35">
      <c r="A423" s="10">
        <v>421</v>
      </c>
      <c r="B423" t="s">
        <v>130</v>
      </c>
      <c r="C423" s="12" t="s">
        <v>1010</v>
      </c>
      <c r="D423">
        <v>1</v>
      </c>
      <c r="E423" t="s">
        <v>2138</v>
      </c>
      <c r="F423" s="1">
        <v>44197</v>
      </c>
      <c r="G423" t="s">
        <v>2150</v>
      </c>
      <c r="H423" t="s">
        <v>162</v>
      </c>
      <c r="I423" t="s">
        <v>167</v>
      </c>
      <c r="J423" t="s">
        <v>1009</v>
      </c>
      <c r="K423" t="s">
        <v>2478</v>
      </c>
      <c r="M423" s="4"/>
    </row>
    <row r="424" spans="1:13" x14ac:dyDescent="0.35">
      <c r="A424" s="10">
        <v>422</v>
      </c>
      <c r="B424" t="s">
        <v>130</v>
      </c>
      <c r="C424" s="12" t="s">
        <v>1012</v>
      </c>
      <c r="D424">
        <v>1</v>
      </c>
      <c r="E424" t="s">
        <v>2138</v>
      </c>
      <c r="F424" s="1">
        <v>44197</v>
      </c>
      <c r="G424" t="s">
        <v>2150</v>
      </c>
      <c r="H424" t="s">
        <v>162</v>
      </c>
      <c r="I424" t="s">
        <v>167</v>
      </c>
      <c r="J424" t="s">
        <v>1011</v>
      </c>
      <c r="K424" t="s">
        <v>2477</v>
      </c>
      <c r="M424" s="4"/>
    </row>
    <row r="425" spans="1:13" x14ac:dyDescent="0.35">
      <c r="A425" s="10">
        <v>423</v>
      </c>
      <c r="B425" t="s">
        <v>130</v>
      </c>
      <c r="C425" s="12" t="s">
        <v>1014</v>
      </c>
      <c r="D425">
        <v>1</v>
      </c>
      <c r="E425" t="s">
        <v>2138</v>
      </c>
      <c r="F425" s="1">
        <v>44197</v>
      </c>
      <c r="G425" t="s">
        <v>2150</v>
      </c>
      <c r="H425" t="s">
        <v>162</v>
      </c>
      <c r="I425" t="s">
        <v>167</v>
      </c>
      <c r="J425" t="s">
        <v>1013</v>
      </c>
      <c r="K425" t="s">
        <v>2478</v>
      </c>
      <c r="M425" s="4"/>
    </row>
    <row r="426" spans="1:13" x14ac:dyDescent="0.35">
      <c r="A426" s="10">
        <v>424</v>
      </c>
      <c r="B426" t="s">
        <v>130</v>
      </c>
      <c r="C426" s="12" t="s">
        <v>1016</v>
      </c>
      <c r="D426">
        <v>1</v>
      </c>
      <c r="E426" t="s">
        <v>2138</v>
      </c>
      <c r="F426" s="1">
        <v>44197</v>
      </c>
      <c r="G426" t="s">
        <v>2150</v>
      </c>
      <c r="H426" t="s">
        <v>162</v>
      </c>
      <c r="I426" t="s">
        <v>167</v>
      </c>
      <c r="J426" t="s">
        <v>1015</v>
      </c>
      <c r="K426" t="s">
        <v>2477</v>
      </c>
      <c r="M426" s="4"/>
    </row>
    <row r="427" spans="1:13" x14ac:dyDescent="0.35">
      <c r="A427" s="10">
        <v>425</v>
      </c>
      <c r="B427" t="s">
        <v>130</v>
      </c>
      <c r="C427" s="12" t="s">
        <v>1018</v>
      </c>
      <c r="D427">
        <v>1</v>
      </c>
      <c r="E427" t="s">
        <v>2138</v>
      </c>
      <c r="F427" s="1">
        <v>44197</v>
      </c>
      <c r="G427" t="s">
        <v>2150</v>
      </c>
      <c r="H427" t="s">
        <v>162</v>
      </c>
      <c r="I427" t="s">
        <v>167</v>
      </c>
      <c r="J427" t="s">
        <v>1017</v>
      </c>
      <c r="K427" t="s">
        <v>2478</v>
      </c>
      <c r="M427" s="4"/>
    </row>
    <row r="428" spans="1:13" x14ac:dyDescent="0.35">
      <c r="A428" s="10">
        <v>426</v>
      </c>
      <c r="B428" t="s">
        <v>130</v>
      </c>
      <c r="C428" s="12" t="s">
        <v>1020</v>
      </c>
      <c r="D428">
        <v>1</v>
      </c>
      <c r="E428" t="s">
        <v>2138</v>
      </c>
      <c r="F428" s="1">
        <v>44197</v>
      </c>
      <c r="G428" t="s">
        <v>2150</v>
      </c>
      <c r="H428" t="s">
        <v>162</v>
      </c>
      <c r="I428" t="s">
        <v>167</v>
      </c>
      <c r="J428" t="s">
        <v>1019</v>
      </c>
      <c r="K428" t="s">
        <v>2477</v>
      </c>
      <c r="M428" s="4"/>
    </row>
    <row r="429" spans="1:13" x14ac:dyDescent="0.35">
      <c r="A429" s="10">
        <v>427</v>
      </c>
      <c r="B429" t="s">
        <v>130</v>
      </c>
      <c r="C429" s="12" t="s">
        <v>1022</v>
      </c>
      <c r="D429">
        <v>1</v>
      </c>
      <c r="E429" t="s">
        <v>2138</v>
      </c>
      <c r="F429" s="1">
        <v>44197</v>
      </c>
      <c r="G429" t="s">
        <v>2150</v>
      </c>
      <c r="H429" t="s">
        <v>162</v>
      </c>
      <c r="I429" t="s">
        <v>167</v>
      </c>
      <c r="J429" t="s">
        <v>1021</v>
      </c>
      <c r="K429" t="s">
        <v>2478</v>
      </c>
      <c r="M429" s="4"/>
    </row>
    <row r="430" spans="1:13" x14ac:dyDescent="0.35">
      <c r="A430" s="10">
        <v>428</v>
      </c>
      <c r="B430" t="s">
        <v>130</v>
      </c>
      <c r="C430" s="12" t="s">
        <v>1024</v>
      </c>
      <c r="D430">
        <v>1</v>
      </c>
      <c r="E430" t="s">
        <v>2138</v>
      </c>
      <c r="F430" s="1">
        <v>44197</v>
      </c>
      <c r="G430" t="s">
        <v>2150</v>
      </c>
      <c r="H430" t="s">
        <v>162</v>
      </c>
      <c r="I430" t="s">
        <v>167</v>
      </c>
      <c r="J430" t="s">
        <v>1023</v>
      </c>
      <c r="K430" t="s">
        <v>2477</v>
      </c>
      <c r="M430" s="4"/>
    </row>
    <row r="431" spans="1:13" x14ac:dyDescent="0.35">
      <c r="A431" s="10">
        <v>429</v>
      </c>
      <c r="B431" t="s">
        <v>130</v>
      </c>
      <c r="C431" s="12" t="s">
        <v>1026</v>
      </c>
      <c r="D431">
        <v>1</v>
      </c>
      <c r="E431" t="s">
        <v>2138</v>
      </c>
      <c r="F431" s="1">
        <v>44197</v>
      </c>
      <c r="G431" t="s">
        <v>2150</v>
      </c>
      <c r="H431" t="s">
        <v>162</v>
      </c>
      <c r="I431" t="s">
        <v>167</v>
      </c>
      <c r="J431" t="s">
        <v>1025</v>
      </c>
      <c r="K431" t="s">
        <v>2478</v>
      </c>
      <c r="M431" s="4"/>
    </row>
    <row r="432" spans="1:13" x14ac:dyDescent="0.35">
      <c r="A432" s="10">
        <v>430</v>
      </c>
      <c r="B432" s="9" t="s">
        <v>92</v>
      </c>
      <c r="C432" s="12" t="s">
        <v>1028</v>
      </c>
      <c r="D432">
        <v>5</v>
      </c>
      <c r="E432" t="s">
        <v>2138</v>
      </c>
      <c r="F432" s="1">
        <v>44200</v>
      </c>
      <c r="G432" t="s">
        <v>2150</v>
      </c>
      <c r="H432" t="s">
        <v>162</v>
      </c>
      <c r="I432" t="s">
        <v>167</v>
      </c>
      <c r="J432" t="s">
        <v>1027</v>
      </c>
      <c r="K432" t="s">
        <v>2479</v>
      </c>
      <c r="L432">
        <v>2.36372355843616E-3</v>
      </c>
      <c r="M432" s="4" t="str">
        <f>HYPERLINK("#"&amp;"NEI_Breakout_w_Studies!A"&amp;(MATCH(A432,NEI_Breakout!A:A,0)),"Detail")</f>
        <v>Detail</v>
      </c>
    </row>
    <row r="433" spans="1:13" x14ac:dyDescent="0.35">
      <c r="A433" s="10">
        <v>431</v>
      </c>
      <c r="B433" s="9" t="s">
        <v>92</v>
      </c>
      <c r="C433" s="12" t="s">
        <v>1030</v>
      </c>
      <c r="D433">
        <v>5</v>
      </c>
      <c r="E433" t="s">
        <v>2138</v>
      </c>
      <c r="F433" s="1">
        <v>44200</v>
      </c>
      <c r="G433" t="s">
        <v>2150</v>
      </c>
      <c r="H433" t="s">
        <v>162</v>
      </c>
      <c r="I433" t="s">
        <v>167</v>
      </c>
      <c r="J433" t="s">
        <v>1029</v>
      </c>
      <c r="K433" t="s">
        <v>2479</v>
      </c>
      <c r="L433">
        <v>2.4150139749337701E-3</v>
      </c>
      <c r="M433" s="4" t="str">
        <f>HYPERLINK("#"&amp;"NEI_Breakout_w_Studies!A"&amp;(MATCH(A433,NEI_Breakout!A:A,0)),"Detail")</f>
        <v>Detail</v>
      </c>
    </row>
    <row r="434" spans="1:13" x14ac:dyDescent="0.35">
      <c r="A434" s="10">
        <v>432</v>
      </c>
      <c r="B434" s="9" t="s">
        <v>92</v>
      </c>
      <c r="C434" s="12" t="s">
        <v>1032</v>
      </c>
      <c r="D434">
        <v>5</v>
      </c>
      <c r="E434" t="s">
        <v>2138</v>
      </c>
      <c r="F434" s="1">
        <v>44200</v>
      </c>
      <c r="G434" t="s">
        <v>2150</v>
      </c>
      <c r="H434" t="s">
        <v>162</v>
      </c>
      <c r="I434" t="s">
        <v>167</v>
      </c>
      <c r="J434" t="s">
        <v>1031</v>
      </c>
      <c r="K434" t="s">
        <v>2479</v>
      </c>
      <c r="L434">
        <v>2.36372355843616E-3</v>
      </c>
      <c r="M434" s="4" t="str">
        <f>HYPERLINK("#"&amp;"NEI_Breakout_w_Studies!A"&amp;(MATCH(A434,NEI_Breakout!A:A,0)),"Detail")</f>
        <v>Detail</v>
      </c>
    </row>
    <row r="435" spans="1:13" x14ac:dyDescent="0.35">
      <c r="A435" s="10">
        <v>433</v>
      </c>
      <c r="B435" s="9" t="s">
        <v>92</v>
      </c>
      <c r="C435" s="12" t="s">
        <v>1034</v>
      </c>
      <c r="D435">
        <v>5</v>
      </c>
      <c r="E435" t="s">
        <v>2138</v>
      </c>
      <c r="F435" s="1">
        <v>44200</v>
      </c>
      <c r="G435" t="s">
        <v>2150</v>
      </c>
      <c r="H435" t="s">
        <v>162</v>
      </c>
      <c r="I435" t="s">
        <v>167</v>
      </c>
      <c r="J435" t="s">
        <v>1033</v>
      </c>
      <c r="K435" t="s">
        <v>2479</v>
      </c>
      <c r="L435">
        <v>2.36372355843616E-3</v>
      </c>
      <c r="M435" s="4" t="str">
        <f>HYPERLINK("#"&amp;"NEI_Breakout_w_Studies!A"&amp;(MATCH(A435,NEI_Breakout!A:A,0)),"Detail")</f>
        <v>Detail</v>
      </c>
    </row>
    <row r="436" spans="1:13" x14ac:dyDescent="0.35">
      <c r="A436" s="10">
        <v>434</v>
      </c>
      <c r="B436" s="9" t="s">
        <v>92</v>
      </c>
      <c r="C436" s="12" t="s">
        <v>1036</v>
      </c>
      <c r="D436">
        <v>4</v>
      </c>
      <c r="E436" t="s">
        <v>2138</v>
      </c>
      <c r="F436" s="1">
        <v>44044</v>
      </c>
      <c r="G436" t="s">
        <v>2150</v>
      </c>
      <c r="H436" t="s">
        <v>162</v>
      </c>
      <c r="I436" t="s">
        <v>167</v>
      </c>
      <c r="J436" t="s">
        <v>1035</v>
      </c>
      <c r="K436" t="s">
        <v>2479</v>
      </c>
      <c r="L436">
        <v>2.4144252501531E-3</v>
      </c>
      <c r="M436" s="4" t="str">
        <f>HYPERLINK("#"&amp;"NEI_Breakout_w_Studies!A"&amp;(MATCH(A436,NEI_Breakout!A:A,0)),"Detail")</f>
        <v>Detail</v>
      </c>
    </row>
    <row r="437" spans="1:13" x14ac:dyDescent="0.35">
      <c r="A437" s="10">
        <v>435</v>
      </c>
      <c r="B437" s="9" t="s">
        <v>92</v>
      </c>
      <c r="C437" s="12" t="s">
        <v>1038</v>
      </c>
      <c r="D437">
        <v>4</v>
      </c>
      <c r="E437" t="s">
        <v>2138</v>
      </c>
      <c r="F437" s="1">
        <v>44044</v>
      </c>
      <c r="G437" t="s">
        <v>2150</v>
      </c>
      <c r="H437" t="s">
        <v>162</v>
      </c>
      <c r="I437" t="s">
        <v>167</v>
      </c>
      <c r="J437" t="s">
        <v>1037</v>
      </c>
      <c r="K437" t="s">
        <v>2479</v>
      </c>
      <c r="L437">
        <v>2.36372355843616E-3</v>
      </c>
      <c r="M437" s="4" t="str">
        <f>HYPERLINK("#"&amp;"NEI_Breakout_w_Studies!A"&amp;(MATCH(A437,NEI_Breakout!A:A,0)),"Detail")</f>
        <v>Detail</v>
      </c>
    </row>
    <row r="438" spans="1:13" x14ac:dyDescent="0.35">
      <c r="A438" s="10">
        <v>436</v>
      </c>
      <c r="B438" s="9" t="s">
        <v>92</v>
      </c>
      <c r="C438" s="12" t="s">
        <v>1040</v>
      </c>
      <c r="D438">
        <v>5</v>
      </c>
      <c r="E438" t="s">
        <v>2138</v>
      </c>
      <c r="F438" s="1">
        <v>44200</v>
      </c>
      <c r="G438" t="s">
        <v>2150</v>
      </c>
      <c r="H438" t="s">
        <v>162</v>
      </c>
      <c r="I438" t="s">
        <v>167</v>
      </c>
      <c r="J438" t="s">
        <v>1039</v>
      </c>
      <c r="K438" t="s">
        <v>2479</v>
      </c>
      <c r="L438">
        <v>2.36372355843616E-3</v>
      </c>
      <c r="M438" s="4" t="str">
        <f>HYPERLINK("#"&amp;"NEI_Breakout_w_Studies!A"&amp;(MATCH(A438,NEI_Breakout!A:A,0)),"Detail")</f>
        <v>Detail</v>
      </c>
    </row>
    <row r="439" spans="1:13" x14ac:dyDescent="0.35">
      <c r="A439" s="10">
        <v>437</v>
      </c>
      <c r="B439" s="9" t="s">
        <v>92</v>
      </c>
      <c r="C439" s="12" t="s">
        <v>1042</v>
      </c>
      <c r="D439">
        <v>5</v>
      </c>
      <c r="E439" t="s">
        <v>2138</v>
      </c>
      <c r="F439" s="1">
        <v>44200</v>
      </c>
      <c r="G439" t="s">
        <v>2150</v>
      </c>
      <c r="H439" t="s">
        <v>162</v>
      </c>
      <c r="I439" t="s">
        <v>167</v>
      </c>
      <c r="J439" t="s">
        <v>1041</v>
      </c>
      <c r="K439" t="s">
        <v>2479</v>
      </c>
      <c r="L439">
        <v>2.4213770971386801E-3</v>
      </c>
      <c r="M439" s="4" t="str">
        <f>HYPERLINK("#"&amp;"NEI_Breakout_w_Studies!A"&amp;(MATCH(A439,NEI_Breakout!A:A,0)),"Detail")</f>
        <v>Detail</v>
      </c>
    </row>
    <row r="440" spans="1:13" x14ac:dyDescent="0.35">
      <c r="A440" s="10">
        <v>438</v>
      </c>
      <c r="B440" s="9" t="s">
        <v>92</v>
      </c>
      <c r="C440" s="12" t="s">
        <v>1044</v>
      </c>
      <c r="D440">
        <v>5</v>
      </c>
      <c r="E440" t="s">
        <v>2138</v>
      </c>
      <c r="F440" s="1">
        <v>44200</v>
      </c>
      <c r="G440" t="s">
        <v>2150</v>
      </c>
      <c r="H440" t="s">
        <v>162</v>
      </c>
      <c r="I440" t="s">
        <v>167</v>
      </c>
      <c r="J440" t="s">
        <v>1043</v>
      </c>
      <c r="K440" t="s">
        <v>2479</v>
      </c>
      <c r="L440">
        <v>2.36372355843616E-3</v>
      </c>
      <c r="M440" s="4" t="str">
        <f>HYPERLINK("#"&amp;"NEI_Breakout_w_Studies!A"&amp;(MATCH(A440,NEI_Breakout!A:A,0)),"Detail")</f>
        <v>Detail</v>
      </c>
    </row>
    <row r="441" spans="1:13" x14ac:dyDescent="0.35">
      <c r="A441" s="10">
        <v>439</v>
      </c>
      <c r="B441" s="9" t="s">
        <v>92</v>
      </c>
      <c r="C441" s="12" t="s">
        <v>1046</v>
      </c>
      <c r="D441">
        <v>5</v>
      </c>
      <c r="E441" t="s">
        <v>2138</v>
      </c>
      <c r="F441" s="1">
        <v>44200</v>
      </c>
      <c r="G441" t="s">
        <v>2150</v>
      </c>
      <c r="H441" t="s">
        <v>162</v>
      </c>
      <c r="I441" t="s">
        <v>167</v>
      </c>
      <c r="J441" t="s">
        <v>1045</v>
      </c>
      <c r="K441" t="s">
        <v>2479</v>
      </c>
      <c r="L441">
        <v>2.36372355843616E-3</v>
      </c>
      <c r="M441" s="4" t="str">
        <f>HYPERLINK("#"&amp;"NEI_Breakout_w_Studies!A"&amp;(MATCH(A441,NEI_Breakout!A:A,0)),"Detail")</f>
        <v>Detail</v>
      </c>
    </row>
    <row r="442" spans="1:13" x14ac:dyDescent="0.35">
      <c r="A442" s="10">
        <v>440</v>
      </c>
      <c r="B442" s="9" t="s">
        <v>92</v>
      </c>
      <c r="C442" s="12" t="s">
        <v>1048</v>
      </c>
      <c r="D442">
        <v>5</v>
      </c>
      <c r="E442" t="s">
        <v>2138</v>
      </c>
      <c r="F442" s="1">
        <v>44200</v>
      </c>
      <c r="G442" t="s">
        <v>2150</v>
      </c>
      <c r="H442" t="s">
        <v>162</v>
      </c>
      <c r="I442" t="s">
        <v>167</v>
      </c>
      <c r="J442" t="s">
        <v>1047</v>
      </c>
      <c r="K442" t="s">
        <v>2479</v>
      </c>
      <c r="L442">
        <v>2.36372355843616E-3</v>
      </c>
      <c r="M442" s="4" t="str">
        <f>HYPERLINK("#"&amp;"NEI_Breakout_w_Studies!A"&amp;(MATCH(A442,NEI_Breakout!A:A,0)),"Detail")</f>
        <v>Detail</v>
      </c>
    </row>
    <row r="443" spans="1:13" x14ac:dyDescent="0.35">
      <c r="A443" s="10">
        <v>441</v>
      </c>
      <c r="B443" s="9" t="s">
        <v>92</v>
      </c>
      <c r="C443" s="12" t="s">
        <v>1050</v>
      </c>
      <c r="D443">
        <v>5</v>
      </c>
      <c r="E443" t="s">
        <v>2138</v>
      </c>
      <c r="F443" s="1">
        <v>44200</v>
      </c>
      <c r="G443" t="s">
        <v>2150</v>
      </c>
      <c r="H443" t="s">
        <v>162</v>
      </c>
      <c r="I443" t="s">
        <v>167</v>
      </c>
      <c r="J443" t="s">
        <v>1049</v>
      </c>
      <c r="K443" t="s">
        <v>2479</v>
      </c>
      <c r="L443">
        <v>2.4560788046998701E-3</v>
      </c>
      <c r="M443" s="4" t="str">
        <f>HYPERLINK("#"&amp;"NEI_Breakout_w_Studies!A"&amp;(MATCH(A443,NEI_Breakout!A:A,0)),"Detail")</f>
        <v>Detail</v>
      </c>
    </row>
    <row r="444" spans="1:13" x14ac:dyDescent="0.35">
      <c r="A444" s="10">
        <v>442</v>
      </c>
      <c r="B444" s="9" t="s">
        <v>92</v>
      </c>
      <c r="C444" s="12" t="s">
        <v>1052</v>
      </c>
      <c r="D444">
        <v>4</v>
      </c>
      <c r="E444" t="s">
        <v>2138</v>
      </c>
      <c r="F444" s="1">
        <v>44044</v>
      </c>
      <c r="G444" t="s">
        <v>2150</v>
      </c>
      <c r="H444" t="s">
        <v>162</v>
      </c>
      <c r="I444" t="s">
        <v>167</v>
      </c>
      <c r="J444" t="s">
        <v>1051</v>
      </c>
      <c r="K444" t="s">
        <v>2479</v>
      </c>
      <c r="L444">
        <v>2.36372355843616E-3</v>
      </c>
      <c r="M444" s="4" t="str">
        <f>HYPERLINK("#"&amp;"NEI_Breakout_w_Studies!A"&amp;(MATCH(A444,NEI_Breakout!A:A,0)),"Detail")</f>
        <v>Detail</v>
      </c>
    </row>
    <row r="445" spans="1:13" x14ac:dyDescent="0.35">
      <c r="A445" s="10">
        <v>443</v>
      </c>
      <c r="B445" s="9" t="s">
        <v>92</v>
      </c>
      <c r="C445" s="12" t="s">
        <v>1054</v>
      </c>
      <c r="D445">
        <v>4</v>
      </c>
      <c r="E445" t="s">
        <v>2138</v>
      </c>
      <c r="F445" s="1">
        <v>44044</v>
      </c>
      <c r="G445" t="s">
        <v>2150</v>
      </c>
      <c r="H445" t="s">
        <v>162</v>
      </c>
      <c r="I445" t="s">
        <v>167</v>
      </c>
      <c r="J445" t="s">
        <v>1053</v>
      </c>
      <c r="K445" t="s">
        <v>2479</v>
      </c>
      <c r="L445">
        <v>2.41294157656319E-3</v>
      </c>
      <c r="M445" s="4" t="str">
        <f>HYPERLINK("#"&amp;"NEI_Breakout_w_Studies!A"&amp;(MATCH(A445,NEI_Breakout!A:A,0)),"Detail")</f>
        <v>Detail</v>
      </c>
    </row>
    <row r="446" spans="1:13" x14ac:dyDescent="0.35">
      <c r="A446" s="10">
        <v>444</v>
      </c>
      <c r="B446" s="9" t="s">
        <v>92</v>
      </c>
      <c r="C446" s="12" t="s">
        <v>1056</v>
      </c>
      <c r="D446">
        <v>5</v>
      </c>
      <c r="E446" t="s">
        <v>2138</v>
      </c>
      <c r="F446" s="1">
        <v>44200</v>
      </c>
      <c r="G446" t="s">
        <v>2150</v>
      </c>
      <c r="H446" t="s">
        <v>162</v>
      </c>
      <c r="I446" t="s">
        <v>167</v>
      </c>
      <c r="J446" t="s">
        <v>1055</v>
      </c>
      <c r="K446" t="s">
        <v>2479</v>
      </c>
      <c r="L446">
        <v>2.36372355843616E-3</v>
      </c>
      <c r="M446" s="4" t="str">
        <f>HYPERLINK("#"&amp;"NEI_Breakout_w_Studies!A"&amp;(MATCH(A446,NEI_Breakout!A:A,0)),"Detail")</f>
        <v>Detail</v>
      </c>
    </row>
    <row r="447" spans="1:13" x14ac:dyDescent="0.35">
      <c r="A447" s="10">
        <v>445</v>
      </c>
      <c r="B447" s="9" t="s">
        <v>92</v>
      </c>
      <c r="C447" s="12" t="s">
        <v>1058</v>
      </c>
      <c r="D447">
        <v>5</v>
      </c>
      <c r="E447" t="s">
        <v>2138</v>
      </c>
      <c r="F447" s="1">
        <v>44200</v>
      </c>
      <c r="G447" t="s">
        <v>2150</v>
      </c>
      <c r="H447" t="s">
        <v>162</v>
      </c>
      <c r="I447" t="s">
        <v>167</v>
      </c>
      <c r="J447" t="s">
        <v>1057</v>
      </c>
      <c r="K447" t="s">
        <v>2479</v>
      </c>
      <c r="L447">
        <v>2.4198959529202501E-3</v>
      </c>
      <c r="M447" s="4" t="str">
        <f>HYPERLINK("#"&amp;"NEI_Breakout_w_Studies!A"&amp;(MATCH(A447,NEI_Breakout!A:A,0)),"Detail")</f>
        <v>Detail</v>
      </c>
    </row>
    <row r="448" spans="1:13" x14ac:dyDescent="0.35">
      <c r="A448" s="10">
        <v>446</v>
      </c>
      <c r="B448" s="9" t="s">
        <v>92</v>
      </c>
      <c r="C448" s="12" t="s">
        <v>1060</v>
      </c>
      <c r="D448">
        <v>1</v>
      </c>
      <c r="E448" t="s">
        <v>2138</v>
      </c>
      <c r="F448" s="1">
        <v>44197</v>
      </c>
      <c r="G448" t="s">
        <v>119</v>
      </c>
      <c r="H448" t="s">
        <v>133</v>
      </c>
      <c r="I448" t="s">
        <v>2480</v>
      </c>
      <c r="J448" t="s">
        <v>1059</v>
      </c>
      <c r="K448" t="s">
        <v>2481</v>
      </c>
      <c r="L448">
        <v>9.8059657078223292E-4</v>
      </c>
      <c r="M448" s="4" t="str">
        <f>HYPERLINK("#"&amp;"NEI_Breakout_w_Studies!A"&amp;(MATCH(A448,NEI_Breakout!A:A,0)),"Detail")</f>
        <v>Detail</v>
      </c>
    </row>
    <row r="449" spans="1:13" x14ac:dyDescent="0.35">
      <c r="A449" s="10">
        <v>447</v>
      </c>
      <c r="B449" s="9" t="s">
        <v>92</v>
      </c>
      <c r="C449" s="12" t="s">
        <v>1063</v>
      </c>
      <c r="D449">
        <v>5</v>
      </c>
      <c r="E449" t="s">
        <v>2138</v>
      </c>
      <c r="F449" s="1">
        <v>44197</v>
      </c>
      <c r="G449" t="s">
        <v>119</v>
      </c>
      <c r="H449" t="s">
        <v>133</v>
      </c>
      <c r="I449" t="s">
        <v>171</v>
      </c>
      <c r="J449" t="s">
        <v>1062</v>
      </c>
      <c r="K449" t="s">
        <v>2163</v>
      </c>
      <c r="L449">
        <v>9.8059657078223205E-4</v>
      </c>
      <c r="M449" s="4" t="str">
        <f>HYPERLINK("#"&amp;"NEI_Breakout_w_Studies!A"&amp;(MATCH(A449,NEI_Breakout!A:A,0)),"Detail")</f>
        <v>Detail</v>
      </c>
    </row>
    <row r="450" spans="1:13" x14ac:dyDescent="0.35">
      <c r="A450" s="10">
        <v>448</v>
      </c>
      <c r="B450" s="9" t="s">
        <v>92</v>
      </c>
      <c r="C450" s="12" t="s">
        <v>1066</v>
      </c>
      <c r="D450">
        <v>5</v>
      </c>
      <c r="E450" t="s">
        <v>2138</v>
      </c>
      <c r="F450" s="1">
        <v>44197</v>
      </c>
      <c r="G450" t="s">
        <v>119</v>
      </c>
      <c r="H450" t="s">
        <v>133</v>
      </c>
      <c r="I450" t="s">
        <v>171</v>
      </c>
      <c r="J450" t="s">
        <v>1065</v>
      </c>
      <c r="K450" t="s">
        <v>2163</v>
      </c>
      <c r="L450">
        <v>-2.11990422631665E-3</v>
      </c>
      <c r="M450" s="4" t="str">
        <f>HYPERLINK("#"&amp;"NEI_Breakout_w_Studies!A"&amp;(MATCH(A450,NEI_Breakout!A:A,0)),"Detail")</f>
        <v>Detail</v>
      </c>
    </row>
    <row r="451" spans="1:13" x14ac:dyDescent="0.35">
      <c r="A451" s="10">
        <v>449</v>
      </c>
      <c r="B451" s="9" t="s">
        <v>92</v>
      </c>
      <c r="C451" s="12" t="s">
        <v>1069</v>
      </c>
      <c r="D451">
        <v>1</v>
      </c>
      <c r="E451" t="s">
        <v>2138</v>
      </c>
      <c r="F451" s="1">
        <v>43831</v>
      </c>
      <c r="G451" t="s">
        <v>119</v>
      </c>
      <c r="H451" t="s">
        <v>171</v>
      </c>
      <c r="I451" t="s">
        <v>2468</v>
      </c>
      <c r="J451" t="s">
        <v>1068</v>
      </c>
      <c r="K451" t="s">
        <v>2482</v>
      </c>
      <c r="L451">
        <v>1.02563468213596E-2</v>
      </c>
      <c r="M451" s="4" t="str">
        <f>HYPERLINK("#"&amp;"NEI_Breakout_w_Studies!A"&amp;(MATCH(A451,NEI_Breakout!A:A,0)),"Detail")</f>
        <v>Detail</v>
      </c>
    </row>
    <row r="452" spans="1:13" x14ac:dyDescent="0.35">
      <c r="A452" s="10">
        <v>450</v>
      </c>
      <c r="B452" s="9" t="s">
        <v>92</v>
      </c>
      <c r="C452" s="12" t="s">
        <v>1069</v>
      </c>
      <c r="D452">
        <v>1</v>
      </c>
      <c r="E452" t="s">
        <v>2138</v>
      </c>
      <c r="F452" s="1">
        <v>43831</v>
      </c>
      <c r="G452" t="s">
        <v>119</v>
      </c>
      <c r="H452" t="s">
        <v>171</v>
      </c>
      <c r="I452" t="s">
        <v>2468</v>
      </c>
      <c r="J452" t="s">
        <v>1068</v>
      </c>
      <c r="K452" t="s">
        <v>2482</v>
      </c>
      <c r="L452">
        <v>2.9782411064155478E-2</v>
      </c>
      <c r="M452" s="4" t="str">
        <f>HYPERLINK("#"&amp;"NEI_Breakout_w_Studies!A"&amp;(MATCH(A452,NEI_Breakout!A:A,0)),"Detail")</f>
        <v>Detail</v>
      </c>
    </row>
    <row r="453" spans="1:13" x14ac:dyDescent="0.35">
      <c r="A453" s="10">
        <v>451</v>
      </c>
      <c r="B453" s="9" t="s">
        <v>92</v>
      </c>
      <c r="C453" s="12" t="s">
        <v>1074</v>
      </c>
      <c r="D453">
        <v>2</v>
      </c>
      <c r="E453" t="s">
        <v>2138</v>
      </c>
      <c r="F453" s="1">
        <v>44044</v>
      </c>
      <c r="G453" t="s">
        <v>119</v>
      </c>
      <c r="H453" t="s">
        <v>171</v>
      </c>
      <c r="I453" t="s">
        <v>2483</v>
      </c>
      <c r="J453" t="s">
        <v>1073</v>
      </c>
      <c r="K453" t="s">
        <v>2484</v>
      </c>
      <c r="L453">
        <v>2.9782411064155478E-2</v>
      </c>
      <c r="M453" s="4" t="str">
        <f>HYPERLINK("#"&amp;"NEI_Breakout_w_Studies!A"&amp;(MATCH(A453,NEI_Breakout!A:A,0)),"Detail")</f>
        <v>Detail</v>
      </c>
    </row>
    <row r="454" spans="1:13" x14ac:dyDescent="0.35">
      <c r="A454" s="10">
        <v>452</v>
      </c>
      <c r="B454" s="9" t="s">
        <v>92</v>
      </c>
      <c r="C454" s="12" t="s">
        <v>1076</v>
      </c>
      <c r="D454">
        <v>3</v>
      </c>
      <c r="E454" t="s">
        <v>2138</v>
      </c>
      <c r="F454" s="1">
        <v>44044</v>
      </c>
      <c r="G454" t="s">
        <v>119</v>
      </c>
      <c r="H454" t="s">
        <v>171</v>
      </c>
      <c r="I454" t="s">
        <v>2485</v>
      </c>
      <c r="J454" t="s">
        <v>1075</v>
      </c>
      <c r="K454" t="s">
        <v>2486</v>
      </c>
      <c r="L454">
        <v>3.0089420817348399E-2</v>
      </c>
      <c r="M454" s="4" t="str">
        <f>HYPERLINK("#"&amp;"NEI_Breakout_w_Studies!A"&amp;(MATCH(A454,NEI_Breakout!A:A,0)),"Detail")</f>
        <v>Detail</v>
      </c>
    </row>
    <row r="455" spans="1:13" x14ac:dyDescent="0.35">
      <c r="A455" s="10">
        <v>453</v>
      </c>
      <c r="B455" s="9" t="s">
        <v>92</v>
      </c>
      <c r="C455" s="12" t="s">
        <v>1079</v>
      </c>
      <c r="D455">
        <v>3</v>
      </c>
      <c r="E455" t="s">
        <v>2138</v>
      </c>
      <c r="F455" s="1">
        <v>44044</v>
      </c>
      <c r="G455" t="s">
        <v>119</v>
      </c>
      <c r="H455" t="s">
        <v>171</v>
      </c>
      <c r="I455" t="s">
        <v>2485</v>
      </c>
      <c r="J455" t="s">
        <v>1078</v>
      </c>
      <c r="K455" t="s">
        <v>2486</v>
      </c>
      <c r="L455">
        <v>3.0099240466238301E-2</v>
      </c>
      <c r="M455" s="4" t="str">
        <f>HYPERLINK("#"&amp;"NEI_Breakout_w_Studies!A"&amp;(MATCH(A455,NEI_Breakout!A:A,0)),"Detail")</f>
        <v>Detail</v>
      </c>
    </row>
    <row r="456" spans="1:13" x14ac:dyDescent="0.35">
      <c r="A456" s="10">
        <v>454</v>
      </c>
      <c r="B456" s="9" t="s">
        <v>92</v>
      </c>
      <c r="C456" s="12" t="s">
        <v>1081</v>
      </c>
      <c r="D456">
        <v>2</v>
      </c>
      <c r="E456" t="s">
        <v>2138</v>
      </c>
      <c r="F456" s="1">
        <v>44044</v>
      </c>
      <c r="G456" t="s">
        <v>119</v>
      </c>
      <c r="H456" t="s">
        <v>171</v>
      </c>
      <c r="I456" t="s">
        <v>2485</v>
      </c>
      <c r="J456" t="s">
        <v>1080</v>
      </c>
      <c r="K456" t="s">
        <v>2487</v>
      </c>
      <c r="L456">
        <v>3.0094230945722399E-2</v>
      </c>
      <c r="M456" s="4" t="str">
        <f>HYPERLINK("#"&amp;"NEI_Breakout_w_Studies!A"&amp;(MATCH(A456,NEI_Breakout!A:A,0)),"Detail")</f>
        <v>Detail</v>
      </c>
    </row>
    <row r="457" spans="1:13" x14ac:dyDescent="0.35">
      <c r="A457" s="10">
        <v>455</v>
      </c>
      <c r="B457" s="9" t="s">
        <v>92</v>
      </c>
      <c r="C457" s="12" t="s">
        <v>1083</v>
      </c>
      <c r="D457">
        <v>2</v>
      </c>
      <c r="E457" t="s">
        <v>2138</v>
      </c>
      <c r="F457" s="1">
        <v>44044</v>
      </c>
      <c r="G457" t="s">
        <v>119</v>
      </c>
      <c r="H457" t="s">
        <v>171</v>
      </c>
      <c r="I457" t="s">
        <v>2485</v>
      </c>
      <c r="J457" t="s">
        <v>1082</v>
      </c>
      <c r="K457" t="s">
        <v>2487</v>
      </c>
      <c r="L457">
        <v>3.0104365786040501E-2</v>
      </c>
      <c r="M457" s="4" t="str">
        <f>HYPERLINK("#"&amp;"NEI_Breakout_w_Studies!A"&amp;(MATCH(A457,NEI_Breakout!A:A,0)),"Detail")</f>
        <v>Detail</v>
      </c>
    </row>
    <row r="458" spans="1:13" x14ac:dyDescent="0.35">
      <c r="A458" s="10">
        <v>456</v>
      </c>
      <c r="B458" s="9" t="s">
        <v>92</v>
      </c>
      <c r="C458" s="12" t="s">
        <v>1076</v>
      </c>
      <c r="D458">
        <v>2</v>
      </c>
      <c r="E458" t="s">
        <v>2138</v>
      </c>
      <c r="F458" s="1">
        <v>43101</v>
      </c>
      <c r="G458" t="s">
        <v>119</v>
      </c>
      <c r="H458" t="s">
        <v>171</v>
      </c>
      <c r="I458" t="s">
        <v>2485</v>
      </c>
      <c r="J458" t="s">
        <v>1084</v>
      </c>
      <c r="K458" t="s">
        <v>2486</v>
      </c>
      <c r="L458">
        <v>2.9782411064155478E-2</v>
      </c>
      <c r="M458" s="4" t="str">
        <f>HYPERLINK("#"&amp;"NEI_Breakout_w_Studies!A"&amp;(MATCH(A458,NEI_Breakout!A:A,0)),"Detail")</f>
        <v>Detail</v>
      </c>
    </row>
    <row r="459" spans="1:13" x14ac:dyDescent="0.35">
      <c r="A459" s="10">
        <v>457</v>
      </c>
      <c r="B459" s="9" t="s">
        <v>92</v>
      </c>
      <c r="C459" s="12" t="s">
        <v>1079</v>
      </c>
      <c r="D459">
        <v>2</v>
      </c>
      <c r="E459" t="s">
        <v>2138</v>
      </c>
      <c r="F459" s="1">
        <v>43101</v>
      </c>
      <c r="G459" t="s">
        <v>119</v>
      </c>
      <c r="H459" t="s">
        <v>171</v>
      </c>
      <c r="I459" t="s">
        <v>2485</v>
      </c>
      <c r="J459" t="s">
        <v>1085</v>
      </c>
      <c r="K459" t="s">
        <v>2486</v>
      </c>
      <c r="L459">
        <v>2.9782411064155478E-2</v>
      </c>
      <c r="M459" s="4" t="str">
        <f>HYPERLINK("#"&amp;"NEI_Breakout_w_Studies!A"&amp;(MATCH(A459,NEI_Breakout!A:A,0)),"Detail")</f>
        <v>Detail</v>
      </c>
    </row>
    <row r="460" spans="1:13" x14ac:dyDescent="0.35">
      <c r="A460" s="10">
        <v>458</v>
      </c>
      <c r="B460" s="9" t="s">
        <v>92</v>
      </c>
      <c r="C460" s="12" t="s">
        <v>1081</v>
      </c>
      <c r="D460">
        <v>1</v>
      </c>
      <c r="E460" t="s">
        <v>2138</v>
      </c>
      <c r="F460" s="1">
        <v>43101</v>
      </c>
      <c r="G460" t="s">
        <v>119</v>
      </c>
      <c r="H460" t="s">
        <v>171</v>
      </c>
      <c r="I460" t="s">
        <v>2485</v>
      </c>
      <c r="J460" t="s">
        <v>1086</v>
      </c>
      <c r="K460" t="s">
        <v>2487</v>
      </c>
      <c r="L460">
        <v>3.0094230945722399E-2</v>
      </c>
      <c r="M460" s="4" t="str">
        <f>HYPERLINK("#"&amp;"NEI_Breakout_w_Studies!A"&amp;(MATCH(A460,NEI_Breakout!A:A,0)),"Detail")</f>
        <v>Detail</v>
      </c>
    </row>
    <row r="461" spans="1:13" x14ac:dyDescent="0.35">
      <c r="A461" s="10">
        <v>459</v>
      </c>
      <c r="B461" s="9" t="s">
        <v>92</v>
      </c>
      <c r="C461" s="12" t="s">
        <v>1083</v>
      </c>
      <c r="D461">
        <v>1</v>
      </c>
      <c r="E461" t="s">
        <v>2138</v>
      </c>
      <c r="F461" s="1">
        <v>43101</v>
      </c>
      <c r="G461" t="s">
        <v>119</v>
      </c>
      <c r="H461" t="s">
        <v>171</v>
      </c>
      <c r="I461" t="s">
        <v>2485</v>
      </c>
      <c r="J461" t="s">
        <v>1087</v>
      </c>
      <c r="K461" t="s">
        <v>2487</v>
      </c>
      <c r="L461">
        <v>2.9782411064155478E-2</v>
      </c>
      <c r="M461" s="4" t="str">
        <f>HYPERLINK("#"&amp;"NEI_Breakout_w_Studies!A"&amp;(MATCH(A461,NEI_Breakout!A:A,0)),"Detail")</f>
        <v>Detail</v>
      </c>
    </row>
    <row r="462" spans="1:13" x14ac:dyDescent="0.35">
      <c r="A462" s="10">
        <v>460</v>
      </c>
      <c r="B462" s="9" t="s">
        <v>92</v>
      </c>
      <c r="C462" s="12" t="s">
        <v>1089</v>
      </c>
      <c r="D462">
        <v>2</v>
      </c>
      <c r="E462" t="s">
        <v>2138</v>
      </c>
      <c r="F462" s="1">
        <v>44044</v>
      </c>
      <c r="G462" t="s">
        <v>119</v>
      </c>
      <c r="H462" t="s">
        <v>171</v>
      </c>
      <c r="I462" t="s">
        <v>2485</v>
      </c>
      <c r="J462" t="s">
        <v>1088</v>
      </c>
      <c r="K462" t="s">
        <v>2488</v>
      </c>
      <c r="L462">
        <v>2.9782411064155478E-2</v>
      </c>
      <c r="M462" s="4" t="str">
        <f>HYPERLINK("#"&amp;"NEI_Breakout_w_Studies!A"&amp;(MATCH(A462,NEI_Breakout!A:A,0)),"Detail")</f>
        <v>Detail</v>
      </c>
    </row>
    <row r="463" spans="1:13" x14ac:dyDescent="0.35">
      <c r="A463" s="10">
        <v>461</v>
      </c>
      <c r="B463" t="s">
        <v>130</v>
      </c>
      <c r="C463" s="12" t="s">
        <v>1091</v>
      </c>
      <c r="D463">
        <v>1</v>
      </c>
      <c r="E463" t="s">
        <v>2138</v>
      </c>
      <c r="F463" s="1">
        <v>42562</v>
      </c>
      <c r="G463" t="s">
        <v>273</v>
      </c>
      <c r="H463" t="s">
        <v>2253</v>
      </c>
      <c r="I463" t="s">
        <v>2254</v>
      </c>
      <c r="J463" t="s">
        <v>1090</v>
      </c>
      <c r="K463" t="s">
        <v>2254</v>
      </c>
      <c r="M463" s="4"/>
    </row>
    <row r="464" spans="1:13" x14ac:dyDescent="0.35">
      <c r="A464" s="10">
        <v>462</v>
      </c>
      <c r="B464" s="9" t="s">
        <v>92</v>
      </c>
      <c r="C464" s="12" t="s">
        <v>1093</v>
      </c>
      <c r="D464">
        <v>5</v>
      </c>
      <c r="E464" t="s">
        <v>2138</v>
      </c>
      <c r="F464" s="1">
        <v>44197</v>
      </c>
      <c r="G464" t="s">
        <v>145</v>
      </c>
      <c r="H464" t="s">
        <v>133</v>
      </c>
      <c r="I464" t="s">
        <v>2489</v>
      </c>
      <c r="J464" t="s">
        <v>1092</v>
      </c>
      <c r="K464" t="s">
        <v>2163</v>
      </c>
      <c r="L464">
        <v>1.67235344502819E-2</v>
      </c>
      <c r="M464" s="4" t="str">
        <f>HYPERLINK("#"&amp;"NEI_Breakout_w_Studies!A"&amp;(MATCH(A464,NEI_Breakout!A:A,0)),"Detail")</f>
        <v>Detail</v>
      </c>
    </row>
    <row r="465" spans="1:13" x14ac:dyDescent="0.35">
      <c r="A465" s="10">
        <v>463</v>
      </c>
      <c r="B465" s="9" t="s">
        <v>92</v>
      </c>
      <c r="C465" s="12" t="s">
        <v>1097</v>
      </c>
      <c r="D465">
        <v>5</v>
      </c>
      <c r="E465" t="s">
        <v>2138</v>
      </c>
      <c r="F465" s="1">
        <v>44197</v>
      </c>
      <c r="G465" t="s">
        <v>145</v>
      </c>
      <c r="H465" t="s">
        <v>133</v>
      </c>
      <c r="I465" t="s">
        <v>2489</v>
      </c>
      <c r="J465" t="s">
        <v>1096</v>
      </c>
      <c r="K465" t="s">
        <v>2163</v>
      </c>
      <c r="L465">
        <v>2.5667745378187001E-2</v>
      </c>
      <c r="M465" s="4" t="str">
        <f>HYPERLINK("#"&amp;"NEI_Breakout_w_Studies!A"&amp;(MATCH(A465,NEI_Breakout!A:A,0)),"Detail")</f>
        <v>Detail</v>
      </c>
    </row>
    <row r="466" spans="1:13" x14ac:dyDescent="0.35">
      <c r="A466" s="10">
        <v>464</v>
      </c>
      <c r="B466" s="9" t="s">
        <v>92</v>
      </c>
      <c r="C466" s="12" t="s">
        <v>1100</v>
      </c>
      <c r="D466">
        <v>5</v>
      </c>
      <c r="E466" t="s">
        <v>2138</v>
      </c>
      <c r="F466" s="1">
        <v>44197</v>
      </c>
      <c r="G466" t="s">
        <v>119</v>
      </c>
      <c r="H466" t="s">
        <v>133</v>
      </c>
      <c r="I466" t="s">
        <v>1102</v>
      </c>
      <c r="J466" t="s">
        <v>1099</v>
      </c>
      <c r="K466" t="s">
        <v>2163</v>
      </c>
      <c r="L466">
        <v>9.8059657078223205E-4</v>
      </c>
      <c r="M466" s="4" t="str">
        <f>HYPERLINK("#"&amp;"NEI_Breakout_w_Studies!A"&amp;(MATCH(A466,NEI_Breakout!A:A,0)),"Detail")</f>
        <v>Detail</v>
      </c>
    </row>
    <row r="467" spans="1:13" x14ac:dyDescent="0.35">
      <c r="A467" s="10">
        <v>465</v>
      </c>
      <c r="B467" s="9" t="s">
        <v>92</v>
      </c>
      <c r="C467" s="12" t="s">
        <v>1105</v>
      </c>
      <c r="D467">
        <v>5</v>
      </c>
      <c r="E467" t="s">
        <v>2138</v>
      </c>
      <c r="F467" s="1">
        <v>44197</v>
      </c>
      <c r="G467" t="s">
        <v>119</v>
      </c>
      <c r="H467" t="s">
        <v>133</v>
      </c>
      <c r="I467" t="s">
        <v>1102</v>
      </c>
      <c r="J467" t="s">
        <v>1104</v>
      </c>
      <c r="K467" t="s">
        <v>2163</v>
      </c>
      <c r="L467">
        <v>3.16761734701098E-3</v>
      </c>
      <c r="M467" s="4" t="str">
        <f>HYPERLINK("#"&amp;"NEI_Breakout_w_Studies!A"&amp;(MATCH(A467,NEI_Breakout!A:A,0)),"Detail")</f>
        <v>Detail</v>
      </c>
    </row>
    <row r="468" spans="1:13" x14ac:dyDescent="0.35">
      <c r="A468" s="10">
        <v>466</v>
      </c>
      <c r="B468" t="s">
        <v>130</v>
      </c>
      <c r="C468" s="11">
        <v>869</v>
      </c>
      <c r="D468">
        <v>4</v>
      </c>
      <c r="E468" t="s">
        <v>2138</v>
      </c>
      <c r="F468" s="1">
        <v>44197</v>
      </c>
      <c r="G468" t="s">
        <v>2220</v>
      </c>
      <c r="H468" t="s">
        <v>2150</v>
      </c>
      <c r="I468" t="s">
        <v>2490</v>
      </c>
      <c r="J468" t="s">
        <v>1107</v>
      </c>
      <c r="K468" t="s">
        <v>2491</v>
      </c>
      <c r="M468" s="4"/>
    </row>
    <row r="469" spans="1:13" x14ac:dyDescent="0.35">
      <c r="A469" s="10">
        <v>467</v>
      </c>
      <c r="B469" t="s">
        <v>130</v>
      </c>
      <c r="C469" s="11">
        <v>869</v>
      </c>
      <c r="D469">
        <v>3</v>
      </c>
      <c r="E469" t="s">
        <v>2138</v>
      </c>
      <c r="F469" s="1">
        <v>44044</v>
      </c>
      <c r="G469" t="s">
        <v>2220</v>
      </c>
      <c r="H469" t="s">
        <v>2150</v>
      </c>
      <c r="I469" t="s">
        <v>2490</v>
      </c>
      <c r="J469" t="s">
        <v>1107</v>
      </c>
      <c r="K469" t="s">
        <v>2491</v>
      </c>
      <c r="M469" s="4"/>
    </row>
    <row r="470" spans="1:13" x14ac:dyDescent="0.35">
      <c r="A470" s="10">
        <v>468</v>
      </c>
      <c r="B470" t="s">
        <v>130</v>
      </c>
      <c r="C470" s="11">
        <v>838</v>
      </c>
      <c r="D470">
        <v>4</v>
      </c>
      <c r="E470" t="s">
        <v>2138</v>
      </c>
      <c r="F470" s="1">
        <v>44197</v>
      </c>
      <c r="G470" t="s">
        <v>2220</v>
      </c>
      <c r="H470" t="s">
        <v>2150</v>
      </c>
      <c r="I470" t="s">
        <v>2490</v>
      </c>
      <c r="J470" t="s">
        <v>1108</v>
      </c>
      <c r="K470" t="s">
        <v>2491</v>
      </c>
      <c r="M470" s="4"/>
    </row>
    <row r="471" spans="1:13" x14ac:dyDescent="0.35">
      <c r="A471" s="10">
        <v>469</v>
      </c>
      <c r="B471" t="s">
        <v>130</v>
      </c>
      <c r="C471" s="11">
        <v>838</v>
      </c>
      <c r="D471">
        <v>3</v>
      </c>
      <c r="E471" t="s">
        <v>2138</v>
      </c>
      <c r="F471" s="1">
        <v>44044</v>
      </c>
      <c r="G471" t="s">
        <v>2220</v>
      </c>
      <c r="H471" t="s">
        <v>2150</v>
      </c>
      <c r="I471" t="s">
        <v>2490</v>
      </c>
      <c r="J471" t="s">
        <v>1108</v>
      </c>
      <c r="K471" t="s">
        <v>2491</v>
      </c>
      <c r="M471" s="4"/>
    </row>
    <row r="472" spans="1:13" x14ac:dyDescent="0.35">
      <c r="A472" s="10">
        <v>470</v>
      </c>
      <c r="B472" s="9" t="s">
        <v>92</v>
      </c>
      <c r="C472" s="12" t="s">
        <v>1110</v>
      </c>
      <c r="D472">
        <v>5</v>
      </c>
      <c r="E472" t="s">
        <v>2138</v>
      </c>
      <c r="F472" s="1">
        <v>44197</v>
      </c>
      <c r="G472" t="s">
        <v>145</v>
      </c>
      <c r="H472" t="s">
        <v>133</v>
      </c>
      <c r="I472" t="s">
        <v>741</v>
      </c>
      <c r="J472" t="s">
        <v>1109</v>
      </c>
      <c r="K472" t="s">
        <v>2163</v>
      </c>
      <c r="L472">
        <v>1.67235344502819E-2</v>
      </c>
      <c r="M472" s="4" t="str">
        <f>HYPERLINK("#"&amp;"NEI_Breakout_w_Studies!A"&amp;(MATCH(A472,NEI_Breakout!A:A,0)),"Detail")</f>
        <v>Detail</v>
      </c>
    </row>
    <row r="473" spans="1:13" x14ac:dyDescent="0.35">
      <c r="A473" s="10">
        <v>471</v>
      </c>
      <c r="B473" s="9" t="s">
        <v>92</v>
      </c>
      <c r="C473" s="12" t="s">
        <v>1113</v>
      </c>
      <c r="D473">
        <v>5</v>
      </c>
      <c r="E473" t="s">
        <v>2138</v>
      </c>
      <c r="F473" s="1">
        <v>44197</v>
      </c>
      <c r="G473" t="s">
        <v>145</v>
      </c>
      <c r="H473" t="s">
        <v>133</v>
      </c>
      <c r="I473" t="s">
        <v>741</v>
      </c>
      <c r="J473" t="s">
        <v>1112</v>
      </c>
      <c r="K473" t="s">
        <v>2163</v>
      </c>
      <c r="L473">
        <v>2.5667745378187001E-2</v>
      </c>
      <c r="M473" s="4" t="str">
        <f>HYPERLINK("#"&amp;"NEI_Breakout_w_Studies!A"&amp;(MATCH(A473,NEI_Breakout!A:A,0)),"Detail")</f>
        <v>Detail</v>
      </c>
    </row>
    <row r="474" spans="1:13" x14ac:dyDescent="0.35">
      <c r="A474" s="10">
        <v>472</v>
      </c>
      <c r="B474" s="9" t="s">
        <v>92</v>
      </c>
      <c r="C474" s="12" t="s">
        <v>1116</v>
      </c>
      <c r="D474">
        <v>5</v>
      </c>
      <c r="E474" t="s">
        <v>2138</v>
      </c>
      <c r="F474" s="1">
        <v>44197</v>
      </c>
      <c r="G474" t="s">
        <v>119</v>
      </c>
      <c r="H474" t="s">
        <v>133</v>
      </c>
      <c r="I474" t="s">
        <v>2492</v>
      </c>
      <c r="J474" t="s">
        <v>1115</v>
      </c>
      <c r="K474" t="s">
        <v>2163</v>
      </c>
      <c r="L474">
        <v>9.8059657078223205E-4</v>
      </c>
      <c r="M474" s="4" t="str">
        <f>HYPERLINK("#"&amp;"NEI_Breakout_w_Studies!A"&amp;(MATCH(A474,NEI_Breakout!A:A,0)),"Detail")</f>
        <v>Detail</v>
      </c>
    </row>
    <row r="475" spans="1:13" x14ac:dyDescent="0.35">
      <c r="A475" s="10">
        <v>473</v>
      </c>
      <c r="B475" s="9" t="s">
        <v>92</v>
      </c>
      <c r="C475" s="12" t="s">
        <v>1119</v>
      </c>
      <c r="D475">
        <v>5</v>
      </c>
      <c r="E475" t="s">
        <v>2138</v>
      </c>
      <c r="F475" s="1">
        <v>44197</v>
      </c>
      <c r="G475" t="s">
        <v>119</v>
      </c>
      <c r="H475" t="s">
        <v>133</v>
      </c>
      <c r="I475" t="s">
        <v>2492</v>
      </c>
      <c r="J475" t="s">
        <v>1118</v>
      </c>
      <c r="K475" t="s">
        <v>2163</v>
      </c>
      <c r="L475">
        <v>-7.88092082371931E-4</v>
      </c>
      <c r="M475" s="4" t="str">
        <f>HYPERLINK("#"&amp;"NEI_Breakout_w_Studies!A"&amp;(MATCH(A475,NEI_Breakout!A:A,0)),"Detail")</f>
        <v>Detail</v>
      </c>
    </row>
    <row r="476" spans="1:13" x14ac:dyDescent="0.35">
      <c r="A476" s="10">
        <v>474</v>
      </c>
      <c r="B476" s="9" t="s">
        <v>92</v>
      </c>
      <c r="C476" s="12" t="s">
        <v>1122</v>
      </c>
      <c r="D476">
        <v>5</v>
      </c>
      <c r="E476" t="s">
        <v>2138</v>
      </c>
      <c r="F476" s="1">
        <v>44197</v>
      </c>
      <c r="G476" t="s">
        <v>145</v>
      </c>
      <c r="H476" t="s">
        <v>133</v>
      </c>
      <c r="I476" t="s">
        <v>2493</v>
      </c>
      <c r="J476" t="s">
        <v>1121</v>
      </c>
      <c r="K476" t="s">
        <v>2163</v>
      </c>
      <c r="L476">
        <v>1.67235344502819E-2</v>
      </c>
      <c r="M476" s="4" t="str">
        <f>HYPERLINK("#"&amp;"NEI_Breakout_w_Studies!A"&amp;(MATCH(A476,NEI_Breakout!A:A,0)),"Detail")</f>
        <v>Detail</v>
      </c>
    </row>
    <row r="477" spans="1:13" x14ac:dyDescent="0.35">
      <c r="A477" s="10">
        <v>475</v>
      </c>
      <c r="B477" s="9" t="s">
        <v>92</v>
      </c>
      <c r="C477" s="12" t="s">
        <v>1126</v>
      </c>
      <c r="D477">
        <v>5</v>
      </c>
      <c r="E477" t="s">
        <v>2138</v>
      </c>
      <c r="F477" s="1">
        <v>44197</v>
      </c>
      <c r="G477" t="s">
        <v>145</v>
      </c>
      <c r="H477" t="s">
        <v>133</v>
      </c>
      <c r="I477" t="s">
        <v>2493</v>
      </c>
      <c r="J477" t="s">
        <v>1125</v>
      </c>
      <c r="K477" t="s">
        <v>2163</v>
      </c>
      <c r="L477">
        <v>2.5667745378187001E-2</v>
      </c>
      <c r="M477" s="4" t="str">
        <f>HYPERLINK("#"&amp;"NEI_Breakout_w_Studies!A"&amp;(MATCH(A477,NEI_Breakout!A:A,0)),"Detail")</f>
        <v>Detail</v>
      </c>
    </row>
    <row r="478" spans="1:13" x14ac:dyDescent="0.35">
      <c r="A478" s="10">
        <v>476</v>
      </c>
      <c r="B478" t="s">
        <v>130</v>
      </c>
      <c r="C478" s="11">
        <v>835</v>
      </c>
      <c r="D478">
        <v>7</v>
      </c>
      <c r="E478" t="s">
        <v>2138</v>
      </c>
      <c r="F478" s="1">
        <v>44044</v>
      </c>
      <c r="G478" t="s">
        <v>273</v>
      </c>
      <c r="H478" t="s">
        <v>2256</v>
      </c>
      <c r="I478" t="s">
        <v>2494</v>
      </c>
      <c r="J478" t="s">
        <v>1129</v>
      </c>
      <c r="K478" t="s">
        <v>2495</v>
      </c>
      <c r="M478" s="4"/>
    </row>
    <row r="479" spans="1:13" x14ac:dyDescent="0.35">
      <c r="A479" s="10">
        <v>477</v>
      </c>
      <c r="B479" t="s">
        <v>130</v>
      </c>
      <c r="C479" s="12" t="s">
        <v>1131</v>
      </c>
      <c r="D479">
        <v>3</v>
      </c>
      <c r="E479" t="s">
        <v>2138</v>
      </c>
      <c r="F479" s="1">
        <v>44044</v>
      </c>
      <c r="G479" t="s">
        <v>273</v>
      </c>
      <c r="H479" t="s">
        <v>2256</v>
      </c>
      <c r="I479" t="s">
        <v>2494</v>
      </c>
      <c r="J479" t="s">
        <v>1130</v>
      </c>
      <c r="K479" t="s">
        <v>2495</v>
      </c>
      <c r="M479" s="4"/>
    </row>
    <row r="480" spans="1:13" x14ac:dyDescent="0.35">
      <c r="A480" s="10">
        <v>478</v>
      </c>
      <c r="B480" t="s">
        <v>130</v>
      </c>
      <c r="C480" s="12" t="s">
        <v>1133</v>
      </c>
      <c r="D480">
        <v>3</v>
      </c>
      <c r="E480" t="s">
        <v>2138</v>
      </c>
      <c r="F480" s="1">
        <v>44044</v>
      </c>
      <c r="G480" t="s">
        <v>273</v>
      </c>
      <c r="H480" t="s">
        <v>2256</v>
      </c>
      <c r="I480" t="s">
        <v>2494</v>
      </c>
      <c r="J480" t="s">
        <v>1132</v>
      </c>
      <c r="K480" t="s">
        <v>2495</v>
      </c>
      <c r="M480" s="4"/>
    </row>
    <row r="481" spans="1:13" x14ac:dyDescent="0.35">
      <c r="A481" s="10">
        <v>479</v>
      </c>
      <c r="B481" t="s">
        <v>130</v>
      </c>
      <c r="C481" s="11">
        <v>835</v>
      </c>
      <c r="D481">
        <v>4</v>
      </c>
      <c r="E481" t="s">
        <v>2138</v>
      </c>
      <c r="F481" s="1">
        <v>43101</v>
      </c>
      <c r="G481" t="s">
        <v>273</v>
      </c>
      <c r="H481" t="s">
        <v>2256</v>
      </c>
      <c r="I481" t="s">
        <v>2494</v>
      </c>
      <c r="J481" t="s">
        <v>1134</v>
      </c>
      <c r="K481" t="s">
        <v>2496</v>
      </c>
      <c r="M481" s="4"/>
    </row>
    <row r="482" spans="1:13" x14ac:dyDescent="0.35">
      <c r="A482" s="10">
        <v>480</v>
      </c>
      <c r="B482" t="s">
        <v>130</v>
      </c>
      <c r="C482" s="11">
        <v>873</v>
      </c>
      <c r="D482">
        <v>4</v>
      </c>
      <c r="E482" t="s">
        <v>2138</v>
      </c>
      <c r="F482" s="1">
        <v>44197</v>
      </c>
      <c r="G482" t="s">
        <v>2220</v>
      </c>
      <c r="H482" t="s">
        <v>2247</v>
      </c>
      <c r="I482" t="s">
        <v>2497</v>
      </c>
      <c r="J482" t="s">
        <v>1135</v>
      </c>
      <c r="K482" t="s">
        <v>2498</v>
      </c>
      <c r="M482" s="4"/>
    </row>
    <row r="483" spans="1:13" x14ac:dyDescent="0.35">
      <c r="A483" s="10">
        <v>481</v>
      </c>
      <c r="B483" t="s">
        <v>130</v>
      </c>
      <c r="C483" s="11">
        <v>846</v>
      </c>
      <c r="D483">
        <v>4</v>
      </c>
      <c r="E483" t="s">
        <v>2138</v>
      </c>
      <c r="F483" s="1">
        <v>44197</v>
      </c>
      <c r="G483" t="s">
        <v>2220</v>
      </c>
      <c r="H483" t="s">
        <v>2247</v>
      </c>
      <c r="I483" t="s">
        <v>2497</v>
      </c>
      <c r="J483" t="s">
        <v>1136</v>
      </c>
      <c r="K483" t="s">
        <v>2498</v>
      </c>
      <c r="M483" s="4"/>
    </row>
    <row r="484" spans="1:13" x14ac:dyDescent="0.35">
      <c r="A484" s="10">
        <v>482</v>
      </c>
      <c r="B484" t="s">
        <v>130</v>
      </c>
      <c r="C484" s="11">
        <v>874</v>
      </c>
      <c r="D484">
        <v>4</v>
      </c>
      <c r="E484" t="s">
        <v>2138</v>
      </c>
      <c r="F484" s="1">
        <v>44197</v>
      </c>
      <c r="G484" t="s">
        <v>2220</v>
      </c>
      <c r="H484" t="s">
        <v>2247</v>
      </c>
      <c r="I484" t="s">
        <v>2497</v>
      </c>
      <c r="J484" t="s">
        <v>1137</v>
      </c>
      <c r="K484" t="s">
        <v>2499</v>
      </c>
      <c r="M484" s="4"/>
    </row>
    <row r="485" spans="1:13" x14ac:dyDescent="0.35">
      <c r="A485" s="10">
        <v>483</v>
      </c>
      <c r="B485" t="s">
        <v>130</v>
      </c>
      <c r="C485" s="11">
        <v>847</v>
      </c>
      <c r="D485">
        <v>4</v>
      </c>
      <c r="E485" t="s">
        <v>2138</v>
      </c>
      <c r="F485" s="1">
        <v>44197</v>
      </c>
      <c r="G485" t="s">
        <v>2220</v>
      </c>
      <c r="H485" t="s">
        <v>2247</v>
      </c>
      <c r="I485" t="s">
        <v>2497</v>
      </c>
      <c r="J485" t="s">
        <v>1138</v>
      </c>
      <c r="K485" t="s">
        <v>2499</v>
      </c>
      <c r="M485" s="4"/>
    </row>
    <row r="486" spans="1:13" x14ac:dyDescent="0.35">
      <c r="A486" s="10">
        <v>484</v>
      </c>
      <c r="B486" t="s">
        <v>130</v>
      </c>
      <c r="C486" s="11">
        <v>875</v>
      </c>
      <c r="D486">
        <v>4</v>
      </c>
      <c r="E486" t="s">
        <v>2138</v>
      </c>
      <c r="F486" s="1">
        <v>44197</v>
      </c>
      <c r="G486" t="s">
        <v>2220</v>
      </c>
      <c r="H486" t="s">
        <v>2247</v>
      </c>
      <c r="I486" t="s">
        <v>2497</v>
      </c>
      <c r="J486" t="s">
        <v>1139</v>
      </c>
      <c r="K486" t="s">
        <v>2500</v>
      </c>
      <c r="M486" s="4"/>
    </row>
    <row r="487" spans="1:13" x14ac:dyDescent="0.35">
      <c r="A487" s="10">
        <v>485</v>
      </c>
      <c r="B487" t="s">
        <v>130</v>
      </c>
      <c r="C487" s="11">
        <v>848</v>
      </c>
      <c r="D487">
        <v>4</v>
      </c>
      <c r="E487" t="s">
        <v>2138</v>
      </c>
      <c r="F487" s="1">
        <v>44197</v>
      </c>
      <c r="G487" t="s">
        <v>2220</v>
      </c>
      <c r="H487" t="s">
        <v>2247</v>
      </c>
      <c r="I487" t="s">
        <v>2497</v>
      </c>
      <c r="J487" t="s">
        <v>1140</v>
      </c>
      <c r="K487" t="s">
        <v>2500</v>
      </c>
      <c r="M487" s="4"/>
    </row>
    <row r="488" spans="1:13" x14ac:dyDescent="0.35">
      <c r="A488" s="10">
        <v>486</v>
      </c>
      <c r="B488" t="s">
        <v>130</v>
      </c>
      <c r="C488" s="11">
        <v>872</v>
      </c>
      <c r="D488">
        <v>4</v>
      </c>
      <c r="E488" t="s">
        <v>2138</v>
      </c>
      <c r="F488" s="1">
        <v>44197</v>
      </c>
      <c r="G488" t="s">
        <v>2220</v>
      </c>
      <c r="H488" t="s">
        <v>2247</v>
      </c>
      <c r="I488" t="s">
        <v>2497</v>
      </c>
      <c r="J488" t="s">
        <v>1141</v>
      </c>
      <c r="K488" t="s">
        <v>2501</v>
      </c>
      <c r="M488" s="4"/>
    </row>
    <row r="489" spans="1:13" x14ac:dyDescent="0.35">
      <c r="A489" s="10">
        <v>487</v>
      </c>
      <c r="B489" t="s">
        <v>130</v>
      </c>
      <c r="C489" s="11">
        <v>849</v>
      </c>
      <c r="D489">
        <v>4</v>
      </c>
      <c r="E489" t="s">
        <v>2138</v>
      </c>
      <c r="F489" s="1">
        <v>44197</v>
      </c>
      <c r="G489" t="s">
        <v>2220</v>
      </c>
      <c r="H489" t="s">
        <v>2247</v>
      </c>
      <c r="I489" t="s">
        <v>2497</v>
      </c>
      <c r="J489" t="s">
        <v>1142</v>
      </c>
      <c r="K489" t="s">
        <v>2501</v>
      </c>
      <c r="M489" s="4"/>
    </row>
    <row r="490" spans="1:13" x14ac:dyDescent="0.35">
      <c r="A490" s="10">
        <v>488</v>
      </c>
      <c r="B490" s="9" t="s">
        <v>92</v>
      </c>
      <c r="C490" s="12" t="s">
        <v>1144</v>
      </c>
      <c r="D490">
        <v>5</v>
      </c>
      <c r="E490" t="s">
        <v>2138</v>
      </c>
      <c r="F490" s="1">
        <v>44197</v>
      </c>
      <c r="G490" t="s">
        <v>145</v>
      </c>
      <c r="H490" t="s">
        <v>133</v>
      </c>
      <c r="I490" t="s">
        <v>2502</v>
      </c>
      <c r="J490" t="s">
        <v>1143</v>
      </c>
      <c r="K490" t="s">
        <v>2163</v>
      </c>
      <c r="L490">
        <v>1.67235344502819E-2</v>
      </c>
      <c r="M490" s="4" t="str">
        <f>HYPERLINK("#"&amp;"NEI_Breakout_w_Studies!A"&amp;(MATCH(A490,NEI_Breakout!A:A,0)),"Detail")</f>
        <v>Detail</v>
      </c>
    </row>
    <row r="491" spans="1:13" x14ac:dyDescent="0.35">
      <c r="A491" s="10">
        <v>489</v>
      </c>
      <c r="B491" s="9" t="s">
        <v>92</v>
      </c>
      <c r="C491" s="12" t="s">
        <v>1147</v>
      </c>
      <c r="D491">
        <v>5</v>
      </c>
      <c r="E491" t="s">
        <v>2138</v>
      </c>
      <c r="F491" s="1">
        <v>44197</v>
      </c>
      <c r="G491" t="s">
        <v>145</v>
      </c>
      <c r="H491" t="s">
        <v>133</v>
      </c>
      <c r="I491" t="s">
        <v>2502</v>
      </c>
      <c r="J491" t="s">
        <v>1146</v>
      </c>
      <c r="K491" t="s">
        <v>2163</v>
      </c>
      <c r="L491">
        <v>2.5667745378187001E-2</v>
      </c>
      <c r="M491" s="4" t="str">
        <f>HYPERLINK("#"&amp;"NEI_Breakout_w_Studies!A"&amp;(MATCH(A491,NEI_Breakout!A:A,0)),"Detail")</f>
        <v>Detail</v>
      </c>
    </row>
    <row r="492" spans="1:13" x14ac:dyDescent="0.35">
      <c r="A492" s="10">
        <v>490</v>
      </c>
      <c r="B492" t="s">
        <v>130</v>
      </c>
      <c r="C492" s="12" t="s">
        <v>1150</v>
      </c>
      <c r="D492">
        <v>1</v>
      </c>
      <c r="E492" t="s">
        <v>2138</v>
      </c>
      <c r="F492" s="1">
        <v>42562</v>
      </c>
      <c r="G492" t="s">
        <v>273</v>
      </c>
      <c r="H492" t="s">
        <v>2253</v>
      </c>
      <c r="I492" t="s">
        <v>2503</v>
      </c>
      <c r="J492" t="s">
        <v>1149</v>
      </c>
      <c r="K492" t="s">
        <v>2503</v>
      </c>
      <c r="M492" s="4"/>
    </row>
    <row r="493" spans="1:13" x14ac:dyDescent="0.35">
      <c r="A493" s="10">
        <v>491</v>
      </c>
      <c r="B493" t="s">
        <v>130</v>
      </c>
      <c r="C493" s="12" t="s">
        <v>1152</v>
      </c>
      <c r="D493">
        <v>1</v>
      </c>
      <c r="E493" t="s">
        <v>2138</v>
      </c>
      <c r="F493" s="1">
        <v>42562</v>
      </c>
      <c r="G493" t="s">
        <v>273</v>
      </c>
      <c r="H493" t="s">
        <v>2253</v>
      </c>
      <c r="I493" t="s">
        <v>2503</v>
      </c>
      <c r="J493" t="s">
        <v>1151</v>
      </c>
      <c r="K493" t="s">
        <v>2503</v>
      </c>
      <c r="M493" s="4"/>
    </row>
    <row r="494" spans="1:13" x14ac:dyDescent="0.35">
      <c r="A494" s="10">
        <v>492</v>
      </c>
      <c r="B494" t="s">
        <v>130</v>
      </c>
      <c r="C494" s="11">
        <v>683</v>
      </c>
      <c r="D494">
        <v>2</v>
      </c>
      <c r="E494" t="s">
        <v>2138</v>
      </c>
      <c r="F494" s="1">
        <v>41640</v>
      </c>
      <c r="G494" t="s">
        <v>2224</v>
      </c>
      <c r="H494" t="s">
        <v>2504</v>
      </c>
      <c r="I494" t="s">
        <v>2504</v>
      </c>
      <c r="J494" t="s">
        <v>1153</v>
      </c>
      <c r="K494" t="s">
        <v>2505</v>
      </c>
      <c r="M494" s="4"/>
    </row>
    <row r="495" spans="1:13" x14ac:dyDescent="0.35">
      <c r="A495" s="10">
        <v>493</v>
      </c>
      <c r="B495" t="s">
        <v>130</v>
      </c>
      <c r="C495" s="12" t="s">
        <v>1155</v>
      </c>
      <c r="D495">
        <v>2</v>
      </c>
      <c r="E495" t="s">
        <v>2138</v>
      </c>
      <c r="F495" s="1">
        <v>44044</v>
      </c>
      <c r="G495" t="s">
        <v>2224</v>
      </c>
      <c r="H495" t="s">
        <v>2504</v>
      </c>
      <c r="I495" t="s">
        <v>2504</v>
      </c>
      <c r="J495" t="s">
        <v>1154</v>
      </c>
      <c r="K495" t="s">
        <v>2506</v>
      </c>
      <c r="M495" s="4"/>
    </row>
    <row r="496" spans="1:13" x14ac:dyDescent="0.35">
      <c r="A496" s="10">
        <v>494</v>
      </c>
      <c r="B496" t="s">
        <v>130</v>
      </c>
      <c r="C496" s="12" t="s">
        <v>1157</v>
      </c>
      <c r="D496">
        <v>2</v>
      </c>
      <c r="E496" t="s">
        <v>2138</v>
      </c>
      <c r="F496" s="1">
        <v>44044</v>
      </c>
      <c r="G496" t="s">
        <v>2224</v>
      </c>
      <c r="H496" t="s">
        <v>2504</v>
      </c>
      <c r="I496" t="s">
        <v>2504</v>
      </c>
      <c r="J496" t="s">
        <v>1156</v>
      </c>
      <c r="K496" t="s">
        <v>2507</v>
      </c>
      <c r="M496" s="4"/>
    </row>
    <row r="497" spans="1:13" x14ac:dyDescent="0.35">
      <c r="A497" s="10">
        <v>495</v>
      </c>
      <c r="B497" t="s">
        <v>130</v>
      </c>
      <c r="C497" s="12" t="s">
        <v>1159</v>
      </c>
      <c r="D497">
        <v>2</v>
      </c>
      <c r="E497" t="s">
        <v>2138</v>
      </c>
      <c r="F497" s="1">
        <v>44044</v>
      </c>
      <c r="G497" t="s">
        <v>2224</v>
      </c>
      <c r="H497" t="s">
        <v>2504</v>
      </c>
      <c r="I497" t="s">
        <v>2504</v>
      </c>
      <c r="J497" t="s">
        <v>1158</v>
      </c>
      <c r="K497" t="s">
        <v>2508</v>
      </c>
      <c r="M497" s="4"/>
    </row>
    <row r="498" spans="1:13" x14ac:dyDescent="0.35">
      <c r="A498" s="10">
        <v>496</v>
      </c>
      <c r="B498" t="s">
        <v>130</v>
      </c>
      <c r="C498" s="12" t="s">
        <v>1161</v>
      </c>
      <c r="D498">
        <v>2</v>
      </c>
      <c r="E498" t="s">
        <v>2138</v>
      </c>
      <c r="F498" s="1">
        <v>44044</v>
      </c>
      <c r="G498" t="s">
        <v>2224</v>
      </c>
      <c r="H498" t="s">
        <v>2504</v>
      </c>
      <c r="I498" t="s">
        <v>2504</v>
      </c>
      <c r="J498" t="s">
        <v>1160</v>
      </c>
      <c r="K498" t="s">
        <v>2509</v>
      </c>
      <c r="M498" s="4"/>
    </row>
    <row r="499" spans="1:13" x14ac:dyDescent="0.35">
      <c r="A499" s="10">
        <v>497</v>
      </c>
      <c r="B499" t="s">
        <v>130</v>
      </c>
      <c r="C499" s="12" t="s">
        <v>1163</v>
      </c>
      <c r="D499">
        <v>2</v>
      </c>
      <c r="E499" t="s">
        <v>2138</v>
      </c>
      <c r="F499" s="1">
        <v>44044</v>
      </c>
      <c r="G499" t="s">
        <v>2224</v>
      </c>
      <c r="H499" t="s">
        <v>2504</v>
      </c>
      <c r="I499" t="s">
        <v>2504</v>
      </c>
      <c r="J499" t="s">
        <v>1162</v>
      </c>
      <c r="K499" t="s">
        <v>2510</v>
      </c>
      <c r="M499" s="4"/>
    </row>
    <row r="500" spans="1:13" x14ac:dyDescent="0.35">
      <c r="A500" s="10">
        <v>498</v>
      </c>
      <c r="B500" t="s">
        <v>130</v>
      </c>
      <c r="C500" s="11">
        <v>852</v>
      </c>
      <c r="D500">
        <v>5</v>
      </c>
      <c r="E500" t="s">
        <v>2138</v>
      </c>
      <c r="F500" s="1">
        <v>43831</v>
      </c>
      <c r="G500" t="s">
        <v>2237</v>
      </c>
      <c r="H500" t="s">
        <v>2238</v>
      </c>
      <c r="I500" t="s">
        <v>2511</v>
      </c>
      <c r="J500" t="s">
        <v>1164</v>
      </c>
      <c r="K500" t="s">
        <v>2512</v>
      </c>
      <c r="M500" s="4"/>
    </row>
    <row r="501" spans="1:13" x14ac:dyDescent="0.35">
      <c r="A501" s="10">
        <v>499</v>
      </c>
      <c r="B501" s="9" t="s">
        <v>92</v>
      </c>
      <c r="C501" s="12" t="s">
        <v>1166</v>
      </c>
      <c r="D501">
        <v>5</v>
      </c>
      <c r="E501" t="s">
        <v>2138</v>
      </c>
      <c r="F501" s="1">
        <v>44197</v>
      </c>
      <c r="G501" t="s">
        <v>476</v>
      </c>
      <c r="H501" t="s">
        <v>133</v>
      </c>
      <c r="I501" t="s">
        <v>2513</v>
      </c>
      <c r="J501" t="s">
        <v>1165</v>
      </c>
      <c r="K501" t="s">
        <v>2163</v>
      </c>
      <c r="L501">
        <v>1.20782496960687E-2</v>
      </c>
      <c r="M501" s="4" t="str">
        <f>HYPERLINK("#"&amp;"NEI_Breakout_w_Studies!A"&amp;(MATCH(A501,NEI_Breakout!A:A,0)),"Detail")</f>
        <v>Detail</v>
      </c>
    </row>
    <row r="502" spans="1:13" x14ac:dyDescent="0.35">
      <c r="A502" s="10">
        <v>500</v>
      </c>
      <c r="B502" s="9" t="s">
        <v>92</v>
      </c>
      <c r="C502" s="12" t="s">
        <v>1169</v>
      </c>
      <c r="D502">
        <v>5</v>
      </c>
      <c r="E502" t="s">
        <v>2138</v>
      </c>
      <c r="F502" s="1">
        <v>44197</v>
      </c>
      <c r="G502" t="s">
        <v>476</v>
      </c>
      <c r="H502" t="s">
        <v>133</v>
      </c>
      <c r="I502" t="s">
        <v>2513</v>
      </c>
      <c r="J502" t="s">
        <v>1168</v>
      </c>
      <c r="K502" t="s">
        <v>2163</v>
      </c>
      <c r="L502">
        <v>4.2807693750995402E-3</v>
      </c>
      <c r="M502" s="4" t="str">
        <f>HYPERLINK("#"&amp;"NEI_Breakout_w_Studies!A"&amp;(MATCH(A502,NEI_Breakout!A:A,0)),"Detail")</f>
        <v>Detail</v>
      </c>
    </row>
    <row r="503" spans="1:13" x14ac:dyDescent="0.35">
      <c r="A503" s="10">
        <v>501</v>
      </c>
      <c r="B503" s="9" t="s">
        <v>92</v>
      </c>
      <c r="C503" s="12" t="s">
        <v>1172</v>
      </c>
      <c r="D503">
        <v>1</v>
      </c>
      <c r="E503" t="s">
        <v>2138</v>
      </c>
      <c r="F503" s="1">
        <v>42736</v>
      </c>
      <c r="G503" t="s">
        <v>156</v>
      </c>
      <c r="H503" t="s">
        <v>2171</v>
      </c>
      <c r="I503" t="s">
        <v>176</v>
      </c>
      <c r="J503" t="s">
        <v>1171</v>
      </c>
      <c r="K503" t="s">
        <v>2514</v>
      </c>
      <c r="L503">
        <v>2.1105626659994599E-2</v>
      </c>
      <c r="M503" s="4" t="str">
        <f>HYPERLINK("#"&amp;"NEI_Breakout_w_Studies!A"&amp;(MATCH(A503,NEI_Breakout!A:A,0)),"Detail")</f>
        <v>Detail</v>
      </c>
    </row>
    <row r="504" spans="1:13" x14ac:dyDescent="0.35">
      <c r="A504" s="10">
        <v>502</v>
      </c>
      <c r="B504" s="9" t="s">
        <v>92</v>
      </c>
      <c r="C504" s="11">
        <v>715</v>
      </c>
      <c r="D504">
        <v>3</v>
      </c>
      <c r="E504" t="s">
        <v>2138</v>
      </c>
      <c r="F504" s="1">
        <v>44044</v>
      </c>
      <c r="G504" t="s">
        <v>119</v>
      </c>
      <c r="H504" t="s">
        <v>2242</v>
      </c>
      <c r="I504" t="s">
        <v>2353</v>
      </c>
      <c r="J504" t="s">
        <v>1173</v>
      </c>
      <c r="K504" t="s">
        <v>2515</v>
      </c>
      <c r="L504">
        <v>8.1132395173906698E-3</v>
      </c>
      <c r="M504" s="4" t="str">
        <f>HYPERLINK("#"&amp;"NEI_Breakout_w_Studies!A"&amp;(MATCH(A504,NEI_Breakout!A:A,0)),"Detail")</f>
        <v>Detail</v>
      </c>
    </row>
    <row r="505" spans="1:13" x14ac:dyDescent="0.35">
      <c r="A505" s="10">
        <v>503</v>
      </c>
      <c r="B505" s="9" t="s">
        <v>92</v>
      </c>
      <c r="C505" s="11">
        <v>715</v>
      </c>
      <c r="D505">
        <v>2</v>
      </c>
      <c r="E505" t="s">
        <v>2138</v>
      </c>
      <c r="F505" s="1">
        <v>41640</v>
      </c>
      <c r="G505" t="s">
        <v>119</v>
      </c>
      <c r="H505" t="s">
        <v>2242</v>
      </c>
      <c r="I505" t="s">
        <v>2353</v>
      </c>
      <c r="J505" t="s">
        <v>1173</v>
      </c>
      <c r="K505" t="s">
        <v>2515</v>
      </c>
      <c r="L505">
        <v>1.02692059755824E-2</v>
      </c>
      <c r="M505" s="4" t="str">
        <f>HYPERLINK("#"&amp;"NEI_Breakout_w_Studies!A"&amp;(MATCH(A505,NEI_Breakout!A:A,0)),"Detail")</f>
        <v>Detail</v>
      </c>
    </row>
    <row r="506" spans="1:13" x14ac:dyDescent="0.35">
      <c r="A506" s="10">
        <v>504</v>
      </c>
      <c r="B506" s="9" t="s">
        <v>92</v>
      </c>
      <c r="C506" s="12" t="s">
        <v>1175</v>
      </c>
      <c r="D506">
        <v>5</v>
      </c>
      <c r="E506" t="s">
        <v>2138</v>
      </c>
      <c r="F506" s="1">
        <v>44197</v>
      </c>
      <c r="G506" t="s">
        <v>2516</v>
      </c>
      <c r="H506" t="s">
        <v>133</v>
      </c>
      <c r="I506" t="s">
        <v>2517</v>
      </c>
      <c r="J506" t="s">
        <v>1174</v>
      </c>
      <c r="K506" t="s">
        <v>2163</v>
      </c>
      <c r="L506">
        <v>3.6874967615614498E-2</v>
      </c>
      <c r="M506" s="4" t="str">
        <f>HYPERLINK("#"&amp;"NEI_Breakout_w_Studies!A"&amp;(MATCH(A506,NEI_Breakout!A:A,0)),"Detail")</f>
        <v>Detail</v>
      </c>
    </row>
    <row r="507" spans="1:13" x14ac:dyDescent="0.35">
      <c r="A507" s="10">
        <v>505</v>
      </c>
      <c r="B507" s="9" t="s">
        <v>92</v>
      </c>
      <c r="C507" s="12" t="s">
        <v>1180</v>
      </c>
      <c r="D507">
        <v>1</v>
      </c>
      <c r="E507" t="s">
        <v>2138</v>
      </c>
      <c r="F507" s="1">
        <v>44197</v>
      </c>
      <c r="G507" t="s">
        <v>156</v>
      </c>
      <c r="H507" t="s">
        <v>2171</v>
      </c>
      <c r="I507" t="s">
        <v>176</v>
      </c>
      <c r="J507" t="s">
        <v>1179</v>
      </c>
      <c r="K507" t="s">
        <v>2172</v>
      </c>
      <c r="L507">
        <v>2.1105626659994599E-2</v>
      </c>
      <c r="M507" s="4" t="str">
        <f>HYPERLINK("#"&amp;"NEI_Breakout_w_Studies!A"&amp;(MATCH(A507,NEI_Breakout!A:A,0)),"Detail")</f>
        <v>Detail</v>
      </c>
    </row>
    <row r="508" spans="1:13" x14ac:dyDescent="0.35">
      <c r="A508" s="10">
        <v>506</v>
      </c>
      <c r="B508" s="9" t="s">
        <v>92</v>
      </c>
      <c r="C508" s="12" t="s">
        <v>1182</v>
      </c>
      <c r="D508">
        <v>4</v>
      </c>
      <c r="E508" t="s">
        <v>2138</v>
      </c>
      <c r="F508" s="1">
        <v>44197</v>
      </c>
      <c r="G508" t="s">
        <v>156</v>
      </c>
      <c r="H508" t="s">
        <v>2171</v>
      </c>
      <c r="I508" t="s">
        <v>176</v>
      </c>
      <c r="J508" t="s">
        <v>1181</v>
      </c>
      <c r="K508" t="s">
        <v>2518</v>
      </c>
      <c r="L508">
        <v>1.1557650412342001E-3</v>
      </c>
      <c r="M508" s="4" t="str">
        <f>HYPERLINK("#"&amp;"NEI_Breakout_w_Studies!A"&amp;(MATCH(A508,NEI_Breakout!A:A,0)),"Detail")</f>
        <v>Detail</v>
      </c>
    </row>
    <row r="509" spans="1:13" x14ac:dyDescent="0.35">
      <c r="A509" s="10">
        <v>507</v>
      </c>
      <c r="B509" s="9" t="s">
        <v>92</v>
      </c>
      <c r="C509" s="12" t="s">
        <v>1184</v>
      </c>
      <c r="D509">
        <v>4</v>
      </c>
      <c r="E509" t="s">
        <v>2138</v>
      </c>
      <c r="F509" s="1">
        <v>44197</v>
      </c>
      <c r="G509" t="s">
        <v>156</v>
      </c>
      <c r="H509" t="s">
        <v>2171</v>
      </c>
      <c r="I509" t="s">
        <v>176</v>
      </c>
      <c r="J509" t="s">
        <v>1183</v>
      </c>
      <c r="K509" t="s">
        <v>2519</v>
      </c>
      <c r="L509">
        <v>1.1557650412342001E-3</v>
      </c>
      <c r="M509" s="4" t="str">
        <f>HYPERLINK("#"&amp;"NEI_Breakout_w_Studies!A"&amp;(MATCH(A509,NEI_Breakout!A:A,0)),"Detail")</f>
        <v>Detail</v>
      </c>
    </row>
    <row r="510" spans="1:13" x14ac:dyDescent="0.35">
      <c r="A510" s="10">
        <v>508</v>
      </c>
      <c r="B510" s="9" t="s">
        <v>92</v>
      </c>
      <c r="C510" s="12" t="s">
        <v>1186</v>
      </c>
      <c r="D510">
        <v>4</v>
      </c>
      <c r="E510" t="s">
        <v>2138</v>
      </c>
      <c r="F510" s="1">
        <v>44197</v>
      </c>
      <c r="G510" t="s">
        <v>156</v>
      </c>
      <c r="H510" t="s">
        <v>2171</v>
      </c>
      <c r="I510" t="s">
        <v>176</v>
      </c>
      <c r="J510" t="s">
        <v>1185</v>
      </c>
      <c r="K510" t="s">
        <v>2518</v>
      </c>
      <c r="L510">
        <v>1.1557650412342001E-3</v>
      </c>
      <c r="M510" s="4" t="str">
        <f>HYPERLINK("#"&amp;"NEI_Breakout_w_Studies!A"&amp;(MATCH(A510,NEI_Breakout!A:A,0)),"Detail")</f>
        <v>Detail</v>
      </c>
    </row>
    <row r="511" spans="1:13" x14ac:dyDescent="0.35">
      <c r="A511" s="10">
        <v>509</v>
      </c>
      <c r="B511" s="9" t="s">
        <v>92</v>
      </c>
      <c r="C511" s="12" t="s">
        <v>1188</v>
      </c>
      <c r="D511">
        <v>4</v>
      </c>
      <c r="E511" t="s">
        <v>2138</v>
      </c>
      <c r="F511" s="1">
        <v>44197</v>
      </c>
      <c r="G511" t="s">
        <v>156</v>
      </c>
      <c r="H511" t="s">
        <v>2171</v>
      </c>
      <c r="I511" t="s">
        <v>176</v>
      </c>
      <c r="J511" t="s">
        <v>1187</v>
      </c>
      <c r="K511" t="s">
        <v>2519</v>
      </c>
      <c r="L511">
        <v>1.1557650412342001E-3</v>
      </c>
      <c r="M511" s="4" t="str">
        <f>HYPERLINK("#"&amp;"NEI_Breakout_w_Studies!A"&amp;(MATCH(A511,NEI_Breakout!A:A,0)),"Detail")</f>
        <v>Detail</v>
      </c>
    </row>
    <row r="512" spans="1:13" x14ac:dyDescent="0.35">
      <c r="A512" s="10">
        <v>510</v>
      </c>
      <c r="B512" s="9" t="s">
        <v>92</v>
      </c>
      <c r="C512" s="12" t="s">
        <v>1190</v>
      </c>
      <c r="D512">
        <v>3</v>
      </c>
      <c r="E512" t="s">
        <v>2138</v>
      </c>
      <c r="F512" s="1">
        <v>44200</v>
      </c>
      <c r="G512" t="s">
        <v>225</v>
      </c>
      <c r="H512" t="s">
        <v>115</v>
      </c>
      <c r="I512" t="s">
        <v>2520</v>
      </c>
      <c r="J512" t="s">
        <v>1189</v>
      </c>
      <c r="K512" t="s">
        <v>2521</v>
      </c>
      <c r="L512">
        <v>1.05613430577901E-2</v>
      </c>
      <c r="M512" s="4" t="str">
        <f>HYPERLINK("#"&amp;"NEI_Breakout_w_Studies!A"&amp;(MATCH(A512,NEI_Breakout!A:A,0)),"Detail")</f>
        <v>Detail</v>
      </c>
    </row>
    <row r="513" spans="1:13" x14ac:dyDescent="0.35">
      <c r="A513" s="10">
        <v>511</v>
      </c>
      <c r="B513" s="9" t="s">
        <v>92</v>
      </c>
      <c r="C513" s="12" t="s">
        <v>1193</v>
      </c>
      <c r="D513">
        <v>3</v>
      </c>
      <c r="E513" t="s">
        <v>2138</v>
      </c>
      <c r="F513" s="1">
        <v>44200</v>
      </c>
      <c r="G513" t="s">
        <v>225</v>
      </c>
      <c r="H513" t="s">
        <v>115</v>
      </c>
      <c r="I513" t="s">
        <v>2520</v>
      </c>
      <c r="J513" t="s">
        <v>1192</v>
      </c>
      <c r="K513" t="s">
        <v>2521</v>
      </c>
      <c r="L513">
        <v>1.05613430577901E-2</v>
      </c>
      <c r="M513" s="4" t="str">
        <f>HYPERLINK("#"&amp;"NEI_Breakout_w_Studies!A"&amp;(MATCH(A513,NEI_Breakout!A:A,0)),"Detail")</f>
        <v>Detail</v>
      </c>
    </row>
    <row r="514" spans="1:13" x14ac:dyDescent="0.35">
      <c r="A514" s="10">
        <v>512</v>
      </c>
      <c r="B514" s="9" t="s">
        <v>92</v>
      </c>
      <c r="C514" s="12" t="s">
        <v>1195</v>
      </c>
      <c r="D514">
        <v>3</v>
      </c>
      <c r="E514" t="s">
        <v>2138</v>
      </c>
      <c r="F514" s="1">
        <v>44200</v>
      </c>
      <c r="G514" t="s">
        <v>225</v>
      </c>
      <c r="H514" t="s">
        <v>115</v>
      </c>
      <c r="I514" t="s">
        <v>2520</v>
      </c>
      <c r="J514" t="s">
        <v>1194</v>
      </c>
      <c r="K514" t="s">
        <v>2521</v>
      </c>
      <c r="L514">
        <v>1.05613430577901E-2</v>
      </c>
      <c r="M514" s="4" t="str">
        <f>HYPERLINK("#"&amp;"NEI_Breakout_w_Studies!A"&amp;(MATCH(A514,NEI_Breakout!A:A,0)),"Detail")</f>
        <v>Detail</v>
      </c>
    </row>
    <row r="515" spans="1:13" x14ac:dyDescent="0.35">
      <c r="A515" s="10">
        <v>513</v>
      </c>
      <c r="B515" s="9" t="s">
        <v>92</v>
      </c>
      <c r="C515" s="12" t="s">
        <v>1197</v>
      </c>
      <c r="D515">
        <v>3</v>
      </c>
      <c r="E515" t="s">
        <v>2138</v>
      </c>
      <c r="F515" s="1">
        <v>44200</v>
      </c>
      <c r="G515" t="s">
        <v>225</v>
      </c>
      <c r="H515" t="s">
        <v>115</v>
      </c>
      <c r="I515" t="s">
        <v>2520</v>
      </c>
      <c r="J515" t="s">
        <v>1196</v>
      </c>
      <c r="K515" t="s">
        <v>2521</v>
      </c>
      <c r="L515">
        <v>1.05613430577901E-2</v>
      </c>
      <c r="M515" s="4" t="str">
        <f>HYPERLINK("#"&amp;"NEI_Breakout_w_Studies!A"&amp;(MATCH(A515,NEI_Breakout!A:A,0)),"Detail")</f>
        <v>Detail</v>
      </c>
    </row>
    <row r="516" spans="1:13" x14ac:dyDescent="0.35">
      <c r="A516" s="10">
        <v>514</v>
      </c>
      <c r="B516" s="9" t="s">
        <v>92</v>
      </c>
      <c r="C516" s="12" t="s">
        <v>1199</v>
      </c>
      <c r="D516">
        <v>3</v>
      </c>
      <c r="E516" t="s">
        <v>2138</v>
      </c>
      <c r="F516" s="1">
        <v>44200</v>
      </c>
      <c r="G516" t="s">
        <v>225</v>
      </c>
      <c r="H516" t="s">
        <v>115</v>
      </c>
      <c r="I516" t="s">
        <v>2520</v>
      </c>
      <c r="J516" t="s">
        <v>1198</v>
      </c>
      <c r="K516" t="s">
        <v>2521</v>
      </c>
      <c r="L516">
        <v>1.05613430577901E-2</v>
      </c>
      <c r="M516" s="4" t="str">
        <f>HYPERLINK("#"&amp;"NEI_Breakout_w_Studies!A"&amp;(MATCH(A516,NEI_Breakout!A:A,0)),"Detail")</f>
        <v>Detail</v>
      </c>
    </row>
    <row r="517" spans="1:13" x14ac:dyDescent="0.35">
      <c r="A517" s="10">
        <v>515</v>
      </c>
      <c r="B517" s="9" t="s">
        <v>92</v>
      </c>
      <c r="C517" s="12" t="s">
        <v>1201</v>
      </c>
      <c r="D517">
        <v>3</v>
      </c>
      <c r="E517" t="s">
        <v>2138</v>
      </c>
      <c r="F517" s="1">
        <v>44200</v>
      </c>
      <c r="G517" t="s">
        <v>225</v>
      </c>
      <c r="H517" t="s">
        <v>115</v>
      </c>
      <c r="I517" t="s">
        <v>2520</v>
      </c>
      <c r="J517" t="s">
        <v>1200</v>
      </c>
      <c r="K517" t="s">
        <v>2521</v>
      </c>
      <c r="L517">
        <v>1.05613430577901E-2</v>
      </c>
      <c r="M517" s="4" t="str">
        <f>HYPERLINK("#"&amp;"NEI_Breakout_w_Studies!A"&amp;(MATCH(A517,NEI_Breakout!A:A,0)),"Detail")</f>
        <v>Detail</v>
      </c>
    </row>
    <row r="518" spans="1:13" x14ac:dyDescent="0.35">
      <c r="A518" s="10">
        <v>516</v>
      </c>
      <c r="B518" s="9" t="s">
        <v>92</v>
      </c>
      <c r="C518" s="12" t="s">
        <v>1203</v>
      </c>
      <c r="D518">
        <v>3</v>
      </c>
      <c r="E518" t="s">
        <v>2138</v>
      </c>
      <c r="F518" s="1">
        <v>44200</v>
      </c>
      <c r="G518" t="s">
        <v>225</v>
      </c>
      <c r="H518" t="s">
        <v>115</v>
      </c>
      <c r="I518" t="s">
        <v>2520</v>
      </c>
      <c r="J518" t="s">
        <v>1202</v>
      </c>
      <c r="K518" t="s">
        <v>2521</v>
      </c>
      <c r="L518">
        <v>1.05613430577901E-2</v>
      </c>
      <c r="M518" s="4" t="str">
        <f>HYPERLINK("#"&amp;"NEI_Breakout_w_Studies!A"&amp;(MATCH(A518,NEI_Breakout!A:A,0)),"Detail")</f>
        <v>Detail</v>
      </c>
    </row>
    <row r="519" spans="1:13" x14ac:dyDescent="0.35">
      <c r="A519" s="10">
        <v>517</v>
      </c>
      <c r="B519" s="9" t="s">
        <v>92</v>
      </c>
      <c r="C519" s="12" t="s">
        <v>1205</v>
      </c>
      <c r="D519">
        <v>3</v>
      </c>
      <c r="E519" t="s">
        <v>2138</v>
      </c>
      <c r="F519" s="1">
        <v>44200</v>
      </c>
      <c r="G519" t="s">
        <v>225</v>
      </c>
      <c r="H519" t="s">
        <v>115</v>
      </c>
      <c r="I519" t="s">
        <v>2520</v>
      </c>
      <c r="J519" t="s">
        <v>1204</v>
      </c>
      <c r="K519" t="s">
        <v>2521</v>
      </c>
      <c r="L519">
        <v>1.05613430577901E-2</v>
      </c>
      <c r="M519" s="4" t="str">
        <f>HYPERLINK("#"&amp;"NEI_Breakout_w_Studies!A"&amp;(MATCH(A519,NEI_Breakout!A:A,0)),"Detail")</f>
        <v>Detail</v>
      </c>
    </row>
    <row r="520" spans="1:13" x14ac:dyDescent="0.35">
      <c r="A520" s="10">
        <v>518</v>
      </c>
      <c r="B520" s="9" t="s">
        <v>92</v>
      </c>
      <c r="C520" s="12" t="s">
        <v>1207</v>
      </c>
      <c r="D520">
        <v>3</v>
      </c>
      <c r="E520" t="s">
        <v>2138</v>
      </c>
      <c r="F520" s="1">
        <v>44200</v>
      </c>
      <c r="G520" t="s">
        <v>225</v>
      </c>
      <c r="H520" t="s">
        <v>115</v>
      </c>
      <c r="I520" t="s">
        <v>2148</v>
      </c>
      <c r="J520" t="s">
        <v>1206</v>
      </c>
      <c r="K520" t="s">
        <v>2522</v>
      </c>
      <c r="L520">
        <v>1.05613430577901E-2</v>
      </c>
      <c r="M520" s="4" t="str">
        <f>HYPERLINK("#"&amp;"NEI_Breakout_w_Studies!A"&amp;(MATCH(A520,NEI_Breakout!A:A,0)),"Detail")</f>
        <v>Detail</v>
      </c>
    </row>
    <row r="521" spans="1:13" x14ac:dyDescent="0.35">
      <c r="A521" s="10">
        <v>519</v>
      </c>
      <c r="B521" s="9" t="s">
        <v>92</v>
      </c>
      <c r="C521" s="12" t="s">
        <v>1209</v>
      </c>
      <c r="D521">
        <v>3</v>
      </c>
      <c r="E521" t="s">
        <v>2138</v>
      </c>
      <c r="F521" s="1">
        <v>44200</v>
      </c>
      <c r="G521" t="s">
        <v>225</v>
      </c>
      <c r="H521" t="s">
        <v>115</v>
      </c>
      <c r="I521" t="s">
        <v>2148</v>
      </c>
      <c r="J521" t="s">
        <v>1208</v>
      </c>
      <c r="K521" t="s">
        <v>2522</v>
      </c>
      <c r="L521">
        <v>1.05613430577901E-2</v>
      </c>
      <c r="M521" s="4" t="str">
        <f>HYPERLINK("#"&amp;"NEI_Breakout_w_Studies!A"&amp;(MATCH(A521,NEI_Breakout!A:A,0)),"Detail")</f>
        <v>Detail</v>
      </c>
    </row>
    <row r="522" spans="1:13" x14ac:dyDescent="0.35">
      <c r="A522" s="10">
        <v>520</v>
      </c>
      <c r="B522" s="9" t="s">
        <v>92</v>
      </c>
      <c r="C522" s="12" t="s">
        <v>1211</v>
      </c>
      <c r="D522">
        <v>3</v>
      </c>
      <c r="E522" t="s">
        <v>2138</v>
      </c>
      <c r="F522" s="1">
        <v>44200</v>
      </c>
      <c r="G522" t="s">
        <v>225</v>
      </c>
      <c r="H522" t="s">
        <v>115</v>
      </c>
      <c r="I522" t="s">
        <v>2148</v>
      </c>
      <c r="J522" t="s">
        <v>1210</v>
      </c>
      <c r="K522" t="s">
        <v>2522</v>
      </c>
      <c r="L522">
        <v>1.05613430577901E-2</v>
      </c>
      <c r="M522" s="4" t="str">
        <f>HYPERLINK("#"&amp;"NEI_Breakout_w_Studies!A"&amp;(MATCH(A522,NEI_Breakout!A:A,0)),"Detail")</f>
        <v>Detail</v>
      </c>
    </row>
    <row r="523" spans="1:13" x14ac:dyDescent="0.35">
      <c r="A523" s="10">
        <v>521</v>
      </c>
      <c r="B523" s="9" t="s">
        <v>92</v>
      </c>
      <c r="C523" s="12" t="s">
        <v>1213</v>
      </c>
      <c r="D523">
        <v>3</v>
      </c>
      <c r="E523" t="s">
        <v>2138</v>
      </c>
      <c r="F523" s="1">
        <v>44200</v>
      </c>
      <c r="G523" t="s">
        <v>225</v>
      </c>
      <c r="H523" t="s">
        <v>115</v>
      </c>
      <c r="I523" t="s">
        <v>2148</v>
      </c>
      <c r="J523" t="s">
        <v>1212</v>
      </c>
      <c r="K523" t="s">
        <v>2522</v>
      </c>
      <c r="L523">
        <v>1.05613430577901E-2</v>
      </c>
      <c r="M523" s="4" t="str">
        <f>HYPERLINK("#"&amp;"NEI_Breakout_w_Studies!A"&amp;(MATCH(A523,NEI_Breakout!A:A,0)),"Detail")</f>
        <v>Detail</v>
      </c>
    </row>
    <row r="524" spans="1:13" x14ac:dyDescent="0.35">
      <c r="A524" s="10">
        <v>522</v>
      </c>
      <c r="B524" s="9" t="s">
        <v>92</v>
      </c>
      <c r="C524" s="12" t="s">
        <v>1215</v>
      </c>
      <c r="D524">
        <v>3</v>
      </c>
      <c r="E524" t="s">
        <v>2138</v>
      </c>
      <c r="F524" s="1">
        <v>44200</v>
      </c>
      <c r="G524" t="s">
        <v>225</v>
      </c>
      <c r="H524" t="s">
        <v>115</v>
      </c>
      <c r="I524" t="s">
        <v>2148</v>
      </c>
      <c r="J524" t="s">
        <v>1214</v>
      </c>
      <c r="K524" t="s">
        <v>2522</v>
      </c>
      <c r="L524">
        <v>1.05613430577901E-2</v>
      </c>
      <c r="M524" s="4" t="str">
        <f>HYPERLINK("#"&amp;"NEI_Breakout_w_Studies!A"&amp;(MATCH(A524,NEI_Breakout!A:A,0)),"Detail")</f>
        <v>Detail</v>
      </c>
    </row>
    <row r="525" spans="1:13" x14ac:dyDescent="0.35">
      <c r="A525" s="10">
        <v>523</v>
      </c>
      <c r="B525" s="9" t="s">
        <v>92</v>
      </c>
      <c r="C525" s="12" t="s">
        <v>1217</v>
      </c>
      <c r="D525">
        <v>3</v>
      </c>
      <c r="E525" t="s">
        <v>2138</v>
      </c>
      <c r="F525" s="1">
        <v>44200</v>
      </c>
      <c r="G525" t="s">
        <v>225</v>
      </c>
      <c r="H525" t="s">
        <v>115</v>
      </c>
      <c r="I525" t="s">
        <v>2148</v>
      </c>
      <c r="J525" t="s">
        <v>1216</v>
      </c>
      <c r="K525" t="s">
        <v>2522</v>
      </c>
      <c r="L525">
        <v>1.05613430577901E-2</v>
      </c>
      <c r="M525" s="4" t="str">
        <f>HYPERLINK("#"&amp;"NEI_Breakout_w_Studies!A"&amp;(MATCH(A525,NEI_Breakout!A:A,0)),"Detail")</f>
        <v>Detail</v>
      </c>
    </row>
    <row r="526" spans="1:13" x14ac:dyDescent="0.35">
      <c r="A526" s="10">
        <v>524</v>
      </c>
      <c r="B526" s="9" t="s">
        <v>92</v>
      </c>
      <c r="C526" s="12" t="s">
        <v>1219</v>
      </c>
      <c r="D526">
        <v>1</v>
      </c>
      <c r="E526" t="s">
        <v>2138</v>
      </c>
      <c r="F526" s="1">
        <v>43101</v>
      </c>
      <c r="G526" t="s">
        <v>225</v>
      </c>
      <c r="H526" t="s">
        <v>115</v>
      </c>
      <c r="I526" t="s">
        <v>2142</v>
      </c>
      <c r="J526" t="s">
        <v>1218</v>
      </c>
      <c r="K526" t="s">
        <v>2523</v>
      </c>
      <c r="L526">
        <v>1.05613430577901E-2</v>
      </c>
      <c r="M526" s="4" t="str">
        <f>HYPERLINK("#"&amp;"NEI_Breakout_w_Studies!A"&amp;(MATCH(A526,NEI_Breakout!A:A,0)),"Detail")</f>
        <v>Detail</v>
      </c>
    </row>
    <row r="527" spans="1:13" x14ac:dyDescent="0.35">
      <c r="A527" s="10">
        <v>525</v>
      </c>
      <c r="B527" s="9" t="s">
        <v>92</v>
      </c>
      <c r="C527" s="12" t="s">
        <v>1219</v>
      </c>
      <c r="D527">
        <v>4</v>
      </c>
      <c r="E527" t="s">
        <v>2138</v>
      </c>
      <c r="F527" s="1">
        <v>44200</v>
      </c>
      <c r="G527" t="s">
        <v>225</v>
      </c>
      <c r="H527" t="s">
        <v>115</v>
      </c>
      <c r="I527" t="s">
        <v>2142</v>
      </c>
      <c r="J527" t="s">
        <v>1220</v>
      </c>
      <c r="K527" t="s">
        <v>2523</v>
      </c>
      <c r="L527">
        <v>1.05613430577901E-2</v>
      </c>
      <c r="M527" s="4" t="str">
        <f>HYPERLINK("#"&amp;"NEI_Breakout_w_Studies!A"&amp;(MATCH(A527,NEI_Breakout!A:A,0)),"Detail")</f>
        <v>Detail</v>
      </c>
    </row>
    <row r="528" spans="1:13" x14ac:dyDescent="0.35">
      <c r="A528" s="10">
        <v>526</v>
      </c>
      <c r="B528" s="9" t="s">
        <v>92</v>
      </c>
      <c r="C528" s="12" t="s">
        <v>1222</v>
      </c>
      <c r="D528">
        <v>1</v>
      </c>
      <c r="E528" t="s">
        <v>2138</v>
      </c>
      <c r="F528" s="1">
        <v>43101</v>
      </c>
      <c r="G528" t="s">
        <v>225</v>
      </c>
      <c r="H528" t="s">
        <v>115</v>
      </c>
      <c r="I528" t="s">
        <v>2142</v>
      </c>
      <c r="J528" t="s">
        <v>1221</v>
      </c>
      <c r="K528" t="s">
        <v>2523</v>
      </c>
      <c r="L528">
        <v>1.05613430577901E-2</v>
      </c>
      <c r="M528" s="4" t="str">
        <f>HYPERLINK("#"&amp;"NEI_Breakout_w_Studies!A"&amp;(MATCH(A528,NEI_Breakout!A:A,0)),"Detail")</f>
        <v>Detail</v>
      </c>
    </row>
    <row r="529" spans="1:13" x14ac:dyDescent="0.35">
      <c r="A529" s="10">
        <v>527</v>
      </c>
      <c r="B529" s="9" t="s">
        <v>92</v>
      </c>
      <c r="C529" s="12" t="s">
        <v>1222</v>
      </c>
      <c r="D529">
        <v>4</v>
      </c>
      <c r="E529" t="s">
        <v>2138</v>
      </c>
      <c r="F529" s="1">
        <v>44200</v>
      </c>
      <c r="G529" t="s">
        <v>225</v>
      </c>
      <c r="H529" t="s">
        <v>115</v>
      </c>
      <c r="I529" t="s">
        <v>2142</v>
      </c>
      <c r="J529" t="s">
        <v>1223</v>
      </c>
      <c r="K529" t="s">
        <v>2523</v>
      </c>
      <c r="L529">
        <v>1.05613430577901E-2</v>
      </c>
      <c r="M529" s="4" t="str">
        <f>HYPERLINK("#"&amp;"NEI_Breakout_w_Studies!A"&amp;(MATCH(A529,NEI_Breakout!A:A,0)),"Detail")</f>
        <v>Detail</v>
      </c>
    </row>
    <row r="530" spans="1:13" x14ac:dyDescent="0.35">
      <c r="A530" s="10">
        <v>528</v>
      </c>
      <c r="B530" s="9" t="s">
        <v>92</v>
      </c>
      <c r="C530" s="12" t="s">
        <v>1225</v>
      </c>
      <c r="D530">
        <v>1</v>
      </c>
      <c r="E530" t="s">
        <v>2138</v>
      </c>
      <c r="F530" s="1">
        <v>43101</v>
      </c>
      <c r="G530" t="s">
        <v>225</v>
      </c>
      <c r="H530" t="s">
        <v>115</v>
      </c>
      <c r="I530" t="s">
        <v>2142</v>
      </c>
      <c r="J530" t="s">
        <v>1224</v>
      </c>
      <c r="K530" t="s">
        <v>2523</v>
      </c>
      <c r="L530">
        <v>1.05613430577901E-2</v>
      </c>
      <c r="M530" s="4" t="str">
        <f>HYPERLINK("#"&amp;"NEI_Breakout_w_Studies!A"&amp;(MATCH(A530,NEI_Breakout!A:A,0)),"Detail")</f>
        <v>Detail</v>
      </c>
    </row>
    <row r="531" spans="1:13" x14ac:dyDescent="0.35">
      <c r="A531" s="10">
        <v>529</v>
      </c>
      <c r="B531" s="9" t="s">
        <v>92</v>
      </c>
      <c r="C531" s="12" t="s">
        <v>1225</v>
      </c>
      <c r="D531">
        <v>4</v>
      </c>
      <c r="E531" t="s">
        <v>2138</v>
      </c>
      <c r="F531" s="1">
        <v>44200</v>
      </c>
      <c r="G531" t="s">
        <v>225</v>
      </c>
      <c r="H531" t="s">
        <v>115</v>
      </c>
      <c r="I531" t="s">
        <v>2142</v>
      </c>
      <c r="J531" t="s">
        <v>1226</v>
      </c>
      <c r="K531" t="s">
        <v>2523</v>
      </c>
      <c r="L531">
        <v>1.05613430577901E-2</v>
      </c>
      <c r="M531" s="4" t="str">
        <f>HYPERLINK("#"&amp;"NEI_Breakout_w_Studies!A"&amp;(MATCH(A531,NEI_Breakout!A:A,0)),"Detail")</f>
        <v>Detail</v>
      </c>
    </row>
    <row r="532" spans="1:13" x14ac:dyDescent="0.35">
      <c r="A532" s="10">
        <v>530</v>
      </c>
      <c r="B532" t="s">
        <v>130</v>
      </c>
      <c r="C532" s="12" t="s">
        <v>1228</v>
      </c>
      <c r="D532">
        <v>5</v>
      </c>
      <c r="E532" t="s">
        <v>2138</v>
      </c>
      <c r="F532" s="1">
        <v>44197</v>
      </c>
      <c r="G532" t="s">
        <v>225</v>
      </c>
      <c r="H532" t="s">
        <v>133</v>
      </c>
      <c r="I532" t="s">
        <v>2524</v>
      </c>
      <c r="J532" t="s">
        <v>1227</v>
      </c>
      <c r="K532" t="s">
        <v>2163</v>
      </c>
      <c r="M532" s="4"/>
    </row>
    <row r="533" spans="1:13" x14ac:dyDescent="0.35">
      <c r="A533" s="10">
        <v>531</v>
      </c>
      <c r="B533" t="s">
        <v>130</v>
      </c>
      <c r="C533" s="12" t="s">
        <v>1230</v>
      </c>
      <c r="D533">
        <v>5</v>
      </c>
      <c r="E533" t="s">
        <v>2138</v>
      </c>
      <c r="F533" s="1">
        <v>44197</v>
      </c>
      <c r="G533" t="s">
        <v>225</v>
      </c>
      <c r="H533" t="s">
        <v>133</v>
      </c>
      <c r="I533" t="s">
        <v>2524</v>
      </c>
      <c r="J533" t="s">
        <v>1229</v>
      </c>
      <c r="K533" t="s">
        <v>2163</v>
      </c>
      <c r="M533" s="4"/>
    </row>
    <row r="534" spans="1:13" x14ac:dyDescent="0.35">
      <c r="A534" s="10">
        <v>532</v>
      </c>
      <c r="B534" s="9" t="s">
        <v>92</v>
      </c>
      <c r="C534" s="12" t="s">
        <v>1232</v>
      </c>
      <c r="D534">
        <v>4</v>
      </c>
      <c r="E534" t="s">
        <v>2138</v>
      </c>
      <c r="F534" s="1">
        <v>44197</v>
      </c>
      <c r="G534" t="s">
        <v>156</v>
      </c>
      <c r="H534" t="s">
        <v>2171</v>
      </c>
      <c r="I534" t="s">
        <v>2525</v>
      </c>
      <c r="J534" t="s">
        <v>1231</v>
      </c>
      <c r="K534" t="s">
        <v>2526</v>
      </c>
      <c r="L534">
        <v>1.1557650412342001E-3</v>
      </c>
      <c r="M534" s="4" t="str">
        <f>HYPERLINK("#"&amp;"NEI_Breakout_w_Studies!A"&amp;(MATCH(A534,NEI_Breakout!A:A,0)),"Detail")</f>
        <v>Detail</v>
      </c>
    </row>
    <row r="535" spans="1:13" x14ac:dyDescent="0.35">
      <c r="A535" s="10">
        <v>533</v>
      </c>
      <c r="B535" s="9" t="s">
        <v>92</v>
      </c>
      <c r="C535" s="12" t="s">
        <v>1235</v>
      </c>
      <c r="D535">
        <v>3</v>
      </c>
      <c r="E535" t="s">
        <v>2138</v>
      </c>
      <c r="F535" s="1">
        <v>44197</v>
      </c>
      <c r="G535" t="s">
        <v>156</v>
      </c>
      <c r="H535" t="s">
        <v>2171</v>
      </c>
      <c r="I535" t="s">
        <v>2525</v>
      </c>
      <c r="J535" t="s">
        <v>1234</v>
      </c>
      <c r="K535" t="s">
        <v>2527</v>
      </c>
      <c r="L535">
        <v>3.4050244722447803E-2</v>
      </c>
      <c r="M535" s="4" t="str">
        <f>HYPERLINK("#"&amp;"NEI_Breakout_w_Studies!A"&amp;(MATCH(A535,NEI_Breakout!A:A,0)),"Detail")</f>
        <v>Detail</v>
      </c>
    </row>
    <row r="536" spans="1:13" x14ac:dyDescent="0.35">
      <c r="A536" s="10">
        <v>534</v>
      </c>
      <c r="B536" s="9" t="s">
        <v>92</v>
      </c>
      <c r="C536" s="12" t="s">
        <v>1235</v>
      </c>
      <c r="D536">
        <v>2</v>
      </c>
      <c r="E536" t="s">
        <v>2138</v>
      </c>
      <c r="F536" s="1">
        <v>44044</v>
      </c>
      <c r="G536" t="s">
        <v>156</v>
      </c>
      <c r="H536" t="s">
        <v>2171</v>
      </c>
      <c r="I536" t="s">
        <v>2525</v>
      </c>
      <c r="J536" t="s">
        <v>1234</v>
      </c>
      <c r="K536" t="s">
        <v>2527</v>
      </c>
      <c r="L536">
        <v>3.4050244722447803E-2</v>
      </c>
      <c r="M536" s="4" t="str">
        <f>HYPERLINK("#"&amp;"NEI_Breakout_w_Studies!A"&amp;(MATCH(A536,NEI_Breakout!A:A,0)),"Detail")</f>
        <v>Detail</v>
      </c>
    </row>
    <row r="537" spans="1:13" x14ac:dyDescent="0.35">
      <c r="A537" s="10">
        <v>535</v>
      </c>
      <c r="B537" s="9" t="s">
        <v>92</v>
      </c>
      <c r="C537" s="12" t="s">
        <v>1237</v>
      </c>
      <c r="D537">
        <v>4</v>
      </c>
      <c r="E537" t="s">
        <v>2138</v>
      </c>
      <c r="F537" s="1">
        <v>44197</v>
      </c>
      <c r="G537" t="s">
        <v>156</v>
      </c>
      <c r="H537" t="s">
        <v>2171</v>
      </c>
      <c r="I537" t="s">
        <v>2525</v>
      </c>
      <c r="J537" t="s">
        <v>1236</v>
      </c>
      <c r="K537" t="s">
        <v>2528</v>
      </c>
      <c r="L537">
        <v>2.3336650724589702E-3</v>
      </c>
      <c r="M537" s="4" t="str">
        <f>HYPERLINK("#"&amp;"NEI_Breakout_w_Studies!A"&amp;(MATCH(A537,NEI_Breakout!A:A,0)),"Detail")</f>
        <v>Detail</v>
      </c>
    </row>
    <row r="538" spans="1:13" x14ac:dyDescent="0.35">
      <c r="A538" s="10">
        <v>536</v>
      </c>
      <c r="B538" s="9" t="s">
        <v>92</v>
      </c>
      <c r="C538" s="12" t="s">
        <v>1239</v>
      </c>
      <c r="D538">
        <v>1</v>
      </c>
      <c r="E538" t="s">
        <v>2138</v>
      </c>
      <c r="F538" s="1">
        <v>43101</v>
      </c>
      <c r="G538" t="s">
        <v>156</v>
      </c>
      <c r="H538" t="s">
        <v>2171</v>
      </c>
      <c r="I538" t="s">
        <v>2525</v>
      </c>
      <c r="J538" t="s">
        <v>1238</v>
      </c>
      <c r="K538" t="s">
        <v>2529</v>
      </c>
      <c r="L538">
        <v>1.99466958014907E-3</v>
      </c>
      <c r="M538" s="4" t="str">
        <f>HYPERLINK("#"&amp;"NEI_Breakout_w_Studies!A"&amp;(MATCH(A538,NEI_Breakout!A:A,0)),"Detail")</f>
        <v>Detail</v>
      </c>
    </row>
    <row r="539" spans="1:13" x14ac:dyDescent="0.35">
      <c r="A539" s="10">
        <v>537</v>
      </c>
      <c r="B539" s="9" t="s">
        <v>92</v>
      </c>
      <c r="C539" s="12" t="s">
        <v>1239</v>
      </c>
      <c r="D539">
        <v>2</v>
      </c>
      <c r="E539" t="s">
        <v>2138</v>
      </c>
      <c r="F539" s="1">
        <v>44044</v>
      </c>
      <c r="G539" t="s">
        <v>156</v>
      </c>
      <c r="H539" t="s">
        <v>2171</v>
      </c>
      <c r="I539" t="s">
        <v>2525</v>
      </c>
      <c r="J539" t="s">
        <v>1238</v>
      </c>
      <c r="K539" t="s">
        <v>2529</v>
      </c>
      <c r="L539">
        <v>1.99466958014907E-3</v>
      </c>
      <c r="M539" s="4" t="str">
        <f>HYPERLINK("#"&amp;"NEI_Breakout_w_Studies!A"&amp;(MATCH(A539,NEI_Breakout!A:A,0)),"Detail")</f>
        <v>Detail</v>
      </c>
    </row>
    <row r="540" spans="1:13" x14ac:dyDescent="0.35">
      <c r="A540" s="10">
        <v>538</v>
      </c>
      <c r="B540" s="9" t="s">
        <v>92</v>
      </c>
      <c r="C540" s="12" t="s">
        <v>1239</v>
      </c>
      <c r="D540">
        <v>3</v>
      </c>
      <c r="E540" t="s">
        <v>2138</v>
      </c>
      <c r="F540" s="1">
        <v>44197</v>
      </c>
      <c r="G540" t="s">
        <v>156</v>
      </c>
      <c r="H540" t="s">
        <v>2171</v>
      </c>
      <c r="I540" t="s">
        <v>2525</v>
      </c>
      <c r="J540" t="s">
        <v>1238</v>
      </c>
      <c r="K540" t="s">
        <v>2529</v>
      </c>
      <c r="L540">
        <v>2.1105626659994599E-2</v>
      </c>
      <c r="M540" s="4" t="str">
        <f>HYPERLINK("#"&amp;"NEI_Breakout_w_Studies!A"&amp;(MATCH(A540,NEI_Breakout!A:A,0)),"Detail")</f>
        <v>Detail</v>
      </c>
    </row>
    <row r="541" spans="1:13" x14ac:dyDescent="0.35">
      <c r="A541" s="10">
        <v>539</v>
      </c>
      <c r="B541" s="9" t="s">
        <v>92</v>
      </c>
      <c r="C541" s="12" t="s">
        <v>1243</v>
      </c>
      <c r="D541">
        <v>2</v>
      </c>
      <c r="E541" t="s">
        <v>2138</v>
      </c>
      <c r="F541" s="1">
        <v>44044</v>
      </c>
      <c r="G541" t="s">
        <v>156</v>
      </c>
      <c r="H541" t="s">
        <v>2171</v>
      </c>
      <c r="I541" t="s">
        <v>2525</v>
      </c>
      <c r="J541" t="s">
        <v>1242</v>
      </c>
      <c r="K541" t="s">
        <v>2530</v>
      </c>
      <c r="L541">
        <v>1.5741069962912E-3</v>
      </c>
      <c r="M541" s="4" t="str">
        <f>HYPERLINK("#"&amp;"NEI_Breakout_w_Studies!A"&amp;(MATCH(A541,NEI_Breakout!A:A,0)),"Detail")</f>
        <v>Detail</v>
      </c>
    </row>
    <row r="542" spans="1:13" x14ac:dyDescent="0.35">
      <c r="A542" s="10">
        <v>540</v>
      </c>
      <c r="B542" s="9" t="s">
        <v>92</v>
      </c>
      <c r="C542" s="12" t="s">
        <v>1243</v>
      </c>
      <c r="D542">
        <v>3</v>
      </c>
      <c r="E542" t="s">
        <v>2138</v>
      </c>
      <c r="F542" s="1">
        <v>44197</v>
      </c>
      <c r="G542" t="s">
        <v>156</v>
      </c>
      <c r="H542" t="s">
        <v>2171</v>
      </c>
      <c r="I542" t="s">
        <v>2525</v>
      </c>
      <c r="J542" t="s">
        <v>1242</v>
      </c>
      <c r="K542" t="s">
        <v>2530</v>
      </c>
      <c r="L542">
        <v>2.11056266599947E-2</v>
      </c>
      <c r="M542" s="4" t="str">
        <f>HYPERLINK("#"&amp;"NEI_Breakout_w_Studies!A"&amp;(MATCH(A542,NEI_Breakout!A:A,0)),"Detail")</f>
        <v>Detail</v>
      </c>
    </row>
    <row r="543" spans="1:13" x14ac:dyDescent="0.35">
      <c r="A543" s="10">
        <v>541</v>
      </c>
      <c r="B543" s="9" t="s">
        <v>92</v>
      </c>
      <c r="C543" s="12" t="s">
        <v>1245</v>
      </c>
      <c r="D543">
        <v>2</v>
      </c>
      <c r="E543" t="s">
        <v>2138</v>
      </c>
      <c r="F543" s="1">
        <v>44044</v>
      </c>
      <c r="G543" t="s">
        <v>156</v>
      </c>
      <c r="H543" t="s">
        <v>2171</v>
      </c>
      <c r="I543" t="s">
        <v>2525</v>
      </c>
      <c r="J543" t="s">
        <v>1244</v>
      </c>
      <c r="K543" t="s">
        <v>2531</v>
      </c>
      <c r="L543">
        <v>2.08318098465053E-3</v>
      </c>
      <c r="M543" s="4" t="str">
        <f>HYPERLINK("#"&amp;"NEI_Breakout_w_Studies!A"&amp;(MATCH(A543,NEI_Breakout!A:A,0)),"Detail")</f>
        <v>Detail</v>
      </c>
    </row>
    <row r="544" spans="1:13" x14ac:dyDescent="0.35">
      <c r="A544" s="10">
        <v>542</v>
      </c>
      <c r="B544" s="9" t="s">
        <v>92</v>
      </c>
      <c r="C544" s="12" t="s">
        <v>1245</v>
      </c>
      <c r="D544">
        <v>3</v>
      </c>
      <c r="E544" t="s">
        <v>2138</v>
      </c>
      <c r="F544" s="1">
        <v>44197</v>
      </c>
      <c r="G544" t="s">
        <v>156</v>
      </c>
      <c r="H544" t="s">
        <v>2171</v>
      </c>
      <c r="I544" t="s">
        <v>2525</v>
      </c>
      <c r="J544" t="s">
        <v>1244</v>
      </c>
      <c r="K544" t="s">
        <v>2531</v>
      </c>
      <c r="L544">
        <v>2.1105626659994599E-2</v>
      </c>
      <c r="M544" s="4" t="str">
        <f>HYPERLINK("#"&amp;"NEI_Breakout_w_Studies!A"&amp;(MATCH(A544,NEI_Breakout!A:A,0)),"Detail")</f>
        <v>Detail</v>
      </c>
    </row>
    <row r="545" spans="1:13" x14ac:dyDescent="0.35">
      <c r="A545" s="10">
        <v>543</v>
      </c>
      <c r="B545" s="9" t="s">
        <v>92</v>
      </c>
      <c r="C545" s="12" t="s">
        <v>1249</v>
      </c>
      <c r="D545">
        <v>2</v>
      </c>
      <c r="E545" t="s">
        <v>2138</v>
      </c>
      <c r="F545" s="1">
        <v>44044</v>
      </c>
      <c r="G545" t="s">
        <v>156</v>
      </c>
      <c r="H545" t="s">
        <v>2171</v>
      </c>
      <c r="I545" t="s">
        <v>2525</v>
      </c>
      <c r="J545" t="s">
        <v>1248</v>
      </c>
      <c r="K545" t="s">
        <v>2532</v>
      </c>
      <c r="L545">
        <v>2.8768586157346802E-3</v>
      </c>
      <c r="M545" s="4" t="str">
        <f>HYPERLINK("#"&amp;"NEI_Breakout_w_Studies!A"&amp;(MATCH(A545,NEI_Breakout!A:A,0)),"Detail")</f>
        <v>Detail</v>
      </c>
    </row>
    <row r="546" spans="1:13" x14ac:dyDescent="0.35">
      <c r="A546" s="10">
        <v>544</v>
      </c>
      <c r="B546" s="9" t="s">
        <v>92</v>
      </c>
      <c r="C546" s="12" t="s">
        <v>1249</v>
      </c>
      <c r="D546">
        <v>3</v>
      </c>
      <c r="E546" t="s">
        <v>2138</v>
      </c>
      <c r="F546" s="1">
        <v>44197</v>
      </c>
      <c r="G546" t="s">
        <v>156</v>
      </c>
      <c r="H546" t="s">
        <v>2171</v>
      </c>
      <c r="I546" t="s">
        <v>2525</v>
      </c>
      <c r="J546" t="s">
        <v>1248</v>
      </c>
      <c r="K546" t="s">
        <v>2532</v>
      </c>
      <c r="L546">
        <v>2.11056266599947E-2</v>
      </c>
      <c r="M546" s="4" t="str">
        <f>HYPERLINK("#"&amp;"NEI_Breakout_w_Studies!A"&amp;(MATCH(A546,NEI_Breakout!A:A,0)),"Detail")</f>
        <v>Detail</v>
      </c>
    </row>
    <row r="547" spans="1:13" x14ac:dyDescent="0.35">
      <c r="A547" s="10">
        <v>545</v>
      </c>
      <c r="B547" s="9" t="s">
        <v>92</v>
      </c>
      <c r="C547" s="12" t="s">
        <v>1251</v>
      </c>
      <c r="D547">
        <v>2</v>
      </c>
      <c r="E547" t="s">
        <v>2138</v>
      </c>
      <c r="F547" s="1">
        <v>44044</v>
      </c>
      <c r="G547" t="s">
        <v>156</v>
      </c>
      <c r="H547" t="s">
        <v>2533</v>
      </c>
      <c r="I547" t="s">
        <v>2204</v>
      </c>
      <c r="J547" t="s">
        <v>1250</v>
      </c>
      <c r="K547" t="s">
        <v>2534</v>
      </c>
      <c r="L547">
        <v>1.9628268368883199E-3</v>
      </c>
      <c r="M547" s="4" t="str">
        <f>HYPERLINK("#"&amp;"NEI_Breakout_w_Studies!A"&amp;(MATCH(A547,NEI_Breakout!A:A,0)),"Detail")</f>
        <v>Detail</v>
      </c>
    </row>
    <row r="548" spans="1:13" x14ac:dyDescent="0.35">
      <c r="A548" s="10">
        <v>546</v>
      </c>
      <c r="B548" s="9" t="s">
        <v>92</v>
      </c>
      <c r="C548" s="12" t="s">
        <v>1253</v>
      </c>
      <c r="D548">
        <v>4</v>
      </c>
      <c r="E548" t="s">
        <v>2138</v>
      </c>
      <c r="F548" s="1">
        <v>44197</v>
      </c>
      <c r="G548" t="s">
        <v>156</v>
      </c>
      <c r="H548" t="s">
        <v>2533</v>
      </c>
      <c r="I548" t="s">
        <v>133</v>
      </c>
      <c r="J548" t="s">
        <v>1252</v>
      </c>
      <c r="K548" t="s">
        <v>2535</v>
      </c>
      <c r="L548">
        <v>1.9628268368883199E-3</v>
      </c>
      <c r="M548" s="4" t="str">
        <f>HYPERLINK("#"&amp;"NEI_Breakout_w_Studies!A"&amp;(MATCH(A548,NEI_Breakout!A:A,0)),"Detail")</f>
        <v>Detail</v>
      </c>
    </row>
    <row r="549" spans="1:13" x14ac:dyDescent="0.35">
      <c r="A549" s="10">
        <v>547</v>
      </c>
      <c r="B549" s="9" t="s">
        <v>92</v>
      </c>
      <c r="C549" s="12" t="s">
        <v>1256</v>
      </c>
      <c r="D549">
        <v>2</v>
      </c>
      <c r="E549" t="s">
        <v>2138</v>
      </c>
      <c r="F549" s="1">
        <v>44044</v>
      </c>
      <c r="G549" t="s">
        <v>156</v>
      </c>
      <c r="H549" t="s">
        <v>2533</v>
      </c>
      <c r="I549" t="s">
        <v>176</v>
      </c>
      <c r="J549" t="s">
        <v>1255</v>
      </c>
      <c r="K549" t="s">
        <v>2536</v>
      </c>
      <c r="L549">
        <v>1.9628268368883199E-3</v>
      </c>
      <c r="M549" s="4" t="str">
        <f>HYPERLINK("#"&amp;"NEI_Breakout_w_Studies!A"&amp;(MATCH(A549,NEI_Breakout!A:A,0)),"Detail")</f>
        <v>Detail</v>
      </c>
    </row>
    <row r="550" spans="1:13" x14ac:dyDescent="0.35">
      <c r="A550" s="10">
        <v>548</v>
      </c>
      <c r="B550" s="9" t="s">
        <v>92</v>
      </c>
      <c r="C550" s="12" t="s">
        <v>1258</v>
      </c>
      <c r="D550">
        <v>2</v>
      </c>
      <c r="E550" t="s">
        <v>2138</v>
      </c>
      <c r="F550" s="1">
        <v>41640</v>
      </c>
      <c r="G550" t="s">
        <v>156</v>
      </c>
      <c r="H550" t="s">
        <v>156</v>
      </c>
      <c r="I550" t="s">
        <v>2533</v>
      </c>
      <c r="J550" t="s">
        <v>1257</v>
      </c>
      <c r="K550" t="s">
        <v>2537</v>
      </c>
      <c r="L550">
        <v>1.9628268368883199E-3</v>
      </c>
      <c r="M550" s="4" t="str">
        <f>HYPERLINK("#"&amp;"NEI_Breakout_w_Studies!A"&amp;(MATCH(A550,NEI_Breakout!A:A,0)),"Detail")</f>
        <v>Detail</v>
      </c>
    </row>
    <row r="551" spans="1:13" x14ac:dyDescent="0.35">
      <c r="A551" s="10">
        <v>549</v>
      </c>
      <c r="B551" s="9" t="s">
        <v>92</v>
      </c>
      <c r="C551" s="11">
        <v>863</v>
      </c>
      <c r="D551">
        <v>6</v>
      </c>
      <c r="E551" t="s">
        <v>2138</v>
      </c>
      <c r="F551" s="1">
        <v>44197</v>
      </c>
      <c r="G551" t="s">
        <v>2237</v>
      </c>
      <c r="H551" t="s">
        <v>2538</v>
      </c>
      <c r="I551" t="s">
        <v>2539</v>
      </c>
      <c r="J551" t="s">
        <v>1259</v>
      </c>
      <c r="K551" t="s">
        <v>2540</v>
      </c>
      <c r="L551">
        <v>2.8716416504775701E-3</v>
      </c>
      <c r="M551" s="4" t="str">
        <f>HYPERLINK("#"&amp;"NEI_Breakout_w_Studies!A"&amp;(MATCH(A551,NEI_Breakout!A:A,0)),"Detail")</f>
        <v>Detail</v>
      </c>
    </row>
    <row r="552" spans="1:13" x14ac:dyDescent="0.35">
      <c r="A552" s="10">
        <v>550</v>
      </c>
      <c r="B552" t="s">
        <v>130</v>
      </c>
      <c r="C552" s="11">
        <v>863</v>
      </c>
      <c r="D552">
        <v>6</v>
      </c>
      <c r="E552" t="s">
        <v>2138</v>
      </c>
      <c r="F552" s="1">
        <v>44197</v>
      </c>
      <c r="G552" t="s">
        <v>2237</v>
      </c>
      <c r="H552" t="s">
        <v>2538</v>
      </c>
      <c r="I552" t="s">
        <v>2539</v>
      </c>
      <c r="J552" t="s">
        <v>1259</v>
      </c>
      <c r="K552" t="s">
        <v>2540</v>
      </c>
      <c r="M552" s="4"/>
    </row>
    <row r="553" spans="1:13" x14ac:dyDescent="0.35">
      <c r="A553" s="10">
        <v>551</v>
      </c>
      <c r="B553" s="9" t="s">
        <v>92</v>
      </c>
      <c r="C553" s="12" t="s">
        <v>1262</v>
      </c>
      <c r="D553">
        <v>1</v>
      </c>
      <c r="E553" t="s">
        <v>2138</v>
      </c>
      <c r="F553" s="1">
        <v>44200</v>
      </c>
      <c r="G553" t="s">
        <v>156</v>
      </c>
      <c r="H553" t="s">
        <v>2541</v>
      </c>
      <c r="I553" t="s">
        <v>176</v>
      </c>
      <c r="J553" t="s">
        <v>1261</v>
      </c>
      <c r="K553" t="s">
        <v>2542</v>
      </c>
      <c r="L553">
        <v>1.12639067817253E-2</v>
      </c>
      <c r="M553" s="4" t="str">
        <f>HYPERLINK("#"&amp;"NEI_Breakout_w_Studies!A"&amp;(MATCH(A553,NEI_Breakout!A:A,0)),"Detail")</f>
        <v>Detail</v>
      </c>
    </row>
    <row r="554" spans="1:13" x14ac:dyDescent="0.35">
      <c r="A554" s="10">
        <v>552</v>
      </c>
      <c r="B554" s="9" t="s">
        <v>92</v>
      </c>
      <c r="C554" s="12" t="s">
        <v>1264</v>
      </c>
      <c r="D554">
        <v>1</v>
      </c>
      <c r="E554" t="s">
        <v>2138</v>
      </c>
      <c r="F554" s="1">
        <v>44200</v>
      </c>
      <c r="G554" t="s">
        <v>156</v>
      </c>
      <c r="H554" t="s">
        <v>2541</v>
      </c>
      <c r="I554" t="s">
        <v>176</v>
      </c>
      <c r="J554" t="s">
        <v>1263</v>
      </c>
      <c r="K554" t="s">
        <v>2542</v>
      </c>
      <c r="L554">
        <v>1.12639067817253E-2</v>
      </c>
      <c r="M554" s="4" t="str">
        <f>HYPERLINK("#"&amp;"NEI_Breakout_w_Studies!A"&amp;(MATCH(A554,NEI_Breakout!A:A,0)),"Detail")</f>
        <v>Detail</v>
      </c>
    </row>
    <row r="555" spans="1:13" x14ac:dyDescent="0.35">
      <c r="A555" s="10">
        <v>553</v>
      </c>
      <c r="B555" s="9" t="s">
        <v>92</v>
      </c>
      <c r="C555" s="12" t="s">
        <v>1266</v>
      </c>
      <c r="D555">
        <v>1</v>
      </c>
      <c r="E555" t="s">
        <v>2138</v>
      </c>
      <c r="F555" s="1">
        <v>44200</v>
      </c>
      <c r="G555" t="s">
        <v>156</v>
      </c>
      <c r="H555" t="s">
        <v>2541</v>
      </c>
      <c r="I555" t="s">
        <v>176</v>
      </c>
      <c r="J555" t="s">
        <v>1265</v>
      </c>
      <c r="K555" t="s">
        <v>2542</v>
      </c>
      <c r="L555">
        <v>1.12639067817253E-2</v>
      </c>
      <c r="M555" s="4" t="str">
        <f>HYPERLINK("#"&amp;"NEI_Breakout_w_Studies!A"&amp;(MATCH(A555,NEI_Breakout!A:A,0)),"Detail")</f>
        <v>Detail</v>
      </c>
    </row>
    <row r="556" spans="1:13" x14ac:dyDescent="0.35">
      <c r="A556" s="10">
        <v>554</v>
      </c>
      <c r="B556" s="9" t="s">
        <v>92</v>
      </c>
      <c r="C556" s="12" t="s">
        <v>1268</v>
      </c>
      <c r="D556">
        <v>1</v>
      </c>
      <c r="E556" t="s">
        <v>2138</v>
      </c>
      <c r="F556" s="1">
        <v>44200</v>
      </c>
      <c r="G556" t="s">
        <v>156</v>
      </c>
      <c r="H556" t="s">
        <v>2541</v>
      </c>
      <c r="I556" t="s">
        <v>176</v>
      </c>
      <c r="J556" t="s">
        <v>1267</v>
      </c>
      <c r="K556" t="s">
        <v>2542</v>
      </c>
      <c r="L556">
        <v>1.12639067817253E-2</v>
      </c>
      <c r="M556" s="4" t="str">
        <f>HYPERLINK("#"&amp;"NEI_Breakout_w_Studies!A"&amp;(MATCH(A556,NEI_Breakout!A:A,0)),"Detail")</f>
        <v>Detail</v>
      </c>
    </row>
    <row r="557" spans="1:13" x14ac:dyDescent="0.35">
      <c r="A557" s="10">
        <v>555</v>
      </c>
      <c r="B557" s="9" t="s">
        <v>92</v>
      </c>
      <c r="C557" s="12" t="s">
        <v>1270</v>
      </c>
      <c r="D557">
        <v>1</v>
      </c>
      <c r="E557" t="s">
        <v>2138</v>
      </c>
      <c r="F557" s="1">
        <v>44200</v>
      </c>
      <c r="G557" t="s">
        <v>156</v>
      </c>
      <c r="H557" t="s">
        <v>2541</v>
      </c>
      <c r="I557" t="s">
        <v>176</v>
      </c>
      <c r="J557" t="s">
        <v>1269</v>
      </c>
      <c r="K557" t="s">
        <v>2542</v>
      </c>
      <c r="L557">
        <v>1.12639067817253E-2</v>
      </c>
      <c r="M557" s="4" t="str">
        <f>HYPERLINK("#"&amp;"NEI_Breakout_w_Studies!A"&amp;(MATCH(A557,NEI_Breakout!A:A,0)),"Detail")</f>
        <v>Detail</v>
      </c>
    </row>
    <row r="558" spans="1:13" x14ac:dyDescent="0.35">
      <c r="A558" s="10">
        <v>556</v>
      </c>
      <c r="B558" s="9" t="s">
        <v>92</v>
      </c>
      <c r="C558" s="12" t="s">
        <v>1272</v>
      </c>
      <c r="D558">
        <v>1</v>
      </c>
      <c r="E558" t="s">
        <v>2138</v>
      </c>
      <c r="F558" s="1">
        <v>43831</v>
      </c>
      <c r="G558" t="s">
        <v>156</v>
      </c>
      <c r="H558" t="s">
        <v>2164</v>
      </c>
      <c r="I558" t="s">
        <v>176</v>
      </c>
      <c r="J558" t="s">
        <v>1271</v>
      </c>
      <c r="K558" t="s">
        <v>2543</v>
      </c>
      <c r="L558">
        <v>1.12639067817253E-2</v>
      </c>
      <c r="M558" s="4" t="str">
        <f>HYPERLINK("#"&amp;"NEI_Breakout_w_Studies!A"&amp;(MATCH(A558,NEI_Breakout!A:A,0)),"Detail")</f>
        <v>Detail</v>
      </c>
    </row>
    <row r="559" spans="1:13" x14ac:dyDescent="0.35">
      <c r="A559" s="10">
        <v>557</v>
      </c>
      <c r="B559" s="9" t="s">
        <v>92</v>
      </c>
      <c r="C559" s="12" t="s">
        <v>1274</v>
      </c>
      <c r="D559">
        <v>5</v>
      </c>
      <c r="E559" t="s">
        <v>2138</v>
      </c>
      <c r="F559" s="1">
        <v>43466</v>
      </c>
      <c r="G559" t="s">
        <v>156</v>
      </c>
      <c r="H559" t="s">
        <v>2171</v>
      </c>
      <c r="I559" t="s">
        <v>176</v>
      </c>
      <c r="J559" t="s">
        <v>1273</v>
      </c>
      <c r="K559" t="s">
        <v>2305</v>
      </c>
      <c r="L559">
        <v>2.11056266599947E-2</v>
      </c>
      <c r="M559" s="4" t="str">
        <f>HYPERLINK("#"&amp;"NEI_Breakout_w_Studies!A"&amp;(MATCH(A559,NEI_Breakout!A:A,0)),"Detail")</f>
        <v>Detail</v>
      </c>
    </row>
    <row r="560" spans="1:13" x14ac:dyDescent="0.35">
      <c r="A560" s="10">
        <v>558</v>
      </c>
      <c r="B560" s="9" t="s">
        <v>92</v>
      </c>
      <c r="C560" s="12" t="s">
        <v>1276</v>
      </c>
      <c r="D560">
        <v>1</v>
      </c>
      <c r="E560" t="s">
        <v>2138</v>
      </c>
      <c r="F560" s="1">
        <v>43101</v>
      </c>
      <c r="G560" t="s">
        <v>156</v>
      </c>
      <c r="H560" t="s">
        <v>2171</v>
      </c>
      <c r="I560" t="s">
        <v>176</v>
      </c>
      <c r="J560" t="s">
        <v>1275</v>
      </c>
      <c r="K560" t="s">
        <v>2305</v>
      </c>
      <c r="L560">
        <v>2.1105626659994599E-2</v>
      </c>
      <c r="M560" s="4" t="str">
        <f>HYPERLINK("#"&amp;"NEI_Breakout_w_Studies!A"&amp;(MATCH(A560,NEI_Breakout!A:A,0)),"Detail")</f>
        <v>Detail</v>
      </c>
    </row>
    <row r="561" spans="1:13" x14ac:dyDescent="0.35">
      <c r="A561" s="10">
        <v>559</v>
      </c>
      <c r="B561" s="9" t="s">
        <v>92</v>
      </c>
      <c r="C561" s="12" t="s">
        <v>1278</v>
      </c>
      <c r="D561">
        <v>1</v>
      </c>
      <c r="E561" t="s">
        <v>2138</v>
      </c>
      <c r="F561" s="1">
        <v>43831</v>
      </c>
      <c r="G561" t="s">
        <v>156</v>
      </c>
      <c r="H561" t="s">
        <v>2164</v>
      </c>
      <c r="I561" t="s">
        <v>176</v>
      </c>
      <c r="J561" t="s">
        <v>1277</v>
      </c>
      <c r="K561" t="s">
        <v>2544</v>
      </c>
      <c r="L561">
        <v>1.12639067817253E-2</v>
      </c>
      <c r="M561" s="4" t="str">
        <f>HYPERLINK("#"&amp;"NEI_Breakout_w_Studies!A"&amp;(MATCH(A561,NEI_Breakout!A:A,0)),"Detail")</f>
        <v>Detail</v>
      </c>
    </row>
    <row r="562" spans="1:13" x14ac:dyDescent="0.35">
      <c r="A562" s="10">
        <v>560</v>
      </c>
      <c r="B562" s="9" t="s">
        <v>92</v>
      </c>
      <c r="C562" s="12" t="s">
        <v>1280</v>
      </c>
      <c r="D562">
        <v>3</v>
      </c>
      <c r="E562" t="s">
        <v>2138</v>
      </c>
      <c r="F562" s="1">
        <v>43466</v>
      </c>
      <c r="G562" t="s">
        <v>156</v>
      </c>
      <c r="H562" t="s">
        <v>2171</v>
      </c>
      <c r="I562" t="s">
        <v>176</v>
      </c>
      <c r="J562" t="s">
        <v>1279</v>
      </c>
      <c r="K562" t="s">
        <v>2545</v>
      </c>
      <c r="L562">
        <v>2.11056266599947E-2</v>
      </c>
      <c r="M562" s="4" t="str">
        <f>HYPERLINK("#"&amp;"NEI_Breakout_w_Studies!A"&amp;(MATCH(A562,NEI_Breakout!A:A,0)),"Detail")</f>
        <v>Detail</v>
      </c>
    </row>
    <row r="563" spans="1:13" x14ac:dyDescent="0.35">
      <c r="A563" s="10">
        <v>561</v>
      </c>
      <c r="B563" s="9" t="s">
        <v>92</v>
      </c>
      <c r="C563" s="12" t="s">
        <v>1282</v>
      </c>
      <c r="D563">
        <v>1</v>
      </c>
      <c r="E563" t="s">
        <v>2138</v>
      </c>
      <c r="F563" s="1">
        <v>43101</v>
      </c>
      <c r="G563" t="s">
        <v>156</v>
      </c>
      <c r="H563" t="s">
        <v>2171</v>
      </c>
      <c r="I563" t="s">
        <v>176</v>
      </c>
      <c r="J563" t="s">
        <v>1281</v>
      </c>
      <c r="K563" t="s">
        <v>2546</v>
      </c>
      <c r="L563">
        <v>0.20431033741179999</v>
      </c>
      <c r="M563" s="4" t="str">
        <f>HYPERLINK("#"&amp;"NEI_Breakout_w_Studies!A"&amp;(MATCH(A563,NEI_Breakout!A:A,0)),"Detail")</f>
        <v>Detail</v>
      </c>
    </row>
    <row r="564" spans="1:13" x14ac:dyDescent="0.35">
      <c r="A564" s="10">
        <v>562</v>
      </c>
      <c r="B564" s="9" t="s">
        <v>92</v>
      </c>
      <c r="C564" s="12" t="s">
        <v>1285</v>
      </c>
      <c r="D564">
        <v>1</v>
      </c>
      <c r="E564" t="s">
        <v>2138</v>
      </c>
      <c r="F564" s="1">
        <v>43831</v>
      </c>
      <c r="G564" t="s">
        <v>156</v>
      </c>
      <c r="H564" t="s">
        <v>2164</v>
      </c>
      <c r="I564" t="s">
        <v>176</v>
      </c>
      <c r="J564" t="s">
        <v>1284</v>
      </c>
      <c r="K564" t="s">
        <v>2547</v>
      </c>
      <c r="L564">
        <v>1.12639067817253E-2</v>
      </c>
      <c r="M564" s="4" t="str">
        <f>HYPERLINK("#"&amp;"NEI_Breakout_w_Studies!A"&amp;(MATCH(A564,NEI_Breakout!A:A,0)),"Detail")</f>
        <v>Detail</v>
      </c>
    </row>
    <row r="565" spans="1:13" x14ac:dyDescent="0.35">
      <c r="A565" s="10">
        <v>563</v>
      </c>
      <c r="B565" s="9" t="s">
        <v>92</v>
      </c>
      <c r="C565" s="12" t="s">
        <v>1287</v>
      </c>
      <c r="D565">
        <v>2</v>
      </c>
      <c r="E565" t="s">
        <v>2138</v>
      </c>
      <c r="F565" s="1">
        <v>43282</v>
      </c>
      <c r="G565" t="s">
        <v>156</v>
      </c>
      <c r="H565" t="s">
        <v>2171</v>
      </c>
      <c r="I565" t="s">
        <v>176</v>
      </c>
      <c r="J565" t="s">
        <v>1286</v>
      </c>
      <c r="K565" t="s">
        <v>2548</v>
      </c>
      <c r="L565">
        <v>2.1105626659994599E-2</v>
      </c>
      <c r="M565" s="4" t="str">
        <f>HYPERLINK("#"&amp;"NEI_Breakout_w_Studies!A"&amp;(MATCH(A565,NEI_Breakout!A:A,0)),"Detail")</f>
        <v>Detail</v>
      </c>
    </row>
    <row r="566" spans="1:13" x14ac:dyDescent="0.35">
      <c r="A566" s="10">
        <v>564</v>
      </c>
      <c r="B566" s="9" t="s">
        <v>92</v>
      </c>
      <c r="C566" s="12" t="s">
        <v>1289</v>
      </c>
      <c r="D566">
        <v>1</v>
      </c>
      <c r="E566" t="s">
        <v>2138</v>
      </c>
      <c r="F566" s="1">
        <v>43101</v>
      </c>
      <c r="G566" t="s">
        <v>156</v>
      </c>
      <c r="H566" t="s">
        <v>2171</v>
      </c>
      <c r="I566" t="s">
        <v>176</v>
      </c>
      <c r="J566" t="s">
        <v>1288</v>
      </c>
      <c r="K566" t="s">
        <v>2549</v>
      </c>
      <c r="L566">
        <v>0.11823801738332999</v>
      </c>
      <c r="M566" s="4" t="str">
        <f>HYPERLINK("#"&amp;"NEI_Breakout_w_Studies!A"&amp;(MATCH(A566,NEI_Breakout!A:A,0)),"Detail")</f>
        <v>Detail</v>
      </c>
    </row>
    <row r="567" spans="1:13" x14ac:dyDescent="0.35">
      <c r="A567" s="10">
        <v>565</v>
      </c>
      <c r="B567" s="9" t="s">
        <v>92</v>
      </c>
      <c r="C567" s="12" t="s">
        <v>1274</v>
      </c>
      <c r="D567">
        <v>2</v>
      </c>
      <c r="E567" t="s">
        <v>2138</v>
      </c>
      <c r="F567" s="1">
        <v>42562</v>
      </c>
      <c r="G567" t="s">
        <v>156</v>
      </c>
      <c r="H567" t="s">
        <v>2171</v>
      </c>
      <c r="I567" t="s">
        <v>176</v>
      </c>
      <c r="J567" t="s">
        <v>1290</v>
      </c>
      <c r="K567" t="s">
        <v>2305</v>
      </c>
      <c r="L567">
        <v>2.11056266599947E-2</v>
      </c>
      <c r="M567" s="4" t="str">
        <f>HYPERLINK("#"&amp;"NEI_Breakout_w_Studies!A"&amp;(MATCH(A567,NEI_Breakout!A:A,0)),"Detail")</f>
        <v>Detail</v>
      </c>
    </row>
    <row r="568" spans="1:13" x14ac:dyDescent="0.35">
      <c r="A568" s="10">
        <v>566</v>
      </c>
      <c r="B568" s="9" t="s">
        <v>92</v>
      </c>
      <c r="C568" s="12" t="s">
        <v>1292</v>
      </c>
      <c r="D568">
        <v>1</v>
      </c>
      <c r="E568" t="s">
        <v>2138</v>
      </c>
      <c r="F568" s="1">
        <v>43831</v>
      </c>
      <c r="G568" t="s">
        <v>156</v>
      </c>
      <c r="H568" t="s">
        <v>2171</v>
      </c>
      <c r="I568" t="s">
        <v>176</v>
      </c>
      <c r="J568" t="s">
        <v>1291</v>
      </c>
      <c r="K568" t="s">
        <v>2550</v>
      </c>
      <c r="L568">
        <v>1.1557650412342001E-3</v>
      </c>
      <c r="M568" s="4" t="str">
        <f>HYPERLINK("#"&amp;"NEI_Breakout_w_Studies!A"&amp;(MATCH(A568,NEI_Breakout!A:A,0)),"Detail")</f>
        <v>Detail</v>
      </c>
    </row>
    <row r="569" spans="1:13" x14ac:dyDescent="0.35">
      <c r="A569" s="10">
        <v>567</v>
      </c>
      <c r="B569" s="9" t="s">
        <v>92</v>
      </c>
      <c r="C569" s="12" t="s">
        <v>1294</v>
      </c>
      <c r="D569">
        <v>5</v>
      </c>
      <c r="E569" t="s">
        <v>2138</v>
      </c>
      <c r="F569" s="1">
        <v>43466</v>
      </c>
      <c r="G569" t="s">
        <v>156</v>
      </c>
      <c r="H569" t="s">
        <v>2171</v>
      </c>
      <c r="I569" t="s">
        <v>176</v>
      </c>
      <c r="J569" t="s">
        <v>1293</v>
      </c>
      <c r="K569" t="s">
        <v>2305</v>
      </c>
      <c r="L569">
        <v>2.11056266599947E-2</v>
      </c>
      <c r="M569" s="4" t="str">
        <f>HYPERLINK("#"&amp;"NEI_Breakout_w_Studies!A"&amp;(MATCH(A569,NEI_Breakout!A:A,0)),"Detail")</f>
        <v>Detail</v>
      </c>
    </row>
    <row r="570" spans="1:13" x14ac:dyDescent="0.35">
      <c r="A570" s="10">
        <v>568</v>
      </c>
      <c r="B570" s="9" t="s">
        <v>92</v>
      </c>
      <c r="C570" s="12" t="s">
        <v>1296</v>
      </c>
      <c r="D570">
        <v>1</v>
      </c>
      <c r="E570" t="s">
        <v>2138</v>
      </c>
      <c r="F570" s="1">
        <v>43101</v>
      </c>
      <c r="G570" t="s">
        <v>156</v>
      </c>
      <c r="H570" t="s">
        <v>2171</v>
      </c>
      <c r="I570" t="s">
        <v>176</v>
      </c>
      <c r="J570" t="s">
        <v>1295</v>
      </c>
      <c r="K570" t="s">
        <v>2305</v>
      </c>
      <c r="L570">
        <v>2.1105626659994599E-2</v>
      </c>
      <c r="M570" s="4" t="str">
        <f>HYPERLINK("#"&amp;"NEI_Breakout_w_Studies!A"&amp;(MATCH(A570,NEI_Breakout!A:A,0)),"Detail")</f>
        <v>Detail</v>
      </c>
    </row>
    <row r="571" spans="1:13" x14ac:dyDescent="0.35">
      <c r="A571" s="10">
        <v>569</v>
      </c>
      <c r="B571" s="9" t="s">
        <v>92</v>
      </c>
      <c r="C571" s="12" t="s">
        <v>1298</v>
      </c>
      <c r="D571">
        <v>1</v>
      </c>
      <c r="E571" t="s">
        <v>2138</v>
      </c>
      <c r="F571" s="1">
        <v>43831</v>
      </c>
      <c r="G571" t="s">
        <v>156</v>
      </c>
      <c r="H571" t="s">
        <v>2541</v>
      </c>
      <c r="I571" t="s">
        <v>176</v>
      </c>
      <c r="J571" t="s">
        <v>1297</v>
      </c>
      <c r="K571" t="s">
        <v>2551</v>
      </c>
      <c r="L571">
        <v>1.12639067817253E-2</v>
      </c>
      <c r="M571" s="4" t="str">
        <f>HYPERLINK("#"&amp;"NEI_Breakout_w_Studies!A"&amp;(MATCH(A571,NEI_Breakout!A:A,0)),"Detail")</f>
        <v>Detail</v>
      </c>
    </row>
    <row r="572" spans="1:13" x14ac:dyDescent="0.35">
      <c r="A572" s="10">
        <v>570</v>
      </c>
      <c r="B572" s="9" t="s">
        <v>92</v>
      </c>
      <c r="C572" s="12" t="s">
        <v>543</v>
      </c>
      <c r="D572">
        <v>2</v>
      </c>
      <c r="E572" t="s">
        <v>2138</v>
      </c>
      <c r="F572" s="1">
        <v>42562</v>
      </c>
      <c r="G572" t="s">
        <v>156</v>
      </c>
      <c r="H572" t="s">
        <v>2171</v>
      </c>
      <c r="I572" t="s">
        <v>176</v>
      </c>
      <c r="J572" t="s">
        <v>1299</v>
      </c>
      <c r="K572" t="s">
        <v>2305</v>
      </c>
      <c r="L572">
        <v>2.1105626659994599E-2</v>
      </c>
      <c r="M572" s="4" t="str">
        <f>HYPERLINK("#"&amp;"NEI_Breakout_w_Studies!A"&amp;(MATCH(A572,NEI_Breakout!A:A,0)),"Detail")</f>
        <v>Detail</v>
      </c>
    </row>
    <row r="573" spans="1:13" x14ac:dyDescent="0.35">
      <c r="A573" s="10">
        <v>571</v>
      </c>
      <c r="B573" s="9" t="s">
        <v>92</v>
      </c>
      <c r="C573" s="12" t="s">
        <v>1301</v>
      </c>
      <c r="D573">
        <v>6</v>
      </c>
      <c r="E573" t="s">
        <v>2138</v>
      </c>
      <c r="F573" s="1">
        <v>44197</v>
      </c>
      <c r="G573" t="s">
        <v>156</v>
      </c>
      <c r="H573" t="s">
        <v>2552</v>
      </c>
      <c r="I573" t="s">
        <v>2553</v>
      </c>
      <c r="J573" t="s">
        <v>1300</v>
      </c>
      <c r="K573" t="s">
        <v>2554</v>
      </c>
      <c r="L573">
        <v>2.3115107314547298E-3</v>
      </c>
      <c r="M573" s="4" t="str">
        <f>HYPERLINK("#"&amp;"NEI_Breakout_w_Studies!A"&amp;(MATCH(A573,NEI_Breakout!A:A,0)),"Detail")</f>
        <v>Detail</v>
      </c>
    </row>
    <row r="574" spans="1:13" x14ac:dyDescent="0.35">
      <c r="A574" s="10">
        <v>572</v>
      </c>
      <c r="B574" s="9" t="s">
        <v>92</v>
      </c>
      <c r="C574" s="12" t="s">
        <v>1305</v>
      </c>
      <c r="D574">
        <v>1</v>
      </c>
      <c r="E574" t="s">
        <v>2138</v>
      </c>
      <c r="F574" s="1">
        <v>42370</v>
      </c>
      <c r="G574" t="s">
        <v>156</v>
      </c>
      <c r="H574" t="s">
        <v>2552</v>
      </c>
      <c r="I574" t="s">
        <v>2553</v>
      </c>
      <c r="J574" t="s">
        <v>1304</v>
      </c>
      <c r="K574" t="s">
        <v>2554</v>
      </c>
      <c r="L574">
        <v>2.3115107314547298E-3</v>
      </c>
      <c r="M574" s="4" t="str">
        <f>HYPERLINK("#"&amp;"NEI_Breakout_w_Studies!A"&amp;(MATCH(A574,NEI_Breakout!A:A,0)),"Detail")</f>
        <v>Detail</v>
      </c>
    </row>
    <row r="575" spans="1:13" x14ac:dyDescent="0.35">
      <c r="A575" s="10">
        <v>573</v>
      </c>
      <c r="B575" s="9" t="s">
        <v>92</v>
      </c>
      <c r="C575" s="12" t="s">
        <v>1301</v>
      </c>
      <c r="D575">
        <v>1</v>
      </c>
      <c r="E575" t="s">
        <v>2138</v>
      </c>
      <c r="F575" s="1">
        <v>42370</v>
      </c>
      <c r="G575" t="s">
        <v>156</v>
      </c>
      <c r="H575" t="s">
        <v>2552</v>
      </c>
      <c r="I575" t="s">
        <v>2553</v>
      </c>
      <c r="J575" t="s">
        <v>1306</v>
      </c>
      <c r="K575" t="s">
        <v>2554</v>
      </c>
      <c r="L575">
        <v>2.3115107314547298E-3</v>
      </c>
      <c r="M575" s="4" t="str">
        <f>HYPERLINK("#"&amp;"NEI_Breakout_w_Studies!A"&amp;(MATCH(A575,NEI_Breakout!A:A,0)),"Detail")</f>
        <v>Detail</v>
      </c>
    </row>
    <row r="576" spans="1:13" x14ac:dyDescent="0.35">
      <c r="A576" s="10">
        <v>574</v>
      </c>
      <c r="B576" s="9" t="s">
        <v>92</v>
      </c>
      <c r="C576" s="12" t="s">
        <v>1305</v>
      </c>
      <c r="D576">
        <v>6</v>
      </c>
      <c r="E576" t="s">
        <v>2138</v>
      </c>
      <c r="F576" s="1">
        <v>44197</v>
      </c>
      <c r="G576" t="s">
        <v>156</v>
      </c>
      <c r="H576" t="s">
        <v>2552</v>
      </c>
      <c r="I576" t="s">
        <v>2553</v>
      </c>
      <c r="J576" t="s">
        <v>1307</v>
      </c>
      <c r="K576" t="s">
        <v>2554</v>
      </c>
      <c r="L576">
        <v>2.3115107314547298E-3</v>
      </c>
      <c r="M576" s="4" t="str">
        <f>HYPERLINK("#"&amp;"NEI_Breakout_w_Studies!A"&amp;(MATCH(A576,NEI_Breakout!A:A,0)),"Detail")</f>
        <v>Detail</v>
      </c>
    </row>
    <row r="577" spans="1:13" x14ac:dyDescent="0.35">
      <c r="A577" s="10">
        <v>575</v>
      </c>
      <c r="B577" s="9" t="s">
        <v>92</v>
      </c>
      <c r="C577" s="11">
        <v>761</v>
      </c>
      <c r="D577">
        <v>2</v>
      </c>
      <c r="E577" t="s">
        <v>2138</v>
      </c>
      <c r="F577" s="1">
        <v>41640</v>
      </c>
      <c r="G577" t="s">
        <v>156</v>
      </c>
      <c r="H577" t="s">
        <v>2552</v>
      </c>
      <c r="I577" t="s">
        <v>176</v>
      </c>
      <c r="J577" t="s">
        <v>1308</v>
      </c>
      <c r="K577" t="s">
        <v>2555</v>
      </c>
      <c r="L577">
        <v>2.1105626659994599E-2</v>
      </c>
      <c r="M577" s="4" t="str">
        <f>HYPERLINK("#"&amp;"NEI_Breakout_w_Studies!A"&amp;(MATCH(A577,NEI_Breakout!A:A,0)),"Detail")</f>
        <v>Detail</v>
      </c>
    </row>
    <row r="578" spans="1:13" x14ac:dyDescent="0.35">
      <c r="A578" s="10">
        <v>576</v>
      </c>
      <c r="B578" s="9" t="s">
        <v>92</v>
      </c>
      <c r="C578" s="12" t="s">
        <v>1312</v>
      </c>
      <c r="D578">
        <v>1</v>
      </c>
      <c r="E578" t="s">
        <v>2138</v>
      </c>
      <c r="F578" s="1">
        <v>42736</v>
      </c>
      <c r="G578" t="s">
        <v>156</v>
      </c>
      <c r="H578" t="s">
        <v>2552</v>
      </c>
      <c r="I578" t="s">
        <v>2556</v>
      </c>
      <c r="J578" t="s">
        <v>1311</v>
      </c>
      <c r="K578" t="s">
        <v>2557</v>
      </c>
      <c r="L578">
        <v>2.1105626659994599E-2</v>
      </c>
      <c r="M578" s="4" t="str">
        <f>HYPERLINK("#"&amp;"NEI_Breakout_w_Studies!A"&amp;(MATCH(A578,NEI_Breakout!A:A,0)),"Detail")</f>
        <v>Detail</v>
      </c>
    </row>
    <row r="579" spans="1:13" x14ac:dyDescent="0.35">
      <c r="A579" s="10">
        <v>577</v>
      </c>
      <c r="B579" s="9" t="s">
        <v>92</v>
      </c>
      <c r="C579" s="12" t="s">
        <v>1314</v>
      </c>
      <c r="D579">
        <v>1</v>
      </c>
      <c r="E579" t="s">
        <v>2138</v>
      </c>
      <c r="F579" s="1">
        <v>43101</v>
      </c>
      <c r="G579" t="s">
        <v>156</v>
      </c>
      <c r="H579" t="s">
        <v>2171</v>
      </c>
      <c r="I579" t="s">
        <v>176</v>
      </c>
      <c r="J579" t="s">
        <v>1313</v>
      </c>
      <c r="K579" t="s">
        <v>2305</v>
      </c>
      <c r="L579">
        <v>2.11056266599947E-2</v>
      </c>
      <c r="M579" s="4" t="str">
        <f>HYPERLINK("#"&amp;"NEI_Breakout_w_Studies!A"&amp;(MATCH(A579,NEI_Breakout!A:A,0)),"Detail")</f>
        <v>Detail</v>
      </c>
    </row>
    <row r="580" spans="1:13" x14ac:dyDescent="0.35">
      <c r="A580" s="10">
        <v>578</v>
      </c>
      <c r="B580" s="9" t="s">
        <v>92</v>
      </c>
      <c r="C580" s="12" t="s">
        <v>1316</v>
      </c>
      <c r="D580">
        <v>1</v>
      </c>
      <c r="E580" t="s">
        <v>2138</v>
      </c>
      <c r="F580" s="1">
        <v>43831</v>
      </c>
      <c r="G580" t="s">
        <v>156</v>
      </c>
      <c r="H580" t="s">
        <v>2541</v>
      </c>
      <c r="I580" t="s">
        <v>176</v>
      </c>
      <c r="J580" t="s">
        <v>1315</v>
      </c>
      <c r="K580" t="s">
        <v>2558</v>
      </c>
      <c r="L580">
        <v>1.12639067817253E-2</v>
      </c>
      <c r="M580" s="4" t="str">
        <f>HYPERLINK("#"&amp;"NEI_Breakout_w_Studies!A"&amp;(MATCH(A580,NEI_Breakout!A:A,0)),"Detail")</f>
        <v>Detail</v>
      </c>
    </row>
    <row r="581" spans="1:13" x14ac:dyDescent="0.35">
      <c r="A581" s="10">
        <v>579</v>
      </c>
      <c r="B581" s="9" t="s">
        <v>92</v>
      </c>
      <c r="C581" s="12" t="s">
        <v>1318</v>
      </c>
      <c r="D581">
        <v>1</v>
      </c>
      <c r="E581" t="s">
        <v>2138</v>
      </c>
      <c r="F581" s="1">
        <v>42877</v>
      </c>
      <c r="G581" t="s">
        <v>156</v>
      </c>
      <c r="H581" t="s">
        <v>2171</v>
      </c>
      <c r="I581" t="s">
        <v>176</v>
      </c>
      <c r="J581" t="s">
        <v>1317</v>
      </c>
      <c r="K581" t="s">
        <v>2559</v>
      </c>
      <c r="L581">
        <v>2.11056266599947E-2</v>
      </c>
      <c r="M581" s="4" t="str">
        <f>HYPERLINK("#"&amp;"NEI_Breakout_w_Studies!A"&amp;(MATCH(A581,NEI_Breakout!A:A,0)),"Detail")</f>
        <v>Detail</v>
      </c>
    </row>
    <row r="582" spans="1:13" x14ac:dyDescent="0.35">
      <c r="A582" s="10">
        <v>580</v>
      </c>
      <c r="B582" s="9" t="s">
        <v>92</v>
      </c>
      <c r="C582" s="12" t="s">
        <v>1320</v>
      </c>
      <c r="D582">
        <v>1</v>
      </c>
      <c r="E582" t="s">
        <v>2138</v>
      </c>
      <c r="F582" s="1">
        <v>43831</v>
      </c>
      <c r="G582" t="s">
        <v>156</v>
      </c>
      <c r="H582" t="s">
        <v>2190</v>
      </c>
      <c r="I582" t="s">
        <v>176</v>
      </c>
      <c r="J582" t="s">
        <v>1319</v>
      </c>
      <c r="K582" t="s">
        <v>2560</v>
      </c>
      <c r="L582">
        <v>1.12639067817253E-2</v>
      </c>
      <c r="M582" s="4" t="str">
        <f>HYPERLINK("#"&amp;"NEI_Breakout_w_Studies!A"&amp;(MATCH(A582,NEI_Breakout!A:A,0)),"Detail")</f>
        <v>Detail</v>
      </c>
    </row>
    <row r="583" spans="1:13" x14ac:dyDescent="0.35">
      <c r="A583" s="10">
        <v>581</v>
      </c>
      <c r="B583" s="9" t="s">
        <v>92</v>
      </c>
      <c r="C583" s="11">
        <v>758</v>
      </c>
      <c r="D583">
        <v>2</v>
      </c>
      <c r="E583" t="s">
        <v>2138</v>
      </c>
      <c r="F583" s="1">
        <v>41640</v>
      </c>
      <c r="G583" t="s">
        <v>156</v>
      </c>
      <c r="H583" t="s">
        <v>2552</v>
      </c>
      <c r="I583" t="s">
        <v>176</v>
      </c>
      <c r="J583" t="s">
        <v>1321</v>
      </c>
      <c r="K583" t="s">
        <v>2561</v>
      </c>
      <c r="L583">
        <v>2.0236871459978299E-2</v>
      </c>
      <c r="M583" s="4" t="str">
        <f>HYPERLINK("#"&amp;"NEI_Breakout_w_Studies!A"&amp;(MATCH(A583,NEI_Breakout!A:A,0)),"Detail")</f>
        <v>Detail</v>
      </c>
    </row>
    <row r="584" spans="1:13" x14ac:dyDescent="0.35">
      <c r="A584" s="10">
        <v>582</v>
      </c>
      <c r="B584" s="9" t="s">
        <v>92</v>
      </c>
      <c r="C584" s="12" t="s">
        <v>1325</v>
      </c>
      <c r="D584">
        <v>1</v>
      </c>
      <c r="E584" t="s">
        <v>2138</v>
      </c>
      <c r="F584" s="1">
        <v>41913</v>
      </c>
      <c r="G584" t="s">
        <v>156</v>
      </c>
      <c r="H584" t="s">
        <v>2552</v>
      </c>
      <c r="I584" t="s">
        <v>176</v>
      </c>
      <c r="J584" t="s">
        <v>1324</v>
      </c>
      <c r="K584" t="s">
        <v>2562</v>
      </c>
      <c r="L584">
        <v>2.0236871459978299E-2</v>
      </c>
      <c r="M584" s="4" t="str">
        <f>HYPERLINK("#"&amp;"NEI_Breakout_w_Studies!A"&amp;(MATCH(A584,NEI_Breakout!A:A,0)),"Detail")</f>
        <v>Detail</v>
      </c>
    </row>
    <row r="585" spans="1:13" x14ac:dyDescent="0.35">
      <c r="A585" s="10">
        <v>583</v>
      </c>
      <c r="B585" s="9" t="s">
        <v>92</v>
      </c>
      <c r="C585" s="12" t="s">
        <v>1327</v>
      </c>
      <c r="D585">
        <v>1</v>
      </c>
      <c r="E585" t="s">
        <v>2138</v>
      </c>
      <c r="F585" s="1">
        <v>43831</v>
      </c>
      <c r="G585" t="s">
        <v>156</v>
      </c>
      <c r="H585" t="s">
        <v>2190</v>
      </c>
      <c r="I585" t="s">
        <v>176</v>
      </c>
      <c r="J585" t="s">
        <v>1326</v>
      </c>
      <c r="K585" t="s">
        <v>2563</v>
      </c>
      <c r="L585">
        <v>1.12639067817253E-2</v>
      </c>
      <c r="M585" s="4" t="str">
        <f>HYPERLINK("#"&amp;"NEI_Breakout_w_Studies!A"&amp;(MATCH(A585,NEI_Breakout!A:A,0)),"Detail")</f>
        <v>Detail</v>
      </c>
    </row>
    <row r="586" spans="1:13" x14ac:dyDescent="0.35">
      <c r="A586" s="10">
        <v>584</v>
      </c>
      <c r="B586" s="9" t="s">
        <v>92</v>
      </c>
      <c r="C586" s="12" t="s">
        <v>1329</v>
      </c>
      <c r="D586">
        <v>1</v>
      </c>
      <c r="E586" t="s">
        <v>2138</v>
      </c>
      <c r="F586" s="1">
        <v>41913</v>
      </c>
      <c r="G586" t="s">
        <v>156</v>
      </c>
      <c r="H586" t="s">
        <v>2171</v>
      </c>
      <c r="I586" t="s">
        <v>176</v>
      </c>
      <c r="J586" t="s">
        <v>1328</v>
      </c>
      <c r="K586" t="s">
        <v>2564</v>
      </c>
      <c r="L586">
        <v>2.11056266599947E-2</v>
      </c>
      <c r="M586" s="4" t="str">
        <f>HYPERLINK("#"&amp;"NEI_Breakout_w_Studies!A"&amp;(MATCH(A586,NEI_Breakout!A:A,0)),"Detail")</f>
        <v>Detail</v>
      </c>
    </row>
    <row r="587" spans="1:13" x14ac:dyDescent="0.35">
      <c r="A587" s="10">
        <v>585</v>
      </c>
      <c r="B587" s="9" t="s">
        <v>92</v>
      </c>
      <c r="C587" s="12" t="s">
        <v>1331</v>
      </c>
      <c r="D587">
        <v>2</v>
      </c>
      <c r="E587" t="s">
        <v>2138</v>
      </c>
      <c r="F587" s="1">
        <v>42562</v>
      </c>
      <c r="G587" t="s">
        <v>156</v>
      </c>
      <c r="H587" t="s">
        <v>2232</v>
      </c>
      <c r="I587" t="s">
        <v>176</v>
      </c>
      <c r="J587" t="s">
        <v>1330</v>
      </c>
      <c r="K587" t="s">
        <v>2565</v>
      </c>
      <c r="L587">
        <v>2.2539735013843501E-3</v>
      </c>
      <c r="M587" s="4" t="str">
        <f>HYPERLINK("#"&amp;"NEI_Breakout_w_Studies!A"&amp;(MATCH(A587,NEI_Breakout!A:A,0)),"Detail")</f>
        <v>Detail</v>
      </c>
    </row>
    <row r="588" spans="1:13" x14ac:dyDescent="0.35">
      <c r="A588" s="10">
        <v>586</v>
      </c>
      <c r="B588" s="9" t="s">
        <v>92</v>
      </c>
      <c r="C588" s="12" t="s">
        <v>1334</v>
      </c>
      <c r="D588">
        <v>1</v>
      </c>
      <c r="E588" t="s">
        <v>2138</v>
      </c>
      <c r="F588" s="1">
        <v>43831</v>
      </c>
      <c r="G588" t="s">
        <v>156</v>
      </c>
      <c r="H588" t="s">
        <v>2190</v>
      </c>
      <c r="I588" t="s">
        <v>176</v>
      </c>
      <c r="J588" t="s">
        <v>1333</v>
      </c>
      <c r="K588" t="s">
        <v>2566</v>
      </c>
      <c r="L588">
        <v>1.12639067817253E-2</v>
      </c>
      <c r="M588" s="4" t="str">
        <f>HYPERLINK("#"&amp;"NEI_Breakout_w_Studies!A"&amp;(MATCH(A588,NEI_Breakout!A:A,0)),"Detail")</f>
        <v>Detail</v>
      </c>
    </row>
    <row r="589" spans="1:13" x14ac:dyDescent="0.35">
      <c r="A589" s="10">
        <v>587</v>
      </c>
      <c r="B589" s="9" t="s">
        <v>92</v>
      </c>
      <c r="C589" s="12" t="s">
        <v>1336</v>
      </c>
      <c r="D589">
        <v>1</v>
      </c>
      <c r="E589" t="s">
        <v>2138</v>
      </c>
      <c r="F589" s="1">
        <v>43831</v>
      </c>
      <c r="G589" t="s">
        <v>156</v>
      </c>
      <c r="H589" t="s">
        <v>2541</v>
      </c>
      <c r="I589" t="s">
        <v>176</v>
      </c>
      <c r="J589" t="s">
        <v>1335</v>
      </c>
      <c r="K589" t="s">
        <v>2567</v>
      </c>
      <c r="L589">
        <v>1.12639067817253E-2</v>
      </c>
      <c r="M589" s="4" t="str">
        <f>HYPERLINK("#"&amp;"NEI_Breakout_w_Studies!A"&amp;(MATCH(A589,NEI_Breakout!A:A,0)),"Detail")</f>
        <v>Detail</v>
      </c>
    </row>
    <row r="590" spans="1:13" x14ac:dyDescent="0.35">
      <c r="A590" s="10">
        <v>588</v>
      </c>
      <c r="B590" s="9" t="s">
        <v>92</v>
      </c>
      <c r="C590" s="12" t="s">
        <v>1338</v>
      </c>
      <c r="D590">
        <v>1</v>
      </c>
      <c r="E590" t="s">
        <v>2138</v>
      </c>
      <c r="F590" s="1">
        <v>44197</v>
      </c>
      <c r="G590" t="s">
        <v>156</v>
      </c>
      <c r="H590" t="s">
        <v>2171</v>
      </c>
      <c r="I590" t="s">
        <v>176</v>
      </c>
      <c r="J590" t="s">
        <v>1337</v>
      </c>
      <c r="K590" t="s">
        <v>2459</v>
      </c>
      <c r="L590">
        <v>1.1557650412342001E-3</v>
      </c>
      <c r="M590" s="4" t="str">
        <f>HYPERLINK("#"&amp;"NEI_Breakout_w_Studies!A"&amp;(MATCH(A590,NEI_Breakout!A:A,0)),"Detail")</f>
        <v>Detail</v>
      </c>
    </row>
    <row r="591" spans="1:13" x14ac:dyDescent="0.35">
      <c r="A591" s="10">
        <v>589</v>
      </c>
      <c r="B591" s="9" t="s">
        <v>92</v>
      </c>
      <c r="C591" s="12" t="s">
        <v>954</v>
      </c>
      <c r="D591">
        <v>6</v>
      </c>
      <c r="E591" t="s">
        <v>2138</v>
      </c>
      <c r="F591" s="1">
        <v>44197</v>
      </c>
      <c r="G591" t="s">
        <v>156</v>
      </c>
      <c r="H591" t="s">
        <v>2171</v>
      </c>
      <c r="I591" t="s">
        <v>176</v>
      </c>
      <c r="J591" t="s">
        <v>1339</v>
      </c>
      <c r="K591" t="s">
        <v>2459</v>
      </c>
      <c r="L591">
        <v>2.11056266599947E-2</v>
      </c>
      <c r="M591" s="4" t="str">
        <f>HYPERLINK("#"&amp;"NEI_Breakout_w_Studies!A"&amp;(MATCH(A591,NEI_Breakout!A:A,0)),"Detail")</f>
        <v>Detail</v>
      </c>
    </row>
    <row r="592" spans="1:13" x14ac:dyDescent="0.35">
      <c r="A592" s="10">
        <v>590</v>
      </c>
      <c r="B592" s="9" t="s">
        <v>92</v>
      </c>
      <c r="C592" s="12" t="s">
        <v>1341</v>
      </c>
      <c r="D592">
        <v>5</v>
      </c>
      <c r="E592" t="s">
        <v>2138</v>
      </c>
      <c r="F592" s="1">
        <v>44197</v>
      </c>
      <c r="G592" t="s">
        <v>156</v>
      </c>
      <c r="H592" t="s">
        <v>2171</v>
      </c>
      <c r="I592" t="s">
        <v>176</v>
      </c>
      <c r="J592" t="s">
        <v>1340</v>
      </c>
      <c r="K592" t="s">
        <v>2568</v>
      </c>
      <c r="L592">
        <v>2.11056266599947E-2</v>
      </c>
      <c r="M592" s="4" t="str">
        <f>HYPERLINK("#"&amp;"NEI_Breakout_w_Studies!A"&amp;(MATCH(A592,NEI_Breakout!A:A,0)),"Detail")</f>
        <v>Detail</v>
      </c>
    </row>
    <row r="593" spans="1:13" x14ac:dyDescent="0.35">
      <c r="A593" s="10">
        <v>591</v>
      </c>
      <c r="B593" s="9" t="s">
        <v>92</v>
      </c>
      <c r="C593" s="12" t="s">
        <v>1343</v>
      </c>
      <c r="D593">
        <v>2</v>
      </c>
      <c r="E593" t="s">
        <v>2138</v>
      </c>
      <c r="F593" s="1">
        <v>44197</v>
      </c>
      <c r="G593" t="s">
        <v>156</v>
      </c>
      <c r="H593" t="s">
        <v>2171</v>
      </c>
      <c r="I593" t="s">
        <v>176</v>
      </c>
      <c r="J593" t="s">
        <v>1342</v>
      </c>
      <c r="K593" t="s">
        <v>2569</v>
      </c>
      <c r="L593">
        <v>1.1557650412342001E-3</v>
      </c>
      <c r="M593" s="4" t="str">
        <f>HYPERLINK("#"&amp;"NEI_Breakout_w_Studies!A"&amp;(MATCH(A593,NEI_Breakout!A:A,0)),"Detail")</f>
        <v>Detail</v>
      </c>
    </row>
    <row r="594" spans="1:13" x14ac:dyDescent="0.35">
      <c r="A594" s="10">
        <v>592</v>
      </c>
      <c r="B594" s="9" t="s">
        <v>92</v>
      </c>
      <c r="C594" s="12" t="s">
        <v>1345</v>
      </c>
      <c r="D594">
        <v>1</v>
      </c>
      <c r="E594" t="s">
        <v>2138</v>
      </c>
      <c r="F594" s="1">
        <v>44197</v>
      </c>
      <c r="G594" t="s">
        <v>156</v>
      </c>
      <c r="H594" t="s">
        <v>2171</v>
      </c>
      <c r="I594" t="s">
        <v>176</v>
      </c>
      <c r="J594" t="s">
        <v>1344</v>
      </c>
      <c r="K594" t="s">
        <v>2460</v>
      </c>
      <c r="L594">
        <v>1.1557650412342001E-3</v>
      </c>
      <c r="M594" s="4" t="str">
        <f>HYPERLINK("#"&amp;"NEI_Breakout_w_Studies!A"&amp;(MATCH(A594,NEI_Breakout!A:A,0)),"Detail")</f>
        <v>Detail</v>
      </c>
    </row>
    <row r="595" spans="1:13" x14ac:dyDescent="0.35">
      <c r="A595" s="10">
        <v>593</v>
      </c>
      <c r="B595" s="9" t="s">
        <v>92</v>
      </c>
      <c r="C595" s="12" t="s">
        <v>1347</v>
      </c>
      <c r="D595">
        <v>5</v>
      </c>
      <c r="E595" t="s">
        <v>2138</v>
      </c>
      <c r="F595" s="1">
        <v>44197</v>
      </c>
      <c r="G595" t="s">
        <v>156</v>
      </c>
      <c r="H595" t="s">
        <v>2171</v>
      </c>
      <c r="I595" t="s">
        <v>176</v>
      </c>
      <c r="J595" t="s">
        <v>1346</v>
      </c>
      <c r="K595" t="s">
        <v>2570</v>
      </c>
      <c r="L595">
        <v>2.11056266599947E-2</v>
      </c>
      <c r="M595" s="4" t="str">
        <f>HYPERLINK("#"&amp;"NEI_Breakout_w_Studies!A"&amp;(MATCH(A595,NEI_Breakout!A:A,0)),"Detail")</f>
        <v>Detail</v>
      </c>
    </row>
    <row r="596" spans="1:13" x14ac:dyDescent="0.35">
      <c r="A596" s="10">
        <v>594</v>
      </c>
      <c r="B596" s="9" t="s">
        <v>92</v>
      </c>
      <c r="C596" s="12" t="s">
        <v>1349</v>
      </c>
      <c r="D596">
        <v>1</v>
      </c>
      <c r="E596" t="s">
        <v>2138</v>
      </c>
      <c r="F596" s="1">
        <v>43101</v>
      </c>
      <c r="G596" t="s">
        <v>156</v>
      </c>
      <c r="H596" t="s">
        <v>2171</v>
      </c>
      <c r="I596" t="s">
        <v>176</v>
      </c>
      <c r="J596" t="s">
        <v>1348</v>
      </c>
      <c r="K596" t="s">
        <v>2571</v>
      </c>
      <c r="L596">
        <v>2.4249650070315602E-2</v>
      </c>
      <c r="M596" s="4" t="str">
        <f>HYPERLINK("#"&amp;"NEI_Breakout_w_Studies!A"&amp;(MATCH(A596,NEI_Breakout!A:A,0)),"Detail")</f>
        <v>Detail</v>
      </c>
    </row>
    <row r="597" spans="1:13" x14ac:dyDescent="0.35">
      <c r="A597" s="10">
        <v>595</v>
      </c>
      <c r="B597" s="9" t="s">
        <v>92</v>
      </c>
      <c r="C597" s="12" t="s">
        <v>1349</v>
      </c>
      <c r="D597">
        <v>2</v>
      </c>
      <c r="E597" t="s">
        <v>2138</v>
      </c>
      <c r="F597" s="1">
        <v>44197</v>
      </c>
      <c r="G597" t="s">
        <v>156</v>
      </c>
      <c r="H597" t="s">
        <v>2171</v>
      </c>
      <c r="I597" t="s">
        <v>176</v>
      </c>
      <c r="J597" t="s">
        <v>1348</v>
      </c>
      <c r="K597" t="s">
        <v>2571</v>
      </c>
      <c r="L597">
        <v>2.11056266599947E-2</v>
      </c>
      <c r="M597" s="4" t="str">
        <f>HYPERLINK("#"&amp;"NEI_Breakout_w_Studies!A"&amp;(MATCH(A597,NEI_Breakout!A:A,0)),"Detail")</f>
        <v>Detail</v>
      </c>
    </row>
    <row r="598" spans="1:13" x14ac:dyDescent="0.35">
      <c r="A598" s="10">
        <v>596</v>
      </c>
      <c r="B598" s="9" t="s">
        <v>92</v>
      </c>
      <c r="C598" s="12" t="s">
        <v>959</v>
      </c>
      <c r="D598">
        <v>6</v>
      </c>
      <c r="E598" t="s">
        <v>2138</v>
      </c>
      <c r="F598" s="1">
        <v>44197</v>
      </c>
      <c r="G598" t="s">
        <v>156</v>
      </c>
      <c r="H598" t="s">
        <v>2171</v>
      </c>
      <c r="I598" t="s">
        <v>176</v>
      </c>
      <c r="J598" t="s">
        <v>1350</v>
      </c>
      <c r="K598" t="s">
        <v>2460</v>
      </c>
      <c r="L598">
        <v>2.11056266599947E-2</v>
      </c>
      <c r="M598" s="4" t="str">
        <f>HYPERLINK("#"&amp;"NEI_Breakout_w_Studies!A"&amp;(MATCH(A598,NEI_Breakout!A:A,0)),"Detail")</f>
        <v>Detail</v>
      </c>
    </row>
    <row r="599" spans="1:13" x14ac:dyDescent="0.35">
      <c r="A599" s="10">
        <v>597</v>
      </c>
      <c r="B599" s="9" t="s">
        <v>92</v>
      </c>
      <c r="C599" s="12" t="s">
        <v>1352</v>
      </c>
      <c r="D599">
        <v>4</v>
      </c>
      <c r="E599" t="s">
        <v>2138</v>
      </c>
      <c r="F599" s="1">
        <v>44197</v>
      </c>
      <c r="G599" t="s">
        <v>156</v>
      </c>
      <c r="H599" t="s">
        <v>2171</v>
      </c>
      <c r="I599" t="s">
        <v>176</v>
      </c>
      <c r="J599" t="s">
        <v>1351</v>
      </c>
      <c r="K599" t="s">
        <v>2572</v>
      </c>
      <c r="L599">
        <v>1.1557650412342001E-3</v>
      </c>
      <c r="M599" s="4" t="str">
        <f>HYPERLINK("#"&amp;"NEI_Breakout_w_Studies!A"&amp;(MATCH(A599,NEI_Breakout!A:A,0)),"Detail")</f>
        <v>Detail</v>
      </c>
    </row>
    <row r="600" spans="1:13" x14ac:dyDescent="0.35">
      <c r="A600" s="10">
        <v>598</v>
      </c>
      <c r="B600" s="9" t="s">
        <v>92</v>
      </c>
      <c r="C600" s="12" t="s">
        <v>1355</v>
      </c>
      <c r="D600">
        <v>4</v>
      </c>
      <c r="E600" t="s">
        <v>2138</v>
      </c>
      <c r="F600" s="1">
        <v>44197</v>
      </c>
      <c r="G600" t="s">
        <v>156</v>
      </c>
      <c r="H600" t="s">
        <v>2171</v>
      </c>
      <c r="I600" t="s">
        <v>176</v>
      </c>
      <c r="J600" t="s">
        <v>1354</v>
      </c>
      <c r="K600" t="s">
        <v>2572</v>
      </c>
      <c r="L600">
        <v>1.1557650412342001E-3</v>
      </c>
      <c r="M600" s="4" t="str">
        <f>HYPERLINK("#"&amp;"NEI_Breakout_w_Studies!A"&amp;(MATCH(A600,NEI_Breakout!A:A,0)),"Detail")</f>
        <v>Detail</v>
      </c>
    </row>
    <row r="601" spans="1:13" x14ac:dyDescent="0.35">
      <c r="A601" s="10">
        <v>599</v>
      </c>
      <c r="B601" s="9" t="s">
        <v>92</v>
      </c>
      <c r="C601" s="12" t="s">
        <v>1357</v>
      </c>
      <c r="D601">
        <v>2</v>
      </c>
      <c r="E601" t="s">
        <v>2138</v>
      </c>
      <c r="F601" s="1">
        <v>44044</v>
      </c>
      <c r="G601" t="s">
        <v>156</v>
      </c>
      <c r="H601" t="s">
        <v>2533</v>
      </c>
      <c r="I601" t="s">
        <v>176</v>
      </c>
      <c r="J601" t="s">
        <v>1356</v>
      </c>
      <c r="K601" t="s">
        <v>2573</v>
      </c>
      <c r="L601">
        <v>1.9628268368883199E-3</v>
      </c>
      <c r="M601" s="4" t="str">
        <f>HYPERLINK("#"&amp;"NEI_Breakout_w_Studies!A"&amp;(MATCH(A601,NEI_Breakout!A:A,0)),"Detail")</f>
        <v>Detail</v>
      </c>
    </row>
    <row r="602" spans="1:13" x14ac:dyDescent="0.35">
      <c r="A602" s="10">
        <v>600</v>
      </c>
      <c r="B602" s="9" t="s">
        <v>92</v>
      </c>
      <c r="C602" s="12" t="s">
        <v>1360</v>
      </c>
      <c r="D602">
        <v>3</v>
      </c>
      <c r="E602" t="s">
        <v>2138</v>
      </c>
      <c r="F602" s="1">
        <v>44197</v>
      </c>
      <c r="G602" t="s">
        <v>156</v>
      </c>
      <c r="H602" t="s">
        <v>2171</v>
      </c>
      <c r="I602" t="s">
        <v>176</v>
      </c>
      <c r="J602" t="s">
        <v>1359</v>
      </c>
      <c r="K602" t="s">
        <v>2574</v>
      </c>
      <c r="L602">
        <v>1.1557650412342001E-3</v>
      </c>
      <c r="M602" s="4" t="str">
        <f>HYPERLINK("#"&amp;"NEI_Breakout_w_Studies!A"&amp;(MATCH(A602,NEI_Breakout!A:A,0)),"Detail")</f>
        <v>Detail</v>
      </c>
    </row>
    <row r="603" spans="1:13" x14ac:dyDescent="0.35">
      <c r="A603" s="10">
        <v>601</v>
      </c>
      <c r="B603" s="9" t="s">
        <v>92</v>
      </c>
      <c r="C603" s="12" t="s">
        <v>1362</v>
      </c>
      <c r="D603">
        <v>3</v>
      </c>
      <c r="E603" t="s">
        <v>2138</v>
      </c>
      <c r="F603" s="1">
        <v>44197</v>
      </c>
      <c r="G603" t="s">
        <v>156</v>
      </c>
      <c r="H603" t="s">
        <v>2171</v>
      </c>
      <c r="I603" t="s">
        <v>176</v>
      </c>
      <c r="J603" t="s">
        <v>1361</v>
      </c>
      <c r="K603" t="s">
        <v>2574</v>
      </c>
      <c r="L603">
        <v>1.1557650412342001E-3</v>
      </c>
      <c r="M603" s="4" t="str">
        <f>HYPERLINK("#"&amp;"NEI_Breakout_w_Studies!A"&amp;(MATCH(A603,NEI_Breakout!A:A,0)),"Detail")</f>
        <v>Detail</v>
      </c>
    </row>
    <row r="604" spans="1:13" x14ac:dyDescent="0.35">
      <c r="A604" s="10">
        <v>602</v>
      </c>
      <c r="B604" s="9" t="s">
        <v>92</v>
      </c>
      <c r="C604" s="12" t="s">
        <v>1364</v>
      </c>
      <c r="D604">
        <v>2</v>
      </c>
      <c r="E604" t="s">
        <v>2138</v>
      </c>
      <c r="F604" s="1">
        <v>44044</v>
      </c>
      <c r="G604" t="s">
        <v>156</v>
      </c>
      <c r="H604" t="s">
        <v>2533</v>
      </c>
      <c r="I604" t="s">
        <v>176</v>
      </c>
      <c r="J604" t="s">
        <v>1363</v>
      </c>
      <c r="K604" t="s">
        <v>2575</v>
      </c>
      <c r="L604">
        <v>1.9628268368883199E-3</v>
      </c>
      <c r="M604" s="4" t="str">
        <f>HYPERLINK("#"&amp;"NEI_Breakout_w_Studies!A"&amp;(MATCH(A604,NEI_Breakout!A:A,0)),"Detail")</f>
        <v>Detail</v>
      </c>
    </row>
    <row r="605" spans="1:13" x14ac:dyDescent="0.35">
      <c r="A605" s="10">
        <v>603</v>
      </c>
      <c r="B605" s="9" t="s">
        <v>92</v>
      </c>
      <c r="C605" s="12" t="s">
        <v>1366</v>
      </c>
      <c r="D605">
        <v>2</v>
      </c>
      <c r="E605" t="s">
        <v>2138</v>
      </c>
      <c r="F605" s="1">
        <v>44044</v>
      </c>
      <c r="G605" t="s">
        <v>156</v>
      </c>
      <c r="H605" t="s">
        <v>2533</v>
      </c>
      <c r="I605" t="s">
        <v>176</v>
      </c>
      <c r="J605" t="s">
        <v>1365</v>
      </c>
      <c r="K605" t="s">
        <v>2576</v>
      </c>
      <c r="L605">
        <v>1.9628268368883199E-3</v>
      </c>
      <c r="M605" s="4" t="str">
        <f>HYPERLINK("#"&amp;"NEI_Breakout_w_Studies!A"&amp;(MATCH(A605,NEI_Breakout!A:A,0)),"Detail")</f>
        <v>Detail</v>
      </c>
    </row>
    <row r="606" spans="1:13" x14ac:dyDescent="0.35">
      <c r="A606" s="10">
        <v>604</v>
      </c>
      <c r="B606" s="9" t="s">
        <v>92</v>
      </c>
      <c r="C606" s="12" t="s">
        <v>1368</v>
      </c>
      <c r="D606">
        <v>5</v>
      </c>
      <c r="E606" t="s">
        <v>2138</v>
      </c>
      <c r="F606" s="1">
        <v>43466</v>
      </c>
      <c r="G606" t="s">
        <v>156</v>
      </c>
      <c r="H606" t="s">
        <v>2171</v>
      </c>
      <c r="I606" t="s">
        <v>176</v>
      </c>
      <c r="J606" t="s">
        <v>1367</v>
      </c>
      <c r="K606" t="s">
        <v>2305</v>
      </c>
      <c r="L606">
        <v>2.11056266599947E-2</v>
      </c>
      <c r="M606" s="4" t="str">
        <f>HYPERLINK("#"&amp;"NEI_Breakout_w_Studies!A"&amp;(MATCH(A606,NEI_Breakout!A:A,0)),"Detail")</f>
        <v>Detail</v>
      </c>
    </row>
    <row r="607" spans="1:13" x14ac:dyDescent="0.35">
      <c r="A607" s="10">
        <v>605</v>
      </c>
      <c r="B607" s="9" t="s">
        <v>92</v>
      </c>
      <c r="C607" s="12" t="s">
        <v>1370</v>
      </c>
      <c r="D607">
        <v>1</v>
      </c>
      <c r="E607" t="s">
        <v>2138</v>
      </c>
      <c r="F607" s="1">
        <v>43101</v>
      </c>
      <c r="G607" t="s">
        <v>156</v>
      </c>
      <c r="H607" t="s">
        <v>2171</v>
      </c>
      <c r="I607" t="s">
        <v>176</v>
      </c>
      <c r="J607" t="s">
        <v>1369</v>
      </c>
      <c r="K607" t="s">
        <v>2305</v>
      </c>
      <c r="L607">
        <v>1.1557650412342001E-3</v>
      </c>
      <c r="M607" s="4" t="str">
        <f>HYPERLINK("#"&amp;"NEI_Breakout_w_Studies!A"&amp;(MATCH(A607,NEI_Breakout!A:A,0)),"Detail")</f>
        <v>Detail</v>
      </c>
    </row>
    <row r="608" spans="1:13" x14ac:dyDescent="0.35">
      <c r="A608" s="10">
        <v>606</v>
      </c>
      <c r="B608" s="9" t="s">
        <v>92</v>
      </c>
      <c r="C608" s="11">
        <v>762</v>
      </c>
      <c r="D608">
        <v>2</v>
      </c>
      <c r="E608" t="s">
        <v>2138</v>
      </c>
      <c r="F608" s="1">
        <v>41640</v>
      </c>
      <c r="G608" t="s">
        <v>156</v>
      </c>
      <c r="H608" t="s">
        <v>2552</v>
      </c>
      <c r="I608" t="s">
        <v>176</v>
      </c>
      <c r="J608" t="s">
        <v>1371</v>
      </c>
      <c r="K608" t="s">
        <v>2577</v>
      </c>
      <c r="L608">
        <v>2.1105626659994599E-2</v>
      </c>
      <c r="M608" s="4" t="str">
        <f>HYPERLINK("#"&amp;"NEI_Breakout_w_Studies!A"&amp;(MATCH(A608,NEI_Breakout!A:A,0)),"Detail")</f>
        <v>Detail</v>
      </c>
    </row>
    <row r="609" spans="1:13" x14ac:dyDescent="0.35">
      <c r="A609" s="10">
        <v>607</v>
      </c>
      <c r="B609" s="9" t="s">
        <v>92</v>
      </c>
      <c r="C609" s="12" t="s">
        <v>1373</v>
      </c>
      <c r="D609">
        <v>1</v>
      </c>
      <c r="E609" t="s">
        <v>2138</v>
      </c>
      <c r="F609" s="1">
        <v>42736</v>
      </c>
      <c r="G609" t="s">
        <v>156</v>
      </c>
      <c r="H609" t="s">
        <v>2552</v>
      </c>
      <c r="I609" t="s">
        <v>2556</v>
      </c>
      <c r="J609" t="s">
        <v>1372</v>
      </c>
      <c r="K609" t="s">
        <v>2578</v>
      </c>
      <c r="L609">
        <v>2.11056266599947E-2</v>
      </c>
      <c r="M609" s="4" t="str">
        <f>HYPERLINK("#"&amp;"NEI_Breakout_w_Studies!A"&amp;(MATCH(A609,NEI_Breakout!A:A,0)),"Detail")</f>
        <v>Detail</v>
      </c>
    </row>
    <row r="610" spans="1:13" x14ac:dyDescent="0.35">
      <c r="A610" s="10">
        <v>608</v>
      </c>
      <c r="B610" s="9" t="s">
        <v>92</v>
      </c>
      <c r="C610" s="11">
        <v>760</v>
      </c>
      <c r="D610">
        <v>2</v>
      </c>
      <c r="E610" t="s">
        <v>2138</v>
      </c>
      <c r="F610" s="1">
        <v>41640</v>
      </c>
      <c r="G610" t="s">
        <v>156</v>
      </c>
      <c r="H610" t="s">
        <v>2552</v>
      </c>
      <c r="I610" t="s">
        <v>176</v>
      </c>
      <c r="J610" t="s">
        <v>1374</v>
      </c>
      <c r="K610" t="s">
        <v>2579</v>
      </c>
      <c r="L610">
        <v>2.1105626659994599E-2</v>
      </c>
      <c r="M610" s="4" t="str">
        <f>HYPERLINK("#"&amp;"NEI_Breakout_w_Studies!A"&amp;(MATCH(A610,NEI_Breakout!A:A,0)),"Detail")</f>
        <v>Detail</v>
      </c>
    </row>
    <row r="611" spans="1:13" x14ac:dyDescent="0.35">
      <c r="A611" s="10">
        <v>609</v>
      </c>
      <c r="B611" s="9" t="s">
        <v>92</v>
      </c>
      <c r="C611" s="12" t="s">
        <v>1376</v>
      </c>
      <c r="D611">
        <v>2</v>
      </c>
      <c r="E611" t="s">
        <v>2138</v>
      </c>
      <c r="F611" s="1">
        <v>42562</v>
      </c>
      <c r="G611" t="s">
        <v>156</v>
      </c>
      <c r="H611" t="s">
        <v>2232</v>
      </c>
      <c r="I611" t="s">
        <v>176</v>
      </c>
      <c r="J611" t="s">
        <v>1375</v>
      </c>
      <c r="K611" t="s">
        <v>2580</v>
      </c>
      <c r="L611">
        <v>2.2539735013843501E-3</v>
      </c>
      <c r="M611" s="4" t="str">
        <f>HYPERLINK("#"&amp;"NEI_Breakout_w_Studies!A"&amp;(MATCH(A611,NEI_Breakout!A:A,0)),"Detail")</f>
        <v>Detail</v>
      </c>
    </row>
    <row r="612" spans="1:13" x14ac:dyDescent="0.35">
      <c r="A612" s="10">
        <v>610</v>
      </c>
      <c r="B612" s="9" t="s">
        <v>92</v>
      </c>
      <c r="C612" s="12" t="s">
        <v>1378</v>
      </c>
      <c r="D612">
        <v>2</v>
      </c>
      <c r="E612" t="s">
        <v>2138</v>
      </c>
      <c r="F612" s="1">
        <v>42562</v>
      </c>
      <c r="G612" t="s">
        <v>156</v>
      </c>
      <c r="H612" t="s">
        <v>2232</v>
      </c>
      <c r="I612" t="s">
        <v>176</v>
      </c>
      <c r="J612" t="s">
        <v>1377</v>
      </c>
      <c r="K612" t="s">
        <v>2581</v>
      </c>
      <c r="L612">
        <v>2.2539735013843501E-3</v>
      </c>
      <c r="M612" s="4" t="str">
        <f>HYPERLINK("#"&amp;"NEI_Breakout_w_Studies!A"&amp;(MATCH(A612,NEI_Breakout!A:A,0)),"Detail")</f>
        <v>Detail</v>
      </c>
    </row>
    <row r="613" spans="1:13" x14ac:dyDescent="0.35">
      <c r="A613" s="10">
        <v>611</v>
      </c>
      <c r="B613" s="9" t="s">
        <v>92</v>
      </c>
      <c r="C613" s="12" t="s">
        <v>1380</v>
      </c>
      <c r="D613">
        <v>1</v>
      </c>
      <c r="E613" t="s">
        <v>2138</v>
      </c>
      <c r="F613" s="1">
        <v>43831</v>
      </c>
      <c r="G613" t="s">
        <v>156</v>
      </c>
      <c r="H613" t="s">
        <v>2171</v>
      </c>
      <c r="I613" t="s">
        <v>176</v>
      </c>
      <c r="J613" t="s">
        <v>1379</v>
      </c>
      <c r="K613" t="s">
        <v>2582</v>
      </c>
      <c r="L613">
        <v>1.1557650412342001E-3</v>
      </c>
      <c r="M613" s="4" t="str">
        <f>HYPERLINK("#"&amp;"NEI_Breakout_w_Studies!A"&amp;(MATCH(A613,NEI_Breakout!A:A,0)),"Detail")</f>
        <v>Detail</v>
      </c>
    </row>
    <row r="614" spans="1:13" x14ac:dyDescent="0.35">
      <c r="A614" s="10">
        <v>612</v>
      </c>
      <c r="B614" s="9" t="s">
        <v>92</v>
      </c>
      <c r="C614" s="12" t="s">
        <v>1382</v>
      </c>
      <c r="D614">
        <v>5</v>
      </c>
      <c r="E614" t="s">
        <v>2138</v>
      </c>
      <c r="F614" s="1">
        <v>43466</v>
      </c>
      <c r="G614" t="s">
        <v>156</v>
      </c>
      <c r="H614" t="s">
        <v>2171</v>
      </c>
      <c r="I614" t="s">
        <v>176</v>
      </c>
      <c r="J614" t="s">
        <v>1381</v>
      </c>
      <c r="K614" t="s">
        <v>2305</v>
      </c>
      <c r="L614">
        <v>2.1105626659994599E-2</v>
      </c>
      <c r="M614" s="4" t="str">
        <f>HYPERLINK("#"&amp;"NEI_Breakout_w_Studies!A"&amp;(MATCH(A614,NEI_Breakout!A:A,0)),"Detail")</f>
        <v>Detail</v>
      </c>
    </row>
    <row r="615" spans="1:13" x14ac:dyDescent="0.35">
      <c r="A615" s="10">
        <v>613</v>
      </c>
      <c r="B615" s="9" t="s">
        <v>92</v>
      </c>
      <c r="C615" s="12" t="s">
        <v>1384</v>
      </c>
      <c r="D615">
        <v>1</v>
      </c>
      <c r="E615" t="s">
        <v>2138</v>
      </c>
      <c r="F615" s="1">
        <v>43101</v>
      </c>
      <c r="G615" t="s">
        <v>156</v>
      </c>
      <c r="H615" t="s">
        <v>2171</v>
      </c>
      <c r="I615" t="s">
        <v>176</v>
      </c>
      <c r="J615" t="s">
        <v>1383</v>
      </c>
      <c r="K615" t="s">
        <v>2305</v>
      </c>
      <c r="L615">
        <v>2.11056266599947E-2</v>
      </c>
      <c r="M615" s="4" t="str">
        <f>HYPERLINK("#"&amp;"NEI_Breakout_w_Studies!A"&amp;(MATCH(A615,NEI_Breakout!A:A,0)),"Detail")</f>
        <v>Detail</v>
      </c>
    </row>
    <row r="616" spans="1:13" x14ac:dyDescent="0.35">
      <c r="A616" s="10">
        <v>614</v>
      </c>
      <c r="B616" s="9" t="s">
        <v>92</v>
      </c>
      <c r="C616" s="12" t="s">
        <v>1386</v>
      </c>
      <c r="D616">
        <v>1</v>
      </c>
      <c r="E616" t="s">
        <v>2138</v>
      </c>
      <c r="F616" s="1">
        <v>43831</v>
      </c>
      <c r="G616" t="s">
        <v>156</v>
      </c>
      <c r="H616" t="s">
        <v>2541</v>
      </c>
      <c r="I616" t="s">
        <v>176</v>
      </c>
      <c r="J616" t="s">
        <v>1385</v>
      </c>
      <c r="K616" t="s">
        <v>2583</v>
      </c>
      <c r="L616">
        <v>1.12639067817253E-2</v>
      </c>
      <c r="M616" s="4" t="str">
        <f>HYPERLINK("#"&amp;"NEI_Breakout_w_Studies!A"&amp;(MATCH(A616,NEI_Breakout!A:A,0)),"Detail")</f>
        <v>Detail</v>
      </c>
    </row>
    <row r="617" spans="1:13" x14ac:dyDescent="0.35">
      <c r="A617" s="10">
        <v>615</v>
      </c>
      <c r="B617" s="9" t="s">
        <v>92</v>
      </c>
      <c r="C617" s="12" t="s">
        <v>1388</v>
      </c>
      <c r="D617">
        <v>5</v>
      </c>
      <c r="E617" t="s">
        <v>2138</v>
      </c>
      <c r="F617" s="1">
        <v>44197</v>
      </c>
      <c r="G617" t="s">
        <v>156</v>
      </c>
      <c r="H617" t="s">
        <v>2171</v>
      </c>
      <c r="I617" t="s">
        <v>176</v>
      </c>
      <c r="J617" t="s">
        <v>1387</v>
      </c>
      <c r="K617" t="s">
        <v>2584</v>
      </c>
      <c r="L617">
        <v>2.11056266599947E-2</v>
      </c>
      <c r="M617" s="4" t="str">
        <f>HYPERLINK("#"&amp;"NEI_Breakout_w_Studies!A"&amp;(MATCH(A617,NEI_Breakout!A:A,0)),"Detail")</f>
        <v>Detail</v>
      </c>
    </row>
    <row r="618" spans="1:13" x14ac:dyDescent="0.35">
      <c r="A618" s="10">
        <v>616</v>
      </c>
      <c r="B618" s="9" t="s">
        <v>92</v>
      </c>
      <c r="C618" s="12" t="s">
        <v>1390</v>
      </c>
      <c r="D618">
        <v>1</v>
      </c>
      <c r="E618" t="s">
        <v>2138</v>
      </c>
      <c r="F618" s="1">
        <v>43101</v>
      </c>
      <c r="G618" t="s">
        <v>156</v>
      </c>
      <c r="H618" t="s">
        <v>2171</v>
      </c>
      <c r="I618" t="s">
        <v>176</v>
      </c>
      <c r="J618" t="s">
        <v>1389</v>
      </c>
      <c r="K618" t="s">
        <v>2585</v>
      </c>
      <c r="L618">
        <v>0.50054085722104102</v>
      </c>
      <c r="M618" s="4" t="str">
        <f>HYPERLINK("#"&amp;"NEI_Breakout_w_Studies!A"&amp;(MATCH(A618,NEI_Breakout!A:A,0)),"Detail")</f>
        <v>Detail</v>
      </c>
    </row>
    <row r="619" spans="1:13" x14ac:dyDescent="0.35">
      <c r="A619" s="10">
        <v>617</v>
      </c>
      <c r="B619" s="9" t="s">
        <v>92</v>
      </c>
      <c r="C619" s="12" t="s">
        <v>1390</v>
      </c>
      <c r="D619">
        <v>2</v>
      </c>
      <c r="E619" t="s">
        <v>2138</v>
      </c>
      <c r="F619" s="1">
        <v>44197</v>
      </c>
      <c r="G619" t="s">
        <v>156</v>
      </c>
      <c r="H619" t="s">
        <v>2171</v>
      </c>
      <c r="I619" t="s">
        <v>176</v>
      </c>
      <c r="J619" t="s">
        <v>1389</v>
      </c>
      <c r="K619" t="s">
        <v>2585</v>
      </c>
      <c r="L619">
        <v>2.11056266599947E-2</v>
      </c>
      <c r="M619" s="4" t="str">
        <f>HYPERLINK("#"&amp;"NEI_Breakout_w_Studies!A"&amp;(MATCH(A619,NEI_Breakout!A:A,0)),"Detail")</f>
        <v>Detail</v>
      </c>
    </row>
    <row r="620" spans="1:13" x14ac:dyDescent="0.35">
      <c r="A620" s="10">
        <v>618</v>
      </c>
      <c r="B620" s="9" t="s">
        <v>92</v>
      </c>
      <c r="C620" s="12" t="s">
        <v>1392</v>
      </c>
      <c r="D620">
        <v>5</v>
      </c>
      <c r="E620" t="s">
        <v>2138</v>
      </c>
      <c r="F620" s="1">
        <v>44197</v>
      </c>
      <c r="G620" t="s">
        <v>156</v>
      </c>
      <c r="H620" t="s">
        <v>2171</v>
      </c>
      <c r="I620" t="s">
        <v>176</v>
      </c>
      <c r="J620" t="s">
        <v>1391</v>
      </c>
      <c r="K620" t="s">
        <v>2586</v>
      </c>
      <c r="L620">
        <v>2.1105626659994599E-2</v>
      </c>
      <c r="M620" s="4" t="str">
        <f>HYPERLINK("#"&amp;"NEI_Breakout_w_Studies!A"&amp;(MATCH(A620,NEI_Breakout!A:A,0)),"Detail")</f>
        <v>Detail</v>
      </c>
    </row>
    <row r="621" spans="1:13" x14ac:dyDescent="0.35">
      <c r="A621" s="10">
        <v>619</v>
      </c>
      <c r="B621" s="9" t="s">
        <v>92</v>
      </c>
      <c r="C621" s="12" t="s">
        <v>1394</v>
      </c>
      <c r="D621">
        <v>1</v>
      </c>
      <c r="E621" t="s">
        <v>2138</v>
      </c>
      <c r="F621" s="1">
        <v>43101</v>
      </c>
      <c r="G621" t="s">
        <v>156</v>
      </c>
      <c r="H621" t="s">
        <v>2171</v>
      </c>
      <c r="I621" t="s">
        <v>176</v>
      </c>
      <c r="J621" t="s">
        <v>1393</v>
      </c>
      <c r="K621" t="s">
        <v>2585</v>
      </c>
      <c r="L621">
        <v>0.55264884927626401</v>
      </c>
      <c r="M621" s="4" t="str">
        <f>HYPERLINK("#"&amp;"NEI_Breakout_w_Studies!A"&amp;(MATCH(A621,NEI_Breakout!A:A,0)),"Detail")</f>
        <v>Detail</v>
      </c>
    </row>
    <row r="622" spans="1:13" x14ac:dyDescent="0.35">
      <c r="A622" s="10">
        <v>620</v>
      </c>
      <c r="B622" s="9" t="s">
        <v>92</v>
      </c>
      <c r="C622" s="12" t="s">
        <v>1394</v>
      </c>
      <c r="D622">
        <v>2</v>
      </c>
      <c r="E622" t="s">
        <v>2138</v>
      </c>
      <c r="F622" s="1">
        <v>44197</v>
      </c>
      <c r="G622" t="s">
        <v>156</v>
      </c>
      <c r="H622" t="s">
        <v>2171</v>
      </c>
      <c r="I622" t="s">
        <v>176</v>
      </c>
      <c r="J622" t="s">
        <v>1393</v>
      </c>
      <c r="K622" t="s">
        <v>2585</v>
      </c>
      <c r="L622">
        <v>2.1105626659994599E-2</v>
      </c>
      <c r="M622" s="4" t="str">
        <f>HYPERLINK("#"&amp;"NEI_Breakout_w_Studies!A"&amp;(MATCH(A622,NEI_Breakout!A:A,0)),"Detail")</f>
        <v>Detail</v>
      </c>
    </row>
    <row r="623" spans="1:13" x14ac:dyDescent="0.35">
      <c r="A623" s="10">
        <v>621</v>
      </c>
      <c r="B623" s="9" t="s">
        <v>92</v>
      </c>
      <c r="C623" s="12" t="s">
        <v>1396</v>
      </c>
      <c r="D623">
        <v>5</v>
      </c>
      <c r="E623" t="s">
        <v>2138</v>
      </c>
      <c r="F623" s="1">
        <v>44197</v>
      </c>
      <c r="G623" t="s">
        <v>156</v>
      </c>
      <c r="H623" t="s">
        <v>2171</v>
      </c>
      <c r="I623" t="s">
        <v>176</v>
      </c>
      <c r="J623" t="s">
        <v>1395</v>
      </c>
      <c r="K623" t="s">
        <v>2587</v>
      </c>
      <c r="L623">
        <v>2.11056266599947E-2</v>
      </c>
      <c r="M623" s="4" t="str">
        <f>HYPERLINK("#"&amp;"NEI_Breakout_w_Studies!A"&amp;(MATCH(A623,NEI_Breakout!A:A,0)),"Detail")</f>
        <v>Detail</v>
      </c>
    </row>
    <row r="624" spans="1:13" x14ac:dyDescent="0.35">
      <c r="A624" s="10">
        <v>622</v>
      </c>
      <c r="B624" s="9" t="s">
        <v>92</v>
      </c>
      <c r="C624" s="12" t="s">
        <v>1398</v>
      </c>
      <c r="D624">
        <v>1</v>
      </c>
      <c r="E624" t="s">
        <v>2138</v>
      </c>
      <c r="F624" s="1">
        <v>43101</v>
      </c>
      <c r="G624" t="s">
        <v>156</v>
      </c>
      <c r="H624" t="s">
        <v>2171</v>
      </c>
      <c r="I624" t="s">
        <v>176</v>
      </c>
      <c r="J624" t="s">
        <v>1397</v>
      </c>
      <c r="K624" t="s">
        <v>2588</v>
      </c>
      <c r="L624">
        <v>0.47124404567230799</v>
      </c>
      <c r="M624" s="4" t="str">
        <f>HYPERLINK("#"&amp;"NEI_Breakout_w_Studies!A"&amp;(MATCH(A624,NEI_Breakout!A:A,0)),"Detail")</f>
        <v>Detail</v>
      </c>
    </row>
    <row r="625" spans="1:13" x14ac:dyDescent="0.35">
      <c r="A625" s="10">
        <v>623</v>
      </c>
      <c r="B625" s="9" t="s">
        <v>92</v>
      </c>
      <c r="C625" s="12" t="s">
        <v>1398</v>
      </c>
      <c r="D625">
        <v>2</v>
      </c>
      <c r="E625" t="s">
        <v>2138</v>
      </c>
      <c r="F625" s="1">
        <v>44197</v>
      </c>
      <c r="G625" t="s">
        <v>156</v>
      </c>
      <c r="H625" t="s">
        <v>2171</v>
      </c>
      <c r="I625" t="s">
        <v>176</v>
      </c>
      <c r="J625" t="s">
        <v>1397</v>
      </c>
      <c r="K625" t="s">
        <v>2588</v>
      </c>
      <c r="L625">
        <v>2.11056266599947E-2</v>
      </c>
      <c r="M625" s="4" t="str">
        <f>HYPERLINK("#"&amp;"NEI_Breakout_w_Studies!A"&amp;(MATCH(A625,NEI_Breakout!A:A,0)),"Detail")</f>
        <v>Detail</v>
      </c>
    </row>
    <row r="626" spans="1:13" x14ac:dyDescent="0.35">
      <c r="A626" s="10">
        <v>624</v>
      </c>
      <c r="B626" s="9" t="s">
        <v>92</v>
      </c>
      <c r="C626" s="12" t="s">
        <v>1400</v>
      </c>
      <c r="D626">
        <v>5</v>
      </c>
      <c r="E626" t="s">
        <v>2138</v>
      </c>
      <c r="F626" s="1">
        <v>43466</v>
      </c>
      <c r="G626" t="s">
        <v>156</v>
      </c>
      <c r="H626" t="s">
        <v>2171</v>
      </c>
      <c r="I626" t="s">
        <v>176</v>
      </c>
      <c r="J626" t="s">
        <v>1399</v>
      </c>
      <c r="K626" t="s">
        <v>2305</v>
      </c>
      <c r="L626">
        <v>2.1105626659994599E-2</v>
      </c>
      <c r="M626" s="4" t="str">
        <f>HYPERLINK("#"&amp;"NEI_Breakout_w_Studies!A"&amp;(MATCH(A626,NEI_Breakout!A:A,0)),"Detail")</f>
        <v>Detail</v>
      </c>
    </row>
    <row r="627" spans="1:13" x14ac:dyDescent="0.35">
      <c r="A627" s="10">
        <v>625</v>
      </c>
      <c r="B627" s="9" t="s">
        <v>92</v>
      </c>
      <c r="C627" s="12" t="s">
        <v>1402</v>
      </c>
      <c r="D627">
        <v>1</v>
      </c>
      <c r="E627" t="s">
        <v>2138</v>
      </c>
      <c r="F627" s="1">
        <v>43831</v>
      </c>
      <c r="G627" t="s">
        <v>156</v>
      </c>
      <c r="H627" t="s">
        <v>2190</v>
      </c>
      <c r="I627" t="s">
        <v>176</v>
      </c>
      <c r="J627" t="s">
        <v>1401</v>
      </c>
      <c r="K627" t="s">
        <v>2589</v>
      </c>
      <c r="L627">
        <v>0.18579462320995099</v>
      </c>
      <c r="M627" s="4" t="str">
        <f>HYPERLINK("#"&amp;"NEI_Breakout_w_Studies!A"&amp;(MATCH(A627,NEI_Breakout!A:A,0)),"Detail")</f>
        <v>Detail</v>
      </c>
    </row>
    <row r="628" spans="1:13" x14ac:dyDescent="0.35">
      <c r="A628" s="10">
        <v>626</v>
      </c>
      <c r="B628" s="9" t="s">
        <v>92</v>
      </c>
      <c r="C628" s="12" t="s">
        <v>1405</v>
      </c>
      <c r="D628">
        <v>1</v>
      </c>
      <c r="E628" t="s">
        <v>2138</v>
      </c>
      <c r="F628" s="1">
        <v>43101</v>
      </c>
      <c r="G628" t="s">
        <v>156</v>
      </c>
      <c r="H628" t="s">
        <v>2171</v>
      </c>
      <c r="I628" t="s">
        <v>176</v>
      </c>
      <c r="J628" t="s">
        <v>1404</v>
      </c>
      <c r="K628" t="s">
        <v>2305</v>
      </c>
      <c r="L628">
        <v>1.1557650412342001E-3</v>
      </c>
      <c r="M628" s="4" t="str">
        <f>HYPERLINK("#"&amp;"NEI_Breakout_w_Studies!A"&amp;(MATCH(A628,NEI_Breakout!A:A,0)),"Detail")</f>
        <v>Detail</v>
      </c>
    </row>
    <row r="629" spans="1:13" x14ac:dyDescent="0.35">
      <c r="A629" s="10">
        <v>627</v>
      </c>
      <c r="B629" s="9" t="s">
        <v>92</v>
      </c>
      <c r="C629" s="12" t="s">
        <v>1408</v>
      </c>
      <c r="D629">
        <v>1</v>
      </c>
      <c r="E629" t="s">
        <v>2138</v>
      </c>
      <c r="F629" s="1">
        <v>42877</v>
      </c>
      <c r="G629" t="s">
        <v>156</v>
      </c>
      <c r="H629" t="s">
        <v>2171</v>
      </c>
      <c r="I629" t="s">
        <v>176</v>
      </c>
      <c r="J629" t="s">
        <v>1407</v>
      </c>
      <c r="K629" t="s">
        <v>2590</v>
      </c>
      <c r="L629">
        <v>2.11056266599947E-2</v>
      </c>
      <c r="M629" s="4" t="str">
        <f>HYPERLINK("#"&amp;"NEI_Breakout_w_Studies!A"&amp;(MATCH(A629,NEI_Breakout!A:A,0)),"Detail")</f>
        <v>Detail</v>
      </c>
    </row>
    <row r="630" spans="1:13" x14ac:dyDescent="0.35">
      <c r="A630" s="10">
        <v>628</v>
      </c>
      <c r="B630" s="9" t="s">
        <v>92</v>
      </c>
      <c r="C630" s="12" t="s">
        <v>1410</v>
      </c>
      <c r="D630">
        <v>1</v>
      </c>
      <c r="E630" t="s">
        <v>2138</v>
      </c>
      <c r="F630" s="1">
        <v>42877</v>
      </c>
      <c r="G630" t="s">
        <v>156</v>
      </c>
      <c r="H630" t="s">
        <v>2171</v>
      </c>
      <c r="I630" t="s">
        <v>176</v>
      </c>
      <c r="J630" t="s">
        <v>1409</v>
      </c>
      <c r="K630" t="s">
        <v>2591</v>
      </c>
      <c r="L630">
        <v>2.11056266599947E-2</v>
      </c>
      <c r="M630" s="4" t="str">
        <f>HYPERLINK("#"&amp;"NEI_Breakout_w_Studies!A"&amp;(MATCH(A630,NEI_Breakout!A:A,0)),"Detail")</f>
        <v>Detail</v>
      </c>
    </row>
    <row r="631" spans="1:13" x14ac:dyDescent="0.35">
      <c r="A631" s="10">
        <v>629</v>
      </c>
      <c r="B631" s="9" t="s">
        <v>92</v>
      </c>
      <c r="C631" s="12" t="s">
        <v>1412</v>
      </c>
      <c r="D631">
        <v>2</v>
      </c>
      <c r="E631" t="s">
        <v>2138</v>
      </c>
      <c r="F631" s="1">
        <v>42877</v>
      </c>
      <c r="G631" t="s">
        <v>156</v>
      </c>
      <c r="H631" t="s">
        <v>2171</v>
      </c>
      <c r="I631" t="s">
        <v>176</v>
      </c>
      <c r="J631" t="s">
        <v>1411</v>
      </c>
      <c r="K631" t="s">
        <v>2592</v>
      </c>
      <c r="L631">
        <v>2.11056266599947E-2</v>
      </c>
      <c r="M631" s="4" t="str">
        <f>HYPERLINK("#"&amp;"NEI_Breakout_w_Studies!A"&amp;(MATCH(A631,NEI_Breakout!A:A,0)),"Detail")</f>
        <v>Detail</v>
      </c>
    </row>
    <row r="632" spans="1:13" x14ac:dyDescent="0.35">
      <c r="A632" s="10">
        <v>630</v>
      </c>
      <c r="B632" s="9" t="s">
        <v>92</v>
      </c>
      <c r="C632" s="12" t="s">
        <v>1414</v>
      </c>
      <c r="D632">
        <v>3</v>
      </c>
      <c r="E632" t="s">
        <v>2138</v>
      </c>
      <c r="F632" s="1">
        <v>44197</v>
      </c>
      <c r="G632" t="s">
        <v>156</v>
      </c>
      <c r="H632" t="s">
        <v>2171</v>
      </c>
      <c r="I632" t="s">
        <v>176</v>
      </c>
      <c r="J632" t="s">
        <v>1413</v>
      </c>
      <c r="K632" t="s">
        <v>2593</v>
      </c>
      <c r="L632">
        <v>1.1557650412342001E-3</v>
      </c>
      <c r="M632" s="4" t="str">
        <f>HYPERLINK("#"&amp;"NEI_Breakout_w_Studies!A"&amp;(MATCH(A632,NEI_Breakout!A:A,0)),"Detail")</f>
        <v>Detail</v>
      </c>
    </row>
    <row r="633" spans="1:13" x14ac:dyDescent="0.35">
      <c r="A633" s="10">
        <v>631</v>
      </c>
      <c r="B633" s="9" t="s">
        <v>92</v>
      </c>
      <c r="C633" s="12" t="s">
        <v>1416</v>
      </c>
      <c r="D633">
        <v>3</v>
      </c>
      <c r="E633" t="s">
        <v>2138</v>
      </c>
      <c r="F633" s="1">
        <v>44197</v>
      </c>
      <c r="G633" t="s">
        <v>156</v>
      </c>
      <c r="H633" t="s">
        <v>2171</v>
      </c>
      <c r="I633" t="s">
        <v>176</v>
      </c>
      <c r="J633" t="s">
        <v>1415</v>
      </c>
      <c r="K633" t="s">
        <v>2593</v>
      </c>
      <c r="L633">
        <v>1.1557650412342001E-3</v>
      </c>
      <c r="M633" s="4" t="str">
        <f>HYPERLINK("#"&amp;"NEI_Breakout_w_Studies!A"&amp;(MATCH(A633,NEI_Breakout!A:A,0)),"Detail")</f>
        <v>Detail</v>
      </c>
    </row>
    <row r="634" spans="1:13" x14ac:dyDescent="0.35">
      <c r="A634" s="10">
        <v>632</v>
      </c>
      <c r="B634" s="9" t="s">
        <v>92</v>
      </c>
      <c r="C634" s="12" t="s">
        <v>1418</v>
      </c>
      <c r="D634">
        <v>1</v>
      </c>
      <c r="E634" t="s">
        <v>2138</v>
      </c>
      <c r="F634" s="1">
        <v>41913</v>
      </c>
      <c r="G634" t="s">
        <v>156</v>
      </c>
      <c r="H634" t="s">
        <v>2232</v>
      </c>
      <c r="I634" t="s">
        <v>176</v>
      </c>
      <c r="J634" t="s">
        <v>1417</v>
      </c>
      <c r="K634" t="s">
        <v>2594</v>
      </c>
      <c r="L634">
        <v>2.2539735013843501E-3</v>
      </c>
      <c r="M634" s="4" t="str">
        <f>HYPERLINK("#"&amp;"NEI_Breakout_w_Studies!A"&amp;(MATCH(A634,NEI_Breakout!A:A,0)),"Detail")</f>
        <v>Detail</v>
      </c>
    </row>
    <row r="635" spans="1:13" x14ac:dyDescent="0.35">
      <c r="A635" s="10">
        <v>633</v>
      </c>
      <c r="B635" s="9" t="s">
        <v>92</v>
      </c>
      <c r="C635" s="12" t="s">
        <v>1421</v>
      </c>
      <c r="D635">
        <v>1</v>
      </c>
      <c r="E635" t="s">
        <v>2138</v>
      </c>
      <c r="F635" s="1">
        <v>42736</v>
      </c>
      <c r="G635" t="s">
        <v>156</v>
      </c>
      <c r="H635" t="s">
        <v>2232</v>
      </c>
      <c r="I635" t="s">
        <v>176</v>
      </c>
      <c r="J635" t="s">
        <v>1420</v>
      </c>
      <c r="K635" t="s">
        <v>2595</v>
      </c>
      <c r="L635">
        <v>2.1105626659994599E-2</v>
      </c>
      <c r="M635" s="4" t="str">
        <f>HYPERLINK("#"&amp;"NEI_Breakout_w_Studies!A"&amp;(MATCH(A635,NEI_Breakout!A:A,0)),"Detail")</f>
        <v>Detail</v>
      </c>
    </row>
    <row r="636" spans="1:13" x14ac:dyDescent="0.35">
      <c r="A636" s="10">
        <v>634</v>
      </c>
      <c r="B636" s="9" t="s">
        <v>92</v>
      </c>
      <c r="C636" s="12" t="s">
        <v>1423</v>
      </c>
      <c r="D636">
        <v>2</v>
      </c>
      <c r="E636" t="s">
        <v>2138</v>
      </c>
      <c r="F636" s="1">
        <v>43282</v>
      </c>
      <c r="G636" t="s">
        <v>156</v>
      </c>
      <c r="H636" t="s">
        <v>2232</v>
      </c>
      <c r="I636" t="s">
        <v>176</v>
      </c>
      <c r="J636" t="s">
        <v>1422</v>
      </c>
      <c r="K636" t="s">
        <v>2595</v>
      </c>
      <c r="L636">
        <v>2.1105626659994599E-2</v>
      </c>
      <c r="M636" s="4" t="str">
        <f>HYPERLINK("#"&amp;"NEI_Breakout_w_Studies!A"&amp;(MATCH(A636,NEI_Breakout!A:A,0)),"Detail")</f>
        <v>Detail</v>
      </c>
    </row>
    <row r="637" spans="1:13" x14ac:dyDescent="0.35">
      <c r="A637" s="10">
        <v>635</v>
      </c>
      <c r="B637" s="9" t="s">
        <v>92</v>
      </c>
      <c r="C637" s="12" t="s">
        <v>1421</v>
      </c>
      <c r="D637">
        <v>6</v>
      </c>
      <c r="E637" t="s">
        <v>2138</v>
      </c>
      <c r="F637" s="1">
        <v>44197</v>
      </c>
      <c r="G637" t="s">
        <v>156</v>
      </c>
      <c r="H637" t="s">
        <v>2232</v>
      </c>
      <c r="I637" t="s">
        <v>176</v>
      </c>
      <c r="J637" t="s">
        <v>1424</v>
      </c>
      <c r="K637" t="s">
        <v>2595</v>
      </c>
      <c r="L637">
        <v>2.1105626659994599E-2</v>
      </c>
      <c r="M637" s="4" t="str">
        <f>HYPERLINK("#"&amp;"NEI_Breakout_w_Studies!A"&amp;(MATCH(A637,NEI_Breakout!A:A,0)),"Detail")</f>
        <v>Detail</v>
      </c>
    </row>
    <row r="638" spans="1:13" x14ac:dyDescent="0.35">
      <c r="A638" s="10">
        <v>636</v>
      </c>
      <c r="B638" s="9" t="s">
        <v>92</v>
      </c>
      <c r="C638" s="12" t="s">
        <v>1426</v>
      </c>
      <c r="D638">
        <v>1</v>
      </c>
      <c r="E638" t="s">
        <v>2138</v>
      </c>
      <c r="F638" s="1">
        <v>43101</v>
      </c>
      <c r="G638" t="s">
        <v>156</v>
      </c>
      <c r="H638" t="s">
        <v>2232</v>
      </c>
      <c r="I638" t="s">
        <v>176</v>
      </c>
      <c r="J638" t="s">
        <v>1425</v>
      </c>
      <c r="K638" t="s">
        <v>2595</v>
      </c>
      <c r="L638">
        <v>1.1557650412342001E-3</v>
      </c>
      <c r="M638" s="4" t="str">
        <f>HYPERLINK("#"&amp;"NEI_Breakout_w_Studies!A"&amp;(MATCH(A638,NEI_Breakout!A:A,0)),"Detail")</f>
        <v>Detail</v>
      </c>
    </row>
    <row r="639" spans="1:13" x14ac:dyDescent="0.35">
      <c r="A639" s="10">
        <v>637</v>
      </c>
      <c r="B639" s="9" t="s">
        <v>92</v>
      </c>
      <c r="C639" s="12" t="s">
        <v>1423</v>
      </c>
      <c r="D639">
        <v>4</v>
      </c>
      <c r="E639" t="s">
        <v>2138</v>
      </c>
      <c r="F639" s="1">
        <v>44197</v>
      </c>
      <c r="G639" t="s">
        <v>156</v>
      </c>
      <c r="H639" t="s">
        <v>2232</v>
      </c>
      <c r="I639" t="s">
        <v>176</v>
      </c>
      <c r="J639" t="s">
        <v>1427</v>
      </c>
      <c r="K639" t="s">
        <v>2595</v>
      </c>
      <c r="L639">
        <v>1.1557650412342001E-3</v>
      </c>
      <c r="M639" s="4" t="str">
        <f>HYPERLINK("#"&amp;"NEI_Breakout_w_Studies!A"&amp;(MATCH(A639,NEI_Breakout!A:A,0)),"Detail")</f>
        <v>Detail</v>
      </c>
    </row>
    <row r="640" spans="1:13" x14ac:dyDescent="0.35">
      <c r="A640" s="10">
        <v>638</v>
      </c>
      <c r="B640" s="9" t="s">
        <v>92</v>
      </c>
      <c r="C640" s="12" t="s">
        <v>1429</v>
      </c>
      <c r="D640">
        <v>2</v>
      </c>
      <c r="E640" t="s">
        <v>2138</v>
      </c>
      <c r="F640" s="1">
        <v>43101</v>
      </c>
      <c r="G640" t="s">
        <v>156</v>
      </c>
      <c r="H640" t="s">
        <v>2232</v>
      </c>
      <c r="I640" t="s">
        <v>176</v>
      </c>
      <c r="J640" t="s">
        <v>1428</v>
      </c>
      <c r="K640" t="s">
        <v>2596</v>
      </c>
      <c r="L640">
        <v>2.1105626659994599E-2</v>
      </c>
      <c r="M640" s="4" t="str">
        <f>HYPERLINK("#"&amp;"NEI_Breakout_w_Studies!A"&amp;(MATCH(A640,NEI_Breakout!A:A,0)),"Detail")</f>
        <v>Detail</v>
      </c>
    </row>
    <row r="641" spans="1:13" x14ac:dyDescent="0.35">
      <c r="A641" s="10">
        <v>639</v>
      </c>
      <c r="B641" s="9" t="s">
        <v>92</v>
      </c>
      <c r="C641" s="12" t="s">
        <v>1431</v>
      </c>
      <c r="D641">
        <v>3</v>
      </c>
      <c r="E641" t="s">
        <v>2138</v>
      </c>
      <c r="F641" s="1">
        <v>43466</v>
      </c>
      <c r="G641" t="s">
        <v>156</v>
      </c>
      <c r="H641" t="s">
        <v>2232</v>
      </c>
      <c r="I641" t="s">
        <v>176</v>
      </c>
      <c r="J641" t="s">
        <v>1430</v>
      </c>
      <c r="K641" t="s">
        <v>2596</v>
      </c>
      <c r="L641">
        <v>1.1557650412342001E-3</v>
      </c>
      <c r="M641" s="4" t="str">
        <f>HYPERLINK("#"&amp;"NEI_Breakout_w_Studies!A"&amp;(MATCH(A641,NEI_Breakout!A:A,0)),"Detail")</f>
        <v>Detail</v>
      </c>
    </row>
    <row r="642" spans="1:13" x14ac:dyDescent="0.35">
      <c r="A642" s="10">
        <v>640</v>
      </c>
      <c r="B642" s="9" t="s">
        <v>92</v>
      </c>
      <c r="C642" s="12" t="s">
        <v>1429</v>
      </c>
      <c r="D642">
        <v>1</v>
      </c>
      <c r="E642" t="s">
        <v>2138</v>
      </c>
      <c r="F642" s="1">
        <v>42736</v>
      </c>
      <c r="G642" t="s">
        <v>156</v>
      </c>
      <c r="H642" t="s">
        <v>2232</v>
      </c>
      <c r="I642" t="s">
        <v>176</v>
      </c>
      <c r="J642" t="s">
        <v>1432</v>
      </c>
      <c r="K642" t="s">
        <v>2596</v>
      </c>
      <c r="L642">
        <v>2.1105626659994599E-2</v>
      </c>
      <c r="M642" s="4" t="str">
        <f>HYPERLINK("#"&amp;"NEI_Breakout_w_Studies!A"&amp;(MATCH(A642,NEI_Breakout!A:A,0)),"Detail")</f>
        <v>Detail</v>
      </c>
    </row>
    <row r="643" spans="1:13" x14ac:dyDescent="0.35">
      <c r="A643" s="10">
        <v>641</v>
      </c>
      <c r="B643" s="9" t="s">
        <v>92</v>
      </c>
      <c r="C643" s="12" t="s">
        <v>1431</v>
      </c>
      <c r="D643">
        <v>2</v>
      </c>
      <c r="E643" t="s">
        <v>2138</v>
      </c>
      <c r="F643" s="1">
        <v>43282</v>
      </c>
      <c r="G643" t="s">
        <v>156</v>
      </c>
      <c r="H643" t="s">
        <v>2232</v>
      </c>
      <c r="I643" t="s">
        <v>176</v>
      </c>
      <c r="J643" t="s">
        <v>1433</v>
      </c>
      <c r="K643" t="s">
        <v>2596</v>
      </c>
      <c r="L643">
        <v>2.1105626659994599E-2</v>
      </c>
      <c r="M643" s="4" t="str">
        <f>HYPERLINK("#"&amp;"NEI_Breakout_w_Studies!A"&amp;(MATCH(A643,NEI_Breakout!A:A,0)),"Detail")</f>
        <v>Detail</v>
      </c>
    </row>
    <row r="644" spans="1:13" x14ac:dyDescent="0.35">
      <c r="A644" s="10">
        <v>642</v>
      </c>
      <c r="B644" s="9" t="s">
        <v>92</v>
      </c>
      <c r="C644" s="12" t="s">
        <v>1435</v>
      </c>
      <c r="D644">
        <v>4</v>
      </c>
      <c r="E644" t="s">
        <v>2138</v>
      </c>
      <c r="F644" s="1">
        <v>44200</v>
      </c>
      <c r="G644" t="s">
        <v>156</v>
      </c>
      <c r="H644" t="s">
        <v>2541</v>
      </c>
      <c r="I644" t="s">
        <v>176</v>
      </c>
      <c r="J644" t="s">
        <v>1434</v>
      </c>
      <c r="K644" t="s">
        <v>2542</v>
      </c>
      <c r="L644">
        <v>0.253992653793713</v>
      </c>
      <c r="M644" s="4" t="str">
        <f>HYPERLINK("#"&amp;"NEI_Breakout_w_Studies!A"&amp;(MATCH(A644,NEI_Breakout!A:A,0)),"Detail")</f>
        <v>Detail</v>
      </c>
    </row>
    <row r="645" spans="1:13" x14ac:dyDescent="0.35">
      <c r="A645" s="10">
        <v>643</v>
      </c>
      <c r="B645" s="9" t="s">
        <v>92</v>
      </c>
      <c r="C645" s="12" t="s">
        <v>1437</v>
      </c>
      <c r="D645">
        <v>4</v>
      </c>
      <c r="E645" t="s">
        <v>2138</v>
      </c>
      <c r="F645" s="1">
        <v>44200</v>
      </c>
      <c r="G645" t="s">
        <v>156</v>
      </c>
      <c r="H645" t="s">
        <v>2164</v>
      </c>
      <c r="I645" t="s">
        <v>176</v>
      </c>
      <c r="J645" t="s">
        <v>1436</v>
      </c>
      <c r="K645" t="s">
        <v>2542</v>
      </c>
      <c r="L645">
        <v>0.15944920942955601</v>
      </c>
      <c r="M645" s="4" t="str">
        <f>HYPERLINK("#"&amp;"NEI_Breakout_w_Studies!A"&amp;(MATCH(A645,NEI_Breakout!A:A,0)),"Detail")</f>
        <v>Detail</v>
      </c>
    </row>
    <row r="646" spans="1:13" x14ac:dyDescent="0.35">
      <c r="A646" s="10">
        <v>644</v>
      </c>
      <c r="B646" s="9" t="s">
        <v>92</v>
      </c>
      <c r="C646" s="12" t="s">
        <v>1439</v>
      </c>
      <c r="D646">
        <v>4</v>
      </c>
      <c r="E646" t="s">
        <v>2138</v>
      </c>
      <c r="F646" s="1">
        <v>44200</v>
      </c>
      <c r="G646" t="s">
        <v>156</v>
      </c>
      <c r="H646" t="s">
        <v>2164</v>
      </c>
      <c r="I646" t="s">
        <v>176</v>
      </c>
      <c r="J646" t="s">
        <v>1438</v>
      </c>
      <c r="K646" t="s">
        <v>2542</v>
      </c>
      <c r="L646">
        <v>0.36086834330025702</v>
      </c>
      <c r="M646" s="4" t="str">
        <f>HYPERLINK("#"&amp;"NEI_Breakout_w_Studies!A"&amp;(MATCH(A646,NEI_Breakout!A:A,0)),"Detail")</f>
        <v>Detail</v>
      </c>
    </row>
    <row r="647" spans="1:13" x14ac:dyDescent="0.35">
      <c r="A647" s="10">
        <v>645</v>
      </c>
      <c r="B647" s="9" t="s">
        <v>92</v>
      </c>
      <c r="C647" s="12" t="s">
        <v>1441</v>
      </c>
      <c r="D647">
        <v>4</v>
      </c>
      <c r="E647" t="s">
        <v>2138</v>
      </c>
      <c r="F647" s="1">
        <v>44200</v>
      </c>
      <c r="G647" t="s">
        <v>156</v>
      </c>
      <c r="H647" t="s">
        <v>2164</v>
      </c>
      <c r="I647" t="s">
        <v>176</v>
      </c>
      <c r="J647" t="s">
        <v>1440</v>
      </c>
      <c r="K647" t="s">
        <v>2542</v>
      </c>
      <c r="L647">
        <v>0.49840548383289601</v>
      </c>
      <c r="M647" s="4" t="str">
        <f>HYPERLINK("#"&amp;"NEI_Breakout_w_Studies!A"&amp;(MATCH(A647,NEI_Breakout!A:A,0)),"Detail")</f>
        <v>Detail</v>
      </c>
    </row>
    <row r="648" spans="1:13" x14ac:dyDescent="0.35">
      <c r="A648" s="10">
        <v>646</v>
      </c>
      <c r="B648" s="9" t="s">
        <v>92</v>
      </c>
      <c r="C648" s="12" t="s">
        <v>1443</v>
      </c>
      <c r="D648">
        <v>2</v>
      </c>
      <c r="E648" t="s">
        <v>2138</v>
      </c>
      <c r="F648" s="1">
        <v>43466</v>
      </c>
      <c r="G648" t="s">
        <v>156</v>
      </c>
      <c r="H648" t="s">
        <v>2164</v>
      </c>
      <c r="I648" t="s">
        <v>176</v>
      </c>
      <c r="J648" t="s">
        <v>1442</v>
      </c>
      <c r="K648" t="s">
        <v>2542</v>
      </c>
      <c r="L648">
        <v>1.12639067817253E-2</v>
      </c>
      <c r="M648" s="4" t="str">
        <f>HYPERLINK("#"&amp;"NEI_Breakout_w_Studies!A"&amp;(MATCH(A648,NEI_Breakout!A:A,0)),"Detail")</f>
        <v>Detail</v>
      </c>
    </row>
    <row r="649" spans="1:13" x14ac:dyDescent="0.35">
      <c r="A649" s="10">
        <v>647</v>
      </c>
      <c r="B649" s="9" t="s">
        <v>92</v>
      </c>
      <c r="C649" s="12" t="s">
        <v>1445</v>
      </c>
      <c r="D649">
        <v>2</v>
      </c>
      <c r="E649" t="s">
        <v>2138</v>
      </c>
      <c r="F649" s="1">
        <v>43466</v>
      </c>
      <c r="G649" t="s">
        <v>156</v>
      </c>
      <c r="H649" t="s">
        <v>2164</v>
      </c>
      <c r="I649" t="s">
        <v>176</v>
      </c>
      <c r="J649" t="s">
        <v>1444</v>
      </c>
      <c r="K649" t="s">
        <v>2542</v>
      </c>
      <c r="L649">
        <v>1.12639067817253E-2</v>
      </c>
      <c r="M649" s="4" t="str">
        <f>HYPERLINK("#"&amp;"NEI_Breakout_w_Studies!A"&amp;(MATCH(A649,NEI_Breakout!A:A,0)),"Detail")</f>
        <v>Detail</v>
      </c>
    </row>
    <row r="650" spans="1:13" x14ac:dyDescent="0.35">
      <c r="A650" s="10">
        <v>648</v>
      </c>
      <c r="B650" s="9" t="s">
        <v>92</v>
      </c>
      <c r="C650" s="12" t="s">
        <v>1447</v>
      </c>
      <c r="D650">
        <v>4</v>
      </c>
      <c r="E650" t="s">
        <v>2138</v>
      </c>
      <c r="F650" s="1">
        <v>44200</v>
      </c>
      <c r="G650" t="s">
        <v>156</v>
      </c>
      <c r="H650" t="s">
        <v>2164</v>
      </c>
      <c r="I650" t="s">
        <v>176</v>
      </c>
      <c r="J650" t="s">
        <v>1446</v>
      </c>
      <c r="K650" t="s">
        <v>2542</v>
      </c>
      <c r="L650">
        <v>0.292309820029449</v>
      </c>
      <c r="M650" s="4" t="str">
        <f>HYPERLINK("#"&amp;"NEI_Breakout_w_Studies!A"&amp;(MATCH(A650,NEI_Breakout!A:A,0)),"Detail")</f>
        <v>Detail</v>
      </c>
    </row>
    <row r="651" spans="1:13" x14ac:dyDescent="0.35">
      <c r="A651" s="10">
        <v>649</v>
      </c>
      <c r="B651" s="9" t="s">
        <v>92</v>
      </c>
      <c r="C651" s="12" t="s">
        <v>1449</v>
      </c>
      <c r="D651">
        <v>1</v>
      </c>
      <c r="E651" t="s">
        <v>2138</v>
      </c>
      <c r="F651" s="1">
        <v>44200</v>
      </c>
      <c r="G651" t="s">
        <v>156</v>
      </c>
      <c r="H651" t="s">
        <v>2541</v>
      </c>
      <c r="I651" t="s">
        <v>176</v>
      </c>
      <c r="J651" t="s">
        <v>1448</v>
      </c>
      <c r="K651" t="s">
        <v>2542</v>
      </c>
      <c r="L651">
        <v>1.12639067817253E-2</v>
      </c>
      <c r="M651" s="4" t="str">
        <f>HYPERLINK("#"&amp;"NEI_Breakout_w_Studies!A"&amp;(MATCH(A651,NEI_Breakout!A:A,0)),"Detail")</f>
        <v>Detail</v>
      </c>
    </row>
    <row r="652" spans="1:13" x14ac:dyDescent="0.35">
      <c r="A652" s="10">
        <v>650</v>
      </c>
      <c r="B652" s="9" t="s">
        <v>92</v>
      </c>
      <c r="C652" s="12" t="s">
        <v>1451</v>
      </c>
      <c r="D652">
        <v>3</v>
      </c>
      <c r="E652" t="s">
        <v>2138</v>
      </c>
      <c r="F652" s="1">
        <v>43831</v>
      </c>
      <c r="G652" t="s">
        <v>156</v>
      </c>
      <c r="H652" t="s">
        <v>2541</v>
      </c>
      <c r="I652" t="s">
        <v>176</v>
      </c>
      <c r="J652" t="s">
        <v>1450</v>
      </c>
      <c r="K652" t="s">
        <v>2542</v>
      </c>
      <c r="L652">
        <v>0.39021011656749799</v>
      </c>
      <c r="M652" s="4" t="str">
        <f>HYPERLINK("#"&amp;"NEI_Breakout_w_Studies!A"&amp;(MATCH(A652,NEI_Breakout!A:A,0)),"Detail")</f>
        <v>Detail</v>
      </c>
    </row>
    <row r="653" spans="1:13" x14ac:dyDescent="0.35">
      <c r="A653" s="10">
        <v>651</v>
      </c>
      <c r="B653" s="9" t="s">
        <v>92</v>
      </c>
      <c r="C653" s="12" t="s">
        <v>1453</v>
      </c>
      <c r="D653">
        <v>3</v>
      </c>
      <c r="E653" t="s">
        <v>2138</v>
      </c>
      <c r="F653" s="1">
        <v>43831</v>
      </c>
      <c r="G653" t="s">
        <v>156</v>
      </c>
      <c r="H653" t="s">
        <v>2541</v>
      </c>
      <c r="I653" t="s">
        <v>176</v>
      </c>
      <c r="J653" t="s">
        <v>1452</v>
      </c>
      <c r="K653" t="s">
        <v>2542</v>
      </c>
      <c r="L653">
        <v>0.13829767165888299</v>
      </c>
      <c r="M653" s="4" t="str">
        <f>HYPERLINK("#"&amp;"NEI_Breakout_w_Studies!A"&amp;(MATCH(A653,NEI_Breakout!A:A,0)),"Detail")</f>
        <v>Detail</v>
      </c>
    </row>
    <row r="654" spans="1:13" x14ac:dyDescent="0.35">
      <c r="A654" s="10">
        <v>652</v>
      </c>
      <c r="B654" s="9" t="s">
        <v>92</v>
      </c>
      <c r="C654" s="12" t="s">
        <v>1455</v>
      </c>
      <c r="D654">
        <v>4</v>
      </c>
      <c r="E654" t="s">
        <v>2138</v>
      </c>
      <c r="F654" s="1">
        <v>44200</v>
      </c>
      <c r="G654" t="s">
        <v>156</v>
      </c>
      <c r="H654" t="s">
        <v>2541</v>
      </c>
      <c r="I654" t="s">
        <v>176</v>
      </c>
      <c r="J654" t="s">
        <v>1454</v>
      </c>
      <c r="K654" t="s">
        <v>2542</v>
      </c>
      <c r="L654">
        <v>1.12639067817253E-2</v>
      </c>
      <c r="M654" s="4" t="str">
        <f>HYPERLINK("#"&amp;"NEI_Breakout_w_Studies!A"&amp;(MATCH(A654,NEI_Breakout!A:A,0)),"Detail")</f>
        <v>Detail</v>
      </c>
    </row>
    <row r="655" spans="1:13" x14ac:dyDescent="0.35">
      <c r="A655" s="10">
        <v>653</v>
      </c>
      <c r="B655" s="9" t="s">
        <v>92</v>
      </c>
      <c r="C655" s="12" t="s">
        <v>1457</v>
      </c>
      <c r="D655">
        <v>4</v>
      </c>
      <c r="E655" t="s">
        <v>2138</v>
      </c>
      <c r="F655" s="1">
        <v>44200</v>
      </c>
      <c r="G655" t="s">
        <v>156</v>
      </c>
      <c r="H655" t="s">
        <v>2541</v>
      </c>
      <c r="I655" t="s">
        <v>176</v>
      </c>
      <c r="J655" t="s">
        <v>1456</v>
      </c>
      <c r="K655" t="s">
        <v>2542</v>
      </c>
      <c r="L655">
        <v>0.15054725069434</v>
      </c>
      <c r="M655" s="4" t="str">
        <f>HYPERLINK("#"&amp;"NEI_Breakout_w_Studies!A"&amp;(MATCH(A655,NEI_Breakout!A:A,0)),"Detail")</f>
        <v>Detail</v>
      </c>
    </row>
    <row r="656" spans="1:13" x14ac:dyDescent="0.35">
      <c r="A656" s="10">
        <v>654</v>
      </c>
      <c r="B656" s="9" t="s">
        <v>92</v>
      </c>
      <c r="C656" s="12" t="s">
        <v>1459</v>
      </c>
      <c r="D656">
        <v>4</v>
      </c>
      <c r="E656" t="s">
        <v>2138</v>
      </c>
      <c r="F656" s="1">
        <v>44200</v>
      </c>
      <c r="G656" t="s">
        <v>156</v>
      </c>
      <c r="H656" t="s">
        <v>2541</v>
      </c>
      <c r="I656" t="s">
        <v>176</v>
      </c>
      <c r="J656" t="s">
        <v>1458</v>
      </c>
      <c r="K656" t="s">
        <v>2542</v>
      </c>
      <c r="L656">
        <v>0.28559097683672202</v>
      </c>
      <c r="M656" s="4" t="str">
        <f>HYPERLINK("#"&amp;"NEI_Breakout_w_Studies!A"&amp;(MATCH(A656,NEI_Breakout!A:A,0)),"Detail")</f>
        <v>Detail</v>
      </c>
    </row>
    <row r="657" spans="1:13" x14ac:dyDescent="0.35">
      <c r="A657" s="10">
        <v>655</v>
      </c>
      <c r="B657" s="9" t="s">
        <v>92</v>
      </c>
      <c r="C657" s="12" t="s">
        <v>1461</v>
      </c>
      <c r="D657">
        <v>4</v>
      </c>
      <c r="E657" t="s">
        <v>2138</v>
      </c>
      <c r="F657" s="1">
        <v>44200</v>
      </c>
      <c r="G657" t="s">
        <v>156</v>
      </c>
      <c r="H657" t="s">
        <v>2541</v>
      </c>
      <c r="I657" t="s">
        <v>176</v>
      </c>
      <c r="J657" t="s">
        <v>1460</v>
      </c>
      <c r="K657" t="s">
        <v>2542</v>
      </c>
      <c r="L657">
        <v>6.8298613179929205E-2</v>
      </c>
      <c r="M657" s="4" t="str">
        <f>HYPERLINK("#"&amp;"NEI_Breakout_w_Studies!A"&amp;(MATCH(A657,NEI_Breakout!A:A,0)),"Detail")</f>
        <v>Detail</v>
      </c>
    </row>
    <row r="658" spans="1:13" x14ac:dyDescent="0.35">
      <c r="A658" s="10">
        <v>656</v>
      </c>
      <c r="B658" s="9" t="s">
        <v>92</v>
      </c>
      <c r="C658" s="12" t="s">
        <v>1463</v>
      </c>
      <c r="D658">
        <v>4</v>
      </c>
      <c r="E658" t="s">
        <v>2138</v>
      </c>
      <c r="F658" s="1">
        <v>44200</v>
      </c>
      <c r="G658" t="s">
        <v>156</v>
      </c>
      <c r="H658" t="s">
        <v>2541</v>
      </c>
      <c r="I658" t="s">
        <v>176</v>
      </c>
      <c r="J658" t="s">
        <v>1462</v>
      </c>
      <c r="K658" t="s">
        <v>2542</v>
      </c>
      <c r="L658">
        <v>0.29355014514530497</v>
      </c>
      <c r="M658" s="4" t="str">
        <f>HYPERLINK("#"&amp;"NEI_Breakout_w_Studies!A"&amp;(MATCH(A658,NEI_Breakout!A:A,0)),"Detail")</f>
        <v>Detail</v>
      </c>
    </row>
    <row r="659" spans="1:13" x14ac:dyDescent="0.35">
      <c r="A659" s="10">
        <v>657</v>
      </c>
      <c r="B659" s="9" t="s">
        <v>92</v>
      </c>
      <c r="C659" s="12" t="s">
        <v>1465</v>
      </c>
      <c r="D659">
        <v>1</v>
      </c>
      <c r="E659" t="s">
        <v>2138</v>
      </c>
      <c r="F659" s="1">
        <v>43831</v>
      </c>
      <c r="G659" t="s">
        <v>156</v>
      </c>
      <c r="H659" t="s">
        <v>133</v>
      </c>
      <c r="I659" t="s">
        <v>2533</v>
      </c>
      <c r="J659" t="s">
        <v>1464</v>
      </c>
      <c r="K659" t="s">
        <v>2597</v>
      </c>
      <c r="L659">
        <v>1.9628268368883199E-3</v>
      </c>
      <c r="M659" s="4" t="str">
        <f>HYPERLINK("#"&amp;"NEI_Breakout_w_Studies!A"&amp;(MATCH(A659,NEI_Breakout!A:A,0)),"Detail")</f>
        <v>Detail</v>
      </c>
    </row>
    <row r="660" spans="1:13" x14ac:dyDescent="0.35">
      <c r="A660" s="10">
        <v>658</v>
      </c>
      <c r="B660" s="9" t="s">
        <v>92</v>
      </c>
      <c r="C660" s="12" t="s">
        <v>1467</v>
      </c>
      <c r="D660">
        <v>3</v>
      </c>
      <c r="E660" t="s">
        <v>2138</v>
      </c>
      <c r="F660" s="1">
        <v>43831</v>
      </c>
      <c r="G660" t="s">
        <v>2598</v>
      </c>
      <c r="H660" t="s">
        <v>2599</v>
      </c>
      <c r="I660" t="s">
        <v>2600</v>
      </c>
      <c r="J660" t="s">
        <v>1466</v>
      </c>
      <c r="K660" t="s">
        <v>2601</v>
      </c>
      <c r="L660">
        <v>1.33730794948247E-5</v>
      </c>
      <c r="M660" s="4" t="str">
        <f>HYPERLINK("#"&amp;"NEI_Breakout_w_Studies!A"&amp;(MATCH(A660,NEI_Breakout!A:A,0)),"Detail")</f>
        <v>Detail</v>
      </c>
    </row>
    <row r="661" spans="1:13" x14ac:dyDescent="0.35">
      <c r="A661" s="10">
        <v>659</v>
      </c>
      <c r="B661" s="9" t="s">
        <v>92</v>
      </c>
      <c r="C661" s="12" t="s">
        <v>1470</v>
      </c>
      <c r="D661">
        <v>2</v>
      </c>
      <c r="E661" t="s">
        <v>2138</v>
      </c>
      <c r="F661" s="1">
        <v>43101</v>
      </c>
      <c r="G661" t="s">
        <v>2598</v>
      </c>
      <c r="H661" t="s">
        <v>2599</v>
      </c>
      <c r="I661" t="s">
        <v>2602</v>
      </c>
      <c r="J661" t="s">
        <v>1469</v>
      </c>
      <c r="K661" t="s">
        <v>2601</v>
      </c>
      <c r="L661">
        <v>1.33730794948247E-5</v>
      </c>
      <c r="M661" s="4" t="str">
        <f>HYPERLINK("#"&amp;"NEI_Breakout_w_Studies!A"&amp;(MATCH(A661,NEI_Breakout!A:A,0)),"Detail")</f>
        <v>Detail</v>
      </c>
    </row>
    <row r="662" spans="1:13" x14ac:dyDescent="0.35">
      <c r="A662" s="10">
        <v>660</v>
      </c>
      <c r="B662" s="9" t="s">
        <v>92</v>
      </c>
      <c r="C662" s="12" t="s">
        <v>1470</v>
      </c>
      <c r="D662">
        <v>3</v>
      </c>
      <c r="E662" t="s">
        <v>2138</v>
      </c>
      <c r="F662" s="1">
        <v>43831</v>
      </c>
      <c r="G662" t="s">
        <v>2598</v>
      </c>
      <c r="H662" t="s">
        <v>2599</v>
      </c>
      <c r="I662" t="s">
        <v>2603</v>
      </c>
      <c r="J662" t="s">
        <v>1471</v>
      </c>
      <c r="K662" t="s">
        <v>2601</v>
      </c>
      <c r="L662">
        <v>1.33730794948247E-5</v>
      </c>
      <c r="M662" s="4" t="str">
        <f>HYPERLINK("#"&amp;"NEI_Breakout_w_Studies!A"&amp;(MATCH(A662,NEI_Breakout!A:A,0)),"Detail")</f>
        <v>Detail</v>
      </c>
    </row>
    <row r="663" spans="1:13" x14ac:dyDescent="0.35">
      <c r="A663" s="10">
        <v>661</v>
      </c>
      <c r="B663" s="9" t="s">
        <v>92</v>
      </c>
      <c r="C663" s="12" t="s">
        <v>1473</v>
      </c>
      <c r="D663">
        <v>3</v>
      </c>
      <c r="E663" t="s">
        <v>2138</v>
      </c>
      <c r="F663" s="1">
        <v>43831</v>
      </c>
      <c r="G663" t="s">
        <v>2598</v>
      </c>
      <c r="H663" t="s">
        <v>2599</v>
      </c>
      <c r="I663" t="s">
        <v>2604</v>
      </c>
      <c r="J663" t="s">
        <v>1472</v>
      </c>
      <c r="K663" t="s">
        <v>2601</v>
      </c>
      <c r="L663">
        <v>1.33730794948247E-5</v>
      </c>
      <c r="M663" s="4" t="str">
        <f>HYPERLINK("#"&amp;"NEI_Breakout_w_Studies!A"&amp;(MATCH(A663,NEI_Breakout!A:A,0)),"Detail")</f>
        <v>Detail</v>
      </c>
    </row>
    <row r="664" spans="1:13" x14ac:dyDescent="0.35">
      <c r="A664" s="10">
        <v>662</v>
      </c>
      <c r="B664" s="9" t="s">
        <v>92</v>
      </c>
      <c r="C664" s="12" t="s">
        <v>1475</v>
      </c>
      <c r="D664">
        <v>2</v>
      </c>
      <c r="E664" t="s">
        <v>2138</v>
      </c>
      <c r="F664" s="1">
        <v>43101</v>
      </c>
      <c r="G664" t="s">
        <v>2598</v>
      </c>
      <c r="H664" t="s">
        <v>2599</v>
      </c>
      <c r="I664" t="s">
        <v>2600</v>
      </c>
      <c r="J664" t="s">
        <v>1474</v>
      </c>
      <c r="K664" t="s">
        <v>2601</v>
      </c>
      <c r="L664">
        <v>1.33730794948247E-5</v>
      </c>
      <c r="M664" s="4" t="str">
        <f>HYPERLINK("#"&amp;"NEI_Breakout_w_Studies!A"&amp;(MATCH(A664,NEI_Breakout!A:A,0)),"Detail")</f>
        <v>Detail</v>
      </c>
    </row>
    <row r="665" spans="1:13" x14ac:dyDescent="0.35">
      <c r="A665" s="10">
        <v>663</v>
      </c>
      <c r="B665" s="9" t="s">
        <v>92</v>
      </c>
      <c r="C665" s="12" t="s">
        <v>1477</v>
      </c>
      <c r="D665">
        <v>2</v>
      </c>
      <c r="E665" t="s">
        <v>2138</v>
      </c>
      <c r="F665" s="1">
        <v>43101</v>
      </c>
      <c r="G665" t="s">
        <v>2598</v>
      </c>
      <c r="H665" t="s">
        <v>2599</v>
      </c>
      <c r="I665" t="s">
        <v>2602</v>
      </c>
      <c r="J665" t="s">
        <v>1476</v>
      </c>
      <c r="K665" t="s">
        <v>2601</v>
      </c>
      <c r="L665">
        <v>1.33730794948247E-5</v>
      </c>
      <c r="M665" s="4" t="str">
        <f>HYPERLINK("#"&amp;"NEI_Breakout_w_Studies!A"&amp;(MATCH(A665,NEI_Breakout!A:A,0)),"Detail")</f>
        <v>Detail</v>
      </c>
    </row>
    <row r="666" spans="1:13" x14ac:dyDescent="0.35">
      <c r="A666" s="10">
        <v>664</v>
      </c>
      <c r="B666" s="9" t="s">
        <v>92</v>
      </c>
      <c r="C666" s="12" t="s">
        <v>1479</v>
      </c>
      <c r="D666">
        <v>2</v>
      </c>
      <c r="E666" t="s">
        <v>2138</v>
      </c>
      <c r="F666" s="1">
        <v>43101</v>
      </c>
      <c r="G666" t="s">
        <v>2598</v>
      </c>
      <c r="H666" t="s">
        <v>2599</v>
      </c>
      <c r="I666" t="s">
        <v>2604</v>
      </c>
      <c r="J666" t="s">
        <v>1478</v>
      </c>
      <c r="K666" t="s">
        <v>2601</v>
      </c>
      <c r="L666">
        <v>1.33730794948247E-5</v>
      </c>
      <c r="M666" s="4" t="str">
        <f>HYPERLINK("#"&amp;"NEI_Breakout_w_Studies!A"&amp;(MATCH(A666,NEI_Breakout!A:A,0)),"Detail")</f>
        <v>Detail</v>
      </c>
    </row>
    <row r="667" spans="1:13" x14ac:dyDescent="0.35">
      <c r="A667" s="10">
        <v>665</v>
      </c>
      <c r="B667" s="9" t="s">
        <v>92</v>
      </c>
      <c r="C667" s="12" t="s">
        <v>1481</v>
      </c>
      <c r="D667">
        <v>3</v>
      </c>
      <c r="E667" t="s">
        <v>2138</v>
      </c>
      <c r="F667" s="1">
        <v>44197</v>
      </c>
      <c r="G667" t="s">
        <v>2605</v>
      </c>
      <c r="H667" t="s">
        <v>2606</v>
      </c>
      <c r="I667" t="s">
        <v>2606</v>
      </c>
      <c r="J667" t="s">
        <v>1480</v>
      </c>
      <c r="K667" t="s">
        <v>2607</v>
      </c>
      <c r="L667">
        <v>6.0316953594261096E-3</v>
      </c>
      <c r="M667" s="4" t="str">
        <f>HYPERLINK("#"&amp;"NEI_Breakout_w_Studies!A"&amp;(MATCH(A667,NEI_Breakout!A:A,0)),"Detail")</f>
        <v>Detail</v>
      </c>
    </row>
    <row r="668" spans="1:13" x14ac:dyDescent="0.35">
      <c r="A668" s="10">
        <v>666</v>
      </c>
      <c r="B668" t="s">
        <v>130</v>
      </c>
      <c r="C668" s="12" t="s">
        <v>1481</v>
      </c>
      <c r="D668">
        <v>2</v>
      </c>
      <c r="E668" t="s">
        <v>2138</v>
      </c>
      <c r="F668" s="1">
        <v>44044</v>
      </c>
      <c r="G668" t="s">
        <v>2605</v>
      </c>
      <c r="H668" t="s">
        <v>2606</v>
      </c>
      <c r="I668" t="s">
        <v>2606</v>
      </c>
      <c r="J668" t="s">
        <v>1480</v>
      </c>
      <c r="K668" t="s">
        <v>2607</v>
      </c>
      <c r="M668" s="4"/>
    </row>
    <row r="669" spans="1:13" x14ac:dyDescent="0.35">
      <c r="A669" s="10">
        <v>667</v>
      </c>
      <c r="B669" s="9" t="s">
        <v>92</v>
      </c>
      <c r="C669" s="12" t="s">
        <v>1486</v>
      </c>
      <c r="D669">
        <v>2</v>
      </c>
      <c r="E669" t="s">
        <v>2138</v>
      </c>
      <c r="F669" s="1">
        <v>44044</v>
      </c>
      <c r="G669" t="s">
        <v>2605</v>
      </c>
      <c r="H669" t="s">
        <v>2606</v>
      </c>
      <c r="I669" t="s">
        <v>2606</v>
      </c>
      <c r="J669" t="s">
        <v>1485</v>
      </c>
      <c r="K669" t="s">
        <v>2607</v>
      </c>
      <c r="L669">
        <v>-6.4164564142487899E-3</v>
      </c>
      <c r="M669" s="4" t="str">
        <f>HYPERLINK("#"&amp;"NEI_Breakout_w_Studies!A"&amp;(MATCH(A669,NEI_Breakout!A:A,0)),"Detail")</f>
        <v>Detail</v>
      </c>
    </row>
    <row r="670" spans="1:13" x14ac:dyDescent="0.35">
      <c r="A670" s="10">
        <v>668</v>
      </c>
      <c r="B670" t="s">
        <v>130</v>
      </c>
      <c r="C670" s="12" t="s">
        <v>1486</v>
      </c>
      <c r="D670">
        <v>1</v>
      </c>
      <c r="E670" t="s">
        <v>2138</v>
      </c>
      <c r="F670" s="1">
        <v>41640</v>
      </c>
      <c r="G670" t="s">
        <v>2605</v>
      </c>
      <c r="H670" t="s">
        <v>2606</v>
      </c>
      <c r="I670" t="s">
        <v>2606</v>
      </c>
      <c r="J670" t="s">
        <v>1485</v>
      </c>
      <c r="K670" t="s">
        <v>2607</v>
      </c>
      <c r="M670" s="4"/>
    </row>
    <row r="671" spans="1:13" x14ac:dyDescent="0.35">
      <c r="A671" s="10">
        <v>669</v>
      </c>
      <c r="B671" s="9" t="s">
        <v>92</v>
      </c>
      <c r="C671" s="11">
        <v>876</v>
      </c>
      <c r="D671">
        <v>2</v>
      </c>
      <c r="E671" t="s">
        <v>2138</v>
      </c>
      <c r="F671" s="1">
        <v>41640</v>
      </c>
      <c r="G671" t="s">
        <v>476</v>
      </c>
      <c r="H671" t="s">
        <v>476</v>
      </c>
      <c r="I671" t="s">
        <v>2608</v>
      </c>
      <c r="J671" t="s">
        <v>1488</v>
      </c>
      <c r="K671" t="s">
        <v>2609</v>
      </c>
      <c r="L671">
        <v>1.76459684893851E-2</v>
      </c>
      <c r="M671" s="4" t="str">
        <f>HYPERLINK("#"&amp;"NEI_Breakout_w_Studies!A"&amp;(MATCH(A671,NEI_Breakout!A:A,0)),"Detail")</f>
        <v>Detail</v>
      </c>
    </row>
    <row r="672" spans="1:13" x14ac:dyDescent="0.35">
      <c r="A672" s="10">
        <v>670</v>
      </c>
      <c r="B672" t="s">
        <v>130</v>
      </c>
      <c r="C672" s="11">
        <v>833</v>
      </c>
      <c r="D672">
        <v>2</v>
      </c>
      <c r="E672" t="s">
        <v>2138</v>
      </c>
      <c r="F672" s="1">
        <v>41640</v>
      </c>
      <c r="G672" t="s">
        <v>476</v>
      </c>
      <c r="H672" t="s">
        <v>476</v>
      </c>
      <c r="I672" t="s">
        <v>2608</v>
      </c>
      <c r="J672" t="s">
        <v>1491</v>
      </c>
      <c r="K672" t="s">
        <v>2609</v>
      </c>
      <c r="M672" s="4"/>
    </row>
    <row r="673" spans="1:13" x14ac:dyDescent="0.35">
      <c r="A673" s="10">
        <v>671</v>
      </c>
      <c r="B673" t="s">
        <v>130</v>
      </c>
      <c r="C673" s="12" t="s">
        <v>1493</v>
      </c>
      <c r="D673">
        <v>4</v>
      </c>
      <c r="E673" t="s">
        <v>2138</v>
      </c>
      <c r="F673" s="1">
        <v>44044</v>
      </c>
      <c r="G673" t="s">
        <v>2237</v>
      </c>
      <c r="H673" t="s">
        <v>2238</v>
      </c>
      <c r="I673" t="s">
        <v>2610</v>
      </c>
      <c r="J673" t="s">
        <v>1492</v>
      </c>
      <c r="K673" t="s">
        <v>2611</v>
      </c>
      <c r="M673" s="4"/>
    </row>
    <row r="674" spans="1:13" x14ac:dyDescent="0.35">
      <c r="A674" s="10">
        <v>672</v>
      </c>
      <c r="B674" t="s">
        <v>130</v>
      </c>
      <c r="C674" s="12" t="s">
        <v>1495</v>
      </c>
      <c r="D674">
        <v>4</v>
      </c>
      <c r="E674" t="s">
        <v>2138</v>
      </c>
      <c r="F674" s="1">
        <v>44044</v>
      </c>
      <c r="G674" t="s">
        <v>2237</v>
      </c>
      <c r="H674" t="s">
        <v>2238</v>
      </c>
      <c r="I674" t="s">
        <v>2610</v>
      </c>
      <c r="J674" t="s">
        <v>1494</v>
      </c>
      <c r="K674" t="s">
        <v>2612</v>
      </c>
      <c r="M674" s="4"/>
    </row>
    <row r="675" spans="1:13" x14ac:dyDescent="0.35">
      <c r="A675" s="10">
        <v>673</v>
      </c>
      <c r="B675" s="9" t="s">
        <v>92</v>
      </c>
      <c r="C675" s="12" t="s">
        <v>1497</v>
      </c>
      <c r="D675">
        <v>1</v>
      </c>
      <c r="E675" t="s">
        <v>2138</v>
      </c>
      <c r="F675" s="1">
        <v>44200</v>
      </c>
      <c r="G675" t="s">
        <v>119</v>
      </c>
      <c r="H675" t="s">
        <v>2242</v>
      </c>
      <c r="I675" t="s">
        <v>2243</v>
      </c>
      <c r="J675" t="s">
        <v>1496</v>
      </c>
      <c r="K675" t="s">
        <v>2613</v>
      </c>
      <c r="L675">
        <v>3.1929953091783175E-2</v>
      </c>
      <c r="M675" s="4" t="str">
        <f>HYPERLINK("#"&amp;"NEI_Breakout_w_Studies!A"&amp;(MATCH(A675,NEI_Breakout!A:A,0)),"Detail")</f>
        <v>Detail</v>
      </c>
    </row>
    <row r="676" spans="1:13" x14ac:dyDescent="0.35">
      <c r="A676" s="10">
        <v>674</v>
      </c>
      <c r="B676" s="9" t="s">
        <v>92</v>
      </c>
      <c r="C676" s="12" t="s">
        <v>1499</v>
      </c>
      <c r="D676">
        <v>1</v>
      </c>
      <c r="E676" t="s">
        <v>2138</v>
      </c>
      <c r="F676" s="1">
        <v>44200</v>
      </c>
      <c r="G676" t="s">
        <v>119</v>
      </c>
      <c r="H676" t="s">
        <v>2242</v>
      </c>
      <c r="I676" t="s">
        <v>2243</v>
      </c>
      <c r="J676" t="s">
        <v>1498</v>
      </c>
      <c r="K676" t="s">
        <v>2614</v>
      </c>
      <c r="L676">
        <v>3.1929953091783175E-2</v>
      </c>
      <c r="M676" s="4" t="str">
        <f>HYPERLINK("#"&amp;"NEI_Breakout_w_Studies!A"&amp;(MATCH(A676,NEI_Breakout!A:A,0)),"Detail")</f>
        <v>Detail</v>
      </c>
    </row>
    <row r="677" spans="1:13" x14ac:dyDescent="0.35">
      <c r="A677" s="10">
        <v>675</v>
      </c>
      <c r="B677" s="9" t="s">
        <v>92</v>
      </c>
      <c r="C677" s="12" t="s">
        <v>1501</v>
      </c>
      <c r="D677">
        <v>1</v>
      </c>
      <c r="E677" t="s">
        <v>2138</v>
      </c>
      <c r="F677" s="1">
        <v>44200</v>
      </c>
      <c r="G677" t="s">
        <v>119</v>
      </c>
      <c r="H677" t="s">
        <v>2242</v>
      </c>
      <c r="I677" t="s">
        <v>2243</v>
      </c>
      <c r="J677" t="s">
        <v>1500</v>
      </c>
      <c r="K677" t="s">
        <v>2615</v>
      </c>
      <c r="L677">
        <v>3.1929953091783175E-2</v>
      </c>
      <c r="M677" s="4" t="str">
        <f>HYPERLINK("#"&amp;"NEI_Breakout_w_Studies!A"&amp;(MATCH(A677,NEI_Breakout!A:A,0)),"Detail")</f>
        <v>Detail</v>
      </c>
    </row>
    <row r="678" spans="1:13" x14ac:dyDescent="0.35">
      <c r="A678" s="10">
        <v>676</v>
      </c>
      <c r="B678" s="9" t="s">
        <v>92</v>
      </c>
      <c r="C678" s="12" t="s">
        <v>1503</v>
      </c>
      <c r="D678">
        <v>1</v>
      </c>
      <c r="E678" t="s">
        <v>2138</v>
      </c>
      <c r="F678" s="1">
        <v>44200</v>
      </c>
      <c r="G678" t="s">
        <v>119</v>
      </c>
      <c r="H678" t="s">
        <v>2242</v>
      </c>
      <c r="I678" t="s">
        <v>2243</v>
      </c>
      <c r="J678" t="s">
        <v>1502</v>
      </c>
      <c r="K678" t="s">
        <v>2616</v>
      </c>
      <c r="L678">
        <v>3.1929953091783175E-2</v>
      </c>
      <c r="M678" s="4" t="str">
        <f>HYPERLINK("#"&amp;"NEI_Breakout_w_Studies!A"&amp;(MATCH(A678,NEI_Breakout!A:A,0)),"Detail")</f>
        <v>Detail</v>
      </c>
    </row>
    <row r="679" spans="1:13" x14ac:dyDescent="0.35">
      <c r="A679" s="10">
        <v>677</v>
      </c>
      <c r="B679" s="9" t="s">
        <v>92</v>
      </c>
      <c r="C679" s="12" t="s">
        <v>1505</v>
      </c>
      <c r="D679">
        <v>3</v>
      </c>
      <c r="E679" t="s">
        <v>2138</v>
      </c>
      <c r="F679" s="1">
        <v>44044</v>
      </c>
      <c r="G679" t="s">
        <v>119</v>
      </c>
      <c r="H679" t="s">
        <v>2242</v>
      </c>
      <c r="I679" t="s">
        <v>2243</v>
      </c>
      <c r="J679" t="s">
        <v>1504</v>
      </c>
      <c r="K679" t="s">
        <v>2617</v>
      </c>
      <c r="L679">
        <v>3.5273944216489599E-2</v>
      </c>
      <c r="M679" s="4" t="str">
        <f>HYPERLINK("#"&amp;"NEI_Breakout_w_Studies!A"&amp;(MATCH(A679,NEI_Breakout!A:A,0)),"Detail")</f>
        <v>Detail</v>
      </c>
    </row>
    <row r="680" spans="1:13" x14ac:dyDescent="0.35">
      <c r="A680" s="10">
        <v>678</v>
      </c>
      <c r="B680" s="9" t="s">
        <v>92</v>
      </c>
      <c r="C680" s="12" t="s">
        <v>1507</v>
      </c>
      <c r="D680">
        <v>1</v>
      </c>
      <c r="E680" t="s">
        <v>2138</v>
      </c>
      <c r="F680" s="1">
        <v>43101</v>
      </c>
      <c r="G680" t="s">
        <v>119</v>
      </c>
      <c r="H680" t="s">
        <v>2153</v>
      </c>
      <c r="I680" t="s">
        <v>2154</v>
      </c>
      <c r="J680" t="s">
        <v>1506</v>
      </c>
      <c r="K680" t="s">
        <v>2313</v>
      </c>
      <c r="L680">
        <v>2.3678938665221291E-2</v>
      </c>
      <c r="M680" s="4" t="str">
        <f>HYPERLINK("#"&amp;"NEI_Breakout_w_Studies!A"&amp;(MATCH(A680,NEI_Breakout!A:A,0)),"Detail")</f>
        <v>Detail</v>
      </c>
    </row>
    <row r="681" spans="1:13" x14ac:dyDescent="0.35">
      <c r="A681" s="10">
        <v>679</v>
      </c>
      <c r="B681" s="9" t="s">
        <v>92</v>
      </c>
      <c r="C681" s="12" t="s">
        <v>1509</v>
      </c>
      <c r="D681">
        <v>1</v>
      </c>
      <c r="E681" t="s">
        <v>2138</v>
      </c>
      <c r="F681" s="1">
        <v>43101</v>
      </c>
      <c r="G681" t="s">
        <v>119</v>
      </c>
      <c r="H681" t="s">
        <v>2153</v>
      </c>
      <c r="I681" t="s">
        <v>2154</v>
      </c>
      <c r="J681" t="s">
        <v>1508</v>
      </c>
      <c r="K681" t="s">
        <v>2313</v>
      </c>
      <c r="L681">
        <v>2.3678938665221291E-2</v>
      </c>
      <c r="M681" s="4" t="str">
        <f>HYPERLINK("#"&amp;"NEI_Breakout_w_Studies!A"&amp;(MATCH(A681,NEI_Breakout!A:A,0)),"Detail")</f>
        <v>Detail</v>
      </c>
    </row>
    <row r="682" spans="1:13" x14ac:dyDescent="0.35">
      <c r="A682" s="10">
        <v>680</v>
      </c>
      <c r="B682" s="9" t="s">
        <v>92</v>
      </c>
      <c r="C682" s="12" t="s">
        <v>1511</v>
      </c>
      <c r="D682">
        <v>1</v>
      </c>
      <c r="E682" t="s">
        <v>2138</v>
      </c>
      <c r="F682" s="1">
        <v>43101</v>
      </c>
      <c r="G682" t="s">
        <v>119</v>
      </c>
      <c r="H682" t="s">
        <v>2153</v>
      </c>
      <c r="I682" t="s">
        <v>2154</v>
      </c>
      <c r="J682" t="s">
        <v>1510</v>
      </c>
      <c r="K682" t="s">
        <v>2313</v>
      </c>
      <c r="L682">
        <v>2.3678938665221291E-2</v>
      </c>
      <c r="M682" s="4" t="str">
        <f>HYPERLINK("#"&amp;"NEI_Breakout_w_Studies!A"&amp;(MATCH(A682,NEI_Breakout!A:A,0)),"Detail")</f>
        <v>Detail</v>
      </c>
    </row>
    <row r="683" spans="1:13" x14ac:dyDescent="0.35">
      <c r="A683" s="10">
        <v>681</v>
      </c>
      <c r="B683" s="9" t="s">
        <v>92</v>
      </c>
      <c r="C683" s="12" t="s">
        <v>1513</v>
      </c>
      <c r="D683">
        <v>1</v>
      </c>
      <c r="E683" t="s">
        <v>2138</v>
      </c>
      <c r="F683" s="1">
        <v>43101</v>
      </c>
      <c r="G683" t="s">
        <v>119</v>
      </c>
      <c r="H683" t="s">
        <v>2153</v>
      </c>
      <c r="I683" t="s">
        <v>2154</v>
      </c>
      <c r="J683" t="s">
        <v>1512</v>
      </c>
      <c r="K683" t="s">
        <v>2313</v>
      </c>
      <c r="L683">
        <v>2.3678938665221291E-2</v>
      </c>
      <c r="M683" s="4" t="str">
        <f>HYPERLINK("#"&amp;"NEI_Breakout_w_Studies!A"&amp;(MATCH(A683,NEI_Breakout!A:A,0)),"Detail")</f>
        <v>Detail</v>
      </c>
    </row>
    <row r="684" spans="1:13" x14ac:dyDescent="0.35">
      <c r="A684" s="10">
        <v>682</v>
      </c>
      <c r="B684" s="9" t="s">
        <v>92</v>
      </c>
      <c r="C684" s="12" t="s">
        <v>1515</v>
      </c>
      <c r="D684">
        <v>1</v>
      </c>
      <c r="E684" t="s">
        <v>2138</v>
      </c>
      <c r="F684" s="1">
        <v>43101</v>
      </c>
      <c r="G684" t="s">
        <v>119</v>
      </c>
      <c r="H684" t="s">
        <v>2153</v>
      </c>
      <c r="I684" t="s">
        <v>2154</v>
      </c>
      <c r="J684" t="s">
        <v>1514</v>
      </c>
      <c r="K684" t="s">
        <v>2313</v>
      </c>
      <c r="L684">
        <v>2.3678938665221291E-2</v>
      </c>
      <c r="M684" s="4" t="str">
        <f>HYPERLINK("#"&amp;"NEI_Breakout_w_Studies!A"&amp;(MATCH(A684,NEI_Breakout!A:A,0)),"Detail")</f>
        <v>Detail</v>
      </c>
    </row>
    <row r="685" spans="1:13" x14ac:dyDescent="0.35">
      <c r="A685" s="10">
        <v>683</v>
      </c>
      <c r="B685" s="9" t="s">
        <v>92</v>
      </c>
      <c r="C685" s="12" t="s">
        <v>1517</v>
      </c>
      <c r="D685">
        <v>1</v>
      </c>
      <c r="E685" t="s">
        <v>2138</v>
      </c>
      <c r="F685" s="1">
        <v>43101</v>
      </c>
      <c r="G685" t="s">
        <v>119</v>
      </c>
      <c r="H685" t="s">
        <v>2153</v>
      </c>
      <c r="I685" t="s">
        <v>2154</v>
      </c>
      <c r="J685" t="s">
        <v>1516</v>
      </c>
      <c r="K685" t="s">
        <v>2313</v>
      </c>
      <c r="L685">
        <v>2.3678938665221291E-2</v>
      </c>
      <c r="M685" s="4" t="str">
        <f>HYPERLINK("#"&amp;"NEI_Breakout_w_Studies!A"&amp;(MATCH(A685,NEI_Breakout!A:A,0)),"Detail")</f>
        <v>Detail</v>
      </c>
    </row>
    <row r="686" spans="1:13" x14ac:dyDescent="0.35">
      <c r="A686" s="10">
        <v>684</v>
      </c>
      <c r="B686" s="9" t="s">
        <v>92</v>
      </c>
      <c r="C686" s="12" t="s">
        <v>1519</v>
      </c>
      <c r="D686">
        <v>1</v>
      </c>
      <c r="E686" t="s">
        <v>2138</v>
      </c>
      <c r="F686" s="1">
        <v>43101</v>
      </c>
      <c r="G686" t="s">
        <v>119</v>
      </c>
      <c r="H686" t="s">
        <v>2153</v>
      </c>
      <c r="I686" t="s">
        <v>2154</v>
      </c>
      <c r="J686" t="s">
        <v>1518</v>
      </c>
      <c r="K686" t="s">
        <v>2313</v>
      </c>
      <c r="L686">
        <v>3.0554688217682899E-2</v>
      </c>
      <c r="M686" s="4" t="str">
        <f>HYPERLINK("#"&amp;"NEI_Breakout_w_Studies!A"&amp;(MATCH(A686,NEI_Breakout!A:A,0)),"Detail")</f>
        <v>Detail</v>
      </c>
    </row>
    <row r="687" spans="1:13" x14ac:dyDescent="0.35">
      <c r="A687" s="10">
        <v>685</v>
      </c>
      <c r="B687" s="9" t="s">
        <v>92</v>
      </c>
      <c r="C687" s="12" t="s">
        <v>1521</v>
      </c>
      <c r="D687">
        <v>1</v>
      </c>
      <c r="E687" t="s">
        <v>2138</v>
      </c>
      <c r="F687" s="1">
        <v>43101</v>
      </c>
      <c r="G687" t="s">
        <v>119</v>
      </c>
      <c r="H687" t="s">
        <v>2153</v>
      </c>
      <c r="I687" t="s">
        <v>2154</v>
      </c>
      <c r="J687" t="s">
        <v>1520</v>
      </c>
      <c r="K687" t="s">
        <v>2313</v>
      </c>
      <c r="L687">
        <v>2.8024864641340401E-2</v>
      </c>
      <c r="M687" s="4" t="str">
        <f>HYPERLINK("#"&amp;"NEI_Breakout_w_Studies!A"&amp;(MATCH(A687,NEI_Breakout!A:A,0)),"Detail")</f>
        <v>Detail</v>
      </c>
    </row>
    <row r="688" spans="1:13" x14ac:dyDescent="0.35">
      <c r="A688" s="10">
        <v>686</v>
      </c>
      <c r="B688" s="9" t="s">
        <v>92</v>
      </c>
      <c r="C688" s="12" t="s">
        <v>1507</v>
      </c>
      <c r="D688">
        <v>2</v>
      </c>
      <c r="E688" t="s">
        <v>2138</v>
      </c>
      <c r="F688" s="1">
        <v>44044</v>
      </c>
      <c r="G688" t="s">
        <v>119</v>
      </c>
      <c r="H688" t="s">
        <v>2153</v>
      </c>
      <c r="I688" t="s">
        <v>2154</v>
      </c>
      <c r="J688" t="s">
        <v>1522</v>
      </c>
      <c r="K688" t="s">
        <v>2313</v>
      </c>
      <c r="L688">
        <v>2.3678938665221291E-2</v>
      </c>
      <c r="M688" s="4" t="str">
        <f>HYPERLINK("#"&amp;"NEI_Breakout_w_Studies!A"&amp;(MATCH(A688,NEI_Breakout!A:A,0)),"Detail")</f>
        <v>Detail</v>
      </c>
    </row>
    <row r="689" spans="1:13" x14ac:dyDescent="0.35">
      <c r="A689" s="10">
        <v>687</v>
      </c>
      <c r="B689" s="9" t="s">
        <v>92</v>
      </c>
      <c r="C689" s="12" t="s">
        <v>1509</v>
      </c>
      <c r="D689">
        <v>2</v>
      </c>
      <c r="E689" t="s">
        <v>2138</v>
      </c>
      <c r="F689" s="1">
        <v>44044</v>
      </c>
      <c r="G689" t="s">
        <v>119</v>
      </c>
      <c r="H689" t="s">
        <v>2153</v>
      </c>
      <c r="I689" t="s">
        <v>2154</v>
      </c>
      <c r="J689" t="s">
        <v>1523</v>
      </c>
      <c r="K689" t="s">
        <v>2313</v>
      </c>
      <c r="L689">
        <v>2.3678938665221291E-2</v>
      </c>
      <c r="M689" s="4" t="str">
        <f>HYPERLINK("#"&amp;"NEI_Breakout_w_Studies!A"&amp;(MATCH(A689,NEI_Breakout!A:A,0)),"Detail")</f>
        <v>Detail</v>
      </c>
    </row>
    <row r="690" spans="1:13" x14ac:dyDescent="0.35">
      <c r="A690" s="10">
        <v>688</v>
      </c>
      <c r="B690" s="9" t="s">
        <v>92</v>
      </c>
      <c r="C690" s="12" t="s">
        <v>1511</v>
      </c>
      <c r="D690">
        <v>2</v>
      </c>
      <c r="E690" t="s">
        <v>2138</v>
      </c>
      <c r="F690" s="1">
        <v>44044</v>
      </c>
      <c r="G690" t="s">
        <v>119</v>
      </c>
      <c r="H690" t="s">
        <v>2153</v>
      </c>
      <c r="I690" t="s">
        <v>2154</v>
      </c>
      <c r="J690" t="s">
        <v>1524</v>
      </c>
      <c r="K690" t="s">
        <v>2313</v>
      </c>
      <c r="L690">
        <v>2.3678938665221291E-2</v>
      </c>
      <c r="M690" s="4" t="str">
        <f>HYPERLINK("#"&amp;"NEI_Breakout_w_Studies!A"&amp;(MATCH(A690,NEI_Breakout!A:A,0)),"Detail")</f>
        <v>Detail</v>
      </c>
    </row>
    <row r="691" spans="1:13" x14ac:dyDescent="0.35">
      <c r="A691" s="10">
        <v>689</v>
      </c>
      <c r="B691" s="9" t="s">
        <v>92</v>
      </c>
      <c r="C691" s="12" t="s">
        <v>1513</v>
      </c>
      <c r="D691">
        <v>2</v>
      </c>
      <c r="E691" t="s">
        <v>2138</v>
      </c>
      <c r="F691" s="1">
        <v>44044</v>
      </c>
      <c r="G691" t="s">
        <v>119</v>
      </c>
      <c r="H691" t="s">
        <v>2153</v>
      </c>
      <c r="I691" t="s">
        <v>2154</v>
      </c>
      <c r="J691" t="s">
        <v>1525</v>
      </c>
      <c r="K691" t="s">
        <v>2313</v>
      </c>
      <c r="L691">
        <v>2.3678938665221291E-2</v>
      </c>
      <c r="M691" s="4" t="str">
        <f>HYPERLINK("#"&amp;"NEI_Breakout_w_Studies!A"&amp;(MATCH(A691,NEI_Breakout!A:A,0)),"Detail")</f>
        <v>Detail</v>
      </c>
    </row>
    <row r="692" spans="1:13" x14ac:dyDescent="0.35">
      <c r="A692" s="10">
        <v>690</v>
      </c>
      <c r="B692" s="9" t="s">
        <v>92</v>
      </c>
      <c r="C692" s="12" t="s">
        <v>1515</v>
      </c>
      <c r="D692">
        <v>2</v>
      </c>
      <c r="E692" t="s">
        <v>2138</v>
      </c>
      <c r="F692" s="1">
        <v>44044</v>
      </c>
      <c r="G692" t="s">
        <v>119</v>
      </c>
      <c r="H692" t="s">
        <v>2153</v>
      </c>
      <c r="I692" t="s">
        <v>2154</v>
      </c>
      <c r="J692" t="s">
        <v>1526</v>
      </c>
      <c r="K692" t="s">
        <v>2313</v>
      </c>
      <c r="L692">
        <v>2.3678938665221291E-2</v>
      </c>
      <c r="M692" s="4" t="str">
        <f>HYPERLINK("#"&amp;"NEI_Breakout_w_Studies!A"&amp;(MATCH(A692,NEI_Breakout!A:A,0)),"Detail")</f>
        <v>Detail</v>
      </c>
    </row>
    <row r="693" spans="1:13" x14ac:dyDescent="0.35">
      <c r="A693" s="10">
        <v>691</v>
      </c>
      <c r="B693" s="9" t="s">
        <v>92</v>
      </c>
      <c r="C693" s="12" t="s">
        <v>1517</v>
      </c>
      <c r="D693">
        <v>2</v>
      </c>
      <c r="E693" t="s">
        <v>2138</v>
      </c>
      <c r="F693" s="1">
        <v>44044</v>
      </c>
      <c r="G693" t="s">
        <v>119</v>
      </c>
      <c r="H693" t="s">
        <v>2153</v>
      </c>
      <c r="I693" t="s">
        <v>2154</v>
      </c>
      <c r="J693" t="s">
        <v>1527</v>
      </c>
      <c r="K693" t="s">
        <v>2313</v>
      </c>
      <c r="L693">
        <v>2.3678938665221291E-2</v>
      </c>
      <c r="M693" s="4" t="str">
        <f>HYPERLINK("#"&amp;"NEI_Breakout_w_Studies!A"&amp;(MATCH(A693,NEI_Breakout!A:A,0)),"Detail")</f>
        <v>Detail</v>
      </c>
    </row>
    <row r="694" spans="1:13" x14ac:dyDescent="0.35">
      <c r="A694" s="10">
        <v>692</v>
      </c>
      <c r="B694" s="9" t="s">
        <v>92</v>
      </c>
      <c r="C694" s="12" t="s">
        <v>1519</v>
      </c>
      <c r="D694">
        <v>3</v>
      </c>
      <c r="E694" t="s">
        <v>2138</v>
      </c>
      <c r="F694" s="1">
        <v>44200</v>
      </c>
      <c r="G694" t="s">
        <v>119</v>
      </c>
      <c r="H694" t="s">
        <v>2153</v>
      </c>
      <c r="I694" t="s">
        <v>2154</v>
      </c>
      <c r="J694" t="s">
        <v>1528</v>
      </c>
      <c r="K694" t="s">
        <v>2313</v>
      </c>
      <c r="L694">
        <v>2.3678938665221291E-2</v>
      </c>
      <c r="M694" s="4" t="str">
        <f>HYPERLINK("#"&amp;"NEI_Breakout_w_Studies!A"&amp;(MATCH(A694,NEI_Breakout!A:A,0)),"Detail")</f>
        <v>Detail</v>
      </c>
    </row>
    <row r="695" spans="1:13" x14ac:dyDescent="0.35">
      <c r="A695" s="10">
        <v>693</v>
      </c>
      <c r="B695" s="9" t="s">
        <v>92</v>
      </c>
      <c r="C695" s="12" t="s">
        <v>1521</v>
      </c>
      <c r="D695">
        <v>3</v>
      </c>
      <c r="E695" t="s">
        <v>2138</v>
      </c>
      <c r="F695" s="1">
        <v>44200</v>
      </c>
      <c r="G695" t="s">
        <v>119</v>
      </c>
      <c r="H695" t="s">
        <v>2153</v>
      </c>
      <c r="I695" t="s">
        <v>2154</v>
      </c>
      <c r="J695" t="s">
        <v>1529</v>
      </c>
      <c r="K695" t="s">
        <v>2313</v>
      </c>
      <c r="L695">
        <v>2.8024864641340401E-2</v>
      </c>
      <c r="M695" s="4" t="str">
        <f>HYPERLINK("#"&amp;"NEI_Breakout_w_Studies!A"&amp;(MATCH(A695,NEI_Breakout!A:A,0)),"Detail")</f>
        <v>Detail</v>
      </c>
    </row>
    <row r="696" spans="1:13" x14ac:dyDescent="0.35">
      <c r="A696" s="10">
        <v>694</v>
      </c>
      <c r="B696" s="9" t="s">
        <v>92</v>
      </c>
      <c r="C696" s="12" t="s">
        <v>1531</v>
      </c>
      <c r="D696">
        <v>2</v>
      </c>
      <c r="E696" t="s">
        <v>2138</v>
      </c>
      <c r="F696" s="1">
        <v>44044</v>
      </c>
      <c r="G696" t="s">
        <v>119</v>
      </c>
      <c r="H696" t="s">
        <v>171</v>
      </c>
      <c r="I696" t="s">
        <v>2169</v>
      </c>
      <c r="J696" t="s">
        <v>1530</v>
      </c>
      <c r="K696" t="s">
        <v>2618</v>
      </c>
      <c r="L696">
        <v>3.0963180492841601E-2</v>
      </c>
      <c r="M696" s="4" t="str">
        <f>HYPERLINK("#"&amp;"NEI_Breakout_w_Studies!A"&amp;(MATCH(A696,NEI_Breakout!A:A,0)),"Detail")</f>
        <v>Detail</v>
      </c>
    </row>
    <row r="697" spans="1:13" x14ac:dyDescent="0.35">
      <c r="A697" s="10">
        <v>695</v>
      </c>
      <c r="B697" s="9" t="s">
        <v>92</v>
      </c>
      <c r="C697" s="12" t="s">
        <v>1533</v>
      </c>
      <c r="D697">
        <v>2</v>
      </c>
      <c r="E697" t="s">
        <v>2138</v>
      </c>
      <c r="F697" s="1">
        <v>44044</v>
      </c>
      <c r="G697" t="s">
        <v>119</v>
      </c>
      <c r="H697" t="s">
        <v>171</v>
      </c>
      <c r="I697" t="s">
        <v>2169</v>
      </c>
      <c r="J697" t="s">
        <v>1532</v>
      </c>
      <c r="K697" t="s">
        <v>2618</v>
      </c>
      <c r="L697">
        <v>3.0963180492841601E-2</v>
      </c>
      <c r="M697" s="4" t="str">
        <f>HYPERLINK("#"&amp;"NEI_Breakout_w_Studies!A"&amp;(MATCH(A697,NEI_Breakout!A:A,0)),"Detail")</f>
        <v>Detail</v>
      </c>
    </row>
    <row r="698" spans="1:13" x14ac:dyDescent="0.35">
      <c r="A698" s="10">
        <v>696</v>
      </c>
      <c r="B698" s="9" t="s">
        <v>92</v>
      </c>
      <c r="C698" s="12" t="s">
        <v>1535</v>
      </c>
      <c r="D698">
        <v>2</v>
      </c>
      <c r="E698" t="s">
        <v>2138</v>
      </c>
      <c r="F698" s="1">
        <v>44044</v>
      </c>
      <c r="G698" t="s">
        <v>119</v>
      </c>
      <c r="H698" t="s">
        <v>171</v>
      </c>
      <c r="I698" t="s">
        <v>2169</v>
      </c>
      <c r="J698" t="s">
        <v>1534</v>
      </c>
      <c r="K698" t="s">
        <v>2618</v>
      </c>
      <c r="L698">
        <v>3.0963180492841601E-2</v>
      </c>
      <c r="M698" s="4" t="str">
        <f>HYPERLINK("#"&amp;"NEI_Breakout_w_Studies!A"&amp;(MATCH(A698,NEI_Breakout!A:A,0)),"Detail")</f>
        <v>Detail</v>
      </c>
    </row>
    <row r="699" spans="1:13" x14ac:dyDescent="0.35">
      <c r="A699" s="10">
        <v>697</v>
      </c>
      <c r="B699" s="9" t="s">
        <v>92</v>
      </c>
      <c r="C699" s="12" t="s">
        <v>1537</v>
      </c>
      <c r="D699">
        <v>2</v>
      </c>
      <c r="E699" t="s">
        <v>2138</v>
      </c>
      <c r="F699" s="1">
        <v>44044</v>
      </c>
      <c r="G699" t="s">
        <v>119</v>
      </c>
      <c r="H699" t="s">
        <v>171</v>
      </c>
      <c r="I699" t="s">
        <v>2169</v>
      </c>
      <c r="J699" t="s">
        <v>1536</v>
      </c>
      <c r="K699" t="s">
        <v>2619</v>
      </c>
      <c r="L699">
        <v>3.0220551315234399E-2</v>
      </c>
      <c r="M699" s="4" t="str">
        <f>HYPERLINK("#"&amp;"NEI_Breakout_w_Studies!A"&amp;(MATCH(A699,NEI_Breakout!A:A,0)),"Detail")</f>
        <v>Detail</v>
      </c>
    </row>
    <row r="700" spans="1:13" x14ac:dyDescent="0.35">
      <c r="A700" s="10">
        <v>698</v>
      </c>
      <c r="B700" s="9" t="s">
        <v>92</v>
      </c>
      <c r="C700" s="12" t="s">
        <v>1539</v>
      </c>
      <c r="D700">
        <v>2</v>
      </c>
      <c r="E700" t="s">
        <v>2138</v>
      </c>
      <c r="F700" s="1">
        <v>44044</v>
      </c>
      <c r="G700" t="s">
        <v>119</v>
      </c>
      <c r="H700" t="s">
        <v>171</v>
      </c>
      <c r="I700" t="s">
        <v>2169</v>
      </c>
      <c r="J700" t="s">
        <v>1538</v>
      </c>
      <c r="K700" t="s">
        <v>2619</v>
      </c>
      <c r="L700">
        <v>2.9782411064155478E-2</v>
      </c>
      <c r="M700" s="4" t="str">
        <f>HYPERLINK("#"&amp;"NEI_Breakout_w_Studies!A"&amp;(MATCH(A700,NEI_Breakout!A:A,0)),"Detail")</f>
        <v>Detail</v>
      </c>
    </row>
    <row r="701" spans="1:13" x14ac:dyDescent="0.35">
      <c r="A701" s="10">
        <v>699</v>
      </c>
      <c r="B701" s="9" t="s">
        <v>92</v>
      </c>
      <c r="C701" s="12" t="s">
        <v>1541</v>
      </c>
      <c r="D701">
        <v>4</v>
      </c>
      <c r="E701" t="s">
        <v>2138</v>
      </c>
      <c r="F701" s="1">
        <v>44200</v>
      </c>
      <c r="G701" t="s">
        <v>119</v>
      </c>
      <c r="H701" t="s">
        <v>2192</v>
      </c>
      <c r="I701" t="s">
        <v>244</v>
      </c>
      <c r="J701" t="s">
        <v>1540</v>
      </c>
      <c r="K701" t="s">
        <v>2620</v>
      </c>
      <c r="L701">
        <v>2.4082195007552258E-2</v>
      </c>
      <c r="M701" s="4" t="str">
        <f>HYPERLINK("#"&amp;"NEI_Breakout_w_Studies!A"&amp;(MATCH(A701,NEI_Breakout!A:A,0)),"Detail")</f>
        <v>Detail</v>
      </c>
    </row>
    <row r="702" spans="1:13" x14ac:dyDescent="0.35">
      <c r="A702" s="10">
        <v>700</v>
      </c>
      <c r="B702" s="9" t="s">
        <v>92</v>
      </c>
      <c r="C702" s="12" t="s">
        <v>1543</v>
      </c>
      <c r="D702">
        <v>4</v>
      </c>
      <c r="E702" t="s">
        <v>2138</v>
      </c>
      <c r="F702" s="1">
        <v>44200</v>
      </c>
      <c r="G702" t="s">
        <v>119</v>
      </c>
      <c r="H702" t="s">
        <v>2192</v>
      </c>
      <c r="I702" t="s">
        <v>244</v>
      </c>
      <c r="J702" t="s">
        <v>1542</v>
      </c>
      <c r="K702" t="s">
        <v>2620</v>
      </c>
      <c r="L702">
        <v>2.4082195007552258E-2</v>
      </c>
      <c r="M702" s="4" t="str">
        <f>HYPERLINK("#"&amp;"NEI_Breakout_w_Studies!A"&amp;(MATCH(A702,NEI_Breakout!A:A,0)),"Detail")</f>
        <v>Detail</v>
      </c>
    </row>
    <row r="703" spans="1:13" x14ac:dyDescent="0.35">
      <c r="A703" s="10">
        <v>701</v>
      </c>
      <c r="B703" s="9" t="s">
        <v>92</v>
      </c>
      <c r="C703" s="12" t="s">
        <v>1545</v>
      </c>
      <c r="D703">
        <v>4</v>
      </c>
      <c r="E703" t="s">
        <v>2138</v>
      </c>
      <c r="F703" s="1">
        <v>44200</v>
      </c>
      <c r="G703" t="s">
        <v>119</v>
      </c>
      <c r="H703" t="s">
        <v>2242</v>
      </c>
      <c r="I703" t="s">
        <v>2353</v>
      </c>
      <c r="J703" t="s">
        <v>1544</v>
      </c>
      <c r="K703" t="s">
        <v>2354</v>
      </c>
      <c r="L703">
        <v>3.1766081299392276E-2</v>
      </c>
      <c r="M703" s="4" t="str">
        <f>HYPERLINK("#"&amp;"NEI_Breakout_w_Studies!A"&amp;(MATCH(A703,NEI_Breakout!A:A,0)),"Detail")</f>
        <v>Detail</v>
      </c>
    </row>
    <row r="704" spans="1:13" x14ac:dyDescent="0.35">
      <c r="A704" s="10">
        <v>702</v>
      </c>
      <c r="B704" s="9" t="s">
        <v>92</v>
      </c>
      <c r="C704" s="12" t="s">
        <v>1547</v>
      </c>
      <c r="D704">
        <v>4</v>
      </c>
      <c r="E704" t="s">
        <v>2138</v>
      </c>
      <c r="F704" s="1">
        <v>44200</v>
      </c>
      <c r="G704" t="s">
        <v>119</v>
      </c>
      <c r="H704" t="s">
        <v>2242</v>
      </c>
      <c r="I704" t="s">
        <v>2353</v>
      </c>
      <c r="J704" t="s">
        <v>1546</v>
      </c>
      <c r="K704" t="s">
        <v>2354</v>
      </c>
      <c r="L704">
        <v>3.1766081299392276E-2</v>
      </c>
      <c r="M704" s="4" t="str">
        <f>HYPERLINK("#"&amp;"NEI_Breakout_w_Studies!A"&amp;(MATCH(A704,NEI_Breakout!A:A,0)),"Detail")</f>
        <v>Detail</v>
      </c>
    </row>
    <row r="705" spans="1:13" x14ac:dyDescent="0.35">
      <c r="A705" s="10">
        <v>703</v>
      </c>
      <c r="B705" s="9" t="s">
        <v>92</v>
      </c>
      <c r="C705" s="12" t="s">
        <v>1549</v>
      </c>
      <c r="D705">
        <v>2</v>
      </c>
      <c r="E705" t="s">
        <v>2138</v>
      </c>
      <c r="F705" s="1">
        <v>44044</v>
      </c>
      <c r="G705" t="s">
        <v>119</v>
      </c>
      <c r="H705" t="s">
        <v>171</v>
      </c>
      <c r="I705" t="s">
        <v>2483</v>
      </c>
      <c r="J705" t="s">
        <v>1548</v>
      </c>
      <c r="K705" t="s">
        <v>2484</v>
      </c>
      <c r="L705">
        <v>2.9782411064155478E-2</v>
      </c>
      <c r="M705" s="4" t="str">
        <f>HYPERLINK("#"&amp;"NEI_Breakout_w_Studies!A"&amp;(MATCH(A705,NEI_Breakout!A:A,0)),"Detail")</f>
        <v>Detail</v>
      </c>
    </row>
    <row r="706" spans="1:13" x14ac:dyDescent="0.35">
      <c r="A706" s="10">
        <v>704</v>
      </c>
      <c r="B706" s="9" t="s">
        <v>92</v>
      </c>
      <c r="C706" s="12" t="s">
        <v>1551</v>
      </c>
      <c r="D706">
        <v>1</v>
      </c>
      <c r="E706" t="s">
        <v>2138</v>
      </c>
      <c r="F706" s="1">
        <v>44200</v>
      </c>
      <c r="G706" t="s">
        <v>119</v>
      </c>
      <c r="H706" t="s">
        <v>171</v>
      </c>
      <c r="I706" t="s">
        <v>2485</v>
      </c>
      <c r="J706" t="s">
        <v>1550</v>
      </c>
      <c r="K706" t="s">
        <v>2621</v>
      </c>
      <c r="L706">
        <v>2.9782411064155478E-2</v>
      </c>
      <c r="M706" s="4" t="str">
        <f>HYPERLINK("#"&amp;"NEI_Breakout_w_Studies!A"&amp;(MATCH(A706,NEI_Breakout!A:A,0)),"Detail")</f>
        <v>Detail</v>
      </c>
    </row>
    <row r="707" spans="1:13" x14ac:dyDescent="0.35">
      <c r="A707" s="10">
        <v>705</v>
      </c>
      <c r="B707" s="9" t="s">
        <v>92</v>
      </c>
      <c r="C707" s="12" t="s">
        <v>1553</v>
      </c>
      <c r="D707">
        <v>1</v>
      </c>
      <c r="E707" t="s">
        <v>2138</v>
      </c>
      <c r="F707" s="1">
        <v>44200</v>
      </c>
      <c r="G707" t="s">
        <v>119</v>
      </c>
      <c r="H707" t="s">
        <v>171</v>
      </c>
      <c r="I707" t="s">
        <v>2485</v>
      </c>
      <c r="J707" t="s">
        <v>1552</v>
      </c>
      <c r="K707" t="s">
        <v>2621</v>
      </c>
      <c r="L707">
        <v>2.9782411064155478E-2</v>
      </c>
      <c r="M707" s="4" t="str">
        <f>HYPERLINK("#"&amp;"NEI_Breakout_w_Studies!A"&amp;(MATCH(A707,NEI_Breakout!A:A,0)),"Detail")</f>
        <v>Detail</v>
      </c>
    </row>
    <row r="708" spans="1:13" x14ac:dyDescent="0.35">
      <c r="A708" s="10">
        <v>706</v>
      </c>
      <c r="B708" s="9" t="s">
        <v>92</v>
      </c>
      <c r="C708" s="12" t="s">
        <v>1555</v>
      </c>
      <c r="D708">
        <v>1</v>
      </c>
      <c r="E708" t="s">
        <v>2138</v>
      </c>
      <c r="F708" s="1">
        <v>44200</v>
      </c>
      <c r="G708" t="s">
        <v>119</v>
      </c>
      <c r="H708" t="s">
        <v>171</v>
      </c>
      <c r="I708" t="s">
        <v>2485</v>
      </c>
      <c r="J708" t="s">
        <v>1554</v>
      </c>
      <c r="K708" t="s">
        <v>2622</v>
      </c>
      <c r="L708">
        <v>2.9782411064155478E-2</v>
      </c>
      <c r="M708" s="4" t="str">
        <f>HYPERLINK("#"&amp;"NEI_Breakout_w_Studies!A"&amp;(MATCH(A708,NEI_Breakout!A:A,0)),"Detail")</f>
        <v>Detail</v>
      </c>
    </row>
    <row r="709" spans="1:13" x14ac:dyDescent="0.35">
      <c r="A709" s="10">
        <v>707</v>
      </c>
      <c r="B709" s="9" t="s">
        <v>92</v>
      </c>
      <c r="C709" s="12" t="s">
        <v>1557</v>
      </c>
      <c r="D709">
        <v>1</v>
      </c>
      <c r="E709" t="s">
        <v>2138</v>
      </c>
      <c r="F709" s="1">
        <v>44200</v>
      </c>
      <c r="G709" t="s">
        <v>119</v>
      </c>
      <c r="H709" t="s">
        <v>171</v>
      </c>
      <c r="I709" t="s">
        <v>2485</v>
      </c>
      <c r="J709" t="s">
        <v>1556</v>
      </c>
      <c r="K709" t="s">
        <v>2622</v>
      </c>
      <c r="L709">
        <v>2.9782411064155478E-2</v>
      </c>
      <c r="M709" s="4" t="str">
        <f>HYPERLINK("#"&amp;"NEI_Breakout_w_Studies!A"&amp;(MATCH(A709,NEI_Breakout!A:A,0)),"Detail")</f>
        <v>Detail</v>
      </c>
    </row>
    <row r="710" spans="1:13" x14ac:dyDescent="0.35">
      <c r="A710" s="10">
        <v>708</v>
      </c>
      <c r="B710" s="9" t="s">
        <v>92</v>
      </c>
      <c r="C710" s="12" t="s">
        <v>1559</v>
      </c>
      <c r="D710">
        <v>1</v>
      </c>
      <c r="E710" t="s">
        <v>2138</v>
      </c>
      <c r="F710" s="1">
        <v>44200</v>
      </c>
      <c r="G710" t="s">
        <v>119</v>
      </c>
      <c r="H710" t="s">
        <v>171</v>
      </c>
      <c r="I710" t="s">
        <v>2485</v>
      </c>
      <c r="J710" t="s">
        <v>1558</v>
      </c>
      <c r="K710" t="s">
        <v>2623</v>
      </c>
      <c r="L710">
        <v>2.9782411064155478E-2</v>
      </c>
      <c r="M710" s="4" t="str">
        <f>HYPERLINK("#"&amp;"NEI_Breakout_w_Studies!A"&amp;(MATCH(A710,NEI_Breakout!A:A,0)),"Detail")</f>
        <v>Detail</v>
      </c>
    </row>
    <row r="711" spans="1:13" x14ac:dyDescent="0.35">
      <c r="A711" s="10">
        <v>709</v>
      </c>
      <c r="B711" s="9" t="s">
        <v>92</v>
      </c>
      <c r="C711" s="12" t="s">
        <v>1561</v>
      </c>
      <c r="D711">
        <v>1</v>
      </c>
      <c r="E711" t="s">
        <v>2138</v>
      </c>
      <c r="F711" s="1">
        <v>44200</v>
      </c>
      <c r="G711" t="s">
        <v>119</v>
      </c>
      <c r="H711" t="s">
        <v>171</v>
      </c>
      <c r="I711" t="s">
        <v>2485</v>
      </c>
      <c r="J711" t="s">
        <v>1560</v>
      </c>
      <c r="K711" t="s">
        <v>2623</v>
      </c>
      <c r="L711">
        <v>2.9782411064155478E-2</v>
      </c>
      <c r="M711" s="4" t="str">
        <f>HYPERLINK("#"&amp;"NEI_Breakout_w_Studies!A"&amp;(MATCH(A711,NEI_Breakout!A:A,0)),"Detail")</f>
        <v>Detail</v>
      </c>
    </row>
    <row r="712" spans="1:13" x14ac:dyDescent="0.35">
      <c r="A712" s="10">
        <v>710</v>
      </c>
      <c r="B712" s="9" t="s">
        <v>92</v>
      </c>
      <c r="C712" s="12" t="s">
        <v>1563</v>
      </c>
      <c r="D712">
        <v>2</v>
      </c>
      <c r="E712" t="s">
        <v>2138</v>
      </c>
      <c r="F712" s="1">
        <v>44044</v>
      </c>
      <c r="G712" t="s">
        <v>119</v>
      </c>
      <c r="H712" t="s">
        <v>171</v>
      </c>
      <c r="I712" t="s">
        <v>2485</v>
      </c>
      <c r="J712" t="s">
        <v>1562</v>
      </c>
      <c r="K712" t="s">
        <v>2624</v>
      </c>
      <c r="L712">
        <v>3.0179506234585901E-2</v>
      </c>
      <c r="M712" s="4" t="str">
        <f>HYPERLINK("#"&amp;"NEI_Breakout_w_Studies!A"&amp;(MATCH(A712,NEI_Breakout!A:A,0)),"Detail")</f>
        <v>Detail</v>
      </c>
    </row>
    <row r="713" spans="1:13" x14ac:dyDescent="0.35">
      <c r="A713" s="10">
        <v>711</v>
      </c>
      <c r="B713" s="9" t="s">
        <v>92</v>
      </c>
      <c r="C713" s="12" t="s">
        <v>1565</v>
      </c>
      <c r="D713">
        <v>2</v>
      </c>
      <c r="E713" t="s">
        <v>2138</v>
      </c>
      <c r="F713" s="1">
        <v>44044</v>
      </c>
      <c r="G713" t="s">
        <v>119</v>
      </c>
      <c r="H713" t="s">
        <v>171</v>
      </c>
      <c r="I713" t="s">
        <v>2485</v>
      </c>
      <c r="J713" t="s">
        <v>1564</v>
      </c>
      <c r="K713" t="s">
        <v>2624</v>
      </c>
      <c r="L713">
        <v>3.0202905523558699E-2</v>
      </c>
      <c r="M713" s="4" t="str">
        <f>HYPERLINK("#"&amp;"NEI_Breakout_w_Studies!A"&amp;(MATCH(A713,NEI_Breakout!A:A,0)),"Detail")</f>
        <v>Detail</v>
      </c>
    </row>
    <row r="714" spans="1:13" x14ac:dyDescent="0.35">
      <c r="A714" s="10">
        <v>712</v>
      </c>
      <c r="B714" s="9" t="s">
        <v>92</v>
      </c>
      <c r="C714" s="12" t="s">
        <v>1567</v>
      </c>
      <c r="D714">
        <v>2</v>
      </c>
      <c r="E714" t="s">
        <v>2138</v>
      </c>
      <c r="F714" s="1">
        <v>44044</v>
      </c>
      <c r="G714" t="s">
        <v>119</v>
      </c>
      <c r="H714" t="s">
        <v>171</v>
      </c>
      <c r="I714" t="s">
        <v>2485</v>
      </c>
      <c r="J714" t="s">
        <v>1566</v>
      </c>
      <c r="K714" t="s">
        <v>2625</v>
      </c>
      <c r="L714">
        <v>2.9782411064155478E-2</v>
      </c>
      <c r="M714" s="4" t="str">
        <f>HYPERLINK("#"&amp;"NEI_Breakout_w_Studies!A"&amp;(MATCH(A714,NEI_Breakout!A:A,0)),"Detail")</f>
        <v>Detail</v>
      </c>
    </row>
    <row r="715" spans="1:13" x14ac:dyDescent="0.35">
      <c r="A715" s="10">
        <v>713</v>
      </c>
      <c r="B715" s="9" t="s">
        <v>92</v>
      </c>
      <c r="C715" s="12" t="s">
        <v>1569</v>
      </c>
      <c r="D715">
        <v>2</v>
      </c>
      <c r="E715" t="s">
        <v>2138</v>
      </c>
      <c r="F715" s="1">
        <v>44044</v>
      </c>
      <c r="G715" t="s">
        <v>119</v>
      </c>
      <c r="H715" t="s">
        <v>171</v>
      </c>
      <c r="I715" t="s">
        <v>2485</v>
      </c>
      <c r="J715" t="s">
        <v>1568</v>
      </c>
      <c r="K715" t="s">
        <v>2625</v>
      </c>
      <c r="L715">
        <v>2.9782411064155478E-2</v>
      </c>
      <c r="M715" s="4" t="str">
        <f>HYPERLINK("#"&amp;"NEI_Breakout_w_Studies!A"&amp;(MATCH(A715,NEI_Breakout!A:A,0)),"Detail")</f>
        <v>Detail</v>
      </c>
    </row>
    <row r="716" spans="1:13" x14ac:dyDescent="0.35">
      <c r="A716" s="10">
        <v>714</v>
      </c>
      <c r="B716" s="9" t="s">
        <v>92</v>
      </c>
      <c r="C716" s="12" t="s">
        <v>1563</v>
      </c>
      <c r="D716">
        <v>1</v>
      </c>
      <c r="E716" t="s">
        <v>2138</v>
      </c>
      <c r="F716" s="1">
        <v>43101</v>
      </c>
      <c r="G716" t="s">
        <v>119</v>
      </c>
      <c r="H716" t="s">
        <v>171</v>
      </c>
      <c r="I716" t="s">
        <v>2485</v>
      </c>
      <c r="J716" t="s">
        <v>1570</v>
      </c>
      <c r="K716" t="s">
        <v>2624</v>
      </c>
      <c r="L716">
        <v>2.9782411064155478E-2</v>
      </c>
      <c r="M716" s="4" t="str">
        <f>HYPERLINK("#"&amp;"NEI_Breakout_w_Studies!A"&amp;(MATCH(A716,NEI_Breakout!A:A,0)),"Detail")</f>
        <v>Detail</v>
      </c>
    </row>
    <row r="717" spans="1:13" x14ac:dyDescent="0.35">
      <c r="A717" s="10">
        <v>715</v>
      </c>
      <c r="B717" s="9" t="s">
        <v>92</v>
      </c>
      <c r="C717" s="12" t="s">
        <v>1565</v>
      </c>
      <c r="D717">
        <v>1</v>
      </c>
      <c r="E717" t="s">
        <v>2138</v>
      </c>
      <c r="F717" s="1">
        <v>43101</v>
      </c>
      <c r="G717" t="s">
        <v>119</v>
      </c>
      <c r="H717" t="s">
        <v>171</v>
      </c>
      <c r="I717" t="s">
        <v>2485</v>
      </c>
      <c r="J717" t="s">
        <v>1571</v>
      </c>
      <c r="K717" t="s">
        <v>2624</v>
      </c>
      <c r="L717">
        <v>2.9782411064155478E-2</v>
      </c>
      <c r="M717" s="4" t="str">
        <f>HYPERLINK("#"&amp;"NEI_Breakout_w_Studies!A"&amp;(MATCH(A717,NEI_Breakout!A:A,0)),"Detail")</f>
        <v>Detail</v>
      </c>
    </row>
    <row r="718" spans="1:13" x14ac:dyDescent="0.35">
      <c r="A718" s="10">
        <v>716</v>
      </c>
      <c r="B718" s="9" t="s">
        <v>92</v>
      </c>
      <c r="C718" s="12" t="s">
        <v>1569</v>
      </c>
      <c r="D718">
        <v>1</v>
      </c>
      <c r="E718" t="s">
        <v>2138</v>
      </c>
      <c r="F718" s="1">
        <v>43101</v>
      </c>
      <c r="G718" t="s">
        <v>119</v>
      </c>
      <c r="H718" t="s">
        <v>171</v>
      </c>
      <c r="I718" t="s">
        <v>2485</v>
      </c>
      <c r="J718" t="s">
        <v>1572</v>
      </c>
      <c r="K718" t="s">
        <v>2625</v>
      </c>
      <c r="L718">
        <v>3.02103713948048E-2</v>
      </c>
      <c r="M718" s="4" t="str">
        <f>HYPERLINK("#"&amp;"NEI_Breakout_w_Studies!A"&amp;(MATCH(A718,NEI_Breakout!A:A,0)),"Detail")</f>
        <v>Detail</v>
      </c>
    </row>
    <row r="719" spans="1:13" x14ac:dyDescent="0.35">
      <c r="A719" s="10">
        <v>717</v>
      </c>
      <c r="B719" s="9" t="s">
        <v>92</v>
      </c>
      <c r="C719" s="12" t="s">
        <v>1567</v>
      </c>
      <c r="D719">
        <v>1</v>
      </c>
      <c r="E719" t="s">
        <v>2138</v>
      </c>
      <c r="F719" s="1">
        <v>43101</v>
      </c>
      <c r="G719" t="s">
        <v>119</v>
      </c>
      <c r="H719" t="s">
        <v>171</v>
      </c>
      <c r="I719" t="s">
        <v>2485</v>
      </c>
      <c r="J719" t="s">
        <v>1573</v>
      </c>
      <c r="K719" t="s">
        <v>2625</v>
      </c>
      <c r="L719">
        <v>2.9782411064155478E-2</v>
      </c>
      <c r="M719" s="4" t="str">
        <f>HYPERLINK("#"&amp;"NEI_Breakout_w_Studies!A"&amp;(MATCH(A719,NEI_Breakout!A:A,0)),"Detail")</f>
        <v>Detail</v>
      </c>
    </row>
    <row r="720" spans="1:13" x14ac:dyDescent="0.35">
      <c r="A720" s="10">
        <v>718</v>
      </c>
      <c r="B720" s="9" t="s">
        <v>92</v>
      </c>
      <c r="C720" s="12" t="s">
        <v>1575</v>
      </c>
      <c r="D720">
        <v>2</v>
      </c>
      <c r="E720" t="s">
        <v>2138</v>
      </c>
      <c r="F720" s="1">
        <v>44044</v>
      </c>
      <c r="G720" t="s">
        <v>119</v>
      </c>
      <c r="H720" t="s">
        <v>171</v>
      </c>
      <c r="I720" t="s">
        <v>2485</v>
      </c>
      <c r="J720" t="s">
        <v>1574</v>
      </c>
      <c r="K720" t="s">
        <v>2488</v>
      </c>
      <c r="L720">
        <v>2.9782411064155478E-2</v>
      </c>
      <c r="M720" s="4" t="str">
        <f>HYPERLINK("#"&amp;"NEI_Breakout_w_Studies!A"&amp;(MATCH(A720,NEI_Breakout!A:A,0)),"Detail")</f>
        <v>Detail</v>
      </c>
    </row>
    <row r="721" spans="1:13" x14ac:dyDescent="0.35">
      <c r="A721" s="10">
        <v>719</v>
      </c>
      <c r="B721" s="9" t="s">
        <v>92</v>
      </c>
      <c r="C721" s="12" t="s">
        <v>1577</v>
      </c>
      <c r="D721">
        <v>1</v>
      </c>
      <c r="E721" t="s">
        <v>2138</v>
      </c>
      <c r="F721" s="1">
        <v>44200</v>
      </c>
      <c r="G721" t="s">
        <v>119</v>
      </c>
      <c r="H721" t="s">
        <v>171</v>
      </c>
      <c r="I721" t="s">
        <v>2485</v>
      </c>
      <c r="J721" t="s">
        <v>1576</v>
      </c>
      <c r="K721" t="s">
        <v>2626</v>
      </c>
      <c r="L721">
        <v>2.9782411064155478E-2</v>
      </c>
      <c r="M721" s="4" t="str">
        <f>HYPERLINK("#"&amp;"NEI_Breakout_w_Studies!A"&amp;(MATCH(A721,NEI_Breakout!A:A,0)),"Detail")</f>
        <v>Detail</v>
      </c>
    </row>
    <row r="722" spans="1:13" x14ac:dyDescent="0.35">
      <c r="A722" s="10">
        <v>720</v>
      </c>
      <c r="B722" s="9" t="s">
        <v>92</v>
      </c>
      <c r="C722" s="12" t="s">
        <v>1579</v>
      </c>
      <c r="D722">
        <v>1</v>
      </c>
      <c r="E722" t="s">
        <v>2138</v>
      </c>
      <c r="F722" s="1">
        <v>44200</v>
      </c>
      <c r="G722" t="s">
        <v>119</v>
      </c>
      <c r="H722" t="s">
        <v>171</v>
      </c>
      <c r="I722" t="s">
        <v>2485</v>
      </c>
      <c r="J722" t="s">
        <v>1578</v>
      </c>
      <c r="K722" t="s">
        <v>2626</v>
      </c>
      <c r="L722">
        <v>2.9782411064155478E-2</v>
      </c>
      <c r="M722" s="4" t="str">
        <f>HYPERLINK("#"&amp;"NEI_Breakout_w_Studies!A"&amp;(MATCH(A722,NEI_Breakout!A:A,0)),"Detail")</f>
        <v>Detail</v>
      </c>
    </row>
    <row r="723" spans="1:13" x14ac:dyDescent="0.35">
      <c r="A723" s="10">
        <v>721</v>
      </c>
      <c r="B723" s="9" t="s">
        <v>92</v>
      </c>
      <c r="C723" s="12" t="s">
        <v>1581</v>
      </c>
      <c r="D723">
        <v>1</v>
      </c>
      <c r="E723" t="s">
        <v>2138</v>
      </c>
      <c r="F723" s="1">
        <v>43101</v>
      </c>
      <c r="G723" t="s">
        <v>225</v>
      </c>
      <c r="H723" t="s">
        <v>115</v>
      </c>
      <c r="I723" t="s">
        <v>2520</v>
      </c>
      <c r="J723" t="s">
        <v>1580</v>
      </c>
      <c r="K723" t="s">
        <v>2521</v>
      </c>
      <c r="L723">
        <v>1.05613430577901E-2</v>
      </c>
      <c r="M723" s="4" t="str">
        <f>HYPERLINK("#"&amp;"NEI_Breakout_w_Studies!A"&amp;(MATCH(A723,NEI_Breakout!A:A,0)),"Detail")</f>
        <v>Detail</v>
      </c>
    </row>
    <row r="724" spans="1:13" x14ac:dyDescent="0.35">
      <c r="A724" s="10">
        <v>722</v>
      </c>
      <c r="B724" s="9" t="s">
        <v>92</v>
      </c>
      <c r="C724" s="12" t="s">
        <v>1583</v>
      </c>
      <c r="D724">
        <v>1</v>
      </c>
      <c r="E724" t="s">
        <v>2138</v>
      </c>
      <c r="F724" s="1">
        <v>43101</v>
      </c>
      <c r="G724" t="s">
        <v>225</v>
      </c>
      <c r="H724" t="s">
        <v>115</v>
      </c>
      <c r="I724" t="s">
        <v>2520</v>
      </c>
      <c r="J724" t="s">
        <v>1582</v>
      </c>
      <c r="K724" t="s">
        <v>2521</v>
      </c>
      <c r="L724">
        <v>1.05613430577901E-2</v>
      </c>
      <c r="M724" s="4" t="str">
        <f>HYPERLINK("#"&amp;"NEI_Breakout_w_Studies!A"&amp;(MATCH(A724,NEI_Breakout!A:A,0)),"Detail")</f>
        <v>Detail</v>
      </c>
    </row>
    <row r="725" spans="1:13" x14ac:dyDescent="0.35">
      <c r="A725" s="10">
        <v>723</v>
      </c>
      <c r="B725" s="9" t="s">
        <v>92</v>
      </c>
      <c r="C725" s="12" t="s">
        <v>1585</v>
      </c>
      <c r="D725">
        <v>1</v>
      </c>
      <c r="E725" t="s">
        <v>2138</v>
      </c>
      <c r="F725" s="1">
        <v>43101</v>
      </c>
      <c r="G725" t="s">
        <v>225</v>
      </c>
      <c r="H725" t="s">
        <v>115</v>
      </c>
      <c r="I725" t="s">
        <v>2520</v>
      </c>
      <c r="J725" t="s">
        <v>1584</v>
      </c>
      <c r="K725" t="s">
        <v>2521</v>
      </c>
      <c r="L725">
        <v>1.05613430577901E-2</v>
      </c>
      <c r="M725" s="4" t="str">
        <f>HYPERLINK("#"&amp;"NEI_Breakout_w_Studies!A"&amp;(MATCH(A725,NEI_Breakout!A:A,0)),"Detail")</f>
        <v>Detail</v>
      </c>
    </row>
    <row r="726" spans="1:13" x14ac:dyDescent="0.35">
      <c r="A726" s="10">
        <v>724</v>
      </c>
      <c r="B726" s="9" t="s">
        <v>92</v>
      </c>
      <c r="C726" s="12" t="s">
        <v>1587</v>
      </c>
      <c r="D726">
        <v>1</v>
      </c>
      <c r="E726" t="s">
        <v>2138</v>
      </c>
      <c r="F726" s="1">
        <v>43101</v>
      </c>
      <c r="G726" t="s">
        <v>225</v>
      </c>
      <c r="H726" t="s">
        <v>115</v>
      </c>
      <c r="I726" t="s">
        <v>2520</v>
      </c>
      <c r="J726" t="s">
        <v>1586</v>
      </c>
      <c r="K726" t="s">
        <v>2521</v>
      </c>
      <c r="L726">
        <v>1.05613430577901E-2</v>
      </c>
      <c r="M726" s="4" t="str">
        <f>HYPERLINK("#"&amp;"NEI_Breakout_w_Studies!A"&amp;(MATCH(A726,NEI_Breakout!A:A,0)),"Detail")</f>
        <v>Detail</v>
      </c>
    </row>
    <row r="727" spans="1:13" x14ac:dyDescent="0.35">
      <c r="A727" s="10">
        <v>725</v>
      </c>
      <c r="B727" s="9" t="s">
        <v>92</v>
      </c>
      <c r="C727" s="12" t="s">
        <v>1581</v>
      </c>
      <c r="D727">
        <v>3</v>
      </c>
      <c r="E727" t="s">
        <v>2138</v>
      </c>
      <c r="F727" s="1">
        <v>44200</v>
      </c>
      <c r="G727" t="s">
        <v>225</v>
      </c>
      <c r="H727" t="s">
        <v>115</v>
      </c>
      <c r="I727" t="s">
        <v>2520</v>
      </c>
      <c r="J727" t="s">
        <v>1588</v>
      </c>
      <c r="K727" t="s">
        <v>2521</v>
      </c>
      <c r="L727">
        <v>1.05613430577901E-2</v>
      </c>
      <c r="M727" s="4" t="str">
        <f>HYPERLINK("#"&amp;"NEI_Breakout_w_Studies!A"&amp;(MATCH(A727,NEI_Breakout!A:A,0)),"Detail")</f>
        <v>Detail</v>
      </c>
    </row>
    <row r="728" spans="1:13" x14ac:dyDescent="0.35">
      <c r="A728" s="10">
        <v>726</v>
      </c>
      <c r="B728" s="9" t="s">
        <v>92</v>
      </c>
      <c r="C728" s="12" t="s">
        <v>1583</v>
      </c>
      <c r="D728">
        <v>3</v>
      </c>
      <c r="E728" t="s">
        <v>2138</v>
      </c>
      <c r="F728" s="1">
        <v>44200</v>
      </c>
      <c r="G728" t="s">
        <v>225</v>
      </c>
      <c r="H728" t="s">
        <v>115</v>
      </c>
      <c r="I728" t="s">
        <v>2520</v>
      </c>
      <c r="J728" t="s">
        <v>1589</v>
      </c>
      <c r="K728" t="s">
        <v>2521</v>
      </c>
      <c r="L728">
        <v>1.05613430577901E-2</v>
      </c>
      <c r="M728" s="4" t="str">
        <f>HYPERLINK("#"&amp;"NEI_Breakout_w_Studies!A"&amp;(MATCH(A728,NEI_Breakout!A:A,0)),"Detail")</f>
        <v>Detail</v>
      </c>
    </row>
    <row r="729" spans="1:13" x14ac:dyDescent="0.35">
      <c r="A729" s="10">
        <v>727</v>
      </c>
      <c r="B729" s="9" t="s">
        <v>92</v>
      </c>
      <c r="C729" s="12" t="s">
        <v>1585</v>
      </c>
      <c r="D729">
        <v>3</v>
      </c>
      <c r="E729" t="s">
        <v>2138</v>
      </c>
      <c r="F729" s="1">
        <v>44200</v>
      </c>
      <c r="G729" t="s">
        <v>225</v>
      </c>
      <c r="H729" t="s">
        <v>115</v>
      </c>
      <c r="I729" t="s">
        <v>2520</v>
      </c>
      <c r="J729" t="s">
        <v>1590</v>
      </c>
      <c r="K729" t="s">
        <v>2521</v>
      </c>
      <c r="L729">
        <v>1.05613430577901E-2</v>
      </c>
      <c r="M729" s="4" t="str">
        <f>HYPERLINK("#"&amp;"NEI_Breakout_w_Studies!A"&amp;(MATCH(A729,NEI_Breakout!A:A,0)),"Detail")</f>
        <v>Detail</v>
      </c>
    </row>
    <row r="730" spans="1:13" x14ac:dyDescent="0.35">
      <c r="A730" s="10">
        <v>728</v>
      </c>
      <c r="B730" s="9" t="s">
        <v>92</v>
      </c>
      <c r="C730" s="12" t="s">
        <v>1587</v>
      </c>
      <c r="D730">
        <v>3</v>
      </c>
      <c r="E730" t="s">
        <v>2138</v>
      </c>
      <c r="F730" s="1">
        <v>44200</v>
      </c>
      <c r="G730" t="s">
        <v>225</v>
      </c>
      <c r="H730" t="s">
        <v>115</v>
      </c>
      <c r="I730" t="s">
        <v>2520</v>
      </c>
      <c r="J730" t="s">
        <v>1591</v>
      </c>
      <c r="K730" t="s">
        <v>2521</v>
      </c>
      <c r="L730">
        <v>1.05613430577901E-2</v>
      </c>
      <c r="M730" s="4" t="str">
        <f>HYPERLINK("#"&amp;"NEI_Breakout_w_Studies!A"&amp;(MATCH(A730,NEI_Breakout!A:A,0)),"Detail")</f>
        <v>Detail</v>
      </c>
    </row>
    <row r="731" spans="1:13" x14ac:dyDescent="0.35">
      <c r="A731" s="10">
        <v>729</v>
      </c>
      <c r="B731" s="9" t="s">
        <v>92</v>
      </c>
      <c r="C731" s="12" t="s">
        <v>1593</v>
      </c>
      <c r="D731">
        <v>3</v>
      </c>
      <c r="E731" t="s">
        <v>2138</v>
      </c>
      <c r="F731" s="1">
        <v>44200</v>
      </c>
      <c r="G731" t="s">
        <v>225</v>
      </c>
      <c r="H731" t="s">
        <v>115</v>
      </c>
      <c r="I731" t="s">
        <v>2148</v>
      </c>
      <c r="J731" t="s">
        <v>1592</v>
      </c>
      <c r="K731" t="s">
        <v>2522</v>
      </c>
      <c r="L731">
        <v>1.05613430577901E-2</v>
      </c>
      <c r="M731" s="4" t="str">
        <f>HYPERLINK("#"&amp;"NEI_Breakout_w_Studies!A"&amp;(MATCH(A731,NEI_Breakout!A:A,0)),"Detail")</f>
        <v>Detail</v>
      </c>
    </row>
    <row r="732" spans="1:13" x14ac:dyDescent="0.35">
      <c r="A732" s="10">
        <v>730</v>
      </c>
      <c r="B732" s="9" t="s">
        <v>92</v>
      </c>
      <c r="C732" s="12" t="s">
        <v>1595</v>
      </c>
      <c r="D732">
        <v>3</v>
      </c>
      <c r="E732" t="s">
        <v>2138</v>
      </c>
      <c r="F732" s="1">
        <v>44200</v>
      </c>
      <c r="G732" t="s">
        <v>225</v>
      </c>
      <c r="H732" t="s">
        <v>115</v>
      </c>
      <c r="I732" t="s">
        <v>2148</v>
      </c>
      <c r="J732" t="s">
        <v>1594</v>
      </c>
      <c r="K732" t="s">
        <v>2522</v>
      </c>
      <c r="L732">
        <v>1.05613430577901E-2</v>
      </c>
      <c r="M732" s="4" t="str">
        <f>HYPERLINK("#"&amp;"NEI_Breakout_w_Studies!A"&amp;(MATCH(A732,NEI_Breakout!A:A,0)),"Detail")</f>
        <v>Detail</v>
      </c>
    </row>
    <row r="733" spans="1:13" x14ac:dyDescent="0.35">
      <c r="A733" s="10">
        <v>731</v>
      </c>
      <c r="B733" s="9" t="s">
        <v>92</v>
      </c>
      <c r="C733" s="12" t="s">
        <v>1597</v>
      </c>
      <c r="D733">
        <v>5</v>
      </c>
      <c r="E733" t="s">
        <v>2138</v>
      </c>
      <c r="F733" s="1">
        <v>44200</v>
      </c>
      <c r="G733" t="s">
        <v>119</v>
      </c>
      <c r="H733" t="s">
        <v>2627</v>
      </c>
      <c r="I733" t="s">
        <v>2627</v>
      </c>
      <c r="J733" t="s">
        <v>1596</v>
      </c>
      <c r="K733" t="s">
        <v>2628</v>
      </c>
      <c r="L733">
        <v>2.4082195007552258E-2</v>
      </c>
      <c r="M733" s="4" t="str">
        <f>HYPERLINK("#"&amp;"NEI_Breakout_w_Studies!A"&amp;(MATCH(A733,NEI_Breakout!A:A,0)),"Detail")</f>
        <v>Detail</v>
      </c>
    </row>
    <row r="734" spans="1:13" x14ac:dyDescent="0.35">
      <c r="A734" s="10">
        <v>732</v>
      </c>
      <c r="B734" s="9" t="s">
        <v>92</v>
      </c>
      <c r="C734" s="12" t="s">
        <v>1599</v>
      </c>
      <c r="D734">
        <v>5</v>
      </c>
      <c r="E734" t="s">
        <v>2138</v>
      </c>
      <c r="F734" s="1">
        <v>44200</v>
      </c>
      <c r="G734" t="s">
        <v>119</v>
      </c>
      <c r="H734" t="s">
        <v>2627</v>
      </c>
      <c r="I734" t="s">
        <v>2627</v>
      </c>
      <c r="J734" t="s">
        <v>1598</v>
      </c>
      <c r="K734" t="s">
        <v>2628</v>
      </c>
      <c r="L734">
        <v>2.4082195007552258E-2</v>
      </c>
      <c r="M734" s="4" t="str">
        <f>HYPERLINK("#"&amp;"NEI_Breakout_w_Studies!A"&amp;(MATCH(A734,NEI_Breakout!A:A,0)),"Detail")</f>
        <v>Detail</v>
      </c>
    </row>
    <row r="735" spans="1:13" x14ac:dyDescent="0.35">
      <c r="A735" s="10">
        <v>733</v>
      </c>
      <c r="B735" s="9" t="s">
        <v>92</v>
      </c>
      <c r="C735" s="12" t="s">
        <v>1601</v>
      </c>
      <c r="D735">
        <v>1</v>
      </c>
      <c r="E735" t="s">
        <v>2138</v>
      </c>
      <c r="F735" s="1">
        <v>43101</v>
      </c>
      <c r="G735" t="s">
        <v>225</v>
      </c>
      <c r="H735" t="s">
        <v>2180</v>
      </c>
      <c r="I735" t="s">
        <v>2629</v>
      </c>
      <c r="J735" t="s">
        <v>1600</v>
      </c>
      <c r="K735" t="s">
        <v>2630</v>
      </c>
      <c r="L735">
        <v>1.5327146674609199E-4</v>
      </c>
      <c r="M735" s="4" t="str">
        <f>HYPERLINK("#"&amp;"NEI_Breakout_w_Studies!A"&amp;(MATCH(A735,NEI_Breakout!A:A,0)),"Detail")</f>
        <v>Detail</v>
      </c>
    </row>
    <row r="736" spans="1:13" x14ac:dyDescent="0.35">
      <c r="A736" s="10">
        <v>734</v>
      </c>
      <c r="B736" s="9" t="s">
        <v>92</v>
      </c>
      <c r="C736" s="12" t="s">
        <v>1604</v>
      </c>
      <c r="D736">
        <v>1</v>
      </c>
      <c r="E736" t="s">
        <v>2138</v>
      </c>
      <c r="F736" s="1">
        <v>43101</v>
      </c>
      <c r="G736" t="s">
        <v>225</v>
      </c>
      <c r="H736" t="s">
        <v>2180</v>
      </c>
      <c r="I736" t="s">
        <v>2629</v>
      </c>
      <c r="J736" t="s">
        <v>1603</v>
      </c>
      <c r="K736" t="s">
        <v>2630</v>
      </c>
      <c r="L736">
        <v>1.5327146674609199E-4</v>
      </c>
      <c r="M736" s="4" t="str">
        <f>HYPERLINK("#"&amp;"NEI_Breakout_w_Studies!A"&amp;(MATCH(A736,NEI_Breakout!A:A,0)),"Detail")</f>
        <v>Detail</v>
      </c>
    </row>
    <row r="737" spans="1:13" x14ac:dyDescent="0.35">
      <c r="A737" s="10">
        <v>735</v>
      </c>
      <c r="B737" s="9" t="s">
        <v>92</v>
      </c>
      <c r="C737" s="12" t="s">
        <v>1601</v>
      </c>
      <c r="D737">
        <v>3</v>
      </c>
      <c r="E737" t="s">
        <v>2138</v>
      </c>
      <c r="F737" s="1">
        <v>44200</v>
      </c>
      <c r="G737" t="s">
        <v>225</v>
      </c>
      <c r="H737" t="s">
        <v>2180</v>
      </c>
      <c r="I737" t="s">
        <v>2629</v>
      </c>
      <c r="J737" t="s">
        <v>1605</v>
      </c>
      <c r="K737" t="s">
        <v>2630</v>
      </c>
      <c r="L737">
        <v>1.5327146674609199E-4</v>
      </c>
      <c r="M737" s="4" t="str">
        <f>HYPERLINK("#"&amp;"NEI_Breakout_w_Studies!A"&amp;(MATCH(A737,NEI_Breakout!A:A,0)),"Detail")</f>
        <v>Detail</v>
      </c>
    </row>
    <row r="738" spans="1:13" x14ac:dyDescent="0.35">
      <c r="A738" s="10">
        <v>736</v>
      </c>
      <c r="B738" s="9" t="s">
        <v>92</v>
      </c>
      <c r="C738" s="12" t="s">
        <v>1604</v>
      </c>
      <c r="D738">
        <v>3</v>
      </c>
      <c r="E738" t="s">
        <v>2138</v>
      </c>
      <c r="F738" s="1">
        <v>44200</v>
      </c>
      <c r="G738" t="s">
        <v>225</v>
      </c>
      <c r="H738" t="s">
        <v>2180</v>
      </c>
      <c r="I738" t="s">
        <v>2629</v>
      </c>
      <c r="J738" t="s">
        <v>1606</v>
      </c>
      <c r="K738" t="s">
        <v>2630</v>
      </c>
      <c r="L738">
        <v>1.5327146674609199E-4</v>
      </c>
      <c r="M738" s="4" t="str">
        <f>HYPERLINK("#"&amp;"NEI_Breakout_w_Studies!A"&amp;(MATCH(A738,NEI_Breakout!A:A,0)),"Detail")</f>
        <v>Detail</v>
      </c>
    </row>
    <row r="739" spans="1:13" x14ac:dyDescent="0.35">
      <c r="A739" s="10">
        <v>737</v>
      </c>
      <c r="B739" s="9" t="s">
        <v>92</v>
      </c>
      <c r="C739" s="12" t="s">
        <v>1608</v>
      </c>
      <c r="D739">
        <v>1</v>
      </c>
      <c r="E739" t="s">
        <v>2138</v>
      </c>
      <c r="F739" s="1">
        <v>44200</v>
      </c>
      <c r="G739" t="s">
        <v>119</v>
      </c>
      <c r="H739" t="s">
        <v>171</v>
      </c>
      <c r="I739" t="s">
        <v>2169</v>
      </c>
      <c r="J739" t="s">
        <v>1607</v>
      </c>
      <c r="K739" t="s">
        <v>2631</v>
      </c>
      <c r="L739">
        <v>3.0963180492841601E-2</v>
      </c>
      <c r="M739" s="4" t="str">
        <f>HYPERLINK("#"&amp;"NEI_Breakout_w_Studies!A"&amp;(MATCH(A739,NEI_Breakout!A:A,0)),"Detail")</f>
        <v>Detail</v>
      </c>
    </row>
    <row r="740" spans="1:13" x14ac:dyDescent="0.35">
      <c r="A740" s="10">
        <v>738</v>
      </c>
      <c r="B740" s="9" t="s">
        <v>92</v>
      </c>
      <c r="C740" s="12" t="s">
        <v>1610</v>
      </c>
      <c r="D740">
        <v>1</v>
      </c>
      <c r="E740" t="s">
        <v>2138</v>
      </c>
      <c r="F740" s="1">
        <v>44200</v>
      </c>
      <c r="G740" t="s">
        <v>119</v>
      </c>
      <c r="H740" t="s">
        <v>171</v>
      </c>
      <c r="I740" t="s">
        <v>2169</v>
      </c>
      <c r="J740" t="s">
        <v>1609</v>
      </c>
      <c r="K740" t="s">
        <v>2317</v>
      </c>
      <c r="L740">
        <v>2.9782411064155478E-2</v>
      </c>
      <c r="M740" s="4" t="str">
        <f>HYPERLINK("#"&amp;"NEI_Breakout_w_Studies!A"&amp;(MATCH(A740,NEI_Breakout!A:A,0)),"Detail")</f>
        <v>Detail</v>
      </c>
    </row>
    <row r="741" spans="1:13" x14ac:dyDescent="0.35">
      <c r="A741" s="10">
        <v>739</v>
      </c>
      <c r="B741" t="s">
        <v>130</v>
      </c>
      <c r="C741" s="11">
        <v>839</v>
      </c>
      <c r="D741">
        <v>4</v>
      </c>
      <c r="E741" t="s">
        <v>2138</v>
      </c>
      <c r="F741" s="1">
        <v>44197</v>
      </c>
      <c r="G741" t="s">
        <v>2220</v>
      </c>
      <c r="H741" t="s">
        <v>145</v>
      </c>
      <c r="I741" t="s">
        <v>2632</v>
      </c>
      <c r="J741" t="s">
        <v>1611</v>
      </c>
      <c r="K741" t="s">
        <v>2633</v>
      </c>
      <c r="M741" s="4"/>
    </row>
    <row r="742" spans="1:13" x14ac:dyDescent="0.35">
      <c r="A742" s="10">
        <v>740</v>
      </c>
      <c r="B742" s="9" t="s">
        <v>92</v>
      </c>
      <c r="C742" s="12" t="s">
        <v>1613</v>
      </c>
      <c r="D742">
        <v>2</v>
      </c>
      <c r="E742" t="s">
        <v>2138</v>
      </c>
      <c r="F742" s="1">
        <v>44044</v>
      </c>
      <c r="G742" t="s">
        <v>119</v>
      </c>
      <c r="H742" t="s">
        <v>171</v>
      </c>
      <c r="I742" t="s">
        <v>2169</v>
      </c>
      <c r="J742" t="s">
        <v>1612</v>
      </c>
      <c r="K742" t="s">
        <v>2634</v>
      </c>
      <c r="L742">
        <v>3.0963180492841601E-2</v>
      </c>
      <c r="M742" s="4" t="str">
        <f>HYPERLINK("#"&amp;"NEI_Breakout_w_Studies!A"&amp;(MATCH(A742,NEI_Breakout!A:A,0)),"Detail")</f>
        <v>Detail</v>
      </c>
    </row>
    <row r="743" spans="1:13" x14ac:dyDescent="0.35">
      <c r="A743" s="10">
        <v>741</v>
      </c>
      <c r="B743" s="9" t="s">
        <v>92</v>
      </c>
      <c r="C743" s="12" t="s">
        <v>1615</v>
      </c>
      <c r="D743">
        <v>2</v>
      </c>
      <c r="E743" t="s">
        <v>2138</v>
      </c>
      <c r="F743" s="1">
        <v>44044</v>
      </c>
      <c r="G743" t="s">
        <v>119</v>
      </c>
      <c r="H743" t="s">
        <v>171</v>
      </c>
      <c r="I743" t="s">
        <v>2169</v>
      </c>
      <c r="J743" t="s">
        <v>1614</v>
      </c>
      <c r="K743" t="s">
        <v>2634</v>
      </c>
      <c r="L743">
        <v>3.0963180492841601E-2</v>
      </c>
      <c r="M743" s="4" t="str">
        <f>HYPERLINK("#"&amp;"NEI_Breakout_w_Studies!A"&amp;(MATCH(A743,NEI_Breakout!A:A,0)),"Detail")</f>
        <v>Detail</v>
      </c>
    </row>
    <row r="744" spans="1:13" x14ac:dyDescent="0.35">
      <c r="A744" s="10">
        <v>742</v>
      </c>
      <c r="B744" s="9" t="s">
        <v>92</v>
      </c>
      <c r="C744" s="12" t="s">
        <v>1617</v>
      </c>
      <c r="D744">
        <v>2</v>
      </c>
      <c r="E744" t="s">
        <v>2138</v>
      </c>
      <c r="F744" s="1">
        <v>44044</v>
      </c>
      <c r="G744" t="s">
        <v>119</v>
      </c>
      <c r="H744" t="s">
        <v>171</v>
      </c>
      <c r="I744" t="s">
        <v>2169</v>
      </c>
      <c r="J744" t="s">
        <v>1616</v>
      </c>
      <c r="K744" t="s">
        <v>2634</v>
      </c>
      <c r="L744">
        <v>3.0963180492841601E-2</v>
      </c>
      <c r="M744" s="4" t="str">
        <f>HYPERLINK("#"&amp;"NEI_Breakout_w_Studies!A"&amp;(MATCH(A744,NEI_Breakout!A:A,0)),"Detail")</f>
        <v>Detail</v>
      </c>
    </row>
    <row r="745" spans="1:13" x14ac:dyDescent="0.35">
      <c r="A745" s="10">
        <v>743</v>
      </c>
      <c r="B745" s="9" t="s">
        <v>92</v>
      </c>
      <c r="C745" s="12" t="s">
        <v>1619</v>
      </c>
      <c r="D745">
        <v>2</v>
      </c>
      <c r="E745" t="s">
        <v>2138</v>
      </c>
      <c r="F745" s="1">
        <v>44044</v>
      </c>
      <c r="G745" t="s">
        <v>119</v>
      </c>
      <c r="H745" t="s">
        <v>171</v>
      </c>
      <c r="I745" t="s">
        <v>2169</v>
      </c>
      <c r="J745" t="s">
        <v>1618</v>
      </c>
      <c r="K745" t="s">
        <v>2631</v>
      </c>
      <c r="L745">
        <v>2.9782411064155478E-2</v>
      </c>
      <c r="M745" s="4" t="str">
        <f>HYPERLINK("#"&amp;"NEI_Breakout_w_Studies!A"&amp;(MATCH(A745,NEI_Breakout!A:A,0)),"Detail")</f>
        <v>Detail</v>
      </c>
    </row>
    <row r="746" spans="1:13" x14ac:dyDescent="0.35">
      <c r="A746" s="10">
        <v>744</v>
      </c>
      <c r="B746" s="9" t="s">
        <v>92</v>
      </c>
      <c r="C746" s="12" t="s">
        <v>1621</v>
      </c>
      <c r="D746">
        <v>2</v>
      </c>
      <c r="E746" t="s">
        <v>2138</v>
      </c>
      <c r="F746" s="1">
        <v>44044</v>
      </c>
      <c r="G746" t="s">
        <v>119</v>
      </c>
      <c r="H746" t="s">
        <v>171</v>
      </c>
      <c r="I746" t="s">
        <v>2169</v>
      </c>
      <c r="J746" t="s">
        <v>1620</v>
      </c>
      <c r="K746" t="s">
        <v>2631</v>
      </c>
      <c r="L746">
        <v>2.9782411064155478E-2</v>
      </c>
      <c r="M746" s="4" t="str">
        <f>HYPERLINK("#"&amp;"NEI_Breakout_w_Studies!A"&amp;(MATCH(A746,NEI_Breakout!A:A,0)),"Detail")</f>
        <v>Detail</v>
      </c>
    </row>
    <row r="747" spans="1:13" x14ac:dyDescent="0.35">
      <c r="A747" s="10">
        <v>745</v>
      </c>
      <c r="B747" s="9" t="s">
        <v>92</v>
      </c>
      <c r="C747" s="12" t="s">
        <v>1623</v>
      </c>
      <c r="D747">
        <v>4</v>
      </c>
      <c r="E747" t="s">
        <v>2138</v>
      </c>
      <c r="F747" s="1">
        <v>44200</v>
      </c>
      <c r="G747" t="s">
        <v>119</v>
      </c>
      <c r="H747" t="s">
        <v>2192</v>
      </c>
      <c r="I747" t="s">
        <v>244</v>
      </c>
      <c r="J747" t="s">
        <v>1622</v>
      </c>
      <c r="K747" t="s">
        <v>2620</v>
      </c>
      <c r="L747">
        <v>2.4082195007552258E-2</v>
      </c>
      <c r="M747" s="4" t="str">
        <f>HYPERLINK("#"&amp;"NEI_Breakout_w_Studies!A"&amp;(MATCH(A747,NEI_Breakout!A:A,0)),"Detail")</f>
        <v>Detail</v>
      </c>
    </row>
    <row r="748" spans="1:13" x14ac:dyDescent="0.35">
      <c r="A748" s="10">
        <v>746</v>
      </c>
      <c r="B748" s="9" t="s">
        <v>92</v>
      </c>
      <c r="C748" s="12" t="s">
        <v>1625</v>
      </c>
      <c r="D748">
        <v>4</v>
      </c>
      <c r="E748" t="s">
        <v>2138</v>
      </c>
      <c r="F748" s="1">
        <v>44200</v>
      </c>
      <c r="G748" t="s">
        <v>119</v>
      </c>
      <c r="H748" t="s">
        <v>2192</v>
      </c>
      <c r="I748" t="s">
        <v>244</v>
      </c>
      <c r="J748" t="s">
        <v>1624</v>
      </c>
      <c r="K748" t="s">
        <v>2620</v>
      </c>
      <c r="L748">
        <v>2.4082195007552258E-2</v>
      </c>
      <c r="M748" s="4" t="str">
        <f>HYPERLINK("#"&amp;"NEI_Breakout_w_Studies!A"&amp;(MATCH(A748,NEI_Breakout!A:A,0)),"Detail")</f>
        <v>Detail</v>
      </c>
    </row>
    <row r="749" spans="1:13" x14ac:dyDescent="0.35">
      <c r="A749" s="10">
        <v>747</v>
      </c>
      <c r="B749" s="9" t="s">
        <v>92</v>
      </c>
      <c r="C749" s="12" t="s">
        <v>1623</v>
      </c>
      <c r="D749">
        <v>1</v>
      </c>
      <c r="E749" t="s">
        <v>2138</v>
      </c>
      <c r="F749" s="1">
        <v>43101</v>
      </c>
      <c r="G749" t="s">
        <v>119</v>
      </c>
      <c r="H749" t="s">
        <v>2192</v>
      </c>
      <c r="I749" t="s">
        <v>244</v>
      </c>
      <c r="J749" t="s">
        <v>1626</v>
      </c>
      <c r="K749" t="s">
        <v>2620</v>
      </c>
      <c r="L749">
        <v>2.4082195007552258E-2</v>
      </c>
      <c r="M749" s="4" t="str">
        <f>HYPERLINK("#"&amp;"NEI_Breakout_w_Studies!A"&amp;(MATCH(A749,NEI_Breakout!A:A,0)),"Detail")</f>
        <v>Detail</v>
      </c>
    </row>
    <row r="750" spans="1:13" x14ac:dyDescent="0.35">
      <c r="A750" s="10">
        <v>748</v>
      </c>
      <c r="B750" s="9" t="s">
        <v>92</v>
      </c>
      <c r="C750" s="12" t="s">
        <v>1625</v>
      </c>
      <c r="D750">
        <v>1</v>
      </c>
      <c r="E750" t="s">
        <v>2138</v>
      </c>
      <c r="F750" s="1">
        <v>43101</v>
      </c>
      <c r="G750" t="s">
        <v>119</v>
      </c>
      <c r="H750" t="s">
        <v>2192</v>
      </c>
      <c r="I750" t="s">
        <v>244</v>
      </c>
      <c r="J750" t="s">
        <v>1627</v>
      </c>
      <c r="K750" t="s">
        <v>2620</v>
      </c>
      <c r="L750">
        <v>2.4082195007552258E-2</v>
      </c>
      <c r="M750" s="4" t="str">
        <f>HYPERLINK("#"&amp;"NEI_Breakout_w_Studies!A"&amp;(MATCH(A750,NEI_Breakout!A:A,0)),"Detail")</f>
        <v>Detail</v>
      </c>
    </row>
    <row r="751" spans="1:13" x14ac:dyDescent="0.35">
      <c r="A751" s="10">
        <v>749</v>
      </c>
      <c r="B751" s="9" t="s">
        <v>92</v>
      </c>
      <c r="C751" s="12" t="s">
        <v>1629</v>
      </c>
      <c r="D751">
        <v>4</v>
      </c>
      <c r="E751" t="s">
        <v>2138</v>
      </c>
      <c r="F751" s="1">
        <v>44200</v>
      </c>
      <c r="G751" t="s">
        <v>119</v>
      </c>
      <c r="H751" t="s">
        <v>2242</v>
      </c>
      <c r="I751" t="s">
        <v>2353</v>
      </c>
      <c r="J751" t="s">
        <v>1628</v>
      </c>
      <c r="K751" t="s">
        <v>2354</v>
      </c>
      <c r="L751">
        <v>3.1766081299392276E-2</v>
      </c>
      <c r="M751" s="4" t="str">
        <f>HYPERLINK("#"&amp;"NEI_Breakout_w_Studies!A"&amp;(MATCH(A751,NEI_Breakout!A:A,0)),"Detail")</f>
        <v>Detail</v>
      </c>
    </row>
    <row r="752" spans="1:13" x14ac:dyDescent="0.35">
      <c r="A752" s="10">
        <v>750</v>
      </c>
      <c r="B752" s="9" t="s">
        <v>92</v>
      </c>
      <c r="C752" s="12" t="s">
        <v>1631</v>
      </c>
      <c r="D752">
        <v>4</v>
      </c>
      <c r="E752" t="s">
        <v>2138</v>
      </c>
      <c r="F752" s="1">
        <v>44200</v>
      </c>
      <c r="G752" t="s">
        <v>119</v>
      </c>
      <c r="H752" t="s">
        <v>2242</v>
      </c>
      <c r="I752" t="s">
        <v>2353</v>
      </c>
      <c r="J752" t="s">
        <v>1630</v>
      </c>
      <c r="K752" t="s">
        <v>2354</v>
      </c>
      <c r="L752">
        <v>3.1766081299392276E-2</v>
      </c>
      <c r="M752" s="4" t="str">
        <f>HYPERLINK("#"&amp;"NEI_Breakout_w_Studies!A"&amp;(MATCH(A752,NEI_Breakout!A:A,0)),"Detail")</f>
        <v>Detail</v>
      </c>
    </row>
    <row r="753" spans="1:13" x14ac:dyDescent="0.35">
      <c r="A753" s="10">
        <v>751</v>
      </c>
      <c r="B753" s="9" t="s">
        <v>92</v>
      </c>
      <c r="C753" s="12" t="s">
        <v>1633</v>
      </c>
      <c r="D753">
        <v>3</v>
      </c>
      <c r="E753" t="s">
        <v>2138</v>
      </c>
      <c r="F753" s="1">
        <v>44200</v>
      </c>
      <c r="G753" t="s">
        <v>225</v>
      </c>
      <c r="H753" t="s">
        <v>115</v>
      </c>
      <c r="I753" t="s">
        <v>2635</v>
      </c>
      <c r="J753" t="s">
        <v>1632</v>
      </c>
      <c r="K753" t="s">
        <v>2636</v>
      </c>
      <c r="L753">
        <v>1.05613430577901E-2</v>
      </c>
      <c r="M753" s="4" t="str">
        <f>HYPERLINK("#"&amp;"NEI_Breakout_w_Studies!A"&amp;(MATCH(A753,NEI_Breakout!A:A,0)),"Detail")</f>
        <v>Detail</v>
      </c>
    </row>
    <row r="754" spans="1:13" x14ac:dyDescent="0.35">
      <c r="A754" s="10">
        <v>752</v>
      </c>
      <c r="B754" s="9" t="s">
        <v>92</v>
      </c>
      <c r="C754" s="12" t="s">
        <v>1635</v>
      </c>
      <c r="D754">
        <v>3</v>
      </c>
      <c r="E754" t="s">
        <v>2138</v>
      </c>
      <c r="F754" s="1">
        <v>44200</v>
      </c>
      <c r="G754" t="s">
        <v>225</v>
      </c>
      <c r="H754" t="s">
        <v>115</v>
      </c>
      <c r="I754" t="s">
        <v>2635</v>
      </c>
      <c r="J754" t="s">
        <v>1634</v>
      </c>
      <c r="K754" t="s">
        <v>2636</v>
      </c>
      <c r="L754">
        <v>1.05613430577901E-2</v>
      </c>
      <c r="M754" s="4" t="str">
        <f>HYPERLINK("#"&amp;"NEI_Breakout_w_Studies!A"&amp;(MATCH(A754,NEI_Breakout!A:A,0)),"Detail")</f>
        <v>Detail</v>
      </c>
    </row>
    <row r="755" spans="1:13" x14ac:dyDescent="0.35">
      <c r="A755" s="10">
        <v>753</v>
      </c>
      <c r="B755" s="9" t="s">
        <v>92</v>
      </c>
      <c r="C755" s="12" t="s">
        <v>1637</v>
      </c>
      <c r="D755">
        <v>3</v>
      </c>
      <c r="E755" t="s">
        <v>2138</v>
      </c>
      <c r="F755" s="1">
        <v>44200</v>
      </c>
      <c r="G755" t="s">
        <v>225</v>
      </c>
      <c r="H755" t="s">
        <v>115</v>
      </c>
      <c r="I755" t="s">
        <v>2635</v>
      </c>
      <c r="J755" t="s">
        <v>1636</v>
      </c>
      <c r="K755" t="s">
        <v>2636</v>
      </c>
      <c r="L755">
        <v>1.05613430577901E-2</v>
      </c>
      <c r="M755" s="4" t="str">
        <f>HYPERLINK("#"&amp;"NEI_Breakout_w_Studies!A"&amp;(MATCH(A755,NEI_Breakout!A:A,0)),"Detail")</f>
        <v>Detail</v>
      </c>
    </row>
    <row r="756" spans="1:13" x14ac:dyDescent="0.35">
      <c r="A756" s="10">
        <v>754</v>
      </c>
      <c r="B756" s="9" t="s">
        <v>92</v>
      </c>
      <c r="C756" s="12" t="s">
        <v>1639</v>
      </c>
      <c r="D756">
        <v>3</v>
      </c>
      <c r="E756" t="s">
        <v>2138</v>
      </c>
      <c r="F756" s="1">
        <v>44200</v>
      </c>
      <c r="G756" t="s">
        <v>225</v>
      </c>
      <c r="H756" t="s">
        <v>115</v>
      </c>
      <c r="I756" t="s">
        <v>2635</v>
      </c>
      <c r="J756" t="s">
        <v>1638</v>
      </c>
      <c r="K756" t="s">
        <v>2636</v>
      </c>
      <c r="L756">
        <v>1.05613430577901E-2</v>
      </c>
      <c r="M756" s="4" t="str">
        <f>HYPERLINK("#"&amp;"NEI_Breakout_w_Studies!A"&amp;(MATCH(A756,NEI_Breakout!A:A,0)),"Detail")</f>
        <v>Detail</v>
      </c>
    </row>
    <row r="757" spans="1:13" x14ac:dyDescent="0.35">
      <c r="A757" s="10">
        <v>755</v>
      </c>
      <c r="B757" s="9" t="s">
        <v>92</v>
      </c>
      <c r="C757" s="12" t="s">
        <v>1641</v>
      </c>
      <c r="D757">
        <v>3</v>
      </c>
      <c r="E757" t="s">
        <v>2138</v>
      </c>
      <c r="F757" s="1">
        <v>44200</v>
      </c>
      <c r="G757" t="s">
        <v>225</v>
      </c>
      <c r="H757" t="s">
        <v>115</v>
      </c>
      <c r="I757" t="s">
        <v>2148</v>
      </c>
      <c r="J757" t="s">
        <v>1640</v>
      </c>
      <c r="K757" t="s">
        <v>2522</v>
      </c>
      <c r="L757">
        <v>1.05613430577901E-2</v>
      </c>
      <c r="M757" s="4" t="str">
        <f>HYPERLINK("#"&amp;"NEI_Breakout_w_Studies!A"&amp;(MATCH(A757,NEI_Breakout!A:A,0)),"Detail")</f>
        <v>Detail</v>
      </c>
    </row>
    <row r="758" spans="1:13" x14ac:dyDescent="0.35">
      <c r="A758" s="10">
        <v>756</v>
      </c>
      <c r="B758" s="9" t="s">
        <v>92</v>
      </c>
      <c r="C758" s="12" t="s">
        <v>1643</v>
      </c>
      <c r="D758">
        <v>3</v>
      </c>
      <c r="E758" t="s">
        <v>2138</v>
      </c>
      <c r="F758" s="1">
        <v>44200</v>
      </c>
      <c r="G758" t="s">
        <v>225</v>
      </c>
      <c r="H758" t="s">
        <v>115</v>
      </c>
      <c r="I758" t="s">
        <v>2148</v>
      </c>
      <c r="J758" t="s">
        <v>1642</v>
      </c>
      <c r="K758" t="s">
        <v>2522</v>
      </c>
      <c r="L758">
        <v>1.05613430577901E-2</v>
      </c>
      <c r="M758" s="4" t="str">
        <f>HYPERLINK("#"&amp;"NEI_Breakout_w_Studies!A"&amp;(MATCH(A758,NEI_Breakout!A:A,0)),"Detail")</f>
        <v>Detail</v>
      </c>
    </row>
    <row r="759" spans="1:13" x14ac:dyDescent="0.35">
      <c r="A759" s="10">
        <v>757</v>
      </c>
      <c r="B759" s="9" t="s">
        <v>92</v>
      </c>
      <c r="C759" s="12" t="s">
        <v>1645</v>
      </c>
      <c r="D759">
        <v>3</v>
      </c>
      <c r="E759" t="s">
        <v>2138</v>
      </c>
      <c r="F759" s="1">
        <v>44200</v>
      </c>
      <c r="G759" t="s">
        <v>225</v>
      </c>
      <c r="H759" t="s">
        <v>115</v>
      </c>
      <c r="I759" t="s">
        <v>2148</v>
      </c>
      <c r="J759" t="s">
        <v>1644</v>
      </c>
      <c r="K759" t="s">
        <v>2522</v>
      </c>
      <c r="L759">
        <v>1.05613430577901E-2</v>
      </c>
      <c r="M759" s="4" t="str">
        <f>HYPERLINK("#"&amp;"NEI_Breakout_w_Studies!A"&amp;(MATCH(A759,NEI_Breakout!A:A,0)),"Detail")</f>
        <v>Detail</v>
      </c>
    </row>
    <row r="760" spans="1:13" x14ac:dyDescent="0.35">
      <c r="A760" s="10">
        <v>758</v>
      </c>
      <c r="B760" s="9" t="s">
        <v>92</v>
      </c>
      <c r="C760" s="12" t="s">
        <v>1647</v>
      </c>
      <c r="D760">
        <v>3</v>
      </c>
      <c r="E760" t="s">
        <v>2138</v>
      </c>
      <c r="F760" s="1">
        <v>44200</v>
      </c>
      <c r="G760" t="s">
        <v>225</v>
      </c>
      <c r="H760" t="s">
        <v>115</v>
      </c>
      <c r="I760" t="s">
        <v>2148</v>
      </c>
      <c r="J760" t="s">
        <v>1646</v>
      </c>
      <c r="K760" t="s">
        <v>2522</v>
      </c>
      <c r="L760">
        <v>1.05613430577901E-2</v>
      </c>
      <c r="M760" s="4" t="str">
        <f>HYPERLINK("#"&amp;"NEI_Breakout_w_Studies!A"&amp;(MATCH(A760,NEI_Breakout!A:A,0)),"Detail")</f>
        <v>Detail</v>
      </c>
    </row>
    <row r="761" spans="1:13" x14ac:dyDescent="0.35">
      <c r="A761" s="10">
        <v>759</v>
      </c>
      <c r="B761" s="9" t="s">
        <v>92</v>
      </c>
      <c r="C761" s="12" t="s">
        <v>1649</v>
      </c>
      <c r="D761">
        <v>3</v>
      </c>
      <c r="E761" t="s">
        <v>2138</v>
      </c>
      <c r="F761" s="1">
        <v>44200</v>
      </c>
      <c r="G761" t="s">
        <v>225</v>
      </c>
      <c r="H761" t="s">
        <v>115</v>
      </c>
      <c r="I761" t="s">
        <v>2148</v>
      </c>
      <c r="J761" t="s">
        <v>1648</v>
      </c>
      <c r="K761" t="s">
        <v>2522</v>
      </c>
      <c r="L761">
        <v>1.05613430577901E-2</v>
      </c>
      <c r="M761" s="4" t="str">
        <f>HYPERLINK("#"&amp;"NEI_Breakout_w_Studies!A"&amp;(MATCH(A761,NEI_Breakout!A:A,0)),"Detail")</f>
        <v>Detail</v>
      </c>
    </row>
    <row r="762" spans="1:13" x14ac:dyDescent="0.35">
      <c r="A762" s="10">
        <v>760</v>
      </c>
      <c r="B762" s="9" t="s">
        <v>92</v>
      </c>
      <c r="C762" s="12" t="s">
        <v>1651</v>
      </c>
      <c r="D762">
        <v>3</v>
      </c>
      <c r="E762" t="s">
        <v>2138</v>
      </c>
      <c r="F762" s="1">
        <v>44200</v>
      </c>
      <c r="G762" t="s">
        <v>225</v>
      </c>
      <c r="H762" t="s">
        <v>115</v>
      </c>
      <c r="I762" t="s">
        <v>2148</v>
      </c>
      <c r="J762" t="s">
        <v>1650</v>
      </c>
      <c r="K762" t="s">
        <v>2522</v>
      </c>
      <c r="L762">
        <v>1.05613430577901E-2</v>
      </c>
      <c r="M762" s="4" t="str">
        <f>HYPERLINK("#"&amp;"NEI_Breakout_w_Studies!A"&amp;(MATCH(A762,NEI_Breakout!A:A,0)),"Detail")</f>
        <v>Detail</v>
      </c>
    </row>
    <row r="763" spans="1:13" x14ac:dyDescent="0.35">
      <c r="A763" s="10">
        <v>761</v>
      </c>
      <c r="B763" s="9" t="s">
        <v>92</v>
      </c>
      <c r="C763" s="12" t="s">
        <v>1653</v>
      </c>
      <c r="D763">
        <v>3</v>
      </c>
      <c r="E763" t="s">
        <v>2138</v>
      </c>
      <c r="F763" s="1">
        <v>44200</v>
      </c>
      <c r="G763" t="s">
        <v>225</v>
      </c>
      <c r="H763" t="s">
        <v>115</v>
      </c>
      <c r="I763" t="s">
        <v>2148</v>
      </c>
      <c r="J763" t="s">
        <v>1652</v>
      </c>
      <c r="K763" t="s">
        <v>2522</v>
      </c>
      <c r="L763">
        <v>1.05613430577901E-2</v>
      </c>
      <c r="M763" s="4" t="str">
        <f>HYPERLINK("#"&amp;"NEI_Breakout_w_Studies!A"&amp;(MATCH(A763,NEI_Breakout!A:A,0)),"Detail")</f>
        <v>Detail</v>
      </c>
    </row>
    <row r="764" spans="1:13" x14ac:dyDescent="0.35">
      <c r="A764" s="10">
        <v>762</v>
      </c>
      <c r="B764" s="9" t="s">
        <v>92</v>
      </c>
      <c r="C764" s="12" t="s">
        <v>1655</v>
      </c>
      <c r="D764">
        <v>3</v>
      </c>
      <c r="E764" t="s">
        <v>2138</v>
      </c>
      <c r="F764" s="1">
        <v>44200</v>
      </c>
      <c r="G764" t="s">
        <v>225</v>
      </c>
      <c r="H764" t="s">
        <v>115</v>
      </c>
      <c r="I764" t="s">
        <v>2148</v>
      </c>
      <c r="J764" t="s">
        <v>1654</v>
      </c>
      <c r="K764" t="s">
        <v>2522</v>
      </c>
      <c r="L764">
        <v>1.05613430577901E-2</v>
      </c>
      <c r="M764" s="4" t="str">
        <f>HYPERLINK("#"&amp;"NEI_Breakout_w_Studies!A"&amp;(MATCH(A764,NEI_Breakout!A:A,0)),"Detail")</f>
        <v>Detail</v>
      </c>
    </row>
    <row r="765" spans="1:13" x14ac:dyDescent="0.35">
      <c r="A765" s="10">
        <v>763</v>
      </c>
      <c r="B765" s="9" t="s">
        <v>92</v>
      </c>
      <c r="C765" s="12" t="s">
        <v>1657</v>
      </c>
      <c r="D765">
        <v>3</v>
      </c>
      <c r="E765" t="s">
        <v>2138</v>
      </c>
      <c r="F765" s="1">
        <v>44200</v>
      </c>
      <c r="G765" t="s">
        <v>225</v>
      </c>
      <c r="H765" t="s">
        <v>115</v>
      </c>
      <c r="I765" t="s">
        <v>2142</v>
      </c>
      <c r="J765" t="s">
        <v>1656</v>
      </c>
      <c r="K765" t="s">
        <v>2637</v>
      </c>
      <c r="L765">
        <v>1.05613430577901E-2</v>
      </c>
      <c r="M765" s="4" t="str">
        <f>HYPERLINK("#"&amp;"NEI_Breakout_w_Studies!A"&amp;(MATCH(A765,NEI_Breakout!A:A,0)),"Detail")</f>
        <v>Detail</v>
      </c>
    </row>
    <row r="766" spans="1:13" x14ac:dyDescent="0.35">
      <c r="A766" s="10">
        <v>764</v>
      </c>
      <c r="B766" s="9" t="s">
        <v>92</v>
      </c>
      <c r="C766" s="12" t="s">
        <v>1659</v>
      </c>
      <c r="D766">
        <v>3</v>
      </c>
      <c r="E766" t="s">
        <v>2138</v>
      </c>
      <c r="F766" s="1">
        <v>44200</v>
      </c>
      <c r="G766" t="s">
        <v>225</v>
      </c>
      <c r="H766" t="s">
        <v>115</v>
      </c>
      <c r="I766" t="s">
        <v>2142</v>
      </c>
      <c r="J766" t="s">
        <v>1658</v>
      </c>
      <c r="K766" t="s">
        <v>2637</v>
      </c>
      <c r="L766">
        <v>1.05613430577901E-2</v>
      </c>
      <c r="M766" s="4" t="str">
        <f>HYPERLINK("#"&amp;"NEI_Breakout_w_Studies!A"&amp;(MATCH(A766,NEI_Breakout!A:A,0)),"Detail")</f>
        <v>Detail</v>
      </c>
    </row>
    <row r="767" spans="1:13" x14ac:dyDescent="0.35">
      <c r="A767" s="10">
        <v>765</v>
      </c>
      <c r="B767" s="9" t="s">
        <v>92</v>
      </c>
      <c r="C767" s="12" t="s">
        <v>1661</v>
      </c>
      <c r="D767">
        <v>3</v>
      </c>
      <c r="E767" t="s">
        <v>2138</v>
      </c>
      <c r="F767" s="1">
        <v>44200</v>
      </c>
      <c r="G767" t="s">
        <v>225</v>
      </c>
      <c r="H767" t="s">
        <v>115</v>
      </c>
      <c r="I767" t="s">
        <v>2142</v>
      </c>
      <c r="J767" t="s">
        <v>1660</v>
      </c>
      <c r="K767" t="s">
        <v>2637</v>
      </c>
      <c r="L767">
        <v>1.05613430577901E-2</v>
      </c>
      <c r="M767" s="4" t="str">
        <f>HYPERLINK("#"&amp;"NEI_Breakout_w_Studies!A"&amp;(MATCH(A767,NEI_Breakout!A:A,0)),"Detail")</f>
        <v>Detail</v>
      </c>
    </row>
    <row r="768" spans="1:13" x14ac:dyDescent="0.35">
      <c r="A768" s="10">
        <v>766</v>
      </c>
      <c r="B768" s="9" t="s">
        <v>92</v>
      </c>
      <c r="C768" s="12" t="s">
        <v>1663</v>
      </c>
      <c r="D768">
        <v>3</v>
      </c>
      <c r="E768" t="s">
        <v>2138</v>
      </c>
      <c r="F768" s="1">
        <v>44200</v>
      </c>
      <c r="G768" t="s">
        <v>225</v>
      </c>
      <c r="H768" t="s">
        <v>115</v>
      </c>
      <c r="I768" t="s">
        <v>2142</v>
      </c>
      <c r="J768" t="s">
        <v>1662</v>
      </c>
      <c r="K768" t="s">
        <v>2637</v>
      </c>
      <c r="L768">
        <v>1.05613430577901E-2</v>
      </c>
      <c r="M768" s="4" t="str">
        <f>HYPERLINK("#"&amp;"NEI_Breakout_w_Studies!A"&amp;(MATCH(A768,NEI_Breakout!A:A,0)),"Detail")</f>
        <v>Detail</v>
      </c>
    </row>
    <row r="769" spans="1:13" x14ac:dyDescent="0.35">
      <c r="A769" s="10">
        <v>767</v>
      </c>
      <c r="B769" s="9" t="s">
        <v>92</v>
      </c>
      <c r="C769" s="12" t="s">
        <v>1665</v>
      </c>
      <c r="D769">
        <v>1</v>
      </c>
      <c r="E769" t="s">
        <v>2138</v>
      </c>
      <c r="F769" s="1">
        <v>43101</v>
      </c>
      <c r="G769" t="s">
        <v>225</v>
      </c>
      <c r="H769" t="s">
        <v>2180</v>
      </c>
      <c r="I769" t="s">
        <v>2629</v>
      </c>
      <c r="J769" t="s">
        <v>1664</v>
      </c>
      <c r="K769" t="s">
        <v>2630</v>
      </c>
      <c r="L769">
        <v>1.5327146674609199E-4</v>
      </c>
      <c r="M769" s="4" t="str">
        <f>HYPERLINK("#"&amp;"NEI_Breakout_w_Studies!A"&amp;(MATCH(A769,NEI_Breakout!A:A,0)),"Detail")</f>
        <v>Detail</v>
      </c>
    </row>
    <row r="770" spans="1:13" x14ac:dyDescent="0.35">
      <c r="A770" s="10">
        <v>768</v>
      </c>
      <c r="B770" s="9" t="s">
        <v>92</v>
      </c>
      <c r="C770" s="12" t="s">
        <v>1667</v>
      </c>
      <c r="D770">
        <v>1</v>
      </c>
      <c r="E770" t="s">
        <v>2138</v>
      </c>
      <c r="F770" s="1">
        <v>43101</v>
      </c>
      <c r="G770" t="s">
        <v>225</v>
      </c>
      <c r="H770" t="s">
        <v>2180</v>
      </c>
      <c r="I770" t="s">
        <v>2629</v>
      </c>
      <c r="J770" t="s">
        <v>1666</v>
      </c>
      <c r="K770" t="s">
        <v>2630</v>
      </c>
      <c r="L770">
        <v>1.5327146674609199E-4</v>
      </c>
      <c r="M770" s="4" t="str">
        <f>HYPERLINK("#"&amp;"NEI_Breakout_w_Studies!A"&amp;(MATCH(A770,NEI_Breakout!A:A,0)),"Detail")</f>
        <v>Detail</v>
      </c>
    </row>
    <row r="771" spans="1:13" x14ac:dyDescent="0.35">
      <c r="A771" s="10">
        <v>769</v>
      </c>
      <c r="B771" s="9" t="s">
        <v>92</v>
      </c>
      <c r="C771" s="12" t="s">
        <v>1669</v>
      </c>
      <c r="D771">
        <v>1</v>
      </c>
      <c r="E771" t="s">
        <v>2138</v>
      </c>
      <c r="F771" s="1">
        <v>43101</v>
      </c>
      <c r="G771" t="s">
        <v>225</v>
      </c>
      <c r="H771" t="s">
        <v>2180</v>
      </c>
      <c r="I771" t="s">
        <v>2629</v>
      </c>
      <c r="J771" t="s">
        <v>1668</v>
      </c>
      <c r="K771" t="s">
        <v>2630</v>
      </c>
      <c r="L771">
        <v>1.5327146674609199E-4</v>
      </c>
      <c r="M771" s="4" t="str">
        <f>HYPERLINK("#"&amp;"NEI_Breakout_w_Studies!A"&amp;(MATCH(A771,NEI_Breakout!A:A,0)),"Detail")</f>
        <v>Detail</v>
      </c>
    </row>
    <row r="772" spans="1:13" x14ac:dyDescent="0.35">
      <c r="A772" s="10">
        <v>770</v>
      </c>
      <c r="B772" s="9" t="s">
        <v>92</v>
      </c>
      <c r="C772" s="12" t="s">
        <v>1671</v>
      </c>
      <c r="D772">
        <v>1</v>
      </c>
      <c r="E772" t="s">
        <v>2138</v>
      </c>
      <c r="F772" s="1">
        <v>43101</v>
      </c>
      <c r="G772" t="s">
        <v>225</v>
      </c>
      <c r="H772" t="s">
        <v>2180</v>
      </c>
      <c r="I772" t="s">
        <v>2629</v>
      </c>
      <c r="J772" t="s">
        <v>1670</v>
      </c>
      <c r="K772" t="s">
        <v>2630</v>
      </c>
      <c r="L772">
        <v>1.5327146674609199E-4</v>
      </c>
      <c r="M772" s="4" t="str">
        <f>HYPERLINK("#"&amp;"NEI_Breakout_w_Studies!A"&amp;(MATCH(A772,NEI_Breakout!A:A,0)),"Detail")</f>
        <v>Detail</v>
      </c>
    </row>
    <row r="773" spans="1:13" x14ac:dyDescent="0.35">
      <c r="A773" s="10">
        <v>771</v>
      </c>
      <c r="B773" s="9" t="s">
        <v>92</v>
      </c>
      <c r="C773" s="12" t="s">
        <v>1665</v>
      </c>
      <c r="D773">
        <v>3</v>
      </c>
      <c r="E773" t="s">
        <v>2138</v>
      </c>
      <c r="F773" s="1">
        <v>44200</v>
      </c>
      <c r="G773" t="s">
        <v>225</v>
      </c>
      <c r="H773" t="s">
        <v>2180</v>
      </c>
      <c r="I773" t="s">
        <v>2629</v>
      </c>
      <c r="J773" t="s">
        <v>1672</v>
      </c>
      <c r="K773" t="s">
        <v>2630</v>
      </c>
      <c r="L773">
        <v>1.5327146674609199E-4</v>
      </c>
      <c r="M773" s="4" t="str">
        <f>HYPERLINK("#"&amp;"NEI_Breakout_w_Studies!A"&amp;(MATCH(A773,NEI_Breakout!A:A,0)),"Detail")</f>
        <v>Detail</v>
      </c>
    </row>
    <row r="774" spans="1:13" x14ac:dyDescent="0.35">
      <c r="A774" s="10">
        <v>772</v>
      </c>
      <c r="B774" s="9" t="s">
        <v>92</v>
      </c>
      <c r="C774" s="12" t="s">
        <v>1667</v>
      </c>
      <c r="D774">
        <v>3</v>
      </c>
      <c r="E774" t="s">
        <v>2138</v>
      </c>
      <c r="F774" s="1">
        <v>44200</v>
      </c>
      <c r="G774" t="s">
        <v>225</v>
      </c>
      <c r="H774" t="s">
        <v>2180</v>
      </c>
      <c r="I774" t="s">
        <v>2629</v>
      </c>
      <c r="J774" t="s">
        <v>1673</v>
      </c>
      <c r="K774" t="s">
        <v>2630</v>
      </c>
      <c r="L774">
        <v>1.5327146674609199E-4</v>
      </c>
      <c r="M774" s="4" t="str">
        <f>HYPERLINK("#"&amp;"NEI_Breakout_w_Studies!A"&amp;(MATCH(A774,NEI_Breakout!A:A,0)),"Detail")</f>
        <v>Detail</v>
      </c>
    </row>
    <row r="775" spans="1:13" x14ac:dyDescent="0.35">
      <c r="A775" s="10">
        <v>773</v>
      </c>
      <c r="B775" s="9" t="s">
        <v>92</v>
      </c>
      <c r="C775" s="12" t="s">
        <v>1669</v>
      </c>
      <c r="D775">
        <v>3</v>
      </c>
      <c r="E775" t="s">
        <v>2138</v>
      </c>
      <c r="F775" s="1">
        <v>44200</v>
      </c>
      <c r="G775" t="s">
        <v>225</v>
      </c>
      <c r="H775" t="s">
        <v>2180</v>
      </c>
      <c r="I775" t="s">
        <v>2629</v>
      </c>
      <c r="J775" t="s">
        <v>1674</v>
      </c>
      <c r="K775" t="s">
        <v>2630</v>
      </c>
      <c r="L775">
        <v>1.5327146674609199E-4</v>
      </c>
      <c r="M775" s="4" t="str">
        <f>HYPERLINK("#"&amp;"NEI_Breakout_w_Studies!A"&amp;(MATCH(A775,NEI_Breakout!A:A,0)),"Detail")</f>
        <v>Detail</v>
      </c>
    </row>
    <row r="776" spans="1:13" x14ac:dyDescent="0.35">
      <c r="A776" s="10">
        <v>774</v>
      </c>
      <c r="B776" s="9" t="s">
        <v>92</v>
      </c>
      <c r="C776" s="12" t="s">
        <v>1671</v>
      </c>
      <c r="D776">
        <v>3</v>
      </c>
      <c r="E776" t="s">
        <v>2138</v>
      </c>
      <c r="F776" s="1">
        <v>44200</v>
      </c>
      <c r="G776" t="s">
        <v>225</v>
      </c>
      <c r="H776" t="s">
        <v>2180</v>
      </c>
      <c r="I776" t="s">
        <v>2629</v>
      </c>
      <c r="J776" t="s">
        <v>1675</v>
      </c>
      <c r="K776" t="s">
        <v>2630</v>
      </c>
      <c r="L776">
        <v>1.5327146674609199E-4</v>
      </c>
      <c r="M776" s="4" t="str">
        <f>HYPERLINK("#"&amp;"NEI_Breakout_w_Studies!A"&amp;(MATCH(A776,NEI_Breakout!A:A,0)),"Detail")</f>
        <v>Detail</v>
      </c>
    </row>
    <row r="777" spans="1:13" x14ac:dyDescent="0.35">
      <c r="A777" s="10">
        <v>775</v>
      </c>
      <c r="B777" s="9" t="s">
        <v>92</v>
      </c>
      <c r="C777" s="12" t="s">
        <v>1677</v>
      </c>
      <c r="D777">
        <v>1</v>
      </c>
      <c r="E777" t="s">
        <v>2138</v>
      </c>
      <c r="F777" s="1">
        <v>44200</v>
      </c>
      <c r="G777" t="s">
        <v>119</v>
      </c>
      <c r="H777" t="s">
        <v>171</v>
      </c>
      <c r="I777" t="s">
        <v>2169</v>
      </c>
      <c r="J777" t="s">
        <v>1676</v>
      </c>
      <c r="K777" t="s">
        <v>2638</v>
      </c>
      <c r="L777">
        <v>3.0963180492841601E-2</v>
      </c>
      <c r="M777" s="4" t="str">
        <f>HYPERLINK("#"&amp;"NEI_Breakout_w_Studies!A"&amp;(MATCH(A777,NEI_Breakout!A:A,0)),"Detail")</f>
        <v>Detail</v>
      </c>
    </row>
    <row r="778" spans="1:13" x14ac:dyDescent="0.35">
      <c r="A778" s="10">
        <v>776</v>
      </c>
      <c r="B778" t="s">
        <v>130</v>
      </c>
      <c r="C778" s="12" t="s">
        <v>1679</v>
      </c>
      <c r="D778">
        <v>1</v>
      </c>
      <c r="E778" t="s">
        <v>2138</v>
      </c>
      <c r="F778" s="1">
        <v>44200</v>
      </c>
      <c r="G778" t="s">
        <v>2639</v>
      </c>
      <c r="H778" t="s">
        <v>2639</v>
      </c>
      <c r="I778" t="s">
        <v>2640</v>
      </c>
      <c r="J778" t="s">
        <v>1678</v>
      </c>
      <c r="K778" t="s">
        <v>2641</v>
      </c>
      <c r="M778" s="4"/>
    </row>
    <row r="779" spans="1:13" x14ac:dyDescent="0.35">
      <c r="A779" s="10">
        <v>777</v>
      </c>
      <c r="B779" t="s">
        <v>130</v>
      </c>
      <c r="C779" s="12" t="s">
        <v>1681</v>
      </c>
      <c r="D779">
        <v>1</v>
      </c>
      <c r="E779" t="s">
        <v>2138</v>
      </c>
      <c r="F779" s="1">
        <v>44200</v>
      </c>
      <c r="G779" t="s">
        <v>2639</v>
      </c>
      <c r="H779" t="s">
        <v>2639</v>
      </c>
      <c r="I779" t="s">
        <v>2640</v>
      </c>
      <c r="J779" t="s">
        <v>1680</v>
      </c>
      <c r="K779" t="s">
        <v>2642</v>
      </c>
      <c r="M779" s="4"/>
    </row>
    <row r="780" spans="1:13" x14ac:dyDescent="0.35">
      <c r="A780" s="10">
        <v>778</v>
      </c>
      <c r="B780" t="s">
        <v>130</v>
      </c>
      <c r="C780" s="12" t="s">
        <v>1683</v>
      </c>
      <c r="D780">
        <v>4</v>
      </c>
      <c r="E780" t="s">
        <v>2138</v>
      </c>
      <c r="F780" s="1">
        <v>44200</v>
      </c>
      <c r="G780" t="s">
        <v>2639</v>
      </c>
      <c r="H780" t="s">
        <v>2639</v>
      </c>
      <c r="I780" t="s">
        <v>2640</v>
      </c>
      <c r="J780" t="s">
        <v>1682</v>
      </c>
      <c r="K780" t="s">
        <v>2643</v>
      </c>
      <c r="M780" s="4"/>
    </row>
    <row r="781" spans="1:13" x14ac:dyDescent="0.35">
      <c r="A781" s="10">
        <v>779</v>
      </c>
      <c r="B781" t="s">
        <v>130</v>
      </c>
      <c r="C781" s="12" t="s">
        <v>1685</v>
      </c>
      <c r="D781">
        <v>4</v>
      </c>
      <c r="E781" t="s">
        <v>2138</v>
      </c>
      <c r="F781" s="1">
        <v>44200</v>
      </c>
      <c r="G781" t="s">
        <v>2639</v>
      </c>
      <c r="H781" t="s">
        <v>2639</v>
      </c>
      <c r="I781" t="s">
        <v>2640</v>
      </c>
      <c r="J781" t="s">
        <v>1684</v>
      </c>
      <c r="K781" t="s">
        <v>2643</v>
      </c>
      <c r="M781" s="4"/>
    </row>
    <row r="782" spans="1:13" x14ac:dyDescent="0.35">
      <c r="A782" s="10">
        <v>780</v>
      </c>
      <c r="B782" t="s">
        <v>130</v>
      </c>
      <c r="C782" s="12" t="s">
        <v>1687</v>
      </c>
      <c r="D782">
        <v>4</v>
      </c>
      <c r="E782" t="s">
        <v>2138</v>
      </c>
      <c r="F782" s="1">
        <v>44200</v>
      </c>
      <c r="G782" t="s">
        <v>2639</v>
      </c>
      <c r="H782" t="s">
        <v>2639</v>
      </c>
      <c r="I782" t="s">
        <v>2640</v>
      </c>
      <c r="J782" t="s">
        <v>1686</v>
      </c>
      <c r="K782" t="s">
        <v>2643</v>
      </c>
      <c r="M782" s="4"/>
    </row>
    <row r="783" spans="1:13" x14ac:dyDescent="0.35">
      <c r="A783" s="10">
        <v>781</v>
      </c>
      <c r="B783" t="s">
        <v>130</v>
      </c>
      <c r="C783" s="12" t="s">
        <v>1687</v>
      </c>
      <c r="D783">
        <v>3</v>
      </c>
      <c r="E783" t="s">
        <v>2138</v>
      </c>
      <c r="F783" s="1">
        <v>44044</v>
      </c>
      <c r="G783" t="s">
        <v>2639</v>
      </c>
      <c r="H783" t="s">
        <v>2639</v>
      </c>
      <c r="I783" t="s">
        <v>2640</v>
      </c>
      <c r="J783" t="s">
        <v>1686</v>
      </c>
      <c r="K783" t="s">
        <v>2643</v>
      </c>
      <c r="M783" s="4"/>
    </row>
    <row r="784" spans="1:13" x14ac:dyDescent="0.35">
      <c r="A784" s="10">
        <v>782</v>
      </c>
      <c r="B784" s="9" t="s">
        <v>92</v>
      </c>
      <c r="C784" s="12" t="s">
        <v>1689</v>
      </c>
      <c r="D784">
        <v>1</v>
      </c>
      <c r="E784" t="s">
        <v>2138</v>
      </c>
      <c r="F784" s="1">
        <v>44200</v>
      </c>
      <c r="G784" t="s">
        <v>119</v>
      </c>
      <c r="H784" t="s">
        <v>171</v>
      </c>
      <c r="I784" t="s">
        <v>2485</v>
      </c>
      <c r="J784" t="s">
        <v>1688</v>
      </c>
      <c r="K784" t="s">
        <v>2644</v>
      </c>
      <c r="L784">
        <v>1.02563468213596E-2</v>
      </c>
      <c r="M784" s="4" t="str">
        <f>HYPERLINK("#"&amp;"NEI_Breakout_w_Studies!A"&amp;(MATCH(A784,NEI_Breakout!A:A,0)),"Detail")</f>
        <v>Detail</v>
      </c>
    </row>
    <row r="785" spans="1:13" x14ac:dyDescent="0.35">
      <c r="A785" s="10">
        <v>783</v>
      </c>
      <c r="B785" s="9" t="s">
        <v>92</v>
      </c>
      <c r="C785" s="12" t="s">
        <v>1693</v>
      </c>
      <c r="D785">
        <v>1</v>
      </c>
      <c r="E785" t="s">
        <v>2138</v>
      </c>
      <c r="F785" s="1">
        <v>44200</v>
      </c>
      <c r="G785" t="s">
        <v>119</v>
      </c>
      <c r="H785" t="s">
        <v>171</v>
      </c>
      <c r="I785" t="s">
        <v>2485</v>
      </c>
      <c r="J785" t="s">
        <v>1692</v>
      </c>
      <c r="K785" t="s">
        <v>2645</v>
      </c>
      <c r="L785">
        <v>1.02563468213596E-2</v>
      </c>
      <c r="M785" s="4" t="str">
        <f>HYPERLINK("#"&amp;"NEI_Breakout_w_Studies!A"&amp;(MATCH(A785,NEI_Breakout!A:A,0)),"Detail")</f>
        <v>Detail</v>
      </c>
    </row>
    <row r="786" spans="1:13" x14ac:dyDescent="0.35">
      <c r="A786" s="10">
        <v>784</v>
      </c>
      <c r="B786" t="s">
        <v>130</v>
      </c>
      <c r="C786" s="12" t="s">
        <v>1695</v>
      </c>
      <c r="D786">
        <v>3</v>
      </c>
      <c r="E786" t="s">
        <v>2138</v>
      </c>
      <c r="F786" s="1">
        <v>44200</v>
      </c>
      <c r="G786" t="s">
        <v>2639</v>
      </c>
      <c r="H786" t="s">
        <v>2639</v>
      </c>
      <c r="I786" t="s">
        <v>2646</v>
      </c>
      <c r="J786" t="s">
        <v>1694</v>
      </c>
      <c r="K786" t="s">
        <v>2647</v>
      </c>
      <c r="M786" s="4"/>
    </row>
    <row r="787" spans="1:13" x14ac:dyDescent="0.35">
      <c r="A787" s="10">
        <v>785</v>
      </c>
      <c r="B787" t="s">
        <v>130</v>
      </c>
      <c r="C787" s="12" t="s">
        <v>1697</v>
      </c>
      <c r="D787">
        <v>2</v>
      </c>
      <c r="E787" t="s">
        <v>2138</v>
      </c>
      <c r="F787" s="1">
        <v>44044</v>
      </c>
      <c r="G787" t="s">
        <v>2639</v>
      </c>
      <c r="H787" t="s">
        <v>2639</v>
      </c>
      <c r="I787" t="s">
        <v>2646</v>
      </c>
      <c r="J787" t="s">
        <v>1696</v>
      </c>
      <c r="K787" t="s">
        <v>2648</v>
      </c>
      <c r="M787" s="4"/>
    </row>
    <row r="788" spans="1:13" x14ac:dyDescent="0.35">
      <c r="A788" s="10">
        <v>786</v>
      </c>
      <c r="B788" t="s">
        <v>130</v>
      </c>
      <c r="C788" s="12" t="s">
        <v>1699</v>
      </c>
      <c r="D788">
        <v>1</v>
      </c>
      <c r="E788" t="s">
        <v>2138</v>
      </c>
      <c r="F788" s="1">
        <v>44200</v>
      </c>
      <c r="G788" t="s">
        <v>2639</v>
      </c>
      <c r="H788" t="s">
        <v>2639</v>
      </c>
      <c r="I788" t="s">
        <v>2646</v>
      </c>
      <c r="J788" t="s">
        <v>1698</v>
      </c>
      <c r="K788" t="s">
        <v>2649</v>
      </c>
      <c r="M788" s="4"/>
    </row>
    <row r="789" spans="1:13" x14ac:dyDescent="0.35">
      <c r="A789" s="10">
        <v>787</v>
      </c>
      <c r="B789" s="9" t="s">
        <v>92</v>
      </c>
      <c r="C789" s="12" t="s">
        <v>1701</v>
      </c>
      <c r="D789">
        <v>3</v>
      </c>
      <c r="E789" t="s">
        <v>2138</v>
      </c>
      <c r="F789" s="1">
        <v>42562</v>
      </c>
      <c r="G789" t="s">
        <v>156</v>
      </c>
      <c r="H789" t="s">
        <v>2552</v>
      </c>
      <c r="I789" t="s">
        <v>133</v>
      </c>
      <c r="J789" t="s">
        <v>1700</v>
      </c>
      <c r="K789" t="s">
        <v>2650</v>
      </c>
      <c r="L789">
        <v>1.1557650412342001E-3</v>
      </c>
      <c r="M789" s="4" t="str">
        <f>HYPERLINK("#"&amp;"NEI_Breakout_w_Studies!A"&amp;(MATCH(A789,NEI_Breakout!A:A,0)),"Detail")</f>
        <v>Detail</v>
      </c>
    </row>
    <row r="790" spans="1:13" x14ac:dyDescent="0.35">
      <c r="A790" s="10">
        <v>788</v>
      </c>
      <c r="B790" s="9" t="s">
        <v>92</v>
      </c>
      <c r="C790" s="12" t="s">
        <v>1703</v>
      </c>
      <c r="D790">
        <v>3</v>
      </c>
      <c r="E790" t="s">
        <v>2138</v>
      </c>
      <c r="F790" s="1">
        <v>44197</v>
      </c>
      <c r="G790" t="s">
        <v>156</v>
      </c>
      <c r="H790" t="s">
        <v>2171</v>
      </c>
      <c r="I790" t="s">
        <v>2651</v>
      </c>
      <c r="J790" t="s">
        <v>1702</v>
      </c>
      <c r="K790" t="s">
        <v>2652</v>
      </c>
      <c r="L790">
        <v>2.2539735013843501E-3</v>
      </c>
      <c r="M790" s="4" t="str">
        <f>HYPERLINK("#"&amp;"NEI_Breakout_w_Studies!A"&amp;(MATCH(A790,NEI_Breakout!A:A,0)),"Detail")</f>
        <v>Detail</v>
      </c>
    </row>
    <row r="791" spans="1:13" x14ac:dyDescent="0.35">
      <c r="A791" s="10">
        <v>789</v>
      </c>
      <c r="B791" s="9" t="s">
        <v>92</v>
      </c>
      <c r="C791" s="12" t="s">
        <v>1706</v>
      </c>
      <c r="D791">
        <v>4</v>
      </c>
      <c r="E791" t="s">
        <v>2138</v>
      </c>
      <c r="F791" s="1">
        <v>44197</v>
      </c>
      <c r="G791" t="s">
        <v>156</v>
      </c>
      <c r="H791" t="s">
        <v>2171</v>
      </c>
      <c r="I791" t="s">
        <v>2651</v>
      </c>
      <c r="J791" t="s">
        <v>1705</v>
      </c>
      <c r="K791" t="s">
        <v>2653</v>
      </c>
      <c r="L791">
        <v>2.1105626659994599E-2</v>
      </c>
      <c r="M791" s="4" t="str">
        <f>HYPERLINK("#"&amp;"NEI_Breakout_w_Studies!A"&amp;(MATCH(A791,NEI_Breakout!A:A,0)),"Detail")</f>
        <v>Detail</v>
      </c>
    </row>
    <row r="792" spans="1:13" x14ac:dyDescent="0.35">
      <c r="A792" s="10">
        <v>790</v>
      </c>
      <c r="B792" t="s">
        <v>130</v>
      </c>
      <c r="C792" s="11">
        <v>853</v>
      </c>
      <c r="D792">
        <v>5</v>
      </c>
      <c r="E792" t="s">
        <v>2138</v>
      </c>
      <c r="F792" s="1">
        <v>43831</v>
      </c>
      <c r="G792" t="s">
        <v>2237</v>
      </c>
      <c r="H792" t="s">
        <v>2238</v>
      </c>
      <c r="I792" t="s">
        <v>2310</v>
      </c>
      <c r="J792" t="s">
        <v>1708</v>
      </c>
      <c r="K792" t="s">
        <v>2654</v>
      </c>
      <c r="M792" s="4"/>
    </row>
    <row r="793" spans="1:13" x14ac:dyDescent="0.35">
      <c r="A793" s="10">
        <v>791</v>
      </c>
      <c r="B793" s="9" t="s">
        <v>92</v>
      </c>
      <c r="C793" s="11">
        <v>713</v>
      </c>
      <c r="D793">
        <v>3</v>
      </c>
      <c r="E793" t="s">
        <v>2138</v>
      </c>
      <c r="F793" s="1">
        <v>44044</v>
      </c>
      <c r="G793" t="s">
        <v>119</v>
      </c>
      <c r="H793" t="s">
        <v>2192</v>
      </c>
      <c r="I793" t="s">
        <v>1813</v>
      </c>
      <c r="J793" t="s">
        <v>1709</v>
      </c>
      <c r="K793" t="s">
        <v>2655</v>
      </c>
      <c r="L793">
        <v>-1.26191084158544E-2</v>
      </c>
      <c r="M793" s="4" t="str">
        <f>HYPERLINK("#"&amp;"NEI_Breakout_w_Studies!A"&amp;(MATCH(A793,NEI_Breakout!A:A,0)),"Detail")</f>
        <v>Detail</v>
      </c>
    </row>
    <row r="794" spans="1:13" x14ac:dyDescent="0.35">
      <c r="A794" s="10">
        <v>792</v>
      </c>
      <c r="B794" s="9" t="s">
        <v>92</v>
      </c>
      <c r="C794" s="12" t="s">
        <v>1713</v>
      </c>
      <c r="D794">
        <v>2</v>
      </c>
      <c r="E794" t="s">
        <v>2138</v>
      </c>
      <c r="F794" s="1">
        <v>41913</v>
      </c>
      <c r="G794" t="s">
        <v>156</v>
      </c>
      <c r="H794" t="s">
        <v>243</v>
      </c>
      <c r="I794" t="s">
        <v>2656</v>
      </c>
      <c r="J794" t="s">
        <v>1712</v>
      </c>
      <c r="K794" t="s">
        <v>2657</v>
      </c>
      <c r="L794">
        <v>2.0864887267218999E-2</v>
      </c>
      <c r="M794" s="4" t="str">
        <f>HYPERLINK("#"&amp;"NEI_Breakout_w_Studies!A"&amp;(MATCH(A794,NEI_Breakout!A:A,0)),"Detail")</f>
        <v>Detail</v>
      </c>
    </row>
    <row r="795" spans="1:13" x14ac:dyDescent="0.35">
      <c r="A795" s="10">
        <v>793</v>
      </c>
      <c r="B795" s="9" t="s">
        <v>92</v>
      </c>
      <c r="C795" s="12" t="s">
        <v>1715</v>
      </c>
      <c r="D795">
        <v>2</v>
      </c>
      <c r="E795" t="s">
        <v>2138</v>
      </c>
      <c r="F795" s="1">
        <v>41913</v>
      </c>
      <c r="G795" t="s">
        <v>156</v>
      </c>
      <c r="H795" t="s">
        <v>243</v>
      </c>
      <c r="I795" t="s">
        <v>2656</v>
      </c>
      <c r="J795" t="s">
        <v>1714</v>
      </c>
      <c r="K795" t="s">
        <v>2658</v>
      </c>
      <c r="L795">
        <v>2.0864887267218999E-2</v>
      </c>
      <c r="M795" s="4" t="str">
        <f>HYPERLINK("#"&amp;"NEI_Breakout_w_Studies!A"&amp;(MATCH(A795,NEI_Breakout!A:A,0)),"Detail")</f>
        <v>Detail</v>
      </c>
    </row>
    <row r="796" spans="1:13" x14ac:dyDescent="0.35">
      <c r="A796" s="10">
        <v>794</v>
      </c>
      <c r="B796" s="9" t="s">
        <v>92</v>
      </c>
      <c r="C796" s="12" t="s">
        <v>1717</v>
      </c>
      <c r="D796">
        <v>2</v>
      </c>
      <c r="E796" t="s">
        <v>2138</v>
      </c>
      <c r="F796" s="1">
        <v>42370</v>
      </c>
      <c r="G796" t="s">
        <v>156</v>
      </c>
      <c r="H796" t="s">
        <v>243</v>
      </c>
      <c r="I796" t="s">
        <v>2656</v>
      </c>
      <c r="J796" t="s">
        <v>1716</v>
      </c>
      <c r="K796" t="s">
        <v>2659</v>
      </c>
      <c r="L796">
        <v>2.0864887267218999E-2</v>
      </c>
      <c r="M796" s="4" t="str">
        <f>HYPERLINK("#"&amp;"NEI_Breakout_w_Studies!A"&amp;(MATCH(A796,NEI_Breakout!A:A,0)),"Detail")</f>
        <v>Detail</v>
      </c>
    </row>
    <row r="797" spans="1:13" x14ac:dyDescent="0.35">
      <c r="A797" s="10">
        <v>795</v>
      </c>
      <c r="B797" s="9" t="s">
        <v>92</v>
      </c>
      <c r="C797" s="12" t="s">
        <v>1719</v>
      </c>
      <c r="D797">
        <v>3</v>
      </c>
      <c r="E797" t="s">
        <v>2138</v>
      </c>
      <c r="F797" s="1">
        <v>44197</v>
      </c>
      <c r="G797" t="s">
        <v>156</v>
      </c>
      <c r="H797" t="s">
        <v>243</v>
      </c>
      <c r="I797" t="s">
        <v>2656</v>
      </c>
      <c r="J797" t="s">
        <v>1718</v>
      </c>
      <c r="K797" t="s">
        <v>2660</v>
      </c>
      <c r="L797">
        <v>1.1557650412342001E-3</v>
      </c>
      <c r="M797" s="4" t="str">
        <f>HYPERLINK("#"&amp;"NEI_Breakout_w_Studies!A"&amp;(MATCH(A797,NEI_Breakout!A:A,0)),"Detail")</f>
        <v>Detail</v>
      </c>
    </row>
    <row r="798" spans="1:13" x14ac:dyDescent="0.35">
      <c r="A798" s="10">
        <v>796</v>
      </c>
      <c r="B798" t="s">
        <v>130</v>
      </c>
      <c r="C798" s="12" t="s">
        <v>1722</v>
      </c>
      <c r="D798">
        <v>5</v>
      </c>
      <c r="E798" t="s">
        <v>2138</v>
      </c>
      <c r="F798" s="1">
        <v>44197</v>
      </c>
      <c r="G798" t="s">
        <v>225</v>
      </c>
      <c r="H798" t="s">
        <v>133</v>
      </c>
      <c r="I798" t="s">
        <v>2661</v>
      </c>
      <c r="J798" t="s">
        <v>1721</v>
      </c>
      <c r="K798" t="s">
        <v>2163</v>
      </c>
      <c r="M798" s="4"/>
    </row>
    <row r="799" spans="1:13" x14ac:dyDescent="0.35">
      <c r="A799" s="10">
        <v>797</v>
      </c>
      <c r="B799" t="s">
        <v>130</v>
      </c>
      <c r="C799" s="12" t="s">
        <v>1724</v>
      </c>
      <c r="D799">
        <v>5</v>
      </c>
      <c r="E799" t="s">
        <v>2138</v>
      </c>
      <c r="F799" s="1">
        <v>44197</v>
      </c>
      <c r="G799" t="s">
        <v>225</v>
      </c>
      <c r="H799" t="s">
        <v>133</v>
      </c>
      <c r="I799" t="s">
        <v>2661</v>
      </c>
      <c r="J799" t="s">
        <v>1723</v>
      </c>
      <c r="K799" t="s">
        <v>2163</v>
      </c>
      <c r="M799" s="4"/>
    </row>
    <row r="800" spans="1:13" x14ac:dyDescent="0.35">
      <c r="A800" s="10">
        <v>798</v>
      </c>
      <c r="B800" s="9" t="s">
        <v>92</v>
      </c>
      <c r="C800" s="12" t="s">
        <v>1726</v>
      </c>
      <c r="D800">
        <v>5</v>
      </c>
      <c r="E800" t="s">
        <v>2138</v>
      </c>
      <c r="F800" s="1">
        <v>44197</v>
      </c>
      <c r="G800" t="s">
        <v>2318</v>
      </c>
      <c r="H800" t="s">
        <v>133</v>
      </c>
      <c r="I800" t="s">
        <v>2662</v>
      </c>
      <c r="J800" t="s">
        <v>1725</v>
      </c>
      <c r="K800" t="s">
        <v>2163</v>
      </c>
      <c r="L800">
        <v>6.6746629847714003E-3</v>
      </c>
      <c r="M800" s="4" t="str">
        <f>HYPERLINK("#"&amp;"NEI_Breakout_w_Studies!A"&amp;(MATCH(A800,NEI_Breakout!A:A,0)),"Detail")</f>
        <v>Detail</v>
      </c>
    </row>
    <row r="801" spans="1:13" x14ac:dyDescent="0.35">
      <c r="A801" s="10">
        <v>799</v>
      </c>
      <c r="B801" s="9" t="s">
        <v>92</v>
      </c>
      <c r="C801" s="12" t="s">
        <v>1729</v>
      </c>
      <c r="D801">
        <v>5</v>
      </c>
      <c r="E801" t="s">
        <v>2138</v>
      </c>
      <c r="F801" s="1">
        <v>44197</v>
      </c>
      <c r="G801" t="s">
        <v>2318</v>
      </c>
      <c r="H801" t="s">
        <v>133</v>
      </c>
      <c r="I801" t="s">
        <v>2662</v>
      </c>
      <c r="J801" t="s">
        <v>1728</v>
      </c>
      <c r="K801" t="s">
        <v>2163</v>
      </c>
      <c r="L801">
        <v>2.4517918911376902E-3</v>
      </c>
      <c r="M801" s="4" t="str">
        <f>HYPERLINK("#"&amp;"NEI_Breakout_w_Studies!A"&amp;(MATCH(A801,NEI_Breakout!A:A,0)),"Detail")</f>
        <v>Detail</v>
      </c>
    </row>
    <row r="802" spans="1:13" x14ac:dyDescent="0.35">
      <c r="A802" s="10">
        <v>800</v>
      </c>
      <c r="B802" s="9" t="s">
        <v>92</v>
      </c>
      <c r="C802" s="12" t="s">
        <v>1732</v>
      </c>
      <c r="D802">
        <v>5</v>
      </c>
      <c r="E802" t="s">
        <v>2138</v>
      </c>
      <c r="F802" s="1">
        <v>44197</v>
      </c>
      <c r="G802" t="s">
        <v>119</v>
      </c>
      <c r="H802" t="s">
        <v>133</v>
      </c>
      <c r="I802" t="s">
        <v>2480</v>
      </c>
      <c r="J802" t="s">
        <v>1731</v>
      </c>
      <c r="K802" t="s">
        <v>2163</v>
      </c>
      <c r="L802">
        <v>9.8059657078223292E-4</v>
      </c>
      <c r="M802" s="4" t="str">
        <f>HYPERLINK("#"&amp;"NEI_Breakout_w_Studies!A"&amp;(MATCH(A802,NEI_Breakout!A:A,0)),"Detail")</f>
        <v>Detail</v>
      </c>
    </row>
    <row r="803" spans="1:13" x14ac:dyDescent="0.35">
      <c r="A803" s="10">
        <v>801</v>
      </c>
      <c r="B803" s="9" t="s">
        <v>92</v>
      </c>
      <c r="C803" s="12" t="s">
        <v>1734</v>
      </c>
      <c r="D803">
        <v>5</v>
      </c>
      <c r="E803" t="s">
        <v>2138</v>
      </c>
      <c r="F803" s="1">
        <v>44197</v>
      </c>
      <c r="G803" t="s">
        <v>119</v>
      </c>
      <c r="H803" t="s">
        <v>133</v>
      </c>
      <c r="I803" t="s">
        <v>2480</v>
      </c>
      <c r="J803" t="s">
        <v>1733</v>
      </c>
      <c r="K803" t="s">
        <v>2163</v>
      </c>
      <c r="L803">
        <v>3.16761734701098E-3</v>
      </c>
      <c r="M803" s="4" t="str">
        <f>HYPERLINK("#"&amp;"NEI_Breakout_w_Studies!A"&amp;(MATCH(A803,NEI_Breakout!A:A,0)),"Detail")</f>
        <v>Detail</v>
      </c>
    </row>
    <row r="804" spans="1:13" x14ac:dyDescent="0.35">
      <c r="A804" s="10">
        <v>802</v>
      </c>
      <c r="B804" s="9" t="s">
        <v>92</v>
      </c>
      <c r="C804" s="12" t="s">
        <v>1737</v>
      </c>
      <c r="D804">
        <v>5</v>
      </c>
      <c r="E804" t="s">
        <v>2138</v>
      </c>
      <c r="F804" s="1">
        <v>44197</v>
      </c>
      <c r="G804" t="s">
        <v>2341</v>
      </c>
      <c r="H804" t="s">
        <v>133</v>
      </c>
      <c r="I804" t="s">
        <v>2663</v>
      </c>
      <c r="J804" t="s">
        <v>1736</v>
      </c>
      <c r="K804" t="s">
        <v>2163</v>
      </c>
      <c r="L804">
        <v>1.4858977216471901E-5</v>
      </c>
      <c r="M804" s="4" t="str">
        <f>HYPERLINK("#"&amp;"NEI_Breakout_w_Studies!A"&amp;(MATCH(A804,NEI_Breakout!A:A,0)),"Detail")</f>
        <v>Detail</v>
      </c>
    </row>
    <row r="805" spans="1:13" x14ac:dyDescent="0.35">
      <c r="A805" s="10">
        <v>803</v>
      </c>
      <c r="B805" s="9" t="s">
        <v>92</v>
      </c>
      <c r="C805" s="12" t="s">
        <v>1740</v>
      </c>
      <c r="D805">
        <v>5</v>
      </c>
      <c r="E805" t="s">
        <v>2138</v>
      </c>
      <c r="F805" s="1">
        <v>44197</v>
      </c>
      <c r="G805" t="s">
        <v>2341</v>
      </c>
      <c r="H805" t="s">
        <v>133</v>
      </c>
      <c r="I805" t="s">
        <v>2663</v>
      </c>
      <c r="J805" t="s">
        <v>1739</v>
      </c>
      <c r="K805" t="s">
        <v>2163</v>
      </c>
      <c r="L805">
        <v>1.47237390443974E-2</v>
      </c>
      <c r="M805" s="4" t="str">
        <f>HYPERLINK("#"&amp;"NEI_Breakout_w_Studies!A"&amp;(MATCH(A805,NEI_Breakout!A:A,0)),"Detail")</f>
        <v>Detail</v>
      </c>
    </row>
    <row r="806" spans="1:13" x14ac:dyDescent="0.35">
      <c r="A806" s="10">
        <v>804</v>
      </c>
      <c r="B806" s="9" t="s">
        <v>92</v>
      </c>
      <c r="C806" s="12" t="s">
        <v>1743</v>
      </c>
      <c r="D806">
        <v>5</v>
      </c>
      <c r="E806" t="s">
        <v>2138</v>
      </c>
      <c r="F806" s="1">
        <v>44197</v>
      </c>
      <c r="G806" t="s">
        <v>145</v>
      </c>
      <c r="H806" t="s">
        <v>133</v>
      </c>
      <c r="I806" t="s">
        <v>2664</v>
      </c>
      <c r="J806" t="s">
        <v>1742</v>
      </c>
      <c r="K806" t="s">
        <v>2163</v>
      </c>
      <c r="L806">
        <v>1.7302895480515799E-2</v>
      </c>
      <c r="M806" s="4" t="str">
        <f>HYPERLINK("#"&amp;"NEI_Breakout_w_Studies!A"&amp;(MATCH(A806,NEI_Breakout!A:A,0)),"Detail")</f>
        <v>Detail</v>
      </c>
    </row>
    <row r="807" spans="1:13" x14ac:dyDescent="0.35">
      <c r="A807" s="10">
        <v>805</v>
      </c>
      <c r="B807" s="9" t="s">
        <v>92</v>
      </c>
      <c r="C807" s="12" t="s">
        <v>1747</v>
      </c>
      <c r="D807">
        <v>5</v>
      </c>
      <c r="E807" t="s">
        <v>2138</v>
      </c>
      <c r="F807" s="1">
        <v>44197</v>
      </c>
      <c r="G807" t="s">
        <v>145</v>
      </c>
      <c r="H807" t="s">
        <v>133</v>
      </c>
      <c r="I807" t="s">
        <v>2664</v>
      </c>
      <c r="J807" t="s">
        <v>1746</v>
      </c>
      <c r="K807" t="s">
        <v>2163</v>
      </c>
      <c r="L807">
        <v>2.5141481437645399E-2</v>
      </c>
      <c r="M807" s="4" t="str">
        <f>HYPERLINK("#"&amp;"NEI_Breakout_w_Studies!A"&amp;(MATCH(A807,NEI_Breakout!A:A,0)),"Detail")</f>
        <v>Detail</v>
      </c>
    </row>
    <row r="808" spans="1:13" x14ac:dyDescent="0.35">
      <c r="A808" s="10">
        <v>806</v>
      </c>
      <c r="B808" s="9" t="s">
        <v>92</v>
      </c>
      <c r="C808" s="11">
        <v>877</v>
      </c>
      <c r="D808">
        <v>4</v>
      </c>
      <c r="E808" t="s">
        <v>2138</v>
      </c>
      <c r="F808" s="1">
        <v>44197</v>
      </c>
      <c r="G808" t="s">
        <v>476</v>
      </c>
      <c r="H808" t="s">
        <v>476</v>
      </c>
      <c r="I808" t="s">
        <v>2665</v>
      </c>
      <c r="J808" t="s">
        <v>1749</v>
      </c>
      <c r="K808" t="s">
        <v>2666</v>
      </c>
      <c r="L808">
        <v>1.76459684893851E-2</v>
      </c>
      <c r="M808" s="4" t="str">
        <f>HYPERLINK("#"&amp;"NEI_Breakout_w_Studies!A"&amp;(MATCH(A808,NEI_Breakout!A:A,0)),"Detail")</f>
        <v>Detail</v>
      </c>
    </row>
    <row r="809" spans="1:13" x14ac:dyDescent="0.35">
      <c r="A809" s="10">
        <v>807</v>
      </c>
      <c r="B809" t="s">
        <v>130</v>
      </c>
      <c r="C809" s="11">
        <v>834</v>
      </c>
      <c r="D809">
        <v>4</v>
      </c>
      <c r="E809" t="s">
        <v>2138</v>
      </c>
      <c r="F809" s="1">
        <v>44197</v>
      </c>
      <c r="G809" t="s">
        <v>476</v>
      </c>
      <c r="H809" t="s">
        <v>476</v>
      </c>
      <c r="I809" t="s">
        <v>2665</v>
      </c>
      <c r="J809" t="s">
        <v>1752</v>
      </c>
      <c r="K809" t="s">
        <v>2666</v>
      </c>
      <c r="M809" s="4"/>
    </row>
    <row r="810" spans="1:13" x14ac:dyDescent="0.35">
      <c r="A810" s="10">
        <v>808</v>
      </c>
      <c r="B810" s="9" t="s">
        <v>92</v>
      </c>
      <c r="C810" s="11">
        <v>720</v>
      </c>
      <c r="D810">
        <v>4</v>
      </c>
      <c r="E810" t="s">
        <v>2138</v>
      </c>
      <c r="F810" s="1">
        <v>44044</v>
      </c>
      <c r="G810" t="s">
        <v>119</v>
      </c>
      <c r="H810" t="s">
        <v>2242</v>
      </c>
      <c r="I810" t="s">
        <v>2667</v>
      </c>
      <c r="J810" t="s">
        <v>1753</v>
      </c>
      <c r="K810" t="s">
        <v>2668</v>
      </c>
      <c r="L810">
        <v>-1.26191084158544E-2</v>
      </c>
      <c r="M810" s="4" t="str">
        <f>HYPERLINK("#"&amp;"NEI_Breakout_w_Studies!A"&amp;(MATCH(A810,NEI_Breakout!A:A,0)),"Detail")</f>
        <v>Detail</v>
      </c>
    </row>
    <row r="811" spans="1:13" x14ac:dyDescent="0.35">
      <c r="A811" s="10">
        <v>809</v>
      </c>
      <c r="B811" s="9" t="s">
        <v>92</v>
      </c>
      <c r="C811" s="11">
        <v>723</v>
      </c>
      <c r="D811">
        <v>4</v>
      </c>
      <c r="E811" t="s">
        <v>2138</v>
      </c>
      <c r="F811" s="1">
        <v>44044</v>
      </c>
      <c r="G811" t="s">
        <v>119</v>
      </c>
      <c r="H811" t="s">
        <v>2242</v>
      </c>
      <c r="I811" t="s">
        <v>2667</v>
      </c>
      <c r="J811" t="s">
        <v>1756</v>
      </c>
      <c r="K811" t="s">
        <v>2669</v>
      </c>
      <c r="L811">
        <v>-1.26191084158544E-2</v>
      </c>
      <c r="M811" s="4" t="str">
        <f>HYPERLINK("#"&amp;"NEI_Breakout_w_Studies!A"&amp;(MATCH(A811,NEI_Breakout!A:A,0)),"Detail")</f>
        <v>Detail</v>
      </c>
    </row>
    <row r="812" spans="1:13" x14ac:dyDescent="0.35">
      <c r="A812" s="10">
        <v>810</v>
      </c>
      <c r="B812" s="9" t="s">
        <v>92</v>
      </c>
      <c r="C812" s="11">
        <v>721</v>
      </c>
      <c r="D812">
        <v>4</v>
      </c>
      <c r="E812" t="s">
        <v>2138</v>
      </c>
      <c r="F812" s="1">
        <v>44044</v>
      </c>
      <c r="G812" t="s">
        <v>119</v>
      </c>
      <c r="H812" t="s">
        <v>2242</v>
      </c>
      <c r="I812" t="s">
        <v>2667</v>
      </c>
      <c r="J812" t="s">
        <v>1757</v>
      </c>
      <c r="K812" t="s">
        <v>2670</v>
      </c>
      <c r="L812">
        <v>-1.26191084158544E-2</v>
      </c>
      <c r="M812" s="4" t="str">
        <f>HYPERLINK("#"&amp;"NEI_Breakout_w_Studies!A"&amp;(MATCH(A812,NEI_Breakout!A:A,0)),"Detail")</f>
        <v>Detail</v>
      </c>
    </row>
    <row r="813" spans="1:13" x14ac:dyDescent="0.35">
      <c r="A813" s="10">
        <v>811</v>
      </c>
      <c r="B813" s="9" t="s">
        <v>92</v>
      </c>
      <c r="C813" s="11">
        <v>722</v>
      </c>
      <c r="D813">
        <v>4</v>
      </c>
      <c r="E813" t="s">
        <v>2138</v>
      </c>
      <c r="F813" s="1">
        <v>44044</v>
      </c>
      <c r="G813" t="s">
        <v>119</v>
      </c>
      <c r="H813" t="s">
        <v>2242</v>
      </c>
      <c r="I813" t="s">
        <v>2667</v>
      </c>
      <c r="J813" t="s">
        <v>1758</v>
      </c>
      <c r="K813" t="s">
        <v>2671</v>
      </c>
      <c r="L813">
        <v>-1.26191084158544E-2</v>
      </c>
      <c r="M813" s="4" t="str">
        <f>HYPERLINK("#"&amp;"NEI_Breakout_w_Studies!A"&amp;(MATCH(A813,NEI_Breakout!A:A,0)),"Detail")</f>
        <v>Detail</v>
      </c>
    </row>
    <row r="814" spans="1:13" x14ac:dyDescent="0.35">
      <c r="A814" s="10">
        <v>812</v>
      </c>
      <c r="B814" s="9" t="s">
        <v>92</v>
      </c>
      <c r="C814" s="11">
        <v>724</v>
      </c>
      <c r="D814">
        <v>3</v>
      </c>
      <c r="E814" t="s">
        <v>2138</v>
      </c>
      <c r="F814" s="1">
        <v>44044</v>
      </c>
      <c r="G814" t="s">
        <v>119</v>
      </c>
      <c r="H814" t="s">
        <v>171</v>
      </c>
      <c r="I814" t="s">
        <v>2672</v>
      </c>
      <c r="J814" t="s">
        <v>1759</v>
      </c>
      <c r="K814" t="s">
        <v>2673</v>
      </c>
      <c r="L814">
        <v>-1.26191084158544E-2</v>
      </c>
      <c r="M814" s="4" t="str">
        <f>HYPERLINK("#"&amp;"NEI_Breakout_w_Studies!A"&amp;(MATCH(A814,NEI_Breakout!A:A,0)),"Detail")</f>
        <v>Detail</v>
      </c>
    </row>
    <row r="815" spans="1:13" x14ac:dyDescent="0.35">
      <c r="A815" s="10">
        <v>813</v>
      </c>
      <c r="B815" s="9" t="s">
        <v>92</v>
      </c>
      <c r="C815" s="11">
        <v>727</v>
      </c>
      <c r="D815">
        <v>3</v>
      </c>
      <c r="E815" t="s">
        <v>2138</v>
      </c>
      <c r="F815" s="1">
        <v>44044</v>
      </c>
      <c r="G815" t="s">
        <v>119</v>
      </c>
      <c r="H815" t="s">
        <v>171</v>
      </c>
      <c r="I815" t="s">
        <v>2672</v>
      </c>
      <c r="J815" t="s">
        <v>1762</v>
      </c>
      <c r="K815" t="s">
        <v>2674</v>
      </c>
      <c r="L815">
        <v>-1.26191084158544E-2</v>
      </c>
      <c r="M815" s="4" t="str">
        <f>HYPERLINK("#"&amp;"NEI_Breakout_w_Studies!A"&amp;(MATCH(A815,NEI_Breakout!A:A,0)),"Detail")</f>
        <v>Detail</v>
      </c>
    </row>
    <row r="816" spans="1:13" x14ac:dyDescent="0.35">
      <c r="A816" s="10">
        <v>814</v>
      </c>
      <c r="B816" s="9" t="s">
        <v>92</v>
      </c>
      <c r="C816" s="11">
        <v>725</v>
      </c>
      <c r="D816">
        <v>3</v>
      </c>
      <c r="E816" t="s">
        <v>2138</v>
      </c>
      <c r="F816" s="1">
        <v>44044</v>
      </c>
      <c r="G816" t="s">
        <v>119</v>
      </c>
      <c r="H816" t="s">
        <v>171</v>
      </c>
      <c r="I816" t="s">
        <v>2672</v>
      </c>
      <c r="J816" t="s">
        <v>1763</v>
      </c>
      <c r="K816" t="s">
        <v>2675</v>
      </c>
      <c r="L816">
        <v>-1.26191084158544E-2</v>
      </c>
      <c r="M816" s="4" t="str">
        <f>HYPERLINK("#"&amp;"NEI_Breakout_w_Studies!A"&amp;(MATCH(A816,NEI_Breakout!A:A,0)),"Detail")</f>
        <v>Detail</v>
      </c>
    </row>
    <row r="817" spans="1:13" x14ac:dyDescent="0.35">
      <c r="A817" s="10">
        <v>815</v>
      </c>
      <c r="B817" s="9" t="s">
        <v>92</v>
      </c>
      <c r="C817" s="11">
        <v>726</v>
      </c>
      <c r="D817">
        <v>3</v>
      </c>
      <c r="E817" t="s">
        <v>2138</v>
      </c>
      <c r="F817" s="1">
        <v>44044</v>
      </c>
      <c r="G817" t="s">
        <v>119</v>
      </c>
      <c r="H817" t="s">
        <v>171</v>
      </c>
      <c r="I817" t="s">
        <v>2672</v>
      </c>
      <c r="J817" t="s">
        <v>1764</v>
      </c>
      <c r="K817" t="s">
        <v>2676</v>
      </c>
      <c r="L817">
        <v>-1.26191084158544E-2</v>
      </c>
      <c r="M817" s="4" t="str">
        <f>HYPERLINK("#"&amp;"NEI_Breakout_w_Studies!A"&amp;(MATCH(A817,NEI_Breakout!A:A,0)),"Detail")</f>
        <v>Detail</v>
      </c>
    </row>
    <row r="818" spans="1:13" x14ac:dyDescent="0.35">
      <c r="A818" s="10">
        <v>816</v>
      </c>
      <c r="B818" s="9" t="s">
        <v>92</v>
      </c>
      <c r="C818" s="12" t="s">
        <v>1766</v>
      </c>
      <c r="D818">
        <v>5</v>
      </c>
      <c r="E818" t="s">
        <v>2138</v>
      </c>
      <c r="F818" s="1">
        <v>44197</v>
      </c>
      <c r="G818" t="s">
        <v>119</v>
      </c>
      <c r="H818" t="s">
        <v>133</v>
      </c>
      <c r="I818" t="s">
        <v>2677</v>
      </c>
      <c r="J818" t="s">
        <v>1765</v>
      </c>
      <c r="K818" t="s">
        <v>2163</v>
      </c>
      <c r="L818">
        <v>9.8059657078223205E-4</v>
      </c>
      <c r="M818" s="4" t="str">
        <f>HYPERLINK("#"&amp;"NEI_Breakout_w_Studies!A"&amp;(MATCH(A818,NEI_Breakout!A:A,0)),"Detail")</f>
        <v>Detail</v>
      </c>
    </row>
    <row r="819" spans="1:13" x14ac:dyDescent="0.35">
      <c r="A819" s="10">
        <v>817</v>
      </c>
      <c r="B819" s="9" t="s">
        <v>92</v>
      </c>
      <c r="C819" s="12" t="s">
        <v>1769</v>
      </c>
      <c r="D819">
        <v>5</v>
      </c>
      <c r="E819" t="s">
        <v>2138</v>
      </c>
      <c r="F819" s="1">
        <v>44197</v>
      </c>
      <c r="G819" t="s">
        <v>119</v>
      </c>
      <c r="H819" t="s">
        <v>133</v>
      </c>
      <c r="I819" t="s">
        <v>2677</v>
      </c>
      <c r="J819" t="s">
        <v>1768</v>
      </c>
      <c r="K819" t="s">
        <v>2163</v>
      </c>
      <c r="L819">
        <v>-7.88092082371931E-4</v>
      </c>
      <c r="M819" s="4" t="str">
        <f>HYPERLINK("#"&amp;"NEI_Breakout_w_Studies!A"&amp;(MATCH(A819,NEI_Breakout!A:A,0)),"Detail")</f>
        <v>Detail</v>
      </c>
    </row>
    <row r="820" spans="1:13" x14ac:dyDescent="0.35">
      <c r="A820" s="10">
        <v>818</v>
      </c>
      <c r="B820" s="9" t="s">
        <v>92</v>
      </c>
      <c r="C820" s="12" t="s">
        <v>1772</v>
      </c>
      <c r="D820">
        <v>2</v>
      </c>
      <c r="E820" t="s">
        <v>2138</v>
      </c>
      <c r="F820" s="1">
        <v>41640</v>
      </c>
      <c r="G820" t="s">
        <v>156</v>
      </c>
      <c r="H820" t="s">
        <v>156</v>
      </c>
      <c r="I820" t="s">
        <v>2678</v>
      </c>
      <c r="J820" t="s">
        <v>1771</v>
      </c>
      <c r="K820" t="s">
        <v>2537</v>
      </c>
      <c r="L820">
        <v>2.2539735013843501E-3</v>
      </c>
      <c r="M820" s="4" t="str">
        <f>HYPERLINK("#"&amp;"NEI_Breakout_w_Studies!A"&amp;(MATCH(A820,NEI_Breakout!A:A,0)),"Detail")</f>
        <v>Detail</v>
      </c>
    </row>
    <row r="821" spans="1:13" x14ac:dyDescent="0.35">
      <c r="A821" s="10">
        <v>819</v>
      </c>
      <c r="B821" s="9" t="s">
        <v>92</v>
      </c>
      <c r="C821" s="12" t="s">
        <v>1774</v>
      </c>
      <c r="D821">
        <v>2</v>
      </c>
      <c r="E821" t="s">
        <v>2138</v>
      </c>
      <c r="F821" s="1">
        <v>41640</v>
      </c>
      <c r="G821" t="s">
        <v>156</v>
      </c>
      <c r="H821" t="s">
        <v>156</v>
      </c>
      <c r="I821" t="s">
        <v>2678</v>
      </c>
      <c r="J821" t="s">
        <v>1773</v>
      </c>
      <c r="K821" t="s">
        <v>2537</v>
      </c>
      <c r="L821">
        <v>2.1105626659994599E-2</v>
      </c>
      <c r="M821" s="4" t="str">
        <f>HYPERLINK("#"&amp;"NEI_Breakout_w_Studies!A"&amp;(MATCH(A821,NEI_Breakout!A:A,0)),"Detail")</f>
        <v>Detail</v>
      </c>
    </row>
    <row r="822" spans="1:13" x14ac:dyDescent="0.35">
      <c r="A822" s="10">
        <v>820</v>
      </c>
      <c r="B822" s="9" t="s">
        <v>92</v>
      </c>
      <c r="C822" s="12" t="s">
        <v>1776</v>
      </c>
      <c r="D822">
        <v>5</v>
      </c>
      <c r="E822" t="s">
        <v>2138</v>
      </c>
      <c r="F822" s="1">
        <v>44197</v>
      </c>
      <c r="G822" t="s">
        <v>145</v>
      </c>
      <c r="H822" t="s">
        <v>133</v>
      </c>
      <c r="I822" t="s">
        <v>2679</v>
      </c>
      <c r="J822" t="s">
        <v>1775</v>
      </c>
      <c r="K822" t="s">
        <v>2163</v>
      </c>
      <c r="L822">
        <v>1.7302895480515799E-2</v>
      </c>
      <c r="M822" s="4" t="str">
        <f>HYPERLINK("#"&amp;"NEI_Breakout_w_Studies!A"&amp;(MATCH(A822,NEI_Breakout!A:A,0)),"Detail")</f>
        <v>Detail</v>
      </c>
    </row>
    <row r="823" spans="1:13" x14ac:dyDescent="0.35">
      <c r="A823" s="10">
        <v>821</v>
      </c>
      <c r="B823" s="9" t="s">
        <v>92</v>
      </c>
      <c r="C823" s="12" t="s">
        <v>1778</v>
      </c>
      <c r="D823">
        <v>5</v>
      </c>
      <c r="E823" t="s">
        <v>2138</v>
      </c>
      <c r="F823" s="1">
        <v>44197</v>
      </c>
      <c r="G823" t="s">
        <v>145</v>
      </c>
      <c r="H823" t="s">
        <v>133</v>
      </c>
      <c r="I823" t="s">
        <v>2679</v>
      </c>
      <c r="J823" t="s">
        <v>1777</v>
      </c>
      <c r="K823" t="s">
        <v>2163</v>
      </c>
      <c r="L823">
        <v>2.5141481437645399E-2</v>
      </c>
      <c r="M823" s="4" t="str">
        <f>HYPERLINK("#"&amp;"NEI_Breakout_w_Studies!A"&amp;(MATCH(A823,NEI_Breakout!A:A,0)),"Detail")</f>
        <v>Detail</v>
      </c>
    </row>
    <row r="824" spans="1:13" x14ac:dyDescent="0.35">
      <c r="A824" s="10">
        <v>822</v>
      </c>
      <c r="B824" s="9" t="s">
        <v>92</v>
      </c>
      <c r="C824" s="12" t="s">
        <v>1780</v>
      </c>
      <c r="D824">
        <v>5</v>
      </c>
      <c r="E824" t="s">
        <v>2138</v>
      </c>
      <c r="F824" s="1">
        <v>44197</v>
      </c>
      <c r="G824" t="s">
        <v>2516</v>
      </c>
      <c r="H824" t="s">
        <v>133</v>
      </c>
      <c r="I824" t="s">
        <v>2680</v>
      </c>
      <c r="J824" t="s">
        <v>1779</v>
      </c>
      <c r="K824" t="s">
        <v>2163</v>
      </c>
      <c r="L824">
        <v>3.6874967615614498E-2</v>
      </c>
      <c r="M824" s="4" t="str">
        <f>HYPERLINK("#"&amp;"NEI_Breakout_w_Studies!A"&amp;(MATCH(A824,NEI_Breakout!A:A,0)),"Detail")</f>
        <v>Detail</v>
      </c>
    </row>
    <row r="825" spans="1:13" x14ac:dyDescent="0.35">
      <c r="A825" s="10">
        <v>823</v>
      </c>
      <c r="B825" s="9" t="s">
        <v>92</v>
      </c>
      <c r="C825" s="12" t="s">
        <v>1782</v>
      </c>
      <c r="D825">
        <v>1</v>
      </c>
      <c r="E825" t="s">
        <v>2138</v>
      </c>
      <c r="F825" s="1">
        <v>43831</v>
      </c>
      <c r="G825" t="s">
        <v>156</v>
      </c>
      <c r="H825" t="s">
        <v>2171</v>
      </c>
      <c r="I825" t="s">
        <v>176</v>
      </c>
      <c r="J825" t="s">
        <v>1781</v>
      </c>
      <c r="K825" t="s">
        <v>2681</v>
      </c>
      <c r="L825">
        <v>2.11056266599947E-2</v>
      </c>
      <c r="M825" s="4" t="str">
        <f>HYPERLINK("#"&amp;"NEI_Breakout_w_Studies!A"&amp;(MATCH(A825,NEI_Breakout!A:A,0)),"Detail")</f>
        <v>Detail</v>
      </c>
    </row>
    <row r="826" spans="1:13" x14ac:dyDescent="0.35">
      <c r="A826" s="10">
        <v>824</v>
      </c>
      <c r="B826" s="9" t="s">
        <v>92</v>
      </c>
      <c r="C826" s="12" t="s">
        <v>1784</v>
      </c>
      <c r="D826">
        <v>1</v>
      </c>
      <c r="E826" t="s">
        <v>2138</v>
      </c>
      <c r="F826" s="1">
        <v>43831</v>
      </c>
      <c r="G826" t="s">
        <v>156</v>
      </c>
      <c r="H826" t="s">
        <v>2171</v>
      </c>
      <c r="I826" t="s">
        <v>176</v>
      </c>
      <c r="J826" t="s">
        <v>1783</v>
      </c>
      <c r="K826" t="s">
        <v>2681</v>
      </c>
      <c r="L826">
        <v>2.11056266599947E-2</v>
      </c>
      <c r="M826" s="4" t="str">
        <f>HYPERLINK("#"&amp;"NEI_Breakout_w_Studies!A"&amp;(MATCH(A826,NEI_Breakout!A:A,0)),"Detail")</f>
        <v>Detail</v>
      </c>
    </row>
    <row r="827" spans="1:13" x14ac:dyDescent="0.35">
      <c r="A827" s="10">
        <v>825</v>
      </c>
      <c r="B827" s="9" t="s">
        <v>92</v>
      </c>
      <c r="C827" s="12" t="s">
        <v>1786</v>
      </c>
      <c r="D827">
        <v>1</v>
      </c>
      <c r="E827" t="s">
        <v>2138</v>
      </c>
      <c r="F827" s="1">
        <v>43831</v>
      </c>
      <c r="G827" t="s">
        <v>156</v>
      </c>
      <c r="H827" t="s">
        <v>2171</v>
      </c>
      <c r="I827" t="s">
        <v>176</v>
      </c>
      <c r="J827" t="s">
        <v>1785</v>
      </c>
      <c r="K827" t="s">
        <v>2681</v>
      </c>
      <c r="L827">
        <v>2.11056266599947E-2</v>
      </c>
      <c r="M827" s="4" t="str">
        <f>HYPERLINK("#"&amp;"NEI_Breakout_w_Studies!A"&amp;(MATCH(A827,NEI_Breakout!A:A,0)),"Detail")</f>
        <v>Detail</v>
      </c>
    </row>
    <row r="828" spans="1:13" x14ac:dyDescent="0.35">
      <c r="A828" s="10">
        <v>826</v>
      </c>
      <c r="B828" s="9" t="s">
        <v>92</v>
      </c>
      <c r="C828" s="12" t="s">
        <v>1788</v>
      </c>
      <c r="D828">
        <v>1</v>
      </c>
      <c r="E828" t="s">
        <v>2138</v>
      </c>
      <c r="F828" s="1">
        <v>43831</v>
      </c>
      <c r="G828" t="s">
        <v>156</v>
      </c>
      <c r="H828" t="s">
        <v>2171</v>
      </c>
      <c r="I828" t="s">
        <v>176</v>
      </c>
      <c r="J828" t="s">
        <v>1787</v>
      </c>
      <c r="K828" t="s">
        <v>2681</v>
      </c>
      <c r="L828">
        <v>2.11056266599947E-2</v>
      </c>
      <c r="M828" s="4" t="str">
        <f>HYPERLINK("#"&amp;"NEI_Breakout_w_Studies!A"&amp;(MATCH(A828,NEI_Breakout!A:A,0)),"Detail")</f>
        <v>Detail</v>
      </c>
    </row>
    <row r="829" spans="1:13" x14ac:dyDescent="0.35">
      <c r="A829" s="10">
        <v>827</v>
      </c>
      <c r="B829" t="s">
        <v>130</v>
      </c>
      <c r="C829" s="11">
        <v>858</v>
      </c>
      <c r="D829">
        <v>5</v>
      </c>
      <c r="E829" t="s">
        <v>2138</v>
      </c>
      <c r="F829" s="1">
        <v>43831</v>
      </c>
      <c r="G829" t="s">
        <v>2237</v>
      </c>
      <c r="H829" t="s">
        <v>2238</v>
      </c>
      <c r="I829" t="s">
        <v>2511</v>
      </c>
      <c r="J829" t="s">
        <v>1789</v>
      </c>
      <c r="K829" t="s">
        <v>2682</v>
      </c>
      <c r="M829" s="4"/>
    </row>
    <row r="830" spans="1:13" x14ac:dyDescent="0.35">
      <c r="A830" s="10">
        <v>828</v>
      </c>
      <c r="B830" s="9" t="s">
        <v>92</v>
      </c>
      <c r="C830" s="12" t="s">
        <v>1791</v>
      </c>
      <c r="D830">
        <v>5</v>
      </c>
      <c r="E830" t="s">
        <v>2138</v>
      </c>
      <c r="F830" s="1">
        <v>44197</v>
      </c>
      <c r="G830" t="s">
        <v>145</v>
      </c>
      <c r="H830" t="s">
        <v>133</v>
      </c>
      <c r="I830" t="s">
        <v>1793</v>
      </c>
      <c r="J830" t="s">
        <v>1790</v>
      </c>
      <c r="K830" t="s">
        <v>2163</v>
      </c>
      <c r="L830">
        <v>1.67235344502819E-2</v>
      </c>
      <c r="M830" s="4" t="str">
        <f>HYPERLINK("#"&amp;"NEI_Breakout_w_Studies!A"&amp;(MATCH(A830,NEI_Breakout!A:A,0)),"Detail")</f>
        <v>Detail</v>
      </c>
    </row>
    <row r="831" spans="1:13" x14ac:dyDescent="0.35">
      <c r="A831" s="10">
        <v>829</v>
      </c>
      <c r="B831" s="9" t="s">
        <v>92</v>
      </c>
      <c r="C831" s="12" t="s">
        <v>1795</v>
      </c>
      <c r="D831">
        <v>5</v>
      </c>
      <c r="E831" t="s">
        <v>2138</v>
      </c>
      <c r="F831" s="1">
        <v>44197</v>
      </c>
      <c r="G831" t="s">
        <v>145</v>
      </c>
      <c r="H831" t="s">
        <v>133</v>
      </c>
      <c r="I831" t="s">
        <v>1793</v>
      </c>
      <c r="J831" t="s">
        <v>1794</v>
      </c>
      <c r="K831" t="s">
        <v>2163</v>
      </c>
      <c r="L831">
        <v>2.5667745378187001E-2</v>
      </c>
      <c r="M831" s="4" t="str">
        <f>HYPERLINK("#"&amp;"NEI_Breakout_w_Studies!A"&amp;(MATCH(A831,NEI_Breakout!A:A,0)),"Detail")</f>
        <v>Detail</v>
      </c>
    </row>
    <row r="832" spans="1:13" x14ac:dyDescent="0.35">
      <c r="A832" s="10">
        <v>830</v>
      </c>
      <c r="B832" s="9" t="s">
        <v>92</v>
      </c>
      <c r="C832" s="11">
        <v>711</v>
      </c>
      <c r="D832">
        <v>3</v>
      </c>
      <c r="E832" t="s">
        <v>2138</v>
      </c>
      <c r="F832" s="1">
        <v>44044</v>
      </c>
      <c r="G832" t="s">
        <v>119</v>
      </c>
      <c r="H832" t="s">
        <v>2192</v>
      </c>
      <c r="I832" t="s">
        <v>2192</v>
      </c>
      <c r="J832" t="s">
        <v>1797</v>
      </c>
      <c r="K832" t="s">
        <v>2683</v>
      </c>
      <c r="L832">
        <v>-1.26191084158544E-2</v>
      </c>
      <c r="M832" s="4" t="str">
        <f>HYPERLINK("#"&amp;"NEI_Breakout_w_Studies!A"&amp;(MATCH(A832,NEI_Breakout!A:A,0)),"Detail")</f>
        <v>Detail</v>
      </c>
    </row>
    <row r="833" spans="1:13" x14ac:dyDescent="0.35">
      <c r="A833" s="10">
        <v>831</v>
      </c>
      <c r="B833" s="9" t="s">
        <v>92</v>
      </c>
      <c r="C833" s="12" t="s">
        <v>1799</v>
      </c>
      <c r="D833">
        <v>1</v>
      </c>
      <c r="E833" t="s">
        <v>2138</v>
      </c>
      <c r="F833" s="1">
        <v>41640</v>
      </c>
      <c r="G833" t="s">
        <v>2220</v>
      </c>
      <c r="H833" t="s">
        <v>2247</v>
      </c>
      <c r="I833" t="s">
        <v>2684</v>
      </c>
      <c r="J833" t="s">
        <v>1798</v>
      </c>
      <c r="K833" t="s">
        <v>2685</v>
      </c>
      <c r="L833">
        <v>2.8716416504775701E-3</v>
      </c>
      <c r="M833" s="4" t="str">
        <f>HYPERLINK("#"&amp;"NEI_Breakout_w_Studies!A"&amp;(MATCH(A833,NEI_Breakout!A:A,0)),"Detail")</f>
        <v>Detail</v>
      </c>
    </row>
    <row r="834" spans="1:13" x14ac:dyDescent="0.35">
      <c r="A834" s="10">
        <v>832</v>
      </c>
      <c r="B834" s="9" t="s">
        <v>92</v>
      </c>
      <c r="C834" s="12" t="s">
        <v>1801</v>
      </c>
      <c r="D834">
        <v>1</v>
      </c>
      <c r="E834" t="s">
        <v>2138</v>
      </c>
      <c r="F834" s="1">
        <v>42370</v>
      </c>
      <c r="G834" t="s">
        <v>2220</v>
      </c>
      <c r="H834" t="s">
        <v>2247</v>
      </c>
      <c r="I834" t="s">
        <v>2684</v>
      </c>
      <c r="J834" t="s">
        <v>1800</v>
      </c>
      <c r="K834" t="s">
        <v>2686</v>
      </c>
      <c r="L834">
        <v>2.8716416504775701E-3</v>
      </c>
      <c r="M834" s="4" t="str">
        <f>HYPERLINK("#"&amp;"NEI_Breakout_w_Studies!A"&amp;(MATCH(A834,NEI_Breakout!A:A,0)),"Detail")</f>
        <v>Detail</v>
      </c>
    </row>
    <row r="835" spans="1:13" x14ac:dyDescent="0.35">
      <c r="A835" s="10">
        <v>833</v>
      </c>
      <c r="B835" s="9" t="s">
        <v>92</v>
      </c>
      <c r="C835" s="12" t="s">
        <v>1801</v>
      </c>
      <c r="D835">
        <v>1</v>
      </c>
      <c r="E835" t="s">
        <v>2138</v>
      </c>
      <c r="F835" s="1">
        <v>42370</v>
      </c>
      <c r="G835" t="s">
        <v>2220</v>
      </c>
      <c r="H835" t="s">
        <v>2247</v>
      </c>
      <c r="I835" t="s">
        <v>2684</v>
      </c>
      <c r="J835" t="s">
        <v>1800</v>
      </c>
      <c r="K835" t="s">
        <v>2686</v>
      </c>
      <c r="L835">
        <v>8.1182726820995307E-3</v>
      </c>
      <c r="M835" s="4" t="str">
        <f>HYPERLINK("#"&amp;"NEI_Breakout_w_Studies!A"&amp;(MATCH(A835,NEI_Breakout!A:A,0)),"Detail")</f>
        <v>Detail</v>
      </c>
    </row>
    <row r="836" spans="1:13" x14ac:dyDescent="0.35">
      <c r="A836" s="10">
        <v>834</v>
      </c>
      <c r="B836" s="9" t="s">
        <v>92</v>
      </c>
      <c r="C836" s="12" t="s">
        <v>1804</v>
      </c>
      <c r="D836">
        <v>5</v>
      </c>
      <c r="E836" t="s">
        <v>2138</v>
      </c>
      <c r="F836" s="1">
        <v>44197</v>
      </c>
      <c r="G836" t="s">
        <v>119</v>
      </c>
      <c r="H836" t="s">
        <v>133</v>
      </c>
      <c r="I836" t="s">
        <v>2687</v>
      </c>
      <c r="J836" t="s">
        <v>1803</v>
      </c>
      <c r="K836" t="s">
        <v>2163</v>
      </c>
      <c r="L836">
        <v>9.8059657078223205E-4</v>
      </c>
      <c r="M836" s="4" t="str">
        <f>HYPERLINK("#"&amp;"NEI_Breakout_w_Studies!A"&amp;(MATCH(A836,NEI_Breakout!A:A,0)),"Detail")</f>
        <v>Detail</v>
      </c>
    </row>
    <row r="837" spans="1:13" x14ac:dyDescent="0.35">
      <c r="A837" s="10">
        <v>835</v>
      </c>
      <c r="B837" s="9" t="s">
        <v>92</v>
      </c>
      <c r="C837" s="12" t="s">
        <v>1808</v>
      </c>
      <c r="D837">
        <v>5</v>
      </c>
      <c r="E837" t="s">
        <v>2138</v>
      </c>
      <c r="F837" s="1">
        <v>44197</v>
      </c>
      <c r="G837" t="s">
        <v>119</v>
      </c>
      <c r="H837" t="s">
        <v>133</v>
      </c>
      <c r="I837" t="s">
        <v>2687</v>
      </c>
      <c r="J837" t="s">
        <v>1807</v>
      </c>
      <c r="K837" t="s">
        <v>2163</v>
      </c>
      <c r="L837">
        <v>-7.88092082371931E-4</v>
      </c>
      <c r="M837" s="4" t="str">
        <f>HYPERLINK("#"&amp;"NEI_Breakout_w_Studies!A"&amp;(MATCH(A837,NEI_Breakout!A:A,0)),"Detail")</f>
        <v>Detail</v>
      </c>
    </row>
    <row r="838" spans="1:13" x14ac:dyDescent="0.35">
      <c r="A838" s="10">
        <v>836</v>
      </c>
      <c r="B838" t="s">
        <v>130</v>
      </c>
      <c r="C838" s="12" t="s">
        <v>1811</v>
      </c>
      <c r="D838">
        <v>5</v>
      </c>
      <c r="E838" t="s">
        <v>2138</v>
      </c>
      <c r="F838" s="1">
        <v>44044</v>
      </c>
      <c r="G838" t="s">
        <v>2237</v>
      </c>
      <c r="H838" t="s">
        <v>2238</v>
      </c>
      <c r="I838" t="s">
        <v>2610</v>
      </c>
      <c r="J838" t="s">
        <v>1810</v>
      </c>
      <c r="K838" t="s">
        <v>2688</v>
      </c>
      <c r="M838" s="4"/>
    </row>
    <row r="839" spans="1:13" x14ac:dyDescent="0.35">
      <c r="A839" s="10">
        <v>837</v>
      </c>
      <c r="B839" t="s">
        <v>130</v>
      </c>
      <c r="C839" s="11">
        <v>871</v>
      </c>
      <c r="D839">
        <v>4</v>
      </c>
      <c r="E839" t="s">
        <v>2138</v>
      </c>
      <c r="F839" s="1">
        <v>44197</v>
      </c>
      <c r="G839" t="s">
        <v>2220</v>
      </c>
      <c r="H839" t="s">
        <v>2247</v>
      </c>
      <c r="I839" t="s">
        <v>1813</v>
      </c>
      <c r="J839" t="s">
        <v>1812</v>
      </c>
      <c r="K839" t="s">
        <v>2689</v>
      </c>
      <c r="M839" s="4"/>
    </row>
    <row r="840" spans="1:13" x14ac:dyDescent="0.35">
      <c r="A840" s="10">
        <v>838</v>
      </c>
      <c r="B840" t="s">
        <v>130</v>
      </c>
      <c r="C840" s="11">
        <v>840</v>
      </c>
      <c r="D840">
        <v>4</v>
      </c>
      <c r="E840" t="s">
        <v>2138</v>
      </c>
      <c r="F840" s="1">
        <v>44197</v>
      </c>
      <c r="G840" t="s">
        <v>2220</v>
      </c>
      <c r="H840" t="s">
        <v>2247</v>
      </c>
      <c r="I840" t="s">
        <v>1813</v>
      </c>
      <c r="J840" t="s">
        <v>1814</v>
      </c>
      <c r="K840" t="s">
        <v>2689</v>
      </c>
      <c r="M840" s="4"/>
    </row>
    <row r="841" spans="1:13" x14ac:dyDescent="0.35">
      <c r="A841" s="10">
        <v>839</v>
      </c>
      <c r="B841" s="9" t="s">
        <v>92</v>
      </c>
      <c r="C841" s="12" t="s">
        <v>1816</v>
      </c>
      <c r="D841">
        <v>5</v>
      </c>
      <c r="E841" t="s">
        <v>2138</v>
      </c>
      <c r="F841" s="1">
        <v>44197</v>
      </c>
      <c r="G841" t="s">
        <v>2341</v>
      </c>
      <c r="H841" t="s">
        <v>133</v>
      </c>
      <c r="I841" t="s">
        <v>2690</v>
      </c>
      <c r="J841" t="s">
        <v>1815</v>
      </c>
      <c r="K841" t="s">
        <v>2163</v>
      </c>
      <c r="L841">
        <v>1.6344874938119E-5</v>
      </c>
      <c r="M841" s="4" t="str">
        <f>HYPERLINK("#"&amp;"NEI_Breakout_w_Studies!A"&amp;(MATCH(A841,NEI_Breakout!A:A,0)),"Detail")</f>
        <v>Detail</v>
      </c>
    </row>
    <row r="842" spans="1:13" x14ac:dyDescent="0.35">
      <c r="A842" s="10">
        <v>840</v>
      </c>
      <c r="B842" s="9" t="s">
        <v>92</v>
      </c>
      <c r="C842" s="12" t="s">
        <v>1820</v>
      </c>
      <c r="D842">
        <v>5</v>
      </c>
      <c r="E842" t="s">
        <v>2138</v>
      </c>
      <c r="F842" s="1">
        <v>44197</v>
      </c>
      <c r="G842" t="s">
        <v>2341</v>
      </c>
      <c r="H842" t="s">
        <v>133</v>
      </c>
      <c r="I842" t="s">
        <v>2690</v>
      </c>
      <c r="J842" t="s">
        <v>1819</v>
      </c>
      <c r="K842" t="s">
        <v>2163</v>
      </c>
      <c r="L842">
        <v>7.9041773673435602E-3</v>
      </c>
      <c r="M842" s="4" t="str">
        <f>HYPERLINK("#"&amp;"NEI_Breakout_w_Studies!A"&amp;(MATCH(A842,NEI_Breakout!A:A,0)),"Detail")</f>
        <v>Detail</v>
      </c>
    </row>
    <row r="843" spans="1:13" x14ac:dyDescent="0.35">
      <c r="A843" s="10">
        <v>841</v>
      </c>
      <c r="B843" t="s">
        <v>130</v>
      </c>
      <c r="C843" s="12" t="s">
        <v>1823</v>
      </c>
      <c r="D843">
        <v>5</v>
      </c>
      <c r="E843" t="s">
        <v>2138</v>
      </c>
      <c r="F843" s="1">
        <v>44197</v>
      </c>
      <c r="G843" t="s">
        <v>2237</v>
      </c>
      <c r="H843" t="s">
        <v>133</v>
      </c>
      <c r="I843" t="s">
        <v>2691</v>
      </c>
      <c r="J843" t="s">
        <v>1822</v>
      </c>
      <c r="K843" t="s">
        <v>2163</v>
      </c>
      <c r="M843" s="4"/>
    </row>
    <row r="844" spans="1:13" x14ac:dyDescent="0.35">
      <c r="A844" s="10">
        <v>842</v>
      </c>
      <c r="B844" t="s">
        <v>130</v>
      </c>
      <c r="C844" s="12" t="s">
        <v>1825</v>
      </c>
      <c r="D844">
        <v>5</v>
      </c>
      <c r="E844" t="s">
        <v>2138</v>
      </c>
      <c r="F844" s="1">
        <v>44197</v>
      </c>
      <c r="G844" t="s">
        <v>2237</v>
      </c>
      <c r="H844" t="s">
        <v>133</v>
      </c>
      <c r="I844" t="s">
        <v>2691</v>
      </c>
      <c r="J844" t="s">
        <v>1824</v>
      </c>
      <c r="K844" t="s">
        <v>2163</v>
      </c>
      <c r="M844" s="4"/>
    </row>
    <row r="845" spans="1:13" x14ac:dyDescent="0.35">
      <c r="A845" s="10">
        <v>843</v>
      </c>
      <c r="B845" s="9" t="s">
        <v>92</v>
      </c>
      <c r="C845" s="12" t="s">
        <v>1827</v>
      </c>
      <c r="D845">
        <v>5</v>
      </c>
      <c r="E845" t="s">
        <v>2138</v>
      </c>
      <c r="F845" s="1">
        <v>44197</v>
      </c>
      <c r="G845" t="s">
        <v>2341</v>
      </c>
      <c r="H845" t="s">
        <v>133</v>
      </c>
      <c r="I845" t="s">
        <v>2692</v>
      </c>
      <c r="J845" t="s">
        <v>1826</v>
      </c>
      <c r="K845" t="s">
        <v>2163</v>
      </c>
      <c r="L845">
        <v>1.6344874938119E-5</v>
      </c>
      <c r="M845" s="4" t="str">
        <f>HYPERLINK("#"&amp;"NEI_Breakout_w_Studies!A"&amp;(MATCH(A845,NEI_Breakout!A:A,0)),"Detail")</f>
        <v>Detail</v>
      </c>
    </row>
    <row r="846" spans="1:13" x14ac:dyDescent="0.35">
      <c r="A846" s="10">
        <v>844</v>
      </c>
      <c r="B846" s="9" t="s">
        <v>92</v>
      </c>
      <c r="C846" s="12" t="s">
        <v>1829</v>
      </c>
      <c r="D846">
        <v>5</v>
      </c>
      <c r="E846" t="s">
        <v>2138</v>
      </c>
      <c r="F846" s="1">
        <v>44197</v>
      </c>
      <c r="G846" t="s">
        <v>2341</v>
      </c>
      <c r="H846" t="s">
        <v>133</v>
      </c>
      <c r="I846" t="s">
        <v>2692</v>
      </c>
      <c r="J846" t="s">
        <v>1828</v>
      </c>
      <c r="K846" t="s">
        <v>2163</v>
      </c>
      <c r="L846">
        <v>5.73400838867288E-3</v>
      </c>
      <c r="M846" s="4" t="str">
        <f>HYPERLINK("#"&amp;"NEI_Breakout_w_Studies!A"&amp;(MATCH(A846,NEI_Breakout!A:A,0)),"Detail")</f>
        <v>Detail</v>
      </c>
    </row>
    <row r="847" spans="1:13" x14ac:dyDescent="0.35">
      <c r="A847" s="10">
        <v>845</v>
      </c>
      <c r="B847" s="9" t="s">
        <v>92</v>
      </c>
      <c r="C847" s="11">
        <v>878</v>
      </c>
      <c r="D847">
        <v>4</v>
      </c>
      <c r="E847" t="s">
        <v>2138</v>
      </c>
      <c r="F847" s="1">
        <v>44197</v>
      </c>
      <c r="G847" t="s">
        <v>476</v>
      </c>
      <c r="H847" t="s">
        <v>476</v>
      </c>
      <c r="I847" t="s">
        <v>2693</v>
      </c>
      <c r="J847" t="s">
        <v>1830</v>
      </c>
      <c r="K847" t="s">
        <v>2694</v>
      </c>
      <c r="L847">
        <v>1.76459684893851E-2</v>
      </c>
      <c r="M847" s="4" t="str">
        <f>HYPERLINK("#"&amp;"NEI_Breakout_w_Studies!A"&amp;(MATCH(A847,NEI_Breakout!A:A,0)),"Detail")</f>
        <v>Detail</v>
      </c>
    </row>
    <row r="848" spans="1:13" x14ac:dyDescent="0.35">
      <c r="A848" s="10">
        <v>846</v>
      </c>
      <c r="B848" t="s">
        <v>130</v>
      </c>
      <c r="C848" s="11">
        <v>831</v>
      </c>
      <c r="D848">
        <v>4</v>
      </c>
      <c r="E848" t="s">
        <v>2138</v>
      </c>
      <c r="F848" s="1">
        <v>44197</v>
      </c>
      <c r="G848" t="s">
        <v>476</v>
      </c>
      <c r="H848" t="s">
        <v>476</v>
      </c>
      <c r="I848" t="s">
        <v>2693</v>
      </c>
      <c r="J848" t="s">
        <v>1833</v>
      </c>
      <c r="K848" t="s">
        <v>2694</v>
      </c>
      <c r="M848" s="4"/>
    </row>
    <row r="849" spans="1:13" x14ac:dyDescent="0.35">
      <c r="A849" s="10">
        <v>847</v>
      </c>
      <c r="B849" s="9" t="s">
        <v>92</v>
      </c>
      <c r="C849" s="12" t="s">
        <v>1835</v>
      </c>
      <c r="D849">
        <v>5</v>
      </c>
      <c r="E849" t="s">
        <v>2138</v>
      </c>
      <c r="F849" s="1">
        <v>44197</v>
      </c>
      <c r="G849" t="s">
        <v>2516</v>
      </c>
      <c r="H849" t="s">
        <v>133</v>
      </c>
      <c r="I849" t="s">
        <v>2695</v>
      </c>
      <c r="J849" t="s">
        <v>1834</v>
      </c>
      <c r="K849" t="s">
        <v>2163</v>
      </c>
      <c r="L849">
        <v>3.6874967615614498E-2</v>
      </c>
      <c r="M849" s="4" t="str">
        <f>HYPERLINK("#"&amp;"NEI_Breakout_w_Studies!A"&amp;(MATCH(A849,NEI_Breakout!A:A,0)),"Detail")</f>
        <v>Detail</v>
      </c>
    </row>
    <row r="850" spans="1:13" x14ac:dyDescent="0.35">
      <c r="A850" s="10">
        <v>848</v>
      </c>
      <c r="B850" s="9" t="s">
        <v>92</v>
      </c>
      <c r="C850" s="12" t="s">
        <v>1837</v>
      </c>
      <c r="D850">
        <v>3</v>
      </c>
      <c r="E850" t="s">
        <v>2138</v>
      </c>
      <c r="F850" s="1">
        <v>43282</v>
      </c>
      <c r="G850" t="s">
        <v>156</v>
      </c>
      <c r="H850" t="s">
        <v>2171</v>
      </c>
      <c r="I850" t="s">
        <v>1839</v>
      </c>
      <c r="J850" t="s">
        <v>1836</v>
      </c>
      <c r="K850" t="s">
        <v>2696</v>
      </c>
      <c r="L850">
        <v>2.1105626659994599E-2</v>
      </c>
      <c r="M850" s="4" t="str">
        <f>HYPERLINK("#"&amp;"NEI_Breakout_w_Studies!A"&amp;(MATCH(A850,NEI_Breakout!A:A,0)),"Detail")</f>
        <v>Detail</v>
      </c>
    </row>
    <row r="851" spans="1:13" x14ac:dyDescent="0.35">
      <c r="A851" s="10">
        <v>849</v>
      </c>
      <c r="B851" s="9" t="s">
        <v>92</v>
      </c>
      <c r="C851" s="12" t="s">
        <v>1841</v>
      </c>
      <c r="D851">
        <v>1</v>
      </c>
      <c r="E851" t="s">
        <v>2138</v>
      </c>
      <c r="F851" s="1">
        <v>43831</v>
      </c>
      <c r="G851" t="s">
        <v>156</v>
      </c>
      <c r="H851" t="s">
        <v>2171</v>
      </c>
      <c r="I851" t="s">
        <v>176</v>
      </c>
      <c r="J851" t="s">
        <v>1840</v>
      </c>
      <c r="K851" t="s">
        <v>2697</v>
      </c>
      <c r="L851">
        <v>2.11056266599947E-2</v>
      </c>
      <c r="M851" s="4" t="str">
        <f>HYPERLINK("#"&amp;"NEI_Breakout_w_Studies!A"&amp;(MATCH(A851,NEI_Breakout!A:A,0)),"Detail")</f>
        <v>Detail</v>
      </c>
    </row>
    <row r="852" spans="1:13" x14ac:dyDescent="0.35">
      <c r="A852" s="10">
        <v>850</v>
      </c>
      <c r="B852" s="9" t="s">
        <v>92</v>
      </c>
      <c r="C852" s="12" t="s">
        <v>1843</v>
      </c>
      <c r="D852">
        <v>1</v>
      </c>
      <c r="E852" t="s">
        <v>2138</v>
      </c>
      <c r="F852" s="1">
        <v>43831</v>
      </c>
      <c r="G852" t="s">
        <v>156</v>
      </c>
      <c r="H852" t="s">
        <v>2171</v>
      </c>
      <c r="I852" t="s">
        <v>176</v>
      </c>
      <c r="J852" t="s">
        <v>1842</v>
      </c>
      <c r="K852" t="s">
        <v>2698</v>
      </c>
      <c r="L852">
        <v>2.1105626659994599E-2</v>
      </c>
      <c r="M852" s="4" t="str">
        <f>HYPERLINK("#"&amp;"NEI_Breakout_w_Studies!A"&amp;(MATCH(A852,NEI_Breakout!A:A,0)),"Detail")</f>
        <v>Detail</v>
      </c>
    </row>
    <row r="853" spans="1:13" x14ac:dyDescent="0.35">
      <c r="A853" s="10">
        <v>851</v>
      </c>
      <c r="B853" s="9" t="s">
        <v>92</v>
      </c>
      <c r="C853" s="12" t="s">
        <v>1845</v>
      </c>
      <c r="D853">
        <v>1</v>
      </c>
      <c r="E853" t="s">
        <v>2138</v>
      </c>
      <c r="F853" s="1">
        <v>43831</v>
      </c>
      <c r="G853" t="s">
        <v>156</v>
      </c>
      <c r="H853" t="s">
        <v>2171</v>
      </c>
      <c r="I853" t="s">
        <v>176</v>
      </c>
      <c r="J853" t="s">
        <v>1844</v>
      </c>
      <c r="K853" t="s">
        <v>2697</v>
      </c>
      <c r="L853">
        <v>2.11056266599947E-2</v>
      </c>
      <c r="M853" s="4" t="str">
        <f>HYPERLINK("#"&amp;"NEI_Breakout_w_Studies!A"&amp;(MATCH(A853,NEI_Breakout!A:A,0)),"Detail")</f>
        <v>Detail</v>
      </c>
    </row>
    <row r="854" spans="1:13" x14ac:dyDescent="0.35">
      <c r="A854" s="10">
        <v>852</v>
      </c>
      <c r="B854" s="9" t="s">
        <v>92</v>
      </c>
      <c r="C854" s="12" t="s">
        <v>1847</v>
      </c>
      <c r="D854">
        <v>1</v>
      </c>
      <c r="E854" t="s">
        <v>2138</v>
      </c>
      <c r="F854" s="1">
        <v>43831</v>
      </c>
      <c r="G854" t="s">
        <v>156</v>
      </c>
      <c r="H854" t="s">
        <v>2171</v>
      </c>
      <c r="I854" t="s">
        <v>176</v>
      </c>
      <c r="J854" t="s">
        <v>1846</v>
      </c>
      <c r="K854" t="s">
        <v>2698</v>
      </c>
      <c r="L854">
        <v>2.1105626659994599E-2</v>
      </c>
      <c r="M854" s="4" t="str">
        <f>HYPERLINK("#"&amp;"NEI_Breakout_w_Studies!A"&amp;(MATCH(A854,NEI_Breakout!A:A,0)),"Detail")</f>
        <v>Detail</v>
      </c>
    </row>
    <row r="855" spans="1:13" x14ac:dyDescent="0.35">
      <c r="A855" s="10">
        <v>853</v>
      </c>
      <c r="B855" s="9" t="s">
        <v>92</v>
      </c>
      <c r="C855" s="12" t="s">
        <v>1849</v>
      </c>
      <c r="D855">
        <v>1</v>
      </c>
      <c r="E855" t="s">
        <v>2138</v>
      </c>
      <c r="F855" s="1">
        <v>43831</v>
      </c>
      <c r="G855" t="s">
        <v>156</v>
      </c>
      <c r="H855" t="s">
        <v>2171</v>
      </c>
      <c r="I855" t="s">
        <v>176</v>
      </c>
      <c r="J855" t="s">
        <v>1848</v>
      </c>
      <c r="K855" t="s">
        <v>2697</v>
      </c>
      <c r="L855">
        <v>2.11056266599947E-2</v>
      </c>
      <c r="M855" s="4" t="str">
        <f>HYPERLINK("#"&amp;"NEI_Breakout_w_Studies!A"&amp;(MATCH(A855,NEI_Breakout!A:A,0)),"Detail")</f>
        <v>Detail</v>
      </c>
    </row>
    <row r="856" spans="1:13" x14ac:dyDescent="0.35">
      <c r="A856" s="10">
        <v>854</v>
      </c>
      <c r="B856" s="9" t="s">
        <v>92</v>
      </c>
      <c r="C856" s="12" t="s">
        <v>1851</v>
      </c>
      <c r="D856">
        <v>1</v>
      </c>
      <c r="E856" t="s">
        <v>2138</v>
      </c>
      <c r="F856" s="1">
        <v>43831</v>
      </c>
      <c r="G856" t="s">
        <v>156</v>
      </c>
      <c r="H856" t="s">
        <v>2171</v>
      </c>
      <c r="I856" t="s">
        <v>176</v>
      </c>
      <c r="J856" t="s">
        <v>1850</v>
      </c>
      <c r="K856" t="s">
        <v>2698</v>
      </c>
      <c r="L856">
        <v>2.1105626659994599E-2</v>
      </c>
      <c r="M856" s="4" t="str">
        <f>HYPERLINK("#"&amp;"NEI_Breakout_w_Studies!A"&amp;(MATCH(A856,NEI_Breakout!A:A,0)),"Detail")</f>
        <v>Detail</v>
      </c>
    </row>
    <row r="857" spans="1:13" x14ac:dyDescent="0.35">
      <c r="A857" s="10">
        <v>855</v>
      </c>
      <c r="B857" s="9" t="s">
        <v>92</v>
      </c>
      <c r="C857" s="11">
        <v>709</v>
      </c>
      <c r="D857">
        <v>7</v>
      </c>
      <c r="E857" t="s">
        <v>2138</v>
      </c>
      <c r="F857" s="1">
        <v>44197</v>
      </c>
      <c r="G857" t="s">
        <v>156</v>
      </c>
      <c r="H857" t="s">
        <v>2552</v>
      </c>
      <c r="I857" t="s">
        <v>2553</v>
      </c>
      <c r="J857" t="s">
        <v>1852</v>
      </c>
      <c r="K857" t="s">
        <v>2699</v>
      </c>
      <c r="L857">
        <v>2.3115107314547298E-3</v>
      </c>
      <c r="M857" s="4" t="str">
        <f>HYPERLINK("#"&amp;"NEI_Breakout_w_Studies!A"&amp;(MATCH(A857,NEI_Breakout!A:A,0)),"Detail")</f>
        <v>Detail</v>
      </c>
    </row>
    <row r="858" spans="1:13" x14ac:dyDescent="0.35">
      <c r="A858" s="10">
        <v>856</v>
      </c>
      <c r="B858" s="9" t="s">
        <v>92</v>
      </c>
      <c r="C858" s="12" t="s">
        <v>1854</v>
      </c>
      <c r="D858">
        <v>3</v>
      </c>
      <c r="E858" t="s">
        <v>2138</v>
      </c>
      <c r="F858" s="1">
        <v>44197</v>
      </c>
      <c r="G858" t="s">
        <v>476</v>
      </c>
      <c r="H858" t="s">
        <v>476</v>
      </c>
      <c r="I858" t="s">
        <v>2302</v>
      </c>
      <c r="J858" t="s">
        <v>1853</v>
      </c>
      <c r="K858" t="s">
        <v>2700</v>
      </c>
      <c r="L858">
        <v>1.32845887679539E-2</v>
      </c>
      <c r="M858" s="4" t="str">
        <f>HYPERLINK("#"&amp;"NEI_Breakout_w_Studies!A"&amp;(MATCH(A858,NEI_Breakout!A:A,0)),"Detail")</f>
        <v>Detail</v>
      </c>
    </row>
    <row r="859" spans="1:13" x14ac:dyDescent="0.35">
      <c r="A859" s="10">
        <v>857</v>
      </c>
      <c r="B859" s="9" t="s">
        <v>92</v>
      </c>
      <c r="C859" s="12" t="s">
        <v>1854</v>
      </c>
      <c r="D859">
        <v>3</v>
      </c>
      <c r="E859" t="s">
        <v>2138</v>
      </c>
      <c r="F859" s="1">
        <v>44197</v>
      </c>
      <c r="G859" t="s">
        <v>476</v>
      </c>
      <c r="H859" t="s">
        <v>476</v>
      </c>
      <c r="I859" t="s">
        <v>2302</v>
      </c>
      <c r="J859" t="s">
        <v>1853</v>
      </c>
      <c r="K859" t="s">
        <v>2700</v>
      </c>
      <c r="L859">
        <v>4.2807693750995402E-3</v>
      </c>
      <c r="M859" s="4" t="str">
        <f>HYPERLINK("#"&amp;"NEI_Breakout_w_Studies!A"&amp;(MATCH(A859,NEI_Breakout!A:A,0)),"Detail")</f>
        <v>Detail</v>
      </c>
    </row>
    <row r="860" spans="1:13" x14ac:dyDescent="0.35">
      <c r="A860" s="10">
        <v>858</v>
      </c>
      <c r="B860" t="s">
        <v>130</v>
      </c>
      <c r="C860" s="12" t="s">
        <v>1859</v>
      </c>
      <c r="D860">
        <v>4</v>
      </c>
      <c r="E860" t="s">
        <v>2138</v>
      </c>
      <c r="F860" s="1">
        <v>44044</v>
      </c>
      <c r="G860" t="s">
        <v>2318</v>
      </c>
      <c r="H860" t="s">
        <v>133</v>
      </c>
      <c r="I860" t="s">
        <v>2701</v>
      </c>
      <c r="J860" t="s">
        <v>1858</v>
      </c>
      <c r="K860" t="s">
        <v>2163</v>
      </c>
      <c r="M860" s="4"/>
    </row>
    <row r="861" spans="1:13" x14ac:dyDescent="0.35">
      <c r="A861" s="10">
        <v>859</v>
      </c>
      <c r="B861" t="s">
        <v>130</v>
      </c>
      <c r="C861" s="12" t="s">
        <v>1859</v>
      </c>
      <c r="D861">
        <v>5</v>
      </c>
      <c r="E861" t="s">
        <v>2138</v>
      </c>
      <c r="F861" s="1">
        <v>44197</v>
      </c>
      <c r="G861" t="s">
        <v>2318</v>
      </c>
      <c r="H861" t="s">
        <v>133</v>
      </c>
      <c r="I861" t="s">
        <v>2701</v>
      </c>
      <c r="J861" t="s">
        <v>1858</v>
      </c>
      <c r="K861" t="s">
        <v>2163</v>
      </c>
      <c r="M861" s="4"/>
    </row>
    <row r="862" spans="1:13" x14ac:dyDescent="0.35">
      <c r="A862" s="10">
        <v>860</v>
      </c>
      <c r="B862" s="9" t="s">
        <v>92</v>
      </c>
      <c r="C862" s="12" t="s">
        <v>1859</v>
      </c>
      <c r="D862">
        <v>5</v>
      </c>
      <c r="E862" t="s">
        <v>2138</v>
      </c>
      <c r="F862" s="1">
        <v>44197</v>
      </c>
      <c r="G862" t="s">
        <v>2318</v>
      </c>
      <c r="H862" t="s">
        <v>133</v>
      </c>
      <c r="I862" t="s">
        <v>2701</v>
      </c>
      <c r="J862" t="s">
        <v>1858</v>
      </c>
      <c r="K862" t="s">
        <v>2163</v>
      </c>
      <c r="L862">
        <v>2.4517918911376902E-3</v>
      </c>
      <c r="M862" s="4" t="str">
        <f>HYPERLINK("#"&amp;"NEI_Breakout_w_Studies!A"&amp;(MATCH(A862,NEI_Breakout!A:A,0)),"Detail")</f>
        <v>Detail</v>
      </c>
    </row>
    <row r="863" spans="1:13" x14ac:dyDescent="0.35">
      <c r="A863" s="10">
        <v>861</v>
      </c>
      <c r="B863" t="s">
        <v>130</v>
      </c>
      <c r="C863" s="12" t="s">
        <v>1861</v>
      </c>
      <c r="D863">
        <v>5</v>
      </c>
      <c r="E863" t="s">
        <v>2138</v>
      </c>
      <c r="F863" s="1">
        <v>44197</v>
      </c>
      <c r="G863" t="s">
        <v>225</v>
      </c>
      <c r="H863" t="s">
        <v>133</v>
      </c>
      <c r="I863" t="s">
        <v>2635</v>
      </c>
      <c r="J863" t="s">
        <v>1860</v>
      </c>
      <c r="K863" t="s">
        <v>2163</v>
      </c>
      <c r="M863" s="4"/>
    </row>
    <row r="864" spans="1:13" x14ac:dyDescent="0.35">
      <c r="A864" s="10">
        <v>862</v>
      </c>
      <c r="B864" t="s">
        <v>130</v>
      </c>
      <c r="C864" s="12" t="s">
        <v>1863</v>
      </c>
      <c r="D864">
        <v>5</v>
      </c>
      <c r="E864" t="s">
        <v>2138</v>
      </c>
      <c r="F864" s="1">
        <v>44197</v>
      </c>
      <c r="G864" t="s">
        <v>225</v>
      </c>
      <c r="H864" t="s">
        <v>133</v>
      </c>
      <c r="I864" t="s">
        <v>2635</v>
      </c>
      <c r="J864" t="s">
        <v>1862</v>
      </c>
      <c r="K864" t="s">
        <v>2163</v>
      </c>
      <c r="M864" s="4"/>
    </row>
    <row r="865" spans="1:13" x14ac:dyDescent="0.35">
      <c r="A865" s="10">
        <v>863</v>
      </c>
      <c r="B865" t="s">
        <v>130</v>
      </c>
      <c r="C865" s="11">
        <v>753</v>
      </c>
      <c r="D865">
        <v>2</v>
      </c>
      <c r="E865" t="s">
        <v>2138</v>
      </c>
      <c r="F865" s="1">
        <v>41640</v>
      </c>
      <c r="G865" t="s">
        <v>225</v>
      </c>
      <c r="H865" t="s">
        <v>115</v>
      </c>
      <c r="I865" t="s">
        <v>2635</v>
      </c>
      <c r="J865" t="s">
        <v>1864</v>
      </c>
      <c r="K865" t="s">
        <v>2635</v>
      </c>
      <c r="M865" s="4"/>
    </row>
    <row r="866" spans="1:13" x14ac:dyDescent="0.35">
      <c r="A866" s="10">
        <v>864</v>
      </c>
      <c r="B866" t="s">
        <v>130</v>
      </c>
      <c r="C866" s="12" t="s">
        <v>1866</v>
      </c>
      <c r="D866">
        <v>3</v>
      </c>
      <c r="E866" t="s">
        <v>2138</v>
      </c>
      <c r="F866" s="1">
        <v>43831</v>
      </c>
      <c r="G866" t="s">
        <v>2237</v>
      </c>
      <c r="H866" t="s">
        <v>2238</v>
      </c>
      <c r="I866" t="s">
        <v>2511</v>
      </c>
      <c r="J866" t="s">
        <v>1865</v>
      </c>
      <c r="K866" t="s">
        <v>2702</v>
      </c>
      <c r="M866" s="4"/>
    </row>
    <row r="867" spans="1:13" x14ac:dyDescent="0.35">
      <c r="A867" s="10">
        <v>865</v>
      </c>
      <c r="B867" s="9" t="s">
        <v>92</v>
      </c>
      <c r="C867" s="12" t="s">
        <v>1868</v>
      </c>
      <c r="D867">
        <v>1</v>
      </c>
      <c r="E867" t="s">
        <v>2138</v>
      </c>
      <c r="F867" s="1">
        <v>44200</v>
      </c>
      <c r="G867" t="s">
        <v>119</v>
      </c>
      <c r="H867" t="s">
        <v>2242</v>
      </c>
      <c r="I867" t="s">
        <v>2243</v>
      </c>
      <c r="J867" t="s">
        <v>1867</v>
      </c>
      <c r="K867" t="s">
        <v>2613</v>
      </c>
      <c r="L867">
        <v>3.1929953091783175E-2</v>
      </c>
      <c r="M867" s="4" t="str">
        <f>HYPERLINK("#"&amp;"NEI_Breakout_w_Studies!A"&amp;(MATCH(A867,NEI_Breakout!A:A,0)),"Detail")</f>
        <v>Detail</v>
      </c>
    </row>
    <row r="868" spans="1:13" x14ac:dyDescent="0.35">
      <c r="A868" s="10">
        <v>866</v>
      </c>
      <c r="B868" s="9" t="s">
        <v>92</v>
      </c>
      <c r="C868" s="12" t="s">
        <v>1870</v>
      </c>
      <c r="D868">
        <v>1</v>
      </c>
      <c r="E868" t="s">
        <v>2138</v>
      </c>
      <c r="F868" s="1">
        <v>44200</v>
      </c>
      <c r="G868" t="s">
        <v>119</v>
      </c>
      <c r="H868" t="s">
        <v>2242</v>
      </c>
      <c r="I868" t="s">
        <v>2243</v>
      </c>
      <c r="J868" t="s">
        <v>1869</v>
      </c>
      <c r="K868" t="s">
        <v>2614</v>
      </c>
      <c r="L868">
        <v>3.1929953091783175E-2</v>
      </c>
      <c r="M868" s="4" t="str">
        <f>HYPERLINK("#"&amp;"NEI_Breakout_w_Studies!A"&amp;(MATCH(A868,NEI_Breakout!A:A,0)),"Detail")</f>
        <v>Detail</v>
      </c>
    </row>
    <row r="869" spans="1:13" x14ac:dyDescent="0.35">
      <c r="A869" s="10">
        <v>867</v>
      </c>
      <c r="B869" s="9" t="s">
        <v>92</v>
      </c>
      <c r="C869" s="12" t="s">
        <v>1872</v>
      </c>
      <c r="D869">
        <v>1</v>
      </c>
      <c r="E869" t="s">
        <v>2138</v>
      </c>
      <c r="F869" s="1">
        <v>44200</v>
      </c>
      <c r="G869" t="s">
        <v>119</v>
      </c>
      <c r="H869" t="s">
        <v>2242</v>
      </c>
      <c r="I869" t="s">
        <v>2243</v>
      </c>
      <c r="J869" t="s">
        <v>1871</v>
      </c>
      <c r="K869" t="s">
        <v>2615</v>
      </c>
      <c r="L869">
        <v>3.1929953091783175E-2</v>
      </c>
      <c r="M869" s="4" t="str">
        <f>HYPERLINK("#"&amp;"NEI_Breakout_w_Studies!A"&amp;(MATCH(A869,NEI_Breakout!A:A,0)),"Detail")</f>
        <v>Detail</v>
      </c>
    </row>
    <row r="870" spans="1:13" x14ac:dyDescent="0.35">
      <c r="A870" s="10">
        <v>868</v>
      </c>
      <c r="B870" s="9" t="s">
        <v>92</v>
      </c>
      <c r="C870" s="12" t="s">
        <v>1874</v>
      </c>
      <c r="D870">
        <v>1</v>
      </c>
      <c r="E870" t="s">
        <v>2138</v>
      </c>
      <c r="F870" s="1">
        <v>44200</v>
      </c>
      <c r="G870" t="s">
        <v>119</v>
      </c>
      <c r="H870" t="s">
        <v>2242</v>
      </c>
      <c r="I870" t="s">
        <v>2243</v>
      </c>
      <c r="J870" t="s">
        <v>1873</v>
      </c>
      <c r="K870" t="s">
        <v>2616</v>
      </c>
      <c r="L870">
        <v>3.1929953091783175E-2</v>
      </c>
      <c r="M870" s="4" t="str">
        <f>HYPERLINK("#"&amp;"NEI_Breakout_w_Studies!A"&amp;(MATCH(A870,NEI_Breakout!A:A,0)),"Detail")</f>
        <v>Detail</v>
      </c>
    </row>
    <row r="871" spans="1:13" x14ac:dyDescent="0.35">
      <c r="A871" s="10">
        <v>869</v>
      </c>
      <c r="B871" s="9" t="s">
        <v>92</v>
      </c>
      <c r="C871" s="12" t="s">
        <v>1876</v>
      </c>
      <c r="D871">
        <v>1</v>
      </c>
      <c r="E871" t="s">
        <v>2138</v>
      </c>
      <c r="F871" s="1">
        <v>44200</v>
      </c>
      <c r="G871" t="s">
        <v>119</v>
      </c>
      <c r="H871" t="s">
        <v>171</v>
      </c>
      <c r="I871" t="s">
        <v>2485</v>
      </c>
      <c r="J871" t="s">
        <v>1875</v>
      </c>
      <c r="K871" t="s">
        <v>2621</v>
      </c>
      <c r="L871">
        <v>2.9782411064155478E-2</v>
      </c>
      <c r="M871" s="4" t="str">
        <f>HYPERLINK("#"&amp;"NEI_Breakout_w_Studies!A"&amp;(MATCH(A871,NEI_Breakout!A:A,0)),"Detail")</f>
        <v>Detail</v>
      </c>
    </row>
    <row r="872" spans="1:13" x14ac:dyDescent="0.35">
      <c r="A872" s="10">
        <v>870</v>
      </c>
      <c r="B872" s="9" t="s">
        <v>92</v>
      </c>
      <c r="C872" s="12" t="s">
        <v>1878</v>
      </c>
      <c r="D872">
        <v>1</v>
      </c>
      <c r="E872" t="s">
        <v>2138</v>
      </c>
      <c r="F872" s="1">
        <v>44200</v>
      </c>
      <c r="G872" t="s">
        <v>119</v>
      </c>
      <c r="H872" t="s">
        <v>171</v>
      </c>
      <c r="I872" t="s">
        <v>2485</v>
      </c>
      <c r="J872" t="s">
        <v>1877</v>
      </c>
      <c r="K872" t="s">
        <v>2621</v>
      </c>
      <c r="L872">
        <v>2.9782411064155478E-2</v>
      </c>
      <c r="M872" s="4" t="str">
        <f>HYPERLINK("#"&amp;"NEI_Breakout_w_Studies!A"&amp;(MATCH(A872,NEI_Breakout!A:A,0)),"Detail")</f>
        <v>Detail</v>
      </c>
    </row>
    <row r="873" spans="1:13" x14ac:dyDescent="0.35">
      <c r="A873" s="10">
        <v>871</v>
      </c>
      <c r="B873" s="9" t="s">
        <v>92</v>
      </c>
      <c r="C873" s="12" t="s">
        <v>1880</v>
      </c>
      <c r="D873">
        <v>1</v>
      </c>
      <c r="E873" t="s">
        <v>2138</v>
      </c>
      <c r="F873" s="1">
        <v>44200</v>
      </c>
      <c r="G873" t="s">
        <v>119</v>
      </c>
      <c r="H873" t="s">
        <v>171</v>
      </c>
      <c r="I873" t="s">
        <v>2485</v>
      </c>
      <c r="J873" t="s">
        <v>1879</v>
      </c>
      <c r="K873" t="s">
        <v>2622</v>
      </c>
      <c r="L873">
        <v>2.9782411064155478E-2</v>
      </c>
      <c r="M873" s="4" t="str">
        <f>HYPERLINK("#"&amp;"NEI_Breakout_w_Studies!A"&amp;(MATCH(A873,NEI_Breakout!A:A,0)),"Detail")</f>
        <v>Detail</v>
      </c>
    </row>
    <row r="874" spans="1:13" x14ac:dyDescent="0.35">
      <c r="A874" s="10">
        <v>872</v>
      </c>
      <c r="B874" s="9" t="s">
        <v>92</v>
      </c>
      <c r="C874" s="12" t="s">
        <v>1882</v>
      </c>
      <c r="D874">
        <v>1</v>
      </c>
      <c r="E874" t="s">
        <v>2138</v>
      </c>
      <c r="F874" s="1">
        <v>44200</v>
      </c>
      <c r="G874" t="s">
        <v>119</v>
      </c>
      <c r="H874" t="s">
        <v>171</v>
      </c>
      <c r="I874" t="s">
        <v>2485</v>
      </c>
      <c r="J874" t="s">
        <v>1881</v>
      </c>
      <c r="K874" t="s">
        <v>2622</v>
      </c>
      <c r="L874">
        <v>2.9782411064155478E-2</v>
      </c>
      <c r="M874" s="4" t="str">
        <f>HYPERLINK("#"&amp;"NEI_Breakout_w_Studies!A"&amp;(MATCH(A874,NEI_Breakout!A:A,0)),"Detail")</f>
        <v>Detail</v>
      </c>
    </row>
    <row r="875" spans="1:13" x14ac:dyDescent="0.35">
      <c r="A875" s="10">
        <v>873</v>
      </c>
      <c r="B875" s="9" t="s">
        <v>92</v>
      </c>
      <c r="C875" s="12" t="s">
        <v>1884</v>
      </c>
      <c r="D875">
        <v>1</v>
      </c>
      <c r="E875" t="s">
        <v>2138</v>
      </c>
      <c r="F875" s="1">
        <v>44200</v>
      </c>
      <c r="G875" t="s">
        <v>119</v>
      </c>
      <c r="H875" t="s">
        <v>171</v>
      </c>
      <c r="I875" t="s">
        <v>2485</v>
      </c>
      <c r="J875" t="s">
        <v>1883</v>
      </c>
      <c r="K875" t="s">
        <v>2623</v>
      </c>
      <c r="L875">
        <v>2.9782411064155478E-2</v>
      </c>
      <c r="M875" s="4" t="str">
        <f>HYPERLINK("#"&amp;"NEI_Breakout_w_Studies!A"&amp;(MATCH(A875,NEI_Breakout!A:A,0)),"Detail")</f>
        <v>Detail</v>
      </c>
    </row>
    <row r="876" spans="1:13" x14ac:dyDescent="0.35">
      <c r="A876" s="10">
        <v>874</v>
      </c>
      <c r="B876" s="9" t="s">
        <v>92</v>
      </c>
      <c r="C876" s="12" t="s">
        <v>1886</v>
      </c>
      <c r="D876">
        <v>1</v>
      </c>
      <c r="E876" t="s">
        <v>2138</v>
      </c>
      <c r="F876" s="1">
        <v>44200</v>
      </c>
      <c r="G876" t="s">
        <v>119</v>
      </c>
      <c r="H876" t="s">
        <v>171</v>
      </c>
      <c r="I876" t="s">
        <v>2485</v>
      </c>
      <c r="J876" t="s">
        <v>1885</v>
      </c>
      <c r="K876" t="s">
        <v>2623</v>
      </c>
      <c r="L876">
        <v>2.9782411064155478E-2</v>
      </c>
      <c r="M876" s="4" t="str">
        <f>HYPERLINK("#"&amp;"NEI_Breakout_w_Studies!A"&amp;(MATCH(A876,NEI_Breakout!A:A,0)),"Detail")</f>
        <v>Detail</v>
      </c>
    </row>
    <row r="877" spans="1:13" x14ac:dyDescent="0.35">
      <c r="A877" s="10">
        <v>875</v>
      </c>
      <c r="B877" s="9" t="s">
        <v>92</v>
      </c>
      <c r="C877" s="12" t="s">
        <v>1888</v>
      </c>
      <c r="D877">
        <v>1</v>
      </c>
      <c r="E877" t="s">
        <v>2138</v>
      </c>
      <c r="F877" s="1">
        <v>44200</v>
      </c>
      <c r="G877" t="s">
        <v>119</v>
      </c>
      <c r="H877" t="s">
        <v>171</v>
      </c>
      <c r="I877" t="s">
        <v>2485</v>
      </c>
      <c r="J877" t="s">
        <v>1887</v>
      </c>
      <c r="K877" t="s">
        <v>2626</v>
      </c>
      <c r="L877">
        <v>2.9782411064155478E-2</v>
      </c>
      <c r="M877" s="4" t="str">
        <f>HYPERLINK("#"&amp;"NEI_Breakout_w_Studies!A"&amp;(MATCH(A877,NEI_Breakout!A:A,0)),"Detail")</f>
        <v>Detail</v>
      </c>
    </row>
    <row r="878" spans="1:13" x14ac:dyDescent="0.35">
      <c r="A878" s="10">
        <v>876</v>
      </c>
      <c r="B878" s="9" t="s">
        <v>92</v>
      </c>
      <c r="C878" s="12" t="s">
        <v>1890</v>
      </c>
      <c r="D878">
        <v>1</v>
      </c>
      <c r="E878" t="s">
        <v>2138</v>
      </c>
      <c r="F878" s="1">
        <v>44200</v>
      </c>
      <c r="G878" t="s">
        <v>119</v>
      </c>
      <c r="H878" t="s">
        <v>171</v>
      </c>
      <c r="I878" t="s">
        <v>2485</v>
      </c>
      <c r="J878" t="s">
        <v>1889</v>
      </c>
      <c r="K878" t="s">
        <v>2626</v>
      </c>
      <c r="L878">
        <v>2.9782411064155478E-2</v>
      </c>
      <c r="M878" s="4" t="str">
        <f>HYPERLINK("#"&amp;"NEI_Breakout_w_Studies!A"&amp;(MATCH(A878,NEI_Breakout!A:A,0)),"Detail")</f>
        <v>Detail</v>
      </c>
    </row>
    <row r="879" spans="1:13" x14ac:dyDescent="0.35">
      <c r="A879" s="10">
        <v>877</v>
      </c>
      <c r="B879" s="9" t="s">
        <v>92</v>
      </c>
      <c r="C879" s="12" t="s">
        <v>1892</v>
      </c>
      <c r="D879">
        <v>1</v>
      </c>
      <c r="E879" t="s">
        <v>2138</v>
      </c>
      <c r="F879" s="1">
        <v>44200</v>
      </c>
      <c r="G879" t="s">
        <v>119</v>
      </c>
      <c r="H879" t="s">
        <v>171</v>
      </c>
      <c r="I879" t="s">
        <v>2169</v>
      </c>
      <c r="J879" t="s">
        <v>1891</v>
      </c>
      <c r="K879" t="s">
        <v>2703</v>
      </c>
      <c r="L879">
        <v>3.0963180492841601E-2</v>
      </c>
      <c r="M879" s="4" t="str">
        <f>HYPERLINK("#"&amp;"NEI_Breakout_w_Studies!A"&amp;(MATCH(A879,NEI_Breakout!A:A,0)),"Detail")</f>
        <v>Detail</v>
      </c>
    </row>
    <row r="880" spans="1:13" x14ac:dyDescent="0.35">
      <c r="A880" s="10">
        <v>878</v>
      </c>
      <c r="B880" s="9" t="s">
        <v>92</v>
      </c>
      <c r="C880" s="12" t="s">
        <v>1894</v>
      </c>
      <c r="D880">
        <v>1</v>
      </c>
      <c r="E880" t="s">
        <v>2138</v>
      </c>
      <c r="F880" s="1">
        <v>44200</v>
      </c>
      <c r="G880" t="s">
        <v>119</v>
      </c>
      <c r="H880" t="s">
        <v>171</v>
      </c>
      <c r="I880" t="s">
        <v>2169</v>
      </c>
      <c r="J880" t="s">
        <v>1893</v>
      </c>
      <c r="K880" t="s">
        <v>2317</v>
      </c>
      <c r="L880">
        <v>2.9782411064155478E-2</v>
      </c>
      <c r="M880" s="4" t="str">
        <f>HYPERLINK("#"&amp;"NEI_Breakout_w_Studies!A"&amp;(MATCH(A880,NEI_Breakout!A:A,0)),"Detail")</f>
        <v>Detail</v>
      </c>
    </row>
    <row r="881" spans="1:13" x14ac:dyDescent="0.35">
      <c r="A881" s="10">
        <v>879</v>
      </c>
      <c r="B881" t="s">
        <v>130</v>
      </c>
      <c r="C881" s="12" t="s">
        <v>1896</v>
      </c>
      <c r="D881">
        <v>1</v>
      </c>
      <c r="E881" t="s">
        <v>2138</v>
      </c>
      <c r="F881" s="1">
        <v>43831</v>
      </c>
      <c r="G881" t="s">
        <v>274</v>
      </c>
      <c r="H881" t="s">
        <v>2704</v>
      </c>
      <c r="I881" t="s">
        <v>2705</v>
      </c>
      <c r="J881" t="s">
        <v>1895</v>
      </c>
      <c r="K881" t="s">
        <v>2706</v>
      </c>
      <c r="M881" s="4"/>
    </row>
    <row r="882" spans="1:13" x14ac:dyDescent="0.35">
      <c r="A882" s="10">
        <v>880</v>
      </c>
      <c r="B882" t="s">
        <v>130</v>
      </c>
      <c r="C882" s="12" t="s">
        <v>1898</v>
      </c>
      <c r="D882">
        <v>1</v>
      </c>
      <c r="E882" t="s">
        <v>2138</v>
      </c>
      <c r="F882" s="1">
        <v>42736</v>
      </c>
      <c r="G882" t="s">
        <v>274</v>
      </c>
      <c r="H882" t="s">
        <v>2704</v>
      </c>
      <c r="I882" t="s">
        <v>2705</v>
      </c>
      <c r="J882" t="s">
        <v>1897</v>
      </c>
      <c r="K882" t="s">
        <v>2707</v>
      </c>
      <c r="M882" s="4"/>
    </row>
    <row r="883" spans="1:13" x14ac:dyDescent="0.35">
      <c r="A883" s="10">
        <v>881</v>
      </c>
      <c r="B883" t="s">
        <v>130</v>
      </c>
      <c r="C883" s="11">
        <v>828</v>
      </c>
      <c r="D883">
        <v>6</v>
      </c>
      <c r="E883" t="s">
        <v>2138</v>
      </c>
      <c r="F883" s="1">
        <v>43831</v>
      </c>
      <c r="G883" t="s">
        <v>274</v>
      </c>
      <c r="H883" t="s">
        <v>2704</v>
      </c>
      <c r="I883" t="s">
        <v>2705</v>
      </c>
      <c r="J883" t="s">
        <v>1899</v>
      </c>
      <c r="K883" t="s">
        <v>2708</v>
      </c>
      <c r="M883" s="4"/>
    </row>
    <row r="884" spans="1:13" x14ac:dyDescent="0.35">
      <c r="A884" s="10">
        <v>882</v>
      </c>
      <c r="B884" s="9" t="s">
        <v>92</v>
      </c>
      <c r="C884" s="12" t="s">
        <v>1901</v>
      </c>
      <c r="D884">
        <v>5</v>
      </c>
      <c r="E884" t="s">
        <v>2138</v>
      </c>
      <c r="F884" s="1">
        <v>44200</v>
      </c>
      <c r="G884" t="s">
        <v>119</v>
      </c>
      <c r="H884" t="s">
        <v>2627</v>
      </c>
      <c r="I884" t="s">
        <v>2627</v>
      </c>
      <c r="J884" t="s">
        <v>1900</v>
      </c>
      <c r="K884" t="s">
        <v>2628</v>
      </c>
      <c r="L884">
        <v>2.4082195007552258E-2</v>
      </c>
      <c r="M884" s="4" t="str">
        <f>HYPERLINK("#"&amp;"NEI_Breakout_w_Studies!A"&amp;(MATCH(A884,NEI_Breakout!A:A,0)),"Detail")</f>
        <v>Detail</v>
      </c>
    </row>
    <row r="885" spans="1:13" x14ac:dyDescent="0.35">
      <c r="A885" s="10">
        <v>883</v>
      </c>
      <c r="B885" s="9" t="s">
        <v>92</v>
      </c>
      <c r="C885" s="12" t="s">
        <v>1903</v>
      </c>
      <c r="D885">
        <v>5</v>
      </c>
      <c r="E885" t="s">
        <v>2138</v>
      </c>
      <c r="F885" s="1">
        <v>44200</v>
      </c>
      <c r="G885" t="s">
        <v>119</v>
      </c>
      <c r="H885" t="s">
        <v>2627</v>
      </c>
      <c r="I885" t="s">
        <v>2627</v>
      </c>
      <c r="J885" t="s">
        <v>1902</v>
      </c>
      <c r="K885" t="s">
        <v>2628</v>
      </c>
      <c r="L885">
        <v>2.4082195007552258E-2</v>
      </c>
      <c r="M885" s="4" t="str">
        <f>HYPERLINK("#"&amp;"NEI_Breakout_w_Studies!A"&amp;(MATCH(A885,NEI_Breakout!A:A,0)),"Detail")</f>
        <v>Detail</v>
      </c>
    </row>
    <row r="886" spans="1:13" x14ac:dyDescent="0.35">
      <c r="A886" s="10">
        <v>884</v>
      </c>
      <c r="B886" s="9" t="s">
        <v>92</v>
      </c>
      <c r="C886" s="12" t="s">
        <v>1905</v>
      </c>
      <c r="D886">
        <v>5</v>
      </c>
      <c r="E886" t="s">
        <v>2138</v>
      </c>
      <c r="F886" s="1">
        <v>44197</v>
      </c>
      <c r="G886" t="s">
        <v>145</v>
      </c>
      <c r="H886" t="s">
        <v>133</v>
      </c>
      <c r="I886" t="s">
        <v>2709</v>
      </c>
      <c r="J886" t="s">
        <v>1904</v>
      </c>
      <c r="K886" t="s">
        <v>2163</v>
      </c>
      <c r="L886">
        <v>1.67235344502819E-2</v>
      </c>
      <c r="M886" s="4" t="str">
        <f>HYPERLINK("#"&amp;"NEI_Breakout_w_Studies!A"&amp;(MATCH(A886,NEI_Breakout!A:A,0)),"Detail")</f>
        <v>Detail</v>
      </c>
    </row>
    <row r="887" spans="1:13" x14ac:dyDescent="0.35">
      <c r="A887" s="10">
        <v>885</v>
      </c>
      <c r="B887" s="9" t="s">
        <v>92</v>
      </c>
      <c r="C887" s="12" t="s">
        <v>1908</v>
      </c>
      <c r="D887">
        <v>5</v>
      </c>
      <c r="E887" t="s">
        <v>2138</v>
      </c>
      <c r="F887" s="1">
        <v>44197</v>
      </c>
      <c r="G887" t="s">
        <v>145</v>
      </c>
      <c r="H887" t="s">
        <v>133</v>
      </c>
      <c r="I887" t="s">
        <v>2709</v>
      </c>
      <c r="J887" t="s">
        <v>1907</v>
      </c>
      <c r="K887" t="s">
        <v>2163</v>
      </c>
      <c r="L887">
        <v>2.5667745378187001E-2</v>
      </c>
      <c r="M887" s="4" t="str">
        <f>HYPERLINK("#"&amp;"NEI_Breakout_w_Studies!A"&amp;(MATCH(A887,NEI_Breakout!A:A,0)),"Detail")</f>
        <v>Detail</v>
      </c>
    </row>
    <row r="888" spans="1:13" x14ac:dyDescent="0.35">
      <c r="A888" s="10">
        <v>886</v>
      </c>
      <c r="B888" s="9" t="s">
        <v>92</v>
      </c>
      <c r="C888" s="12" t="s">
        <v>1911</v>
      </c>
      <c r="D888">
        <v>5</v>
      </c>
      <c r="E888" t="s">
        <v>2138</v>
      </c>
      <c r="F888" s="1">
        <v>44197</v>
      </c>
      <c r="G888" t="s">
        <v>2516</v>
      </c>
      <c r="H888" t="s">
        <v>133</v>
      </c>
      <c r="I888" t="s">
        <v>2710</v>
      </c>
      <c r="J888" t="s">
        <v>1910</v>
      </c>
      <c r="K888" t="s">
        <v>2163</v>
      </c>
      <c r="L888">
        <v>3.6874967615614498E-2</v>
      </c>
      <c r="M888" s="4" t="str">
        <f>HYPERLINK("#"&amp;"NEI_Breakout_w_Studies!A"&amp;(MATCH(A888,NEI_Breakout!A:A,0)),"Detail")</f>
        <v>Detail</v>
      </c>
    </row>
    <row r="889" spans="1:13" x14ac:dyDescent="0.35">
      <c r="A889" s="10">
        <v>887</v>
      </c>
      <c r="B889" s="9" t="s">
        <v>92</v>
      </c>
      <c r="C889" s="12" t="s">
        <v>1913</v>
      </c>
      <c r="D889">
        <v>3</v>
      </c>
      <c r="E889" t="s">
        <v>2138</v>
      </c>
      <c r="F889" s="1">
        <v>44197</v>
      </c>
      <c r="G889" t="s">
        <v>156</v>
      </c>
      <c r="H889" t="s">
        <v>2171</v>
      </c>
      <c r="I889" t="s">
        <v>2232</v>
      </c>
      <c r="J889" t="s">
        <v>1912</v>
      </c>
      <c r="K889" t="s">
        <v>2711</v>
      </c>
      <c r="L889">
        <v>1.1557650412342001E-3</v>
      </c>
      <c r="M889" s="4" t="str">
        <f>HYPERLINK("#"&amp;"NEI_Breakout_w_Studies!A"&amp;(MATCH(A889,NEI_Breakout!A:A,0)),"Detail")</f>
        <v>Detail</v>
      </c>
    </row>
    <row r="890" spans="1:13" x14ac:dyDescent="0.35">
      <c r="A890" s="10">
        <v>888</v>
      </c>
      <c r="B890" s="9" t="s">
        <v>92</v>
      </c>
      <c r="C890" s="12" t="s">
        <v>1915</v>
      </c>
      <c r="D890">
        <v>2</v>
      </c>
      <c r="E890" t="s">
        <v>2138</v>
      </c>
      <c r="F890" s="1">
        <v>43831</v>
      </c>
      <c r="G890" t="s">
        <v>156</v>
      </c>
      <c r="H890" t="s">
        <v>2171</v>
      </c>
      <c r="I890" t="s">
        <v>2232</v>
      </c>
      <c r="J890" t="s">
        <v>1914</v>
      </c>
      <c r="K890" t="s">
        <v>2712</v>
      </c>
      <c r="L890">
        <v>1.42437523291827E-3</v>
      </c>
      <c r="M890" s="4" t="str">
        <f>HYPERLINK("#"&amp;"NEI_Breakout_w_Studies!A"&amp;(MATCH(A890,NEI_Breakout!A:A,0)),"Detail")</f>
        <v>Detail</v>
      </c>
    </row>
    <row r="891" spans="1:13" x14ac:dyDescent="0.35">
      <c r="A891" s="10">
        <v>889</v>
      </c>
      <c r="B891" s="9" t="s">
        <v>92</v>
      </c>
      <c r="C891" s="12" t="s">
        <v>1915</v>
      </c>
      <c r="D891">
        <v>3</v>
      </c>
      <c r="E891" t="s">
        <v>2138</v>
      </c>
      <c r="F891" s="1">
        <v>44197</v>
      </c>
      <c r="G891" t="s">
        <v>156</v>
      </c>
      <c r="H891" t="s">
        <v>2171</v>
      </c>
      <c r="I891" t="s">
        <v>2232</v>
      </c>
      <c r="J891" t="s">
        <v>1914</v>
      </c>
      <c r="K891" t="s">
        <v>2712</v>
      </c>
      <c r="L891">
        <v>2.1105626659994599E-2</v>
      </c>
      <c r="M891" s="4" t="str">
        <f>HYPERLINK("#"&amp;"NEI_Breakout_w_Studies!A"&amp;(MATCH(A891,NEI_Breakout!A:A,0)),"Detail")</f>
        <v>Detail</v>
      </c>
    </row>
    <row r="892" spans="1:13" x14ac:dyDescent="0.35">
      <c r="A892" s="10">
        <v>890</v>
      </c>
      <c r="B892" s="9" t="s">
        <v>92</v>
      </c>
      <c r="C892" s="12" t="s">
        <v>1917</v>
      </c>
      <c r="D892">
        <v>2</v>
      </c>
      <c r="E892" t="s">
        <v>2138</v>
      </c>
      <c r="F892" s="1">
        <v>42736</v>
      </c>
      <c r="G892" t="s">
        <v>156</v>
      </c>
      <c r="H892" t="s">
        <v>2171</v>
      </c>
      <c r="I892" t="s">
        <v>2232</v>
      </c>
      <c r="J892" t="s">
        <v>1916</v>
      </c>
      <c r="K892" t="s">
        <v>2713</v>
      </c>
      <c r="L892">
        <v>2.0174892367166501E-3</v>
      </c>
      <c r="M892" s="4" t="str">
        <f>HYPERLINK("#"&amp;"NEI_Breakout_w_Studies!A"&amp;(MATCH(A892,NEI_Breakout!A:A,0)),"Detail")</f>
        <v>Detail</v>
      </c>
    </row>
    <row r="893" spans="1:13" x14ac:dyDescent="0.35">
      <c r="A893" s="10">
        <v>891</v>
      </c>
      <c r="B893" t="s">
        <v>130</v>
      </c>
      <c r="C893" s="12" t="s">
        <v>1919</v>
      </c>
      <c r="D893">
        <v>5</v>
      </c>
      <c r="E893" t="s">
        <v>2138</v>
      </c>
      <c r="F893" s="1">
        <v>44197</v>
      </c>
      <c r="G893" t="s">
        <v>2237</v>
      </c>
      <c r="H893" t="s">
        <v>133</v>
      </c>
      <c r="I893" t="s">
        <v>2714</v>
      </c>
      <c r="J893" t="s">
        <v>1918</v>
      </c>
      <c r="K893" t="s">
        <v>2163</v>
      </c>
      <c r="M893" s="4"/>
    </row>
    <row r="894" spans="1:13" x14ac:dyDescent="0.35">
      <c r="A894" s="10">
        <v>892</v>
      </c>
      <c r="B894" t="s">
        <v>130</v>
      </c>
      <c r="C894" s="12" t="s">
        <v>1921</v>
      </c>
      <c r="D894">
        <v>5</v>
      </c>
      <c r="E894" t="s">
        <v>2138</v>
      </c>
      <c r="F894" s="1">
        <v>44197</v>
      </c>
      <c r="G894" t="s">
        <v>2237</v>
      </c>
      <c r="H894" t="s">
        <v>133</v>
      </c>
      <c r="I894" t="s">
        <v>2714</v>
      </c>
      <c r="J894" t="s">
        <v>1920</v>
      </c>
      <c r="K894" t="s">
        <v>2163</v>
      </c>
      <c r="M894" s="4"/>
    </row>
    <row r="895" spans="1:13" x14ac:dyDescent="0.35">
      <c r="A895" s="10">
        <v>893</v>
      </c>
      <c r="B895" s="9" t="s">
        <v>92</v>
      </c>
      <c r="C895" s="12" t="s">
        <v>1923</v>
      </c>
      <c r="D895">
        <v>2</v>
      </c>
      <c r="E895" t="s">
        <v>2138</v>
      </c>
      <c r="F895" s="1">
        <v>42370</v>
      </c>
      <c r="G895" t="s">
        <v>156</v>
      </c>
      <c r="H895" t="s">
        <v>2171</v>
      </c>
      <c r="I895" t="s">
        <v>1925</v>
      </c>
      <c r="J895" t="s">
        <v>1922</v>
      </c>
      <c r="K895" t="s">
        <v>2715</v>
      </c>
      <c r="L895">
        <v>2.1105626659994599E-2</v>
      </c>
      <c r="M895" s="4" t="str">
        <f>HYPERLINK("#"&amp;"NEI_Breakout_w_Studies!A"&amp;(MATCH(A895,NEI_Breakout!A:A,0)),"Detail")</f>
        <v>Detail</v>
      </c>
    </row>
    <row r="896" spans="1:13" x14ac:dyDescent="0.35">
      <c r="A896" s="10">
        <v>894</v>
      </c>
      <c r="B896" s="9" t="s">
        <v>92</v>
      </c>
      <c r="C896" s="12" t="s">
        <v>1927</v>
      </c>
      <c r="D896">
        <v>2</v>
      </c>
      <c r="E896" t="s">
        <v>2138</v>
      </c>
      <c r="F896" s="1">
        <v>42370</v>
      </c>
      <c r="G896" t="s">
        <v>156</v>
      </c>
      <c r="H896" t="s">
        <v>2171</v>
      </c>
      <c r="I896" t="s">
        <v>1925</v>
      </c>
      <c r="J896" t="s">
        <v>1926</v>
      </c>
      <c r="K896" t="s">
        <v>2716</v>
      </c>
      <c r="L896">
        <v>2.11056266599947E-2</v>
      </c>
      <c r="M896" s="4" t="str">
        <f>HYPERLINK("#"&amp;"NEI_Breakout_w_Studies!A"&amp;(MATCH(A896,NEI_Breakout!A:A,0)),"Detail")</f>
        <v>Detail</v>
      </c>
    </row>
    <row r="897" spans="1:13" x14ac:dyDescent="0.35">
      <c r="A897" s="10">
        <v>895</v>
      </c>
      <c r="B897" s="9" t="s">
        <v>92</v>
      </c>
      <c r="C897" s="12" t="s">
        <v>1929</v>
      </c>
      <c r="D897">
        <v>2</v>
      </c>
      <c r="E897" t="s">
        <v>2138</v>
      </c>
      <c r="F897" s="1">
        <v>41913</v>
      </c>
      <c r="G897" t="s">
        <v>156</v>
      </c>
      <c r="H897" t="s">
        <v>2171</v>
      </c>
      <c r="I897" t="s">
        <v>1925</v>
      </c>
      <c r="J897" t="s">
        <v>1928</v>
      </c>
      <c r="K897" t="s">
        <v>2717</v>
      </c>
      <c r="L897">
        <v>2.1105626659994599E-2</v>
      </c>
      <c r="M897" s="4" t="str">
        <f>HYPERLINK("#"&amp;"NEI_Breakout_w_Studies!A"&amp;(MATCH(A897,NEI_Breakout!A:A,0)),"Detail")</f>
        <v>Detail</v>
      </c>
    </row>
    <row r="898" spans="1:13" x14ac:dyDescent="0.35">
      <c r="A898" s="10">
        <v>896</v>
      </c>
      <c r="B898" s="9" t="s">
        <v>92</v>
      </c>
      <c r="C898" s="12" t="s">
        <v>1931</v>
      </c>
      <c r="D898">
        <v>1</v>
      </c>
      <c r="E898" t="s">
        <v>2138</v>
      </c>
      <c r="F898" s="1">
        <v>41913</v>
      </c>
      <c r="G898" t="s">
        <v>156</v>
      </c>
      <c r="H898" t="s">
        <v>2171</v>
      </c>
      <c r="I898" t="s">
        <v>1925</v>
      </c>
      <c r="J898" t="s">
        <v>1930</v>
      </c>
      <c r="K898" t="s">
        <v>2717</v>
      </c>
      <c r="L898">
        <v>2.11056266599947E-2</v>
      </c>
      <c r="M898" s="4" t="str">
        <f>HYPERLINK("#"&amp;"NEI_Breakout_w_Studies!A"&amp;(MATCH(A898,NEI_Breakout!A:A,0)),"Detail")</f>
        <v>Detail</v>
      </c>
    </row>
    <row r="899" spans="1:13" x14ac:dyDescent="0.35">
      <c r="A899" s="10">
        <v>897</v>
      </c>
      <c r="B899" s="9" t="s">
        <v>92</v>
      </c>
      <c r="C899" s="12" t="s">
        <v>1933</v>
      </c>
      <c r="D899">
        <v>2</v>
      </c>
      <c r="E899" t="s">
        <v>2138</v>
      </c>
      <c r="F899" s="1">
        <v>43282</v>
      </c>
      <c r="G899" t="s">
        <v>156</v>
      </c>
      <c r="H899" t="s">
        <v>2171</v>
      </c>
      <c r="I899" t="s">
        <v>1839</v>
      </c>
      <c r="J899" t="s">
        <v>1932</v>
      </c>
      <c r="K899" t="s">
        <v>2718</v>
      </c>
      <c r="L899">
        <v>2.1105626659994599E-2</v>
      </c>
      <c r="M899" s="4" t="str">
        <f>HYPERLINK("#"&amp;"NEI_Breakout_w_Studies!A"&amp;(MATCH(A899,NEI_Breakout!A:A,0)),"Detail")</f>
        <v>Detail</v>
      </c>
    </row>
    <row r="900" spans="1:13" x14ac:dyDescent="0.35">
      <c r="A900" s="10">
        <v>898</v>
      </c>
      <c r="B900" s="9" t="s">
        <v>92</v>
      </c>
      <c r="C900" s="12" t="s">
        <v>1935</v>
      </c>
      <c r="D900">
        <v>5</v>
      </c>
      <c r="E900" t="s">
        <v>2138</v>
      </c>
      <c r="F900" s="1">
        <v>44197</v>
      </c>
      <c r="G900" t="s">
        <v>156</v>
      </c>
      <c r="H900" t="s">
        <v>2171</v>
      </c>
      <c r="I900" t="s">
        <v>176</v>
      </c>
      <c r="J900" t="s">
        <v>1934</v>
      </c>
      <c r="K900" t="s">
        <v>2719</v>
      </c>
      <c r="L900">
        <v>2.11056266599947E-2</v>
      </c>
      <c r="M900" s="4" t="str">
        <f>HYPERLINK("#"&amp;"NEI_Breakout_w_Studies!A"&amp;(MATCH(A900,NEI_Breakout!A:A,0)),"Detail")</f>
        <v>Detail</v>
      </c>
    </row>
    <row r="901" spans="1:13" x14ac:dyDescent="0.35">
      <c r="A901" s="10">
        <v>899</v>
      </c>
      <c r="B901" s="9" t="s">
        <v>92</v>
      </c>
      <c r="C901" s="12" t="s">
        <v>1937</v>
      </c>
      <c r="D901">
        <v>2</v>
      </c>
      <c r="E901" t="s">
        <v>2138</v>
      </c>
      <c r="F901" s="1">
        <v>43282</v>
      </c>
      <c r="G901" t="s">
        <v>156</v>
      </c>
      <c r="H901" t="s">
        <v>2171</v>
      </c>
      <c r="I901" t="s">
        <v>176</v>
      </c>
      <c r="J901" t="s">
        <v>1936</v>
      </c>
      <c r="K901" t="s">
        <v>2720</v>
      </c>
      <c r="L901">
        <v>0.34296670156644299</v>
      </c>
      <c r="M901" s="4" t="str">
        <f>HYPERLINK("#"&amp;"NEI_Breakout_w_Studies!A"&amp;(MATCH(A901,NEI_Breakout!A:A,0)),"Detail")</f>
        <v>Detail</v>
      </c>
    </row>
    <row r="902" spans="1:13" x14ac:dyDescent="0.35">
      <c r="A902" s="10">
        <v>900</v>
      </c>
      <c r="B902" s="9" t="s">
        <v>92</v>
      </c>
      <c r="C902" s="12" t="s">
        <v>1937</v>
      </c>
      <c r="D902">
        <v>3</v>
      </c>
      <c r="E902" t="s">
        <v>2138</v>
      </c>
      <c r="F902" s="1">
        <v>44197</v>
      </c>
      <c r="G902" t="s">
        <v>156</v>
      </c>
      <c r="H902" t="s">
        <v>2171</v>
      </c>
      <c r="I902" t="s">
        <v>176</v>
      </c>
      <c r="J902" t="s">
        <v>1936</v>
      </c>
      <c r="K902" t="s">
        <v>2720</v>
      </c>
      <c r="L902">
        <v>2.11056266599947E-2</v>
      </c>
      <c r="M902" s="4" t="str">
        <f>HYPERLINK("#"&amp;"NEI_Breakout_w_Studies!A"&amp;(MATCH(A902,NEI_Breakout!A:A,0)),"Detail")</f>
        <v>Detail</v>
      </c>
    </row>
    <row r="903" spans="1:13" x14ac:dyDescent="0.35">
      <c r="A903" s="10">
        <v>901</v>
      </c>
      <c r="B903" s="9" t="s">
        <v>92</v>
      </c>
      <c r="C903" s="12" t="s">
        <v>1935</v>
      </c>
      <c r="D903">
        <v>1</v>
      </c>
      <c r="E903" t="s">
        <v>2138</v>
      </c>
      <c r="F903" s="1">
        <v>43101</v>
      </c>
      <c r="G903" t="s">
        <v>156</v>
      </c>
      <c r="H903" t="s">
        <v>2171</v>
      </c>
      <c r="I903" t="s">
        <v>176</v>
      </c>
      <c r="J903" t="s">
        <v>1938</v>
      </c>
      <c r="K903" t="s">
        <v>2721</v>
      </c>
      <c r="L903">
        <v>2.11056266599947E-2</v>
      </c>
      <c r="M903" s="4" t="str">
        <f>HYPERLINK("#"&amp;"NEI_Breakout_w_Studies!A"&amp;(MATCH(A903,NEI_Breakout!A:A,0)),"Detail")</f>
        <v>Detail</v>
      </c>
    </row>
    <row r="904" spans="1:13" x14ac:dyDescent="0.35">
      <c r="A904" s="10">
        <v>902</v>
      </c>
      <c r="B904" s="9" t="s">
        <v>92</v>
      </c>
      <c r="C904" s="12" t="s">
        <v>1940</v>
      </c>
      <c r="D904">
        <v>2</v>
      </c>
      <c r="E904" t="s">
        <v>2138</v>
      </c>
      <c r="F904" s="1">
        <v>42370</v>
      </c>
      <c r="G904" t="s">
        <v>156</v>
      </c>
      <c r="H904" t="s">
        <v>2171</v>
      </c>
      <c r="I904" t="s">
        <v>1839</v>
      </c>
      <c r="J904" t="s">
        <v>1939</v>
      </c>
      <c r="K904" t="s">
        <v>2722</v>
      </c>
      <c r="L904">
        <v>2.11056266599947E-2</v>
      </c>
      <c r="M904" s="4" t="str">
        <f>HYPERLINK("#"&amp;"NEI_Breakout_w_Studies!A"&amp;(MATCH(A904,NEI_Breakout!A:A,0)),"Detail")</f>
        <v>Detail</v>
      </c>
    </row>
    <row r="905" spans="1:13" x14ac:dyDescent="0.35">
      <c r="A905" s="10">
        <v>903</v>
      </c>
      <c r="B905" s="9" t="s">
        <v>92</v>
      </c>
      <c r="C905" s="12" t="s">
        <v>1942</v>
      </c>
      <c r="D905">
        <v>2</v>
      </c>
      <c r="E905" t="s">
        <v>2138</v>
      </c>
      <c r="F905" s="1">
        <v>42370</v>
      </c>
      <c r="G905" t="s">
        <v>156</v>
      </c>
      <c r="H905" t="s">
        <v>2171</v>
      </c>
      <c r="I905" t="s">
        <v>1839</v>
      </c>
      <c r="J905" t="s">
        <v>1941</v>
      </c>
      <c r="K905" t="s">
        <v>2723</v>
      </c>
      <c r="L905">
        <v>2.1105626659994599E-2</v>
      </c>
      <c r="M905" s="4" t="str">
        <f>HYPERLINK("#"&amp;"NEI_Breakout_w_Studies!A"&amp;(MATCH(A905,NEI_Breakout!A:A,0)),"Detail")</f>
        <v>Detail</v>
      </c>
    </row>
    <row r="906" spans="1:13" x14ac:dyDescent="0.35">
      <c r="A906" s="10">
        <v>904</v>
      </c>
      <c r="B906" s="9" t="s">
        <v>92</v>
      </c>
      <c r="C906" s="12" t="s">
        <v>1944</v>
      </c>
      <c r="D906">
        <v>2</v>
      </c>
      <c r="E906" t="s">
        <v>2138</v>
      </c>
      <c r="F906" s="1">
        <v>42370</v>
      </c>
      <c r="G906" t="s">
        <v>156</v>
      </c>
      <c r="H906" t="s">
        <v>2171</v>
      </c>
      <c r="I906" t="s">
        <v>1839</v>
      </c>
      <c r="J906" t="s">
        <v>1943</v>
      </c>
      <c r="K906" t="s">
        <v>2724</v>
      </c>
      <c r="L906">
        <v>2.11056266599947E-2</v>
      </c>
      <c r="M906" s="4" t="str">
        <f>HYPERLINK("#"&amp;"NEI_Breakout_w_Studies!A"&amp;(MATCH(A906,NEI_Breakout!A:A,0)),"Detail")</f>
        <v>Detail</v>
      </c>
    </row>
    <row r="907" spans="1:13" x14ac:dyDescent="0.35">
      <c r="A907" s="10">
        <v>905</v>
      </c>
      <c r="B907" s="9" t="s">
        <v>92</v>
      </c>
      <c r="C907" s="12" t="s">
        <v>1946</v>
      </c>
      <c r="D907">
        <v>2</v>
      </c>
      <c r="E907" t="s">
        <v>2138</v>
      </c>
      <c r="F907" s="1">
        <v>42370</v>
      </c>
      <c r="G907" t="s">
        <v>156</v>
      </c>
      <c r="H907" t="s">
        <v>2171</v>
      </c>
      <c r="I907" t="s">
        <v>1839</v>
      </c>
      <c r="J907" t="s">
        <v>1945</v>
      </c>
      <c r="K907" t="s">
        <v>2725</v>
      </c>
      <c r="L907">
        <v>2.1105626659994599E-2</v>
      </c>
      <c r="M907" s="4" t="str">
        <f>HYPERLINK("#"&amp;"NEI_Breakout_w_Studies!A"&amp;(MATCH(A907,NEI_Breakout!A:A,0)),"Detail")</f>
        <v>Detail</v>
      </c>
    </row>
    <row r="908" spans="1:13" x14ac:dyDescent="0.35">
      <c r="A908" s="10">
        <v>906</v>
      </c>
      <c r="B908" s="9" t="s">
        <v>92</v>
      </c>
      <c r="C908" s="12" t="s">
        <v>1948</v>
      </c>
      <c r="D908">
        <v>2</v>
      </c>
      <c r="E908" t="s">
        <v>2138</v>
      </c>
      <c r="F908" s="1">
        <v>42370</v>
      </c>
      <c r="G908" t="s">
        <v>156</v>
      </c>
      <c r="H908" t="s">
        <v>2171</v>
      </c>
      <c r="I908" t="s">
        <v>1839</v>
      </c>
      <c r="J908" t="s">
        <v>1947</v>
      </c>
      <c r="K908" t="s">
        <v>2726</v>
      </c>
      <c r="L908">
        <v>2.11056266599947E-2</v>
      </c>
      <c r="M908" s="4" t="str">
        <f>HYPERLINK("#"&amp;"NEI_Breakout_w_Studies!A"&amp;(MATCH(A908,NEI_Breakout!A:A,0)),"Detail")</f>
        <v>Detail</v>
      </c>
    </row>
    <row r="909" spans="1:13" x14ac:dyDescent="0.35">
      <c r="A909" s="10">
        <v>907</v>
      </c>
      <c r="B909" s="9" t="s">
        <v>92</v>
      </c>
      <c r="C909" s="12" t="s">
        <v>1837</v>
      </c>
      <c r="D909">
        <v>1</v>
      </c>
      <c r="E909" t="s">
        <v>2138</v>
      </c>
      <c r="F909" s="1">
        <v>42736</v>
      </c>
      <c r="G909" t="s">
        <v>156</v>
      </c>
      <c r="H909" t="s">
        <v>2171</v>
      </c>
      <c r="I909" t="s">
        <v>1839</v>
      </c>
      <c r="J909" t="s">
        <v>1949</v>
      </c>
      <c r="K909" t="s">
        <v>2696</v>
      </c>
      <c r="L909">
        <v>2.1105626659994599E-2</v>
      </c>
      <c r="M909" s="4" t="str">
        <f>HYPERLINK("#"&amp;"NEI_Breakout_w_Studies!A"&amp;(MATCH(A909,NEI_Breakout!A:A,0)),"Detail")</f>
        <v>Detail</v>
      </c>
    </row>
    <row r="910" spans="1:13" x14ac:dyDescent="0.35">
      <c r="A910" s="10">
        <v>908</v>
      </c>
      <c r="B910" s="9" t="s">
        <v>92</v>
      </c>
      <c r="C910" s="12" t="s">
        <v>1951</v>
      </c>
      <c r="D910">
        <v>2</v>
      </c>
      <c r="E910" t="s">
        <v>2138</v>
      </c>
      <c r="F910" s="1">
        <v>41913</v>
      </c>
      <c r="G910" t="s">
        <v>156</v>
      </c>
      <c r="H910" t="s">
        <v>2171</v>
      </c>
      <c r="I910" t="s">
        <v>1839</v>
      </c>
      <c r="J910" t="s">
        <v>1950</v>
      </c>
      <c r="K910" t="s">
        <v>2717</v>
      </c>
      <c r="L910">
        <v>2.11056266599947E-2</v>
      </c>
      <c r="M910" s="4" t="str">
        <f>HYPERLINK("#"&amp;"NEI_Breakout_w_Studies!A"&amp;(MATCH(A910,NEI_Breakout!A:A,0)),"Detail")</f>
        <v>Detail</v>
      </c>
    </row>
    <row r="911" spans="1:13" x14ac:dyDescent="0.35">
      <c r="A911" s="10">
        <v>909</v>
      </c>
      <c r="B911" s="9" t="s">
        <v>92</v>
      </c>
      <c r="C911" s="12" t="s">
        <v>1953</v>
      </c>
      <c r="D911">
        <v>1</v>
      </c>
      <c r="E911" t="s">
        <v>2138</v>
      </c>
      <c r="F911" s="1">
        <v>41913</v>
      </c>
      <c r="G911" t="s">
        <v>156</v>
      </c>
      <c r="H911" t="s">
        <v>2171</v>
      </c>
      <c r="I911" t="s">
        <v>1839</v>
      </c>
      <c r="J911" t="s">
        <v>1952</v>
      </c>
      <c r="K911" t="s">
        <v>2717</v>
      </c>
      <c r="L911">
        <v>2.1105626659994599E-2</v>
      </c>
      <c r="M911" s="4" t="str">
        <f>HYPERLINK("#"&amp;"NEI_Breakout_w_Studies!A"&amp;(MATCH(A911,NEI_Breakout!A:A,0)),"Detail")</f>
        <v>Detail</v>
      </c>
    </row>
    <row r="912" spans="1:13" x14ac:dyDescent="0.35">
      <c r="A912" s="10">
        <v>910</v>
      </c>
      <c r="B912" s="9" t="s">
        <v>92</v>
      </c>
      <c r="C912" s="12" t="s">
        <v>1955</v>
      </c>
      <c r="D912">
        <v>1</v>
      </c>
      <c r="E912" t="s">
        <v>2138</v>
      </c>
      <c r="F912" s="1">
        <v>43831</v>
      </c>
      <c r="G912" t="s">
        <v>156</v>
      </c>
      <c r="H912" t="s">
        <v>2171</v>
      </c>
      <c r="I912" t="s">
        <v>176</v>
      </c>
      <c r="J912" t="s">
        <v>1954</v>
      </c>
      <c r="K912" t="s">
        <v>2727</v>
      </c>
      <c r="L912">
        <v>1.1557650412342001E-3</v>
      </c>
      <c r="M912" s="4" t="str">
        <f>HYPERLINK("#"&amp;"NEI_Breakout_w_Studies!A"&amp;(MATCH(A912,NEI_Breakout!A:A,0)),"Detail")</f>
        <v>Detail</v>
      </c>
    </row>
    <row r="913" spans="1:13" x14ac:dyDescent="0.35">
      <c r="A913" s="10">
        <v>911</v>
      </c>
      <c r="B913" s="9" t="s">
        <v>92</v>
      </c>
      <c r="C913" s="12" t="s">
        <v>1957</v>
      </c>
      <c r="D913">
        <v>6</v>
      </c>
      <c r="E913" t="s">
        <v>2138</v>
      </c>
      <c r="F913" s="1">
        <v>44197</v>
      </c>
      <c r="G913" t="s">
        <v>156</v>
      </c>
      <c r="H913" t="s">
        <v>2171</v>
      </c>
      <c r="I913" t="s">
        <v>176</v>
      </c>
      <c r="J913" t="s">
        <v>1956</v>
      </c>
      <c r="K913" t="s">
        <v>2728</v>
      </c>
      <c r="L913">
        <v>2.11056266599947E-2</v>
      </c>
      <c r="M913" s="4" t="str">
        <f>HYPERLINK("#"&amp;"NEI_Breakout_w_Studies!A"&amp;(MATCH(A913,NEI_Breakout!A:A,0)),"Detail")</f>
        <v>Detail</v>
      </c>
    </row>
    <row r="914" spans="1:13" x14ac:dyDescent="0.35">
      <c r="A914" s="10">
        <v>912</v>
      </c>
      <c r="B914" s="9" t="s">
        <v>92</v>
      </c>
      <c r="C914" s="12" t="s">
        <v>1959</v>
      </c>
      <c r="D914">
        <v>1</v>
      </c>
      <c r="E914" t="s">
        <v>2138</v>
      </c>
      <c r="F914" s="1">
        <v>44197</v>
      </c>
      <c r="G914" t="s">
        <v>156</v>
      </c>
      <c r="H914" t="s">
        <v>2171</v>
      </c>
      <c r="I914" t="s">
        <v>176</v>
      </c>
      <c r="J914" t="s">
        <v>1958</v>
      </c>
      <c r="K914" t="s">
        <v>2728</v>
      </c>
      <c r="L914">
        <v>1.1557650412342001E-3</v>
      </c>
      <c r="M914" s="4" t="str">
        <f>HYPERLINK("#"&amp;"NEI_Breakout_w_Studies!A"&amp;(MATCH(A914,NEI_Breakout!A:A,0)),"Detail")</f>
        <v>Detail</v>
      </c>
    </row>
    <row r="915" spans="1:13" x14ac:dyDescent="0.35">
      <c r="A915" s="10">
        <v>913</v>
      </c>
      <c r="B915" s="9" t="s">
        <v>92</v>
      </c>
      <c r="C915" s="12" t="s">
        <v>1957</v>
      </c>
      <c r="D915">
        <v>2</v>
      </c>
      <c r="E915" t="s">
        <v>2138</v>
      </c>
      <c r="F915" s="1">
        <v>43101</v>
      </c>
      <c r="G915" t="s">
        <v>156</v>
      </c>
      <c r="H915" t="s">
        <v>2171</v>
      </c>
      <c r="I915" t="s">
        <v>176</v>
      </c>
      <c r="J915" t="s">
        <v>1960</v>
      </c>
      <c r="K915" t="s">
        <v>2728</v>
      </c>
      <c r="L915">
        <v>2.11056266599947E-2</v>
      </c>
      <c r="M915" s="4" t="str">
        <f>HYPERLINK("#"&amp;"NEI_Breakout_w_Studies!A"&amp;(MATCH(A915,NEI_Breakout!A:A,0)),"Detail")</f>
        <v>Detail</v>
      </c>
    </row>
    <row r="916" spans="1:13" x14ac:dyDescent="0.35">
      <c r="A916" s="10">
        <v>914</v>
      </c>
      <c r="B916" s="9" t="s">
        <v>92</v>
      </c>
      <c r="C916" s="12" t="s">
        <v>1962</v>
      </c>
      <c r="D916">
        <v>1</v>
      </c>
      <c r="E916" t="s">
        <v>2138</v>
      </c>
      <c r="F916" s="1">
        <v>43101</v>
      </c>
      <c r="G916" t="s">
        <v>156</v>
      </c>
      <c r="H916" t="s">
        <v>2171</v>
      </c>
      <c r="I916" t="s">
        <v>176</v>
      </c>
      <c r="J916" t="s">
        <v>1961</v>
      </c>
      <c r="K916" t="s">
        <v>2728</v>
      </c>
      <c r="L916">
        <v>2.11056266599947E-2</v>
      </c>
      <c r="M916" s="4" t="str">
        <f>HYPERLINK("#"&amp;"NEI_Breakout_w_Studies!A"&amp;(MATCH(A916,NEI_Breakout!A:A,0)),"Detail")</f>
        <v>Detail</v>
      </c>
    </row>
    <row r="917" spans="1:13" x14ac:dyDescent="0.35">
      <c r="A917" s="10">
        <v>915</v>
      </c>
      <c r="B917" s="9" t="s">
        <v>92</v>
      </c>
      <c r="C917" s="12" t="s">
        <v>1964</v>
      </c>
      <c r="D917">
        <v>5</v>
      </c>
      <c r="E917" t="s">
        <v>2138</v>
      </c>
      <c r="F917" s="1">
        <v>44197</v>
      </c>
      <c r="G917" t="s">
        <v>156</v>
      </c>
      <c r="H917" t="s">
        <v>2171</v>
      </c>
      <c r="I917" t="s">
        <v>176</v>
      </c>
      <c r="J917" t="s">
        <v>1963</v>
      </c>
      <c r="K917" t="s">
        <v>2729</v>
      </c>
      <c r="L917">
        <v>2.11056266599947E-2</v>
      </c>
      <c r="M917" s="4" t="str">
        <f>HYPERLINK("#"&amp;"NEI_Breakout_w_Studies!A"&amp;(MATCH(A917,NEI_Breakout!A:A,0)),"Detail")</f>
        <v>Detail</v>
      </c>
    </row>
    <row r="918" spans="1:13" x14ac:dyDescent="0.35">
      <c r="A918" s="10">
        <v>916</v>
      </c>
      <c r="B918" s="9" t="s">
        <v>92</v>
      </c>
      <c r="C918" s="12" t="s">
        <v>1966</v>
      </c>
      <c r="D918">
        <v>1</v>
      </c>
      <c r="E918" t="s">
        <v>2138</v>
      </c>
      <c r="F918" s="1">
        <v>43101</v>
      </c>
      <c r="G918" t="s">
        <v>156</v>
      </c>
      <c r="H918" t="s">
        <v>2171</v>
      </c>
      <c r="I918" t="s">
        <v>176</v>
      </c>
      <c r="J918" t="s">
        <v>1965</v>
      </c>
      <c r="K918" t="s">
        <v>2730</v>
      </c>
      <c r="L918">
        <v>0.51773125062960201</v>
      </c>
      <c r="M918" s="4" t="str">
        <f>HYPERLINK("#"&amp;"NEI_Breakout_w_Studies!A"&amp;(MATCH(A918,NEI_Breakout!A:A,0)),"Detail")</f>
        <v>Detail</v>
      </c>
    </row>
    <row r="919" spans="1:13" x14ac:dyDescent="0.35">
      <c r="A919" s="10">
        <v>917</v>
      </c>
      <c r="B919" s="9" t="s">
        <v>92</v>
      </c>
      <c r="C919" s="12" t="s">
        <v>1966</v>
      </c>
      <c r="D919">
        <v>2</v>
      </c>
      <c r="E919" t="s">
        <v>2138</v>
      </c>
      <c r="F919" s="1">
        <v>44197</v>
      </c>
      <c r="G919" t="s">
        <v>156</v>
      </c>
      <c r="H919" t="s">
        <v>2171</v>
      </c>
      <c r="I919" t="s">
        <v>176</v>
      </c>
      <c r="J919" t="s">
        <v>1965</v>
      </c>
      <c r="K919" t="s">
        <v>2730</v>
      </c>
      <c r="L919">
        <v>2.11056266599947E-2</v>
      </c>
      <c r="M919" s="4" t="str">
        <f>HYPERLINK("#"&amp;"NEI_Breakout_w_Studies!A"&amp;(MATCH(A919,NEI_Breakout!A:A,0)),"Detail")</f>
        <v>Detail</v>
      </c>
    </row>
    <row r="920" spans="1:13" x14ac:dyDescent="0.35">
      <c r="A920" s="10">
        <v>918</v>
      </c>
      <c r="B920" s="9" t="s">
        <v>92</v>
      </c>
      <c r="C920" s="12" t="s">
        <v>1968</v>
      </c>
      <c r="D920">
        <v>5</v>
      </c>
      <c r="E920" t="s">
        <v>2138</v>
      </c>
      <c r="F920" s="1">
        <v>44197</v>
      </c>
      <c r="G920" t="s">
        <v>156</v>
      </c>
      <c r="H920" t="s">
        <v>2171</v>
      </c>
      <c r="I920" t="s">
        <v>176</v>
      </c>
      <c r="J920" t="s">
        <v>1967</v>
      </c>
      <c r="K920" t="s">
        <v>2731</v>
      </c>
      <c r="L920">
        <v>2.11056266599947E-2</v>
      </c>
      <c r="M920" s="4" t="str">
        <f>HYPERLINK("#"&amp;"NEI_Breakout_w_Studies!A"&amp;(MATCH(A920,NEI_Breakout!A:A,0)),"Detail")</f>
        <v>Detail</v>
      </c>
    </row>
    <row r="921" spans="1:13" x14ac:dyDescent="0.35">
      <c r="A921" s="10">
        <v>919</v>
      </c>
      <c r="B921" s="9" t="s">
        <v>92</v>
      </c>
      <c r="C921" s="12" t="s">
        <v>1970</v>
      </c>
      <c r="D921">
        <v>1</v>
      </c>
      <c r="E921" t="s">
        <v>2138</v>
      </c>
      <c r="F921" s="1">
        <v>43101</v>
      </c>
      <c r="G921" t="s">
        <v>156</v>
      </c>
      <c r="H921" t="s">
        <v>2171</v>
      </c>
      <c r="I921" t="s">
        <v>176</v>
      </c>
      <c r="J921" t="s">
        <v>1969</v>
      </c>
      <c r="K921" t="s">
        <v>2732</v>
      </c>
      <c r="L921">
        <v>0.60109914492965999</v>
      </c>
      <c r="M921" s="4" t="str">
        <f>HYPERLINK("#"&amp;"NEI_Breakout_w_Studies!A"&amp;(MATCH(A921,NEI_Breakout!A:A,0)),"Detail")</f>
        <v>Detail</v>
      </c>
    </row>
    <row r="922" spans="1:13" x14ac:dyDescent="0.35">
      <c r="A922" s="10">
        <v>920</v>
      </c>
      <c r="B922" s="9" t="s">
        <v>92</v>
      </c>
      <c r="C922" s="12" t="s">
        <v>1970</v>
      </c>
      <c r="D922">
        <v>2</v>
      </c>
      <c r="E922" t="s">
        <v>2138</v>
      </c>
      <c r="F922" s="1">
        <v>44197</v>
      </c>
      <c r="G922" t="s">
        <v>156</v>
      </c>
      <c r="H922" t="s">
        <v>2171</v>
      </c>
      <c r="I922" t="s">
        <v>176</v>
      </c>
      <c r="J922" t="s">
        <v>1969</v>
      </c>
      <c r="K922" t="s">
        <v>2732</v>
      </c>
      <c r="L922">
        <v>2.11056266599947E-2</v>
      </c>
      <c r="M922" s="4" t="str">
        <f>HYPERLINK("#"&amp;"NEI_Breakout_w_Studies!A"&amp;(MATCH(A922,NEI_Breakout!A:A,0)),"Detail")</f>
        <v>Detail</v>
      </c>
    </row>
    <row r="923" spans="1:13" x14ac:dyDescent="0.35">
      <c r="A923" s="10">
        <v>921</v>
      </c>
      <c r="B923" s="9" t="s">
        <v>92</v>
      </c>
      <c r="C923" s="12" t="s">
        <v>1412</v>
      </c>
      <c r="D923">
        <v>1</v>
      </c>
      <c r="E923" t="s">
        <v>2138</v>
      </c>
      <c r="F923" s="1">
        <v>42736</v>
      </c>
      <c r="G923" t="s">
        <v>156</v>
      </c>
      <c r="H923" t="s">
        <v>2171</v>
      </c>
      <c r="I923" t="s">
        <v>176</v>
      </c>
      <c r="J923" t="s">
        <v>1971</v>
      </c>
      <c r="K923" t="s">
        <v>2733</v>
      </c>
      <c r="L923">
        <v>2.1105626659994599E-2</v>
      </c>
      <c r="M923" s="4" t="str">
        <f>HYPERLINK("#"&amp;"NEI_Breakout_w_Studies!A"&amp;(MATCH(A923,NEI_Breakout!A:A,0)),"Detail")</f>
        <v>Detail</v>
      </c>
    </row>
    <row r="924" spans="1:13" x14ac:dyDescent="0.35">
      <c r="A924" s="10">
        <v>922</v>
      </c>
      <c r="B924" s="9" t="s">
        <v>92</v>
      </c>
      <c r="C924" s="12" t="s">
        <v>1957</v>
      </c>
      <c r="D924">
        <v>1</v>
      </c>
      <c r="E924" t="s">
        <v>2138</v>
      </c>
      <c r="F924" s="1">
        <v>42736</v>
      </c>
      <c r="G924" t="s">
        <v>156</v>
      </c>
      <c r="H924" t="s">
        <v>2171</v>
      </c>
      <c r="I924" t="s">
        <v>176</v>
      </c>
      <c r="J924" t="s">
        <v>1972</v>
      </c>
      <c r="K924" t="s">
        <v>2728</v>
      </c>
      <c r="L924">
        <v>2.11056266599947E-2</v>
      </c>
      <c r="M924" s="4" t="str">
        <f>HYPERLINK("#"&amp;"NEI_Breakout_w_Studies!A"&amp;(MATCH(A924,NEI_Breakout!A:A,0)),"Detail")</f>
        <v>Detail</v>
      </c>
    </row>
    <row r="925" spans="1:13" x14ac:dyDescent="0.35">
      <c r="A925" s="10">
        <v>923</v>
      </c>
      <c r="B925" s="9" t="s">
        <v>92</v>
      </c>
      <c r="C925" s="12" t="s">
        <v>1974</v>
      </c>
      <c r="D925">
        <v>2</v>
      </c>
      <c r="E925" t="s">
        <v>2138</v>
      </c>
      <c r="F925" s="1">
        <v>42736</v>
      </c>
      <c r="G925" t="s">
        <v>156</v>
      </c>
      <c r="H925" t="s">
        <v>2171</v>
      </c>
      <c r="I925" t="s">
        <v>2525</v>
      </c>
      <c r="J925" t="s">
        <v>1973</v>
      </c>
      <c r="K925" t="s">
        <v>2734</v>
      </c>
      <c r="L925">
        <v>2.1105626659994599E-2</v>
      </c>
      <c r="M925" s="4" t="str">
        <f>HYPERLINK("#"&amp;"NEI_Breakout_w_Studies!A"&amp;(MATCH(A925,NEI_Breakout!A:A,0)),"Detail")</f>
        <v>Detail</v>
      </c>
    </row>
    <row r="926" spans="1:13" x14ac:dyDescent="0.35">
      <c r="A926" s="10">
        <v>924</v>
      </c>
      <c r="B926" s="9" t="s">
        <v>92</v>
      </c>
      <c r="C926" s="12" t="s">
        <v>1976</v>
      </c>
      <c r="D926">
        <v>1</v>
      </c>
      <c r="E926" t="s">
        <v>2138</v>
      </c>
      <c r="F926" s="1">
        <v>42736</v>
      </c>
      <c r="G926" t="s">
        <v>119</v>
      </c>
      <c r="H926" t="s">
        <v>2192</v>
      </c>
      <c r="I926" t="s">
        <v>1813</v>
      </c>
      <c r="J926" t="s">
        <v>1975</v>
      </c>
      <c r="K926" t="s">
        <v>2735</v>
      </c>
      <c r="L926">
        <v>-7.88092082371931E-4</v>
      </c>
      <c r="M926" s="4" t="str">
        <f>HYPERLINK("#"&amp;"NEI_Breakout_w_Studies!A"&amp;(MATCH(A926,NEI_Breakout!A:A,0)),"Detail")</f>
        <v>Detail</v>
      </c>
    </row>
    <row r="927" spans="1:13" x14ac:dyDescent="0.35">
      <c r="A927" s="10">
        <v>925</v>
      </c>
      <c r="B927" t="s">
        <v>130</v>
      </c>
      <c r="C927" s="11">
        <v>862</v>
      </c>
      <c r="D927">
        <v>2</v>
      </c>
      <c r="E927" t="s">
        <v>2138</v>
      </c>
      <c r="F927" s="1">
        <v>41640</v>
      </c>
      <c r="G927" t="s">
        <v>2237</v>
      </c>
      <c r="H927" t="s">
        <v>2238</v>
      </c>
      <c r="I927" t="s">
        <v>2511</v>
      </c>
      <c r="J927" t="s">
        <v>1978</v>
      </c>
      <c r="K927" t="s">
        <v>2736</v>
      </c>
      <c r="M927" s="4"/>
    </row>
    <row r="928" spans="1:13" x14ac:dyDescent="0.35">
      <c r="A928" s="10">
        <v>926</v>
      </c>
      <c r="B928" s="9" t="s">
        <v>92</v>
      </c>
      <c r="C928" s="12" t="s">
        <v>1980</v>
      </c>
      <c r="D928">
        <v>1</v>
      </c>
      <c r="E928" t="s">
        <v>2138</v>
      </c>
      <c r="F928" s="1">
        <v>41640</v>
      </c>
      <c r="G928" t="s">
        <v>156</v>
      </c>
      <c r="H928" t="s">
        <v>243</v>
      </c>
      <c r="I928" t="s">
        <v>2737</v>
      </c>
      <c r="J928" t="s">
        <v>1979</v>
      </c>
      <c r="K928" t="s">
        <v>2738</v>
      </c>
      <c r="L928">
        <v>2.1105626659994599E-2</v>
      </c>
      <c r="M928" s="4" t="str">
        <f>HYPERLINK("#"&amp;"NEI_Breakout_w_Studies!A"&amp;(MATCH(A928,NEI_Breakout!A:A,0)),"Detail")</f>
        <v>Detail</v>
      </c>
    </row>
    <row r="929" spans="1:13" x14ac:dyDescent="0.35">
      <c r="A929" s="10">
        <v>927</v>
      </c>
      <c r="B929" s="9" t="s">
        <v>92</v>
      </c>
      <c r="C929" s="12" t="s">
        <v>1984</v>
      </c>
      <c r="D929">
        <v>3</v>
      </c>
      <c r="E929" t="s">
        <v>2138</v>
      </c>
      <c r="F929" s="1">
        <v>44044</v>
      </c>
      <c r="G929" t="s">
        <v>119</v>
      </c>
      <c r="H929" t="s">
        <v>2242</v>
      </c>
      <c r="I929" t="s">
        <v>2739</v>
      </c>
      <c r="J929" t="s">
        <v>1983</v>
      </c>
      <c r="K929" t="s">
        <v>2740</v>
      </c>
      <c r="L929">
        <v>7.6809884181361998E-3</v>
      </c>
      <c r="M929" s="4" t="str">
        <f>HYPERLINK("#"&amp;"NEI_Breakout_w_Studies!A"&amp;(MATCH(A929,NEI_Breakout!A:A,0)),"Detail")</f>
        <v>Detail</v>
      </c>
    </row>
    <row r="930" spans="1:13" x14ac:dyDescent="0.35">
      <c r="A930" s="10">
        <v>928</v>
      </c>
      <c r="B930" s="9" t="s">
        <v>92</v>
      </c>
      <c r="C930" s="11">
        <v>3004</v>
      </c>
      <c r="D930">
        <v>5</v>
      </c>
      <c r="E930" t="s">
        <v>2138</v>
      </c>
      <c r="F930" s="1">
        <v>44044</v>
      </c>
      <c r="G930" t="s">
        <v>119</v>
      </c>
      <c r="H930" t="s">
        <v>2242</v>
      </c>
      <c r="I930" t="s">
        <v>2739</v>
      </c>
      <c r="J930" t="s">
        <v>1985</v>
      </c>
      <c r="K930" t="s">
        <v>2741</v>
      </c>
      <c r="L930">
        <v>8.3886917265327404E-3</v>
      </c>
      <c r="M930" s="4" t="str">
        <f>HYPERLINK("#"&amp;"NEI_Breakout_w_Studies!A"&amp;(MATCH(A930,NEI_Breakout!A:A,0)),"Detail")</f>
        <v>Detail</v>
      </c>
    </row>
    <row r="931" spans="1:13" x14ac:dyDescent="0.35">
      <c r="A931" s="10">
        <v>929</v>
      </c>
      <c r="B931" s="9" t="s">
        <v>92</v>
      </c>
      <c r="C931" s="12" t="s">
        <v>1987</v>
      </c>
      <c r="D931">
        <v>3</v>
      </c>
      <c r="E931" t="s">
        <v>2138</v>
      </c>
      <c r="F931" s="1">
        <v>44044</v>
      </c>
      <c r="G931" t="s">
        <v>119</v>
      </c>
      <c r="H931" t="s">
        <v>2242</v>
      </c>
      <c r="I931" t="s">
        <v>2739</v>
      </c>
      <c r="J931" t="s">
        <v>1986</v>
      </c>
      <c r="K931" t="s">
        <v>2740</v>
      </c>
      <c r="L931">
        <v>8.3886917265327404E-3</v>
      </c>
      <c r="M931" s="4" t="str">
        <f>HYPERLINK("#"&amp;"NEI_Breakout_w_Studies!A"&amp;(MATCH(A931,NEI_Breakout!A:A,0)),"Detail")</f>
        <v>Detail</v>
      </c>
    </row>
    <row r="932" spans="1:13" x14ac:dyDescent="0.35">
      <c r="A932" s="10">
        <v>930</v>
      </c>
      <c r="B932" s="9" t="s">
        <v>92</v>
      </c>
      <c r="C932" s="12" t="s">
        <v>1989</v>
      </c>
      <c r="D932">
        <v>5</v>
      </c>
      <c r="E932" t="s">
        <v>2138</v>
      </c>
      <c r="F932" s="1">
        <v>44044</v>
      </c>
      <c r="G932" t="s">
        <v>119</v>
      </c>
      <c r="H932" t="s">
        <v>2242</v>
      </c>
      <c r="I932" t="s">
        <v>2739</v>
      </c>
      <c r="J932" t="s">
        <v>1988</v>
      </c>
      <c r="K932" t="s">
        <v>2742</v>
      </c>
      <c r="L932">
        <v>8.3886917265327404E-3</v>
      </c>
      <c r="M932" s="4" t="str">
        <f>HYPERLINK("#"&amp;"NEI_Breakout_w_Studies!A"&amp;(MATCH(A932,NEI_Breakout!A:A,0)),"Detail")</f>
        <v>Detail</v>
      </c>
    </row>
    <row r="933" spans="1:13" x14ac:dyDescent="0.35">
      <c r="A933" s="10">
        <v>931</v>
      </c>
      <c r="B933" s="9" t="s">
        <v>92</v>
      </c>
      <c r="C933" s="12" t="s">
        <v>1991</v>
      </c>
      <c r="D933">
        <v>3</v>
      </c>
      <c r="E933" t="s">
        <v>2138</v>
      </c>
      <c r="F933" s="1">
        <v>44044</v>
      </c>
      <c r="G933" t="s">
        <v>119</v>
      </c>
      <c r="H933" t="s">
        <v>2242</v>
      </c>
      <c r="I933" t="s">
        <v>2743</v>
      </c>
      <c r="J933" t="s">
        <v>1990</v>
      </c>
      <c r="K933" t="s">
        <v>2744</v>
      </c>
      <c r="L933">
        <v>-7.88092082371931E-4</v>
      </c>
      <c r="M933" s="4" t="str">
        <f>HYPERLINK("#"&amp;"NEI_Breakout_w_Studies!A"&amp;(MATCH(A933,NEI_Breakout!A:A,0)),"Detail")</f>
        <v>Detail</v>
      </c>
    </row>
    <row r="934" spans="1:13" x14ac:dyDescent="0.35">
      <c r="A934" s="10">
        <v>932</v>
      </c>
      <c r="B934" s="9" t="s">
        <v>92</v>
      </c>
      <c r="C934" s="12" t="s">
        <v>1991</v>
      </c>
      <c r="D934">
        <v>2</v>
      </c>
      <c r="E934" t="s">
        <v>2138</v>
      </c>
      <c r="F934" s="1">
        <v>43831</v>
      </c>
      <c r="G934" t="s">
        <v>119</v>
      </c>
      <c r="H934" t="s">
        <v>2242</v>
      </c>
      <c r="I934" t="s">
        <v>2743</v>
      </c>
      <c r="J934" t="s">
        <v>1990</v>
      </c>
      <c r="K934" t="s">
        <v>2744</v>
      </c>
      <c r="L934">
        <v>-1.26191084158544E-2</v>
      </c>
      <c r="M934" s="4" t="str">
        <f>HYPERLINK("#"&amp;"NEI_Breakout_w_Studies!A"&amp;(MATCH(A934,NEI_Breakout!A:A,0)),"Detail")</f>
        <v>Detail</v>
      </c>
    </row>
    <row r="935" spans="1:13" x14ac:dyDescent="0.35">
      <c r="A935" s="10">
        <v>933</v>
      </c>
      <c r="B935" s="9" t="s">
        <v>92</v>
      </c>
      <c r="C935" s="12" t="s">
        <v>1993</v>
      </c>
      <c r="D935">
        <v>5</v>
      </c>
      <c r="E935" t="s">
        <v>2138</v>
      </c>
      <c r="F935" s="1">
        <v>44044</v>
      </c>
      <c r="G935" t="s">
        <v>119</v>
      </c>
      <c r="H935" t="s">
        <v>2242</v>
      </c>
      <c r="I935" t="s">
        <v>2743</v>
      </c>
      <c r="J935" t="s">
        <v>1992</v>
      </c>
      <c r="K935" t="s">
        <v>2745</v>
      </c>
      <c r="L935">
        <v>-7.88092082371931E-4</v>
      </c>
      <c r="M935" s="4" t="str">
        <f>HYPERLINK("#"&amp;"NEI_Breakout_w_Studies!A"&amp;(MATCH(A935,NEI_Breakout!A:A,0)),"Detail")</f>
        <v>Detail</v>
      </c>
    </row>
    <row r="936" spans="1:13" x14ac:dyDescent="0.35">
      <c r="A936" s="10">
        <v>934</v>
      </c>
      <c r="B936" s="9" t="s">
        <v>92</v>
      </c>
      <c r="C936" s="12" t="s">
        <v>1993</v>
      </c>
      <c r="D936">
        <v>3</v>
      </c>
      <c r="E936" t="s">
        <v>2138</v>
      </c>
      <c r="F936" s="1">
        <v>43831</v>
      </c>
      <c r="G936" t="s">
        <v>119</v>
      </c>
      <c r="H936" t="s">
        <v>2242</v>
      </c>
      <c r="I936" t="s">
        <v>2743</v>
      </c>
      <c r="J936" t="s">
        <v>1992</v>
      </c>
      <c r="K936" t="s">
        <v>2745</v>
      </c>
      <c r="L936">
        <v>-1.26191084158544E-2</v>
      </c>
      <c r="M936" s="4" t="str">
        <f>HYPERLINK("#"&amp;"NEI_Breakout_w_Studies!A"&amp;(MATCH(A936,NEI_Breakout!A:A,0)),"Detail")</f>
        <v>Detail</v>
      </c>
    </row>
    <row r="937" spans="1:13" x14ac:dyDescent="0.35">
      <c r="A937" s="10">
        <v>935</v>
      </c>
      <c r="B937" s="9" t="s">
        <v>92</v>
      </c>
      <c r="C937" s="12" t="s">
        <v>1995</v>
      </c>
      <c r="D937">
        <v>5</v>
      </c>
      <c r="E937" t="s">
        <v>2138</v>
      </c>
      <c r="F937" s="1">
        <v>44197</v>
      </c>
      <c r="G937" t="s">
        <v>119</v>
      </c>
      <c r="H937" t="s">
        <v>133</v>
      </c>
      <c r="I937" t="s">
        <v>2746</v>
      </c>
      <c r="J937" t="s">
        <v>1994</v>
      </c>
      <c r="K937" t="s">
        <v>2163</v>
      </c>
      <c r="L937">
        <v>1.02334405696965E-3</v>
      </c>
      <c r="M937" s="4" t="str">
        <f>HYPERLINK("#"&amp;"NEI_Breakout_w_Studies!A"&amp;(MATCH(A937,NEI_Breakout!A:A,0)),"Detail")</f>
        <v>Detail</v>
      </c>
    </row>
    <row r="938" spans="1:13" x14ac:dyDescent="0.35">
      <c r="A938" s="10">
        <v>936</v>
      </c>
      <c r="B938" s="9" t="s">
        <v>92</v>
      </c>
      <c r="C938" s="12" t="s">
        <v>1997</v>
      </c>
      <c r="D938">
        <v>5</v>
      </c>
      <c r="E938" t="s">
        <v>2138</v>
      </c>
      <c r="F938" s="1">
        <v>44197</v>
      </c>
      <c r="G938" t="s">
        <v>119</v>
      </c>
      <c r="H938" t="s">
        <v>133</v>
      </c>
      <c r="I938" t="s">
        <v>2746</v>
      </c>
      <c r="J938" t="s">
        <v>1996</v>
      </c>
      <c r="K938" t="s">
        <v>2163</v>
      </c>
      <c r="L938">
        <v>8.1132395173906698E-3</v>
      </c>
      <c r="M938" s="4" t="str">
        <f>HYPERLINK("#"&amp;"NEI_Breakout_w_Studies!A"&amp;(MATCH(A938,NEI_Breakout!A:A,0)),"Detail")</f>
        <v>Detail</v>
      </c>
    </row>
    <row r="939" spans="1:13" x14ac:dyDescent="0.35">
      <c r="A939" s="10">
        <v>937</v>
      </c>
      <c r="B939" s="9" t="s">
        <v>92</v>
      </c>
      <c r="C939" s="12" t="s">
        <v>1999</v>
      </c>
      <c r="D939">
        <v>5</v>
      </c>
      <c r="E939" t="s">
        <v>2138</v>
      </c>
      <c r="F939" s="1">
        <v>44197</v>
      </c>
      <c r="G939" t="s">
        <v>476</v>
      </c>
      <c r="H939" t="s">
        <v>133</v>
      </c>
      <c r="I939" t="s">
        <v>2747</v>
      </c>
      <c r="J939" t="s">
        <v>1998</v>
      </c>
      <c r="K939" t="s">
        <v>2163</v>
      </c>
      <c r="L939">
        <v>1.32845887679539E-2</v>
      </c>
      <c r="M939" s="4" t="str">
        <f>HYPERLINK("#"&amp;"NEI_Breakout_w_Studies!A"&amp;(MATCH(A939,NEI_Breakout!A:A,0)),"Detail")</f>
        <v>Detail</v>
      </c>
    </row>
    <row r="940" spans="1:13" x14ac:dyDescent="0.35">
      <c r="A940" s="10">
        <v>938</v>
      </c>
      <c r="B940" s="9" t="s">
        <v>92</v>
      </c>
      <c r="C940" s="12" t="s">
        <v>2003</v>
      </c>
      <c r="D940">
        <v>5</v>
      </c>
      <c r="E940" t="s">
        <v>2138</v>
      </c>
      <c r="F940" s="1">
        <v>44197</v>
      </c>
      <c r="G940" t="s">
        <v>476</v>
      </c>
      <c r="H940" t="s">
        <v>133</v>
      </c>
      <c r="I940" t="s">
        <v>2747</v>
      </c>
      <c r="J940" t="s">
        <v>2002</v>
      </c>
      <c r="K940" t="s">
        <v>2163</v>
      </c>
      <c r="L940">
        <v>4.2807693750995402E-3</v>
      </c>
      <c r="M940" s="4" t="str">
        <f>HYPERLINK("#"&amp;"NEI_Breakout_w_Studies!A"&amp;(MATCH(A940,NEI_Breakout!A:A,0)),"Detail")</f>
        <v>Detail</v>
      </c>
    </row>
    <row r="941" spans="1:13" x14ac:dyDescent="0.35">
      <c r="A941" s="10">
        <v>939</v>
      </c>
      <c r="B941" s="9" t="s">
        <v>92</v>
      </c>
      <c r="C941" s="12" t="s">
        <v>2006</v>
      </c>
      <c r="D941">
        <v>5</v>
      </c>
      <c r="E941" t="s">
        <v>2138</v>
      </c>
      <c r="F941" s="1">
        <v>44197</v>
      </c>
      <c r="G941" t="s">
        <v>119</v>
      </c>
      <c r="H941" t="s">
        <v>133</v>
      </c>
      <c r="I941" t="s">
        <v>2748</v>
      </c>
      <c r="J941" t="s">
        <v>2005</v>
      </c>
      <c r="K941" t="s">
        <v>2163</v>
      </c>
      <c r="L941">
        <v>1.6344874938119E-5</v>
      </c>
      <c r="M941" s="4" t="str">
        <f>HYPERLINK("#"&amp;"NEI_Breakout_w_Studies!A"&amp;(MATCH(A941,NEI_Breakout!A:A,0)),"Detail")</f>
        <v>Detail</v>
      </c>
    </row>
    <row r="942" spans="1:13" x14ac:dyDescent="0.35">
      <c r="A942" s="10">
        <v>940</v>
      </c>
      <c r="B942" s="9" t="s">
        <v>92</v>
      </c>
      <c r="C942" s="12" t="s">
        <v>2008</v>
      </c>
      <c r="D942">
        <v>5</v>
      </c>
      <c r="E942" t="s">
        <v>2138</v>
      </c>
      <c r="F942" s="1">
        <v>44197</v>
      </c>
      <c r="G942" t="s">
        <v>119</v>
      </c>
      <c r="H942" t="s">
        <v>133</v>
      </c>
      <c r="I942" t="s">
        <v>2748</v>
      </c>
      <c r="J942" t="s">
        <v>2007</v>
      </c>
      <c r="K942" t="s">
        <v>2163</v>
      </c>
      <c r="L942">
        <v>5.73400838867288E-3</v>
      </c>
      <c r="M942" s="4" t="str">
        <f>HYPERLINK("#"&amp;"NEI_Breakout_w_Studies!A"&amp;(MATCH(A942,NEI_Breakout!A:A,0)),"Detail")</f>
        <v>Detail</v>
      </c>
    </row>
    <row r="943" spans="1:13" x14ac:dyDescent="0.35">
      <c r="A943" s="10">
        <v>941</v>
      </c>
      <c r="B943" s="9" t="s">
        <v>92</v>
      </c>
      <c r="C943" s="12" t="s">
        <v>2010</v>
      </c>
      <c r="D943">
        <v>5</v>
      </c>
      <c r="E943" t="s">
        <v>2138</v>
      </c>
      <c r="F943" s="1">
        <v>44197</v>
      </c>
      <c r="G943" t="s">
        <v>2341</v>
      </c>
      <c r="H943" t="s">
        <v>133</v>
      </c>
      <c r="I943" t="s">
        <v>2749</v>
      </c>
      <c r="J943" t="s">
        <v>2009</v>
      </c>
      <c r="K943" t="s">
        <v>2163</v>
      </c>
      <c r="L943">
        <v>1.6344874938119E-5</v>
      </c>
      <c r="M943" s="4" t="str">
        <f>HYPERLINK("#"&amp;"NEI_Breakout_w_Studies!A"&amp;(MATCH(A943,NEI_Breakout!A:A,0)),"Detail")</f>
        <v>Detail</v>
      </c>
    </row>
    <row r="944" spans="1:13" x14ac:dyDescent="0.35">
      <c r="A944" s="10">
        <v>942</v>
      </c>
      <c r="B944" s="9" t="s">
        <v>92</v>
      </c>
      <c r="C944" s="12" t="s">
        <v>2012</v>
      </c>
      <c r="D944">
        <v>5</v>
      </c>
      <c r="E944" t="s">
        <v>2138</v>
      </c>
      <c r="F944" s="1">
        <v>44197</v>
      </c>
      <c r="G944" t="s">
        <v>2341</v>
      </c>
      <c r="H944" t="s">
        <v>133</v>
      </c>
      <c r="I944" t="s">
        <v>2749</v>
      </c>
      <c r="J944" t="s">
        <v>2011</v>
      </c>
      <c r="K944" t="s">
        <v>2163</v>
      </c>
      <c r="L944">
        <v>5.73400838867288E-3</v>
      </c>
      <c r="M944" s="4" t="str">
        <f>HYPERLINK("#"&amp;"NEI_Breakout_w_Studies!A"&amp;(MATCH(A944,NEI_Breakout!A:A,0)),"Detail")</f>
        <v>Detail</v>
      </c>
    </row>
    <row r="945" spans="1:13" x14ac:dyDescent="0.35">
      <c r="A945" s="10">
        <v>943</v>
      </c>
      <c r="B945" s="9" t="s">
        <v>92</v>
      </c>
      <c r="C945" s="12" t="s">
        <v>2014</v>
      </c>
      <c r="D945">
        <v>5</v>
      </c>
      <c r="E945" t="s">
        <v>2138</v>
      </c>
      <c r="F945" s="1">
        <v>44197</v>
      </c>
      <c r="G945" t="s">
        <v>119</v>
      </c>
      <c r="H945" t="s">
        <v>133</v>
      </c>
      <c r="I945" t="s">
        <v>2750</v>
      </c>
      <c r="J945" t="s">
        <v>2013</v>
      </c>
      <c r="K945" t="s">
        <v>2163</v>
      </c>
      <c r="L945">
        <v>1.6344874938119E-5</v>
      </c>
      <c r="M945" s="4" t="str">
        <f>HYPERLINK("#"&amp;"NEI_Breakout_w_Studies!A"&amp;(MATCH(A945,NEI_Breakout!A:A,0)),"Detail")</f>
        <v>Detail</v>
      </c>
    </row>
    <row r="946" spans="1:13" x14ac:dyDescent="0.35">
      <c r="A946" s="10">
        <v>944</v>
      </c>
      <c r="B946" s="9" t="s">
        <v>92</v>
      </c>
      <c r="C946" s="12" t="s">
        <v>2016</v>
      </c>
      <c r="D946">
        <v>5</v>
      </c>
      <c r="E946" t="s">
        <v>2138</v>
      </c>
      <c r="F946" s="1">
        <v>44197</v>
      </c>
      <c r="G946" t="s">
        <v>119</v>
      </c>
      <c r="H946" t="s">
        <v>133</v>
      </c>
      <c r="I946" t="s">
        <v>2750</v>
      </c>
      <c r="J946" t="s">
        <v>2015</v>
      </c>
      <c r="K946" t="s">
        <v>2163</v>
      </c>
      <c r="L946">
        <v>5.73400838867288E-3</v>
      </c>
      <c r="M946" s="4" t="str">
        <f>HYPERLINK("#"&amp;"NEI_Breakout_w_Studies!A"&amp;(MATCH(A946,NEI_Breakout!A:A,0)),"Detail")</f>
        <v>Detail</v>
      </c>
    </row>
    <row r="947" spans="1:13" x14ac:dyDescent="0.35">
      <c r="A947" s="10">
        <v>945</v>
      </c>
      <c r="B947" s="9" t="s">
        <v>92</v>
      </c>
      <c r="C947" s="11">
        <v>880</v>
      </c>
      <c r="D947">
        <v>4</v>
      </c>
      <c r="E947" t="s">
        <v>2138</v>
      </c>
      <c r="F947" s="1">
        <v>44197</v>
      </c>
      <c r="G947" t="s">
        <v>476</v>
      </c>
      <c r="H947" t="s">
        <v>476</v>
      </c>
      <c r="I947" t="s">
        <v>2751</v>
      </c>
      <c r="J947" t="s">
        <v>2017</v>
      </c>
      <c r="K947" t="s">
        <v>2752</v>
      </c>
      <c r="L947">
        <v>1.71258337450228E-2</v>
      </c>
      <c r="M947" s="4" t="str">
        <f>HYPERLINK("#"&amp;"NEI_Breakout_w_Studies!A"&amp;(MATCH(A947,NEI_Breakout!A:A,0)),"Detail")</f>
        <v>Detail</v>
      </c>
    </row>
    <row r="948" spans="1:13" x14ac:dyDescent="0.35">
      <c r="A948" s="10">
        <v>946</v>
      </c>
      <c r="B948" t="s">
        <v>130</v>
      </c>
      <c r="C948" s="11">
        <v>832</v>
      </c>
      <c r="D948">
        <v>4</v>
      </c>
      <c r="E948" t="s">
        <v>2138</v>
      </c>
      <c r="F948" s="1">
        <v>44197</v>
      </c>
      <c r="G948" t="s">
        <v>476</v>
      </c>
      <c r="H948" t="s">
        <v>476</v>
      </c>
      <c r="I948" t="s">
        <v>2751</v>
      </c>
      <c r="J948" t="s">
        <v>2019</v>
      </c>
      <c r="K948" t="s">
        <v>2752</v>
      </c>
      <c r="M948" s="4"/>
    </row>
    <row r="949" spans="1:13" x14ac:dyDescent="0.35">
      <c r="A949" s="10">
        <v>947</v>
      </c>
      <c r="B949" s="9" t="s">
        <v>92</v>
      </c>
      <c r="C949" s="12" t="s">
        <v>2021</v>
      </c>
      <c r="D949">
        <v>2</v>
      </c>
      <c r="E949" t="s">
        <v>2138</v>
      </c>
      <c r="F949" s="1">
        <v>44044</v>
      </c>
      <c r="G949" t="s">
        <v>119</v>
      </c>
      <c r="H949" t="s">
        <v>171</v>
      </c>
      <c r="I949" t="s">
        <v>2753</v>
      </c>
      <c r="J949" t="s">
        <v>2020</v>
      </c>
      <c r="K949" t="s">
        <v>2754</v>
      </c>
      <c r="L949">
        <v>8.3886917265327404E-3</v>
      </c>
      <c r="M949" s="4" t="str">
        <f>HYPERLINK("#"&amp;"NEI_Breakout_w_Studies!A"&amp;(MATCH(A949,NEI_Breakout!A:A,0)),"Detail")</f>
        <v>Detail</v>
      </c>
    </row>
    <row r="950" spans="1:13" x14ac:dyDescent="0.35">
      <c r="A950" s="10">
        <v>948</v>
      </c>
      <c r="B950" s="9" t="s">
        <v>92</v>
      </c>
      <c r="C950" s="12" t="s">
        <v>2025</v>
      </c>
      <c r="D950">
        <v>2</v>
      </c>
      <c r="E950" t="s">
        <v>2138</v>
      </c>
      <c r="F950" s="1">
        <v>44044</v>
      </c>
      <c r="G950" t="s">
        <v>119</v>
      </c>
      <c r="H950" t="s">
        <v>171</v>
      </c>
      <c r="I950" t="s">
        <v>2753</v>
      </c>
      <c r="J950" t="s">
        <v>2024</v>
      </c>
      <c r="K950" t="s">
        <v>2755</v>
      </c>
      <c r="L950">
        <v>8.3886917265327404E-3</v>
      </c>
      <c r="M950" s="4" t="str">
        <f>HYPERLINK("#"&amp;"NEI_Breakout_w_Studies!A"&amp;(MATCH(A950,NEI_Breakout!A:A,0)),"Detail")</f>
        <v>Detail</v>
      </c>
    </row>
    <row r="951" spans="1:13" x14ac:dyDescent="0.35">
      <c r="A951" s="10">
        <v>949</v>
      </c>
      <c r="B951" s="9" t="s">
        <v>92</v>
      </c>
      <c r="C951" s="12" t="s">
        <v>2027</v>
      </c>
      <c r="D951">
        <v>2</v>
      </c>
      <c r="E951" t="s">
        <v>2138</v>
      </c>
      <c r="F951" s="1">
        <v>44044</v>
      </c>
      <c r="G951" t="s">
        <v>119</v>
      </c>
      <c r="H951" t="s">
        <v>171</v>
      </c>
      <c r="I951" t="s">
        <v>2753</v>
      </c>
      <c r="J951" t="s">
        <v>2026</v>
      </c>
      <c r="K951" t="s">
        <v>2756</v>
      </c>
      <c r="L951">
        <v>8.3886917265327404E-3</v>
      </c>
      <c r="M951" s="4" t="str">
        <f>HYPERLINK("#"&amp;"NEI_Breakout_w_Studies!A"&amp;(MATCH(A951,NEI_Breakout!A:A,0)),"Detail")</f>
        <v>Detail</v>
      </c>
    </row>
    <row r="952" spans="1:13" x14ac:dyDescent="0.35">
      <c r="A952" s="10">
        <v>950</v>
      </c>
      <c r="B952" s="9" t="s">
        <v>92</v>
      </c>
      <c r="C952" s="12" t="s">
        <v>2029</v>
      </c>
      <c r="D952">
        <v>2</v>
      </c>
      <c r="E952" t="s">
        <v>2138</v>
      </c>
      <c r="F952" s="1">
        <v>44044</v>
      </c>
      <c r="G952" t="s">
        <v>119</v>
      </c>
      <c r="H952" t="s">
        <v>171</v>
      </c>
      <c r="I952" t="s">
        <v>2753</v>
      </c>
      <c r="J952" t="s">
        <v>2028</v>
      </c>
      <c r="K952" t="s">
        <v>2757</v>
      </c>
      <c r="L952">
        <v>8.3886917265327404E-3</v>
      </c>
      <c r="M952" s="4" t="str">
        <f>HYPERLINK("#"&amp;"NEI_Breakout_w_Studies!A"&amp;(MATCH(A952,NEI_Breakout!A:A,0)),"Detail")</f>
        <v>Detail</v>
      </c>
    </row>
    <row r="953" spans="1:13" x14ac:dyDescent="0.35">
      <c r="A953" s="10">
        <v>951</v>
      </c>
      <c r="B953" s="9" t="s">
        <v>92</v>
      </c>
      <c r="C953" s="12" t="s">
        <v>2031</v>
      </c>
      <c r="D953">
        <v>2</v>
      </c>
      <c r="E953" t="s">
        <v>2138</v>
      </c>
      <c r="F953" s="1">
        <v>44044</v>
      </c>
      <c r="G953" t="s">
        <v>119</v>
      </c>
      <c r="H953" t="s">
        <v>171</v>
      </c>
      <c r="I953" t="s">
        <v>2758</v>
      </c>
      <c r="J953" t="s">
        <v>2030</v>
      </c>
      <c r="K953" t="s">
        <v>2759</v>
      </c>
      <c r="L953">
        <v>-7.88092082371931E-4</v>
      </c>
      <c r="M953" s="4" t="str">
        <f>HYPERLINK("#"&amp;"NEI_Breakout_w_Studies!A"&amp;(MATCH(A953,NEI_Breakout!A:A,0)),"Detail")</f>
        <v>Detail</v>
      </c>
    </row>
    <row r="954" spans="1:13" x14ac:dyDescent="0.35">
      <c r="A954" s="10">
        <v>952</v>
      </c>
      <c r="B954" s="9" t="s">
        <v>92</v>
      </c>
      <c r="C954" s="12" t="s">
        <v>2034</v>
      </c>
      <c r="D954">
        <v>5</v>
      </c>
      <c r="E954" t="s">
        <v>2138</v>
      </c>
      <c r="F954" s="1">
        <v>44197</v>
      </c>
      <c r="G954" t="s">
        <v>2341</v>
      </c>
      <c r="H954" t="s">
        <v>133</v>
      </c>
      <c r="I954" t="s">
        <v>2760</v>
      </c>
      <c r="J954" t="s">
        <v>2033</v>
      </c>
      <c r="K954" t="s">
        <v>2163</v>
      </c>
      <c r="L954">
        <v>1.6344874938119E-5</v>
      </c>
      <c r="M954" s="4" t="str">
        <f>HYPERLINK("#"&amp;"NEI_Breakout_w_Studies!A"&amp;(MATCH(A954,NEI_Breakout!A:A,0)),"Detail")</f>
        <v>Detail</v>
      </c>
    </row>
    <row r="955" spans="1:13" x14ac:dyDescent="0.35">
      <c r="A955" s="10">
        <v>953</v>
      </c>
      <c r="B955" s="9" t="s">
        <v>92</v>
      </c>
      <c r="C955" s="12" t="s">
        <v>2036</v>
      </c>
      <c r="D955">
        <v>5</v>
      </c>
      <c r="E955" t="s">
        <v>2138</v>
      </c>
      <c r="F955" s="1">
        <v>44197</v>
      </c>
      <c r="G955" t="s">
        <v>2341</v>
      </c>
      <c r="H955" t="s">
        <v>133</v>
      </c>
      <c r="I955" t="s">
        <v>2760</v>
      </c>
      <c r="J955" t="s">
        <v>2035</v>
      </c>
      <c r="K955" t="s">
        <v>2163</v>
      </c>
      <c r="L955">
        <v>5.73400838867288E-3</v>
      </c>
      <c r="M955" s="4" t="str">
        <f>HYPERLINK("#"&amp;"NEI_Breakout_w_Studies!A"&amp;(MATCH(A955,NEI_Breakout!A:A,0)),"Detail")</f>
        <v>Detail</v>
      </c>
    </row>
    <row r="956" spans="1:13" x14ac:dyDescent="0.35">
      <c r="A956" s="10">
        <v>954</v>
      </c>
      <c r="B956" s="9" t="s">
        <v>92</v>
      </c>
      <c r="C956" s="12" t="s">
        <v>2038</v>
      </c>
      <c r="D956">
        <v>1</v>
      </c>
      <c r="E956" t="s">
        <v>2138</v>
      </c>
      <c r="F956" s="1">
        <v>44197</v>
      </c>
      <c r="G956" t="s">
        <v>119</v>
      </c>
      <c r="H956" t="s">
        <v>2341</v>
      </c>
      <c r="I956" t="s">
        <v>2761</v>
      </c>
      <c r="J956" t="s">
        <v>2037</v>
      </c>
      <c r="K956" t="s">
        <v>2762</v>
      </c>
      <c r="L956">
        <v>8.1182726820995307E-3</v>
      </c>
      <c r="M956" s="4" t="str">
        <f>HYPERLINK("#"&amp;"NEI_Breakout_w_Studies!A"&amp;(MATCH(A956,NEI_Breakout!A:A,0)),"Detail")</f>
        <v>Detail</v>
      </c>
    </row>
    <row r="957" spans="1:13" x14ac:dyDescent="0.35">
      <c r="A957" s="10">
        <v>955</v>
      </c>
      <c r="B957" s="9" t="s">
        <v>92</v>
      </c>
      <c r="C957" s="12" t="s">
        <v>2040</v>
      </c>
      <c r="D957">
        <v>1</v>
      </c>
      <c r="E957" t="s">
        <v>2138</v>
      </c>
      <c r="F957" s="1">
        <v>44197</v>
      </c>
      <c r="G957" t="s">
        <v>119</v>
      </c>
      <c r="H957" t="s">
        <v>2341</v>
      </c>
      <c r="I957" t="s">
        <v>2761</v>
      </c>
      <c r="J957" t="s">
        <v>2039</v>
      </c>
      <c r="K957" t="s">
        <v>2762</v>
      </c>
      <c r="L957">
        <v>8.1182726820995307E-3</v>
      </c>
      <c r="M957" s="4" t="str">
        <f>HYPERLINK("#"&amp;"NEI_Breakout_w_Studies!A"&amp;(MATCH(A957,NEI_Breakout!A:A,0)),"Detail")</f>
        <v>Detail</v>
      </c>
    </row>
    <row r="958" spans="1:13" x14ac:dyDescent="0.35">
      <c r="A958" s="10">
        <v>956</v>
      </c>
      <c r="B958" s="9" t="s">
        <v>92</v>
      </c>
      <c r="C958" s="12" t="s">
        <v>2042</v>
      </c>
      <c r="D958">
        <v>1</v>
      </c>
      <c r="E958" t="s">
        <v>2138</v>
      </c>
      <c r="F958" s="1">
        <v>44197</v>
      </c>
      <c r="G958" t="s">
        <v>119</v>
      </c>
      <c r="H958" t="s">
        <v>2341</v>
      </c>
      <c r="I958" t="s">
        <v>2761</v>
      </c>
      <c r="J958" t="s">
        <v>2041</v>
      </c>
      <c r="K958" t="s">
        <v>2762</v>
      </c>
      <c r="L958">
        <v>8.1182726820995307E-3</v>
      </c>
      <c r="M958" s="4" t="str">
        <f>HYPERLINK("#"&amp;"NEI_Breakout_w_Studies!A"&amp;(MATCH(A958,NEI_Breakout!A:A,0)),"Detail")</f>
        <v>Detail</v>
      </c>
    </row>
    <row r="959" spans="1:13" x14ac:dyDescent="0.35">
      <c r="A959" s="10">
        <v>957</v>
      </c>
      <c r="B959" s="9" t="s">
        <v>92</v>
      </c>
      <c r="C959" s="12" t="s">
        <v>2044</v>
      </c>
      <c r="D959">
        <v>1</v>
      </c>
      <c r="E959" t="s">
        <v>2138</v>
      </c>
      <c r="F959" s="1">
        <v>44197</v>
      </c>
      <c r="G959" t="s">
        <v>119</v>
      </c>
      <c r="H959" t="s">
        <v>2341</v>
      </c>
      <c r="I959" t="s">
        <v>2761</v>
      </c>
      <c r="J959" t="s">
        <v>2043</v>
      </c>
      <c r="K959" t="s">
        <v>2762</v>
      </c>
      <c r="L959">
        <v>8.1182726820995307E-3</v>
      </c>
      <c r="M959" s="4" t="str">
        <f>HYPERLINK("#"&amp;"NEI_Breakout_w_Studies!A"&amp;(MATCH(A959,NEI_Breakout!A:A,0)),"Detail")</f>
        <v>Detail</v>
      </c>
    </row>
    <row r="960" spans="1:13" x14ac:dyDescent="0.35">
      <c r="A960" s="10">
        <v>958</v>
      </c>
      <c r="B960" s="9" t="s">
        <v>92</v>
      </c>
      <c r="C960" s="12" t="s">
        <v>2046</v>
      </c>
      <c r="D960">
        <v>1</v>
      </c>
      <c r="E960" t="s">
        <v>2138</v>
      </c>
      <c r="F960" s="1">
        <v>44197</v>
      </c>
      <c r="G960" t="s">
        <v>119</v>
      </c>
      <c r="H960" t="s">
        <v>2341</v>
      </c>
      <c r="I960" t="s">
        <v>2761</v>
      </c>
      <c r="J960" t="s">
        <v>2045</v>
      </c>
      <c r="K960" t="s">
        <v>2762</v>
      </c>
      <c r="L960">
        <v>8.1182726820995307E-3</v>
      </c>
      <c r="M960" s="4" t="str">
        <f>HYPERLINK("#"&amp;"NEI_Breakout_w_Studies!A"&amp;(MATCH(A960,NEI_Breakout!A:A,0)),"Detail")</f>
        <v>Detail</v>
      </c>
    </row>
    <row r="961" spans="1:13" x14ac:dyDescent="0.35">
      <c r="A961" s="10">
        <v>959</v>
      </c>
      <c r="B961" s="9" t="s">
        <v>92</v>
      </c>
      <c r="C961" s="12" t="s">
        <v>2048</v>
      </c>
      <c r="D961">
        <v>1</v>
      </c>
      <c r="E961" t="s">
        <v>2138</v>
      </c>
      <c r="F961" s="1">
        <v>44197</v>
      </c>
      <c r="G961" t="s">
        <v>119</v>
      </c>
      <c r="H961" t="s">
        <v>2341</v>
      </c>
      <c r="I961" t="s">
        <v>2761</v>
      </c>
      <c r="J961" t="s">
        <v>2047</v>
      </c>
      <c r="K961" t="s">
        <v>2762</v>
      </c>
      <c r="L961">
        <v>8.1182726820995307E-3</v>
      </c>
      <c r="M961" s="4" t="str">
        <f>HYPERLINK("#"&amp;"NEI_Breakout_w_Studies!A"&amp;(MATCH(A961,NEI_Breakout!A:A,0)),"Detail")</f>
        <v>Detail</v>
      </c>
    </row>
    <row r="962" spans="1:13" x14ac:dyDescent="0.35">
      <c r="A962" s="10">
        <v>960</v>
      </c>
      <c r="B962" s="9" t="s">
        <v>92</v>
      </c>
      <c r="C962" s="12" t="s">
        <v>2050</v>
      </c>
      <c r="D962">
        <v>1</v>
      </c>
      <c r="E962" t="s">
        <v>2138</v>
      </c>
      <c r="F962" s="1">
        <v>44197</v>
      </c>
      <c r="G962" t="s">
        <v>119</v>
      </c>
      <c r="H962" t="s">
        <v>2341</v>
      </c>
      <c r="I962" t="s">
        <v>2761</v>
      </c>
      <c r="J962" t="s">
        <v>2049</v>
      </c>
      <c r="K962" t="s">
        <v>2762</v>
      </c>
      <c r="L962">
        <v>8.1182726820995307E-3</v>
      </c>
      <c r="M962" s="4" t="str">
        <f>HYPERLINK("#"&amp;"NEI_Breakout_w_Studies!A"&amp;(MATCH(A962,NEI_Breakout!A:A,0)),"Detail")</f>
        <v>Detail</v>
      </c>
    </row>
    <row r="963" spans="1:13" x14ac:dyDescent="0.35">
      <c r="A963" s="10">
        <v>961</v>
      </c>
      <c r="B963" s="9" t="s">
        <v>92</v>
      </c>
      <c r="C963" s="12" t="s">
        <v>2052</v>
      </c>
      <c r="D963">
        <v>1</v>
      </c>
      <c r="E963" t="s">
        <v>2138</v>
      </c>
      <c r="F963" s="1">
        <v>44197</v>
      </c>
      <c r="G963" t="s">
        <v>119</v>
      </c>
      <c r="H963" t="s">
        <v>2341</v>
      </c>
      <c r="I963" t="s">
        <v>2761</v>
      </c>
      <c r="J963" t="s">
        <v>2051</v>
      </c>
      <c r="K963" t="s">
        <v>2762</v>
      </c>
      <c r="L963">
        <v>8.1182726820995307E-3</v>
      </c>
      <c r="M963" s="4" t="str">
        <f>HYPERLINK("#"&amp;"NEI_Breakout_w_Studies!A"&amp;(MATCH(A963,NEI_Breakout!A:A,0)),"Detail")</f>
        <v>Detail</v>
      </c>
    </row>
    <row r="964" spans="1:13" x14ac:dyDescent="0.35">
      <c r="A964" s="10">
        <v>962</v>
      </c>
      <c r="B964" s="9" t="s">
        <v>92</v>
      </c>
      <c r="C964" s="12" t="s">
        <v>2054</v>
      </c>
      <c r="D964">
        <v>1</v>
      </c>
      <c r="E964" t="s">
        <v>2138</v>
      </c>
      <c r="F964" s="1">
        <v>44197</v>
      </c>
      <c r="G964" t="s">
        <v>119</v>
      </c>
      <c r="H964" t="s">
        <v>2341</v>
      </c>
      <c r="I964" t="s">
        <v>2761</v>
      </c>
      <c r="J964" t="s">
        <v>2053</v>
      </c>
      <c r="K964" t="s">
        <v>2762</v>
      </c>
      <c r="L964">
        <v>8.1182726820995307E-3</v>
      </c>
      <c r="M964" s="4" t="str">
        <f>HYPERLINK("#"&amp;"NEI_Breakout_w_Studies!A"&amp;(MATCH(A964,NEI_Breakout!A:A,0)),"Detail")</f>
        <v>Detail</v>
      </c>
    </row>
    <row r="965" spans="1:13" x14ac:dyDescent="0.35">
      <c r="A965" s="10">
        <v>963</v>
      </c>
      <c r="B965" s="9" t="s">
        <v>92</v>
      </c>
      <c r="C965" s="12" t="s">
        <v>2056</v>
      </c>
      <c r="D965">
        <v>1</v>
      </c>
      <c r="E965" t="s">
        <v>2138</v>
      </c>
      <c r="F965" s="1">
        <v>44197</v>
      </c>
      <c r="G965" t="s">
        <v>119</v>
      </c>
      <c r="H965" t="s">
        <v>2341</v>
      </c>
      <c r="I965" t="s">
        <v>2761</v>
      </c>
      <c r="J965" t="s">
        <v>2055</v>
      </c>
      <c r="K965" t="s">
        <v>2762</v>
      </c>
      <c r="L965">
        <v>8.1182726820995307E-3</v>
      </c>
      <c r="M965" s="4" t="str">
        <f>HYPERLINK("#"&amp;"NEI_Breakout_w_Studies!A"&amp;(MATCH(A965,NEI_Breakout!A:A,0)),"Detail")</f>
        <v>Detail</v>
      </c>
    </row>
    <row r="966" spans="1:13" x14ac:dyDescent="0.35">
      <c r="A966" s="10">
        <v>964</v>
      </c>
      <c r="B966" s="9" t="s">
        <v>92</v>
      </c>
      <c r="C966" s="12" t="s">
        <v>2058</v>
      </c>
      <c r="D966">
        <v>1</v>
      </c>
      <c r="E966" t="s">
        <v>2138</v>
      </c>
      <c r="F966" s="1">
        <v>44197</v>
      </c>
      <c r="G966" t="s">
        <v>119</v>
      </c>
      <c r="H966" t="s">
        <v>2341</v>
      </c>
      <c r="I966" t="s">
        <v>2761</v>
      </c>
      <c r="J966" t="s">
        <v>2057</v>
      </c>
      <c r="K966" t="s">
        <v>2762</v>
      </c>
      <c r="L966">
        <v>8.1182726820995307E-3</v>
      </c>
      <c r="M966" s="4" t="str">
        <f>HYPERLINK("#"&amp;"NEI_Breakout_w_Studies!A"&amp;(MATCH(A966,NEI_Breakout!A:A,0)),"Detail")</f>
        <v>Detail</v>
      </c>
    </row>
    <row r="967" spans="1:13" x14ac:dyDescent="0.35">
      <c r="A967" s="10">
        <v>965</v>
      </c>
      <c r="B967" s="9" t="s">
        <v>92</v>
      </c>
      <c r="C967" s="12" t="s">
        <v>2060</v>
      </c>
      <c r="D967">
        <v>1</v>
      </c>
      <c r="E967" t="s">
        <v>2138</v>
      </c>
      <c r="F967" s="1">
        <v>44197</v>
      </c>
      <c r="G967" t="s">
        <v>119</v>
      </c>
      <c r="H967" t="s">
        <v>2341</v>
      </c>
      <c r="I967" t="s">
        <v>2761</v>
      </c>
      <c r="J967" t="s">
        <v>2059</v>
      </c>
      <c r="K967" t="s">
        <v>2762</v>
      </c>
      <c r="L967">
        <v>8.1182726820995307E-3</v>
      </c>
      <c r="M967" s="4" t="str">
        <f>HYPERLINK("#"&amp;"NEI_Breakout_w_Studies!A"&amp;(MATCH(A967,NEI_Breakout!A:A,0)),"Detail")</f>
        <v>Detail</v>
      </c>
    </row>
    <row r="968" spans="1:13" x14ac:dyDescent="0.35">
      <c r="A968" s="10">
        <v>966</v>
      </c>
      <c r="B968" s="9" t="s">
        <v>92</v>
      </c>
      <c r="C968" s="12" t="s">
        <v>2062</v>
      </c>
      <c r="D968">
        <v>1</v>
      </c>
      <c r="E968" t="s">
        <v>2138</v>
      </c>
      <c r="F968" s="1">
        <v>44197</v>
      </c>
      <c r="G968" t="s">
        <v>119</v>
      </c>
      <c r="H968" t="s">
        <v>2341</v>
      </c>
      <c r="I968" t="s">
        <v>2761</v>
      </c>
      <c r="J968" t="s">
        <v>2061</v>
      </c>
      <c r="K968" t="s">
        <v>2762</v>
      </c>
      <c r="L968">
        <v>8.1182726820995307E-3</v>
      </c>
      <c r="M968" s="4" t="str">
        <f>HYPERLINK("#"&amp;"NEI_Breakout_w_Studies!A"&amp;(MATCH(A968,NEI_Breakout!A:A,0)),"Detail")</f>
        <v>Detail</v>
      </c>
    </row>
    <row r="969" spans="1:13" x14ac:dyDescent="0.35">
      <c r="A969" s="10">
        <v>967</v>
      </c>
      <c r="B969" s="9" t="s">
        <v>92</v>
      </c>
      <c r="C969" s="12" t="s">
        <v>2064</v>
      </c>
      <c r="D969">
        <v>1</v>
      </c>
      <c r="E969" t="s">
        <v>2138</v>
      </c>
      <c r="F969" s="1">
        <v>44197</v>
      </c>
      <c r="G969" t="s">
        <v>119</v>
      </c>
      <c r="H969" t="s">
        <v>2341</v>
      </c>
      <c r="I969" t="s">
        <v>2761</v>
      </c>
      <c r="J969" t="s">
        <v>2063</v>
      </c>
      <c r="K969" t="s">
        <v>2762</v>
      </c>
      <c r="L969">
        <v>8.1182726820995307E-3</v>
      </c>
      <c r="M969" s="4" t="str">
        <f>HYPERLINK("#"&amp;"NEI_Breakout_w_Studies!A"&amp;(MATCH(A969,NEI_Breakout!A:A,0)),"Detail")</f>
        <v>Detail</v>
      </c>
    </row>
    <row r="970" spans="1:13" x14ac:dyDescent="0.35">
      <c r="A970" s="10">
        <v>968</v>
      </c>
      <c r="B970" s="9" t="s">
        <v>92</v>
      </c>
      <c r="C970" s="12" t="s">
        <v>2066</v>
      </c>
      <c r="D970">
        <v>1</v>
      </c>
      <c r="E970" t="s">
        <v>2138</v>
      </c>
      <c r="F970" s="1">
        <v>44197</v>
      </c>
      <c r="G970" t="s">
        <v>119</v>
      </c>
      <c r="H970" t="s">
        <v>2341</v>
      </c>
      <c r="I970" t="s">
        <v>2761</v>
      </c>
      <c r="J970" t="s">
        <v>2065</v>
      </c>
      <c r="K970" t="s">
        <v>2762</v>
      </c>
      <c r="L970">
        <v>8.1182726820995307E-3</v>
      </c>
      <c r="M970" s="4" t="str">
        <f>HYPERLINK("#"&amp;"NEI_Breakout_w_Studies!A"&amp;(MATCH(A970,NEI_Breakout!A:A,0)),"Detail")</f>
        <v>Detail</v>
      </c>
    </row>
    <row r="971" spans="1:13" x14ac:dyDescent="0.35">
      <c r="A971" s="10">
        <v>969</v>
      </c>
      <c r="B971" s="9" t="s">
        <v>92</v>
      </c>
      <c r="C971" s="12" t="s">
        <v>2068</v>
      </c>
      <c r="D971">
        <v>1</v>
      </c>
      <c r="E971" t="s">
        <v>2138</v>
      </c>
      <c r="F971" s="1">
        <v>44197</v>
      </c>
      <c r="G971" t="s">
        <v>119</v>
      </c>
      <c r="H971" t="s">
        <v>2341</v>
      </c>
      <c r="I971" t="s">
        <v>2761</v>
      </c>
      <c r="J971" t="s">
        <v>2067</v>
      </c>
      <c r="K971" t="s">
        <v>2762</v>
      </c>
      <c r="L971">
        <v>8.1182726820995307E-3</v>
      </c>
      <c r="M971" s="4" t="str">
        <f>HYPERLINK("#"&amp;"NEI_Breakout_w_Studies!A"&amp;(MATCH(A971,NEI_Breakout!A:A,0)),"Detail")</f>
        <v>Detail</v>
      </c>
    </row>
    <row r="972" spans="1:13" x14ac:dyDescent="0.35">
      <c r="A972" s="10">
        <v>970</v>
      </c>
      <c r="B972" s="9" t="s">
        <v>92</v>
      </c>
      <c r="C972" s="12" t="s">
        <v>2070</v>
      </c>
      <c r="D972">
        <v>1</v>
      </c>
      <c r="E972" t="s">
        <v>2138</v>
      </c>
      <c r="F972" s="1">
        <v>44197</v>
      </c>
      <c r="G972" t="s">
        <v>119</v>
      </c>
      <c r="H972" t="s">
        <v>2341</v>
      </c>
      <c r="I972" t="s">
        <v>2761</v>
      </c>
      <c r="J972" t="s">
        <v>2069</v>
      </c>
      <c r="K972" t="s">
        <v>2762</v>
      </c>
      <c r="L972">
        <v>8.1182726820995307E-3</v>
      </c>
      <c r="M972" s="4" t="str">
        <f>HYPERLINK("#"&amp;"NEI_Breakout_w_Studies!A"&amp;(MATCH(A972,NEI_Breakout!A:A,0)),"Detail")</f>
        <v>Detail</v>
      </c>
    </row>
    <row r="973" spans="1:13" x14ac:dyDescent="0.35">
      <c r="A973" s="10">
        <v>971</v>
      </c>
      <c r="B973" s="9" t="s">
        <v>92</v>
      </c>
      <c r="C973" s="12" t="s">
        <v>2072</v>
      </c>
      <c r="D973">
        <v>1</v>
      </c>
      <c r="E973" t="s">
        <v>2138</v>
      </c>
      <c r="F973" s="1">
        <v>44197</v>
      </c>
      <c r="G973" t="s">
        <v>119</v>
      </c>
      <c r="H973" t="s">
        <v>2341</v>
      </c>
      <c r="I973" t="s">
        <v>2761</v>
      </c>
      <c r="J973" t="s">
        <v>2071</v>
      </c>
      <c r="K973" t="s">
        <v>2762</v>
      </c>
      <c r="L973">
        <v>8.1182726820995307E-3</v>
      </c>
      <c r="M973" s="4" t="str">
        <f>HYPERLINK("#"&amp;"NEI_Breakout_w_Studies!A"&amp;(MATCH(A973,NEI_Breakout!A:A,0)),"Detail")</f>
        <v>Detail</v>
      </c>
    </row>
    <row r="974" spans="1:13" x14ac:dyDescent="0.35">
      <c r="A974" s="10">
        <v>972</v>
      </c>
      <c r="B974" s="9" t="s">
        <v>92</v>
      </c>
      <c r="C974" s="12" t="s">
        <v>2074</v>
      </c>
      <c r="D974">
        <v>1</v>
      </c>
      <c r="E974" t="s">
        <v>2138</v>
      </c>
      <c r="F974" s="1">
        <v>44197</v>
      </c>
      <c r="G974" t="s">
        <v>119</v>
      </c>
      <c r="H974" t="s">
        <v>2341</v>
      </c>
      <c r="I974" t="s">
        <v>2761</v>
      </c>
      <c r="J974" t="s">
        <v>2073</v>
      </c>
      <c r="K974" t="s">
        <v>2762</v>
      </c>
      <c r="L974">
        <v>8.1182726820995307E-3</v>
      </c>
      <c r="M974" s="4" t="str">
        <f>HYPERLINK("#"&amp;"NEI_Breakout_w_Studies!A"&amp;(MATCH(A974,NEI_Breakout!A:A,0)),"Detail")</f>
        <v>Detail</v>
      </c>
    </row>
    <row r="975" spans="1:13" x14ac:dyDescent="0.35">
      <c r="A975" s="10">
        <v>973</v>
      </c>
      <c r="B975" s="9" t="s">
        <v>92</v>
      </c>
      <c r="C975" s="12" t="s">
        <v>2076</v>
      </c>
      <c r="D975">
        <v>1</v>
      </c>
      <c r="E975" t="s">
        <v>2138</v>
      </c>
      <c r="F975" s="1">
        <v>44197</v>
      </c>
      <c r="G975" t="s">
        <v>119</v>
      </c>
      <c r="H975" t="s">
        <v>2341</v>
      </c>
      <c r="I975" t="s">
        <v>2761</v>
      </c>
      <c r="J975" t="s">
        <v>2075</v>
      </c>
      <c r="K975" t="s">
        <v>2762</v>
      </c>
      <c r="L975">
        <v>8.1182726820995307E-3</v>
      </c>
      <c r="M975" s="4" t="str">
        <f>HYPERLINK("#"&amp;"NEI_Breakout_w_Studies!A"&amp;(MATCH(A975,NEI_Breakout!A:A,0)),"Detail")</f>
        <v>Detail</v>
      </c>
    </row>
    <row r="976" spans="1:13" x14ac:dyDescent="0.35">
      <c r="A976" s="10">
        <v>974</v>
      </c>
      <c r="B976" s="9" t="s">
        <v>92</v>
      </c>
      <c r="C976" s="12" t="s">
        <v>2078</v>
      </c>
      <c r="D976">
        <v>1</v>
      </c>
      <c r="E976" t="s">
        <v>2138</v>
      </c>
      <c r="F976" s="1">
        <v>44197</v>
      </c>
      <c r="G976" t="s">
        <v>119</v>
      </c>
      <c r="H976" t="s">
        <v>2341</v>
      </c>
      <c r="I976" t="s">
        <v>2761</v>
      </c>
      <c r="J976" t="s">
        <v>2077</v>
      </c>
      <c r="K976" t="s">
        <v>2762</v>
      </c>
      <c r="L976">
        <v>8.1182726820995307E-3</v>
      </c>
      <c r="M976" s="4" t="str">
        <f>HYPERLINK("#"&amp;"NEI_Breakout_w_Studies!A"&amp;(MATCH(A976,NEI_Breakout!A:A,0)),"Detail")</f>
        <v>Detail</v>
      </c>
    </row>
    <row r="977" spans="1:13" x14ac:dyDescent="0.35">
      <c r="A977" s="10">
        <v>975</v>
      </c>
      <c r="B977" s="9" t="s">
        <v>92</v>
      </c>
      <c r="C977" s="12" t="s">
        <v>2080</v>
      </c>
      <c r="D977">
        <v>1</v>
      </c>
      <c r="E977" t="s">
        <v>2138</v>
      </c>
      <c r="F977" s="1">
        <v>44197</v>
      </c>
      <c r="G977" t="s">
        <v>119</v>
      </c>
      <c r="H977" t="s">
        <v>2341</v>
      </c>
      <c r="I977" t="s">
        <v>2761</v>
      </c>
      <c r="J977" t="s">
        <v>2079</v>
      </c>
      <c r="K977" t="s">
        <v>2762</v>
      </c>
      <c r="L977">
        <v>8.1182726820995307E-3</v>
      </c>
      <c r="M977" s="4" t="str">
        <f>HYPERLINK("#"&amp;"NEI_Breakout_w_Studies!A"&amp;(MATCH(A977,NEI_Breakout!A:A,0)),"Detail")</f>
        <v>Detail</v>
      </c>
    </row>
    <row r="978" spans="1:13" x14ac:dyDescent="0.35">
      <c r="A978" s="10">
        <v>976</v>
      </c>
      <c r="B978" s="9" t="s">
        <v>92</v>
      </c>
      <c r="C978" s="11">
        <v>841</v>
      </c>
      <c r="D978">
        <v>5</v>
      </c>
      <c r="E978" t="s">
        <v>2138</v>
      </c>
      <c r="F978" s="1">
        <v>44197</v>
      </c>
      <c r="G978" t="s">
        <v>2220</v>
      </c>
      <c r="H978" t="s">
        <v>2763</v>
      </c>
      <c r="I978" t="s">
        <v>2539</v>
      </c>
      <c r="J978" t="s">
        <v>2081</v>
      </c>
      <c r="K978" t="s">
        <v>2764</v>
      </c>
      <c r="L978">
        <v>8.1182726820995307E-3</v>
      </c>
      <c r="M978" s="4" t="str">
        <f>HYPERLINK("#"&amp;"NEI_Breakout_w_Studies!A"&amp;(MATCH(A978,NEI_Breakout!A:A,0)),"Detail")</f>
        <v>Detail</v>
      </c>
    </row>
    <row r="979" spans="1:13" x14ac:dyDescent="0.35">
      <c r="A979" s="10">
        <v>977</v>
      </c>
      <c r="B979" s="9" t="s">
        <v>92</v>
      </c>
      <c r="C979" s="11">
        <v>772</v>
      </c>
      <c r="D979">
        <v>3</v>
      </c>
      <c r="E979" t="s">
        <v>2138</v>
      </c>
      <c r="F979" s="1">
        <v>44044</v>
      </c>
      <c r="G979" t="s">
        <v>119</v>
      </c>
      <c r="H979" t="s">
        <v>2341</v>
      </c>
      <c r="I979" t="s">
        <v>2761</v>
      </c>
      <c r="J979" t="s">
        <v>2082</v>
      </c>
      <c r="K979" t="s">
        <v>2762</v>
      </c>
      <c r="L979">
        <v>8.1182726820995307E-3</v>
      </c>
      <c r="M979" s="4" t="str">
        <f>HYPERLINK("#"&amp;"NEI_Breakout_w_Studies!A"&amp;(MATCH(A979,NEI_Breakout!A:A,0)),"Detail")</f>
        <v>Detail</v>
      </c>
    </row>
    <row r="980" spans="1:13" x14ac:dyDescent="0.35">
      <c r="A980" s="10">
        <v>978</v>
      </c>
      <c r="B980" s="9" t="s">
        <v>92</v>
      </c>
      <c r="C980" s="11">
        <v>773</v>
      </c>
      <c r="D980">
        <v>3</v>
      </c>
      <c r="E980" t="s">
        <v>2138</v>
      </c>
      <c r="F980" s="1">
        <v>44044</v>
      </c>
      <c r="G980" t="s">
        <v>119</v>
      </c>
      <c r="H980" t="s">
        <v>2341</v>
      </c>
      <c r="I980" t="s">
        <v>2761</v>
      </c>
      <c r="J980" t="s">
        <v>2083</v>
      </c>
      <c r="K980" t="s">
        <v>2765</v>
      </c>
      <c r="L980">
        <v>8.1182726820995307E-3</v>
      </c>
      <c r="M980" s="4" t="str">
        <f>HYPERLINK("#"&amp;"NEI_Breakout_w_Studies!A"&amp;(MATCH(A980,NEI_Breakout!A:A,0)),"Detail")</f>
        <v>Detail</v>
      </c>
    </row>
    <row r="981" spans="1:13" x14ac:dyDescent="0.35">
      <c r="A981" s="10">
        <v>979</v>
      </c>
      <c r="B981" s="9" t="s">
        <v>92</v>
      </c>
      <c r="C981" s="12" t="s">
        <v>2085</v>
      </c>
      <c r="D981">
        <v>1</v>
      </c>
      <c r="E981" t="s">
        <v>2138</v>
      </c>
      <c r="F981" s="1">
        <v>44197</v>
      </c>
      <c r="G981" t="s">
        <v>119</v>
      </c>
      <c r="H981" t="s">
        <v>2341</v>
      </c>
      <c r="I981" t="s">
        <v>2761</v>
      </c>
      <c r="J981" t="s">
        <v>2084</v>
      </c>
      <c r="K981" t="s">
        <v>2762</v>
      </c>
      <c r="L981">
        <v>8.1182726820995307E-3</v>
      </c>
      <c r="M981" s="4" t="str">
        <f>HYPERLINK("#"&amp;"NEI_Breakout_w_Studies!A"&amp;(MATCH(A981,NEI_Breakout!A:A,0)),"Detail")</f>
        <v>Detail</v>
      </c>
    </row>
    <row r="982" spans="1:13" x14ac:dyDescent="0.35">
      <c r="A982" s="10">
        <v>980</v>
      </c>
      <c r="B982" s="9" t="s">
        <v>92</v>
      </c>
      <c r="C982" s="12" t="s">
        <v>2087</v>
      </c>
      <c r="D982">
        <v>1</v>
      </c>
      <c r="E982" t="s">
        <v>2138</v>
      </c>
      <c r="F982" s="1">
        <v>44197</v>
      </c>
      <c r="G982" t="s">
        <v>119</v>
      </c>
      <c r="H982" t="s">
        <v>2341</v>
      </c>
      <c r="I982" t="s">
        <v>2761</v>
      </c>
      <c r="J982" t="s">
        <v>2086</v>
      </c>
      <c r="K982" t="s">
        <v>2765</v>
      </c>
      <c r="L982">
        <v>8.1182726820995307E-3</v>
      </c>
      <c r="M982" s="4" t="str">
        <f>HYPERLINK("#"&amp;"NEI_Breakout_w_Studies!A"&amp;(MATCH(A982,NEI_Breakout!A:A,0)),"Detail")</f>
        <v>Detail</v>
      </c>
    </row>
    <row r="983" spans="1:13" x14ac:dyDescent="0.35">
      <c r="A983" s="10">
        <v>981</v>
      </c>
      <c r="B983" s="9" t="s">
        <v>92</v>
      </c>
      <c r="C983" s="12" t="s">
        <v>2089</v>
      </c>
      <c r="D983">
        <v>1</v>
      </c>
      <c r="E983" t="s">
        <v>2138</v>
      </c>
      <c r="F983" s="1">
        <v>42736</v>
      </c>
      <c r="G983" t="s">
        <v>156</v>
      </c>
      <c r="H983" t="s">
        <v>2171</v>
      </c>
      <c r="I983" t="s">
        <v>176</v>
      </c>
      <c r="J983" t="s">
        <v>2088</v>
      </c>
      <c r="K983" t="s">
        <v>2766</v>
      </c>
      <c r="L983">
        <v>2.11056266599947E-2</v>
      </c>
      <c r="M983" s="4" t="str">
        <f>HYPERLINK("#"&amp;"NEI_Breakout_w_Studies!A"&amp;(MATCH(A983,NEI_Breakout!A:A,0)),"Detail")</f>
        <v>Detail</v>
      </c>
    </row>
    <row r="984" spans="1:13" x14ac:dyDescent="0.35">
      <c r="A984" s="10">
        <v>982</v>
      </c>
      <c r="B984" t="s">
        <v>130</v>
      </c>
      <c r="C984" s="12" t="s">
        <v>2091</v>
      </c>
      <c r="D984">
        <v>5</v>
      </c>
      <c r="E984" t="s">
        <v>2138</v>
      </c>
      <c r="F984" s="1">
        <v>44197</v>
      </c>
      <c r="G984" t="s">
        <v>225</v>
      </c>
      <c r="H984" t="s">
        <v>133</v>
      </c>
      <c r="I984" t="s">
        <v>2142</v>
      </c>
      <c r="J984" t="s">
        <v>2090</v>
      </c>
      <c r="K984" t="s">
        <v>2163</v>
      </c>
      <c r="M984" s="4"/>
    </row>
    <row r="985" spans="1:13" x14ac:dyDescent="0.35">
      <c r="A985" s="10">
        <v>983</v>
      </c>
      <c r="B985" t="s">
        <v>130</v>
      </c>
      <c r="C985" s="12" t="s">
        <v>2093</v>
      </c>
      <c r="D985">
        <v>5</v>
      </c>
      <c r="E985" t="s">
        <v>2138</v>
      </c>
      <c r="F985" s="1">
        <v>44197</v>
      </c>
      <c r="G985" t="s">
        <v>225</v>
      </c>
      <c r="H985" t="s">
        <v>133</v>
      </c>
      <c r="I985" t="s">
        <v>2142</v>
      </c>
      <c r="J985" t="s">
        <v>2092</v>
      </c>
      <c r="K985" t="s">
        <v>2163</v>
      </c>
      <c r="M985" s="4"/>
    </row>
    <row r="986" spans="1:13" x14ac:dyDescent="0.35">
      <c r="A986" s="10">
        <v>984</v>
      </c>
      <c r="B986" t="s">
        <v>130</v>
      </c>
      <c r="C986" s="11">
        <v>754</v>
      </c>
      <c r="D986">
        <v>2</v>
      </c>
      <c r="E986" t="s">
        <v>2138</v>
      </c>
      <c r="F986" s="1">
        <v>41640</v>
      </c>
      <c r="G986" t="s">
        <v>225</v>
      </c>
      <c r="H986" t="s">
        <v>115</v>
      </c>
      <c r="I986" t="s">
        <v>2142</v>
      </c>
      <c r="J986" t="s">
        <v>2094</v>
      </c>
      <c r="K986" t="s">
        <v>2142</v>
      </c>
      <c r="M986" s="4"/>
    </row>
    <row r="987" spans="1:13" x14ac:dyDescent="0.35">
      <c r="A987" s="10">
        <v>985</v>
      </c>
      <c r="B987" s="9" t="s">
        <v>92</v>
      </c>
      <c r="C987" s="12" t="s">
        <v>2096</v>
      </c>
      <c r="D987">
        <v>5</v>
      </c>
      <c r="E987" t="s">
        <v>2138</v>
      </c>
      <c r="F987" s="1">
        <v>44197</v>
      </c>
      <c r="G987" t="s">
        <v>145</v>
      </c>
      <c r="H987" t="s">
        <v>133</v>
      </c>
      <c r="I987" t="s">
        <v>2767</v>
      </c>
      <c r="J987" t="s">
        <v>2095</v>
      </c>
      <c r="K987" t="s">
        <v>2163</v>
      </c>
      <c r="L987">
        <v>1.67235344502819E-2</v>
      </c>
      <c r="M987" s="4" t="str">
        <f>HYPERLINK("#"&amp;"NEI_Breakout_w_Studies!A"&amp;(MATCH(A987,NEI_Breakout!A:A,0)),"Detail")</f>
        <v>Detail</v>
      </c>
    </row>
    <row r="988" spans="1:13" x14ac:dyDescent="0.35">
      <c r="A988" s="10">
        <v>986</v>
      </c>
      <c r="B988" s="9" t="s">
        <v>92</v>
      </c>
      <c r="C988" s="12" t="s">
        <v>2098</v>
      </c>
      <c r="D988">
        <v>5</v>
      </c>
      <c r="E988" t="s">
        <v>2138</v>
      </c>
      <c r="F988" s="1">
        <v>44197</v>
      </c>
      <c r="G988" t="s">
        <v>145</v>
      </c>
      <c r="H988" t="s">
        <v>133</v>
      </c>
      <c r="I988" t="s">
        <v>2767</v>
      </c>
      <c r="J988" t="s">
        <v>2097</v>
      </c>
      <c r="K988" t="s">
        <v>2163</v>
      </c>
      <c r="L988">
        <v>2.5667745378187001E-2</v>
      </c>
      <c r="M988" s="4" t="str">
        <f>HYPERLINK("#"&amp;"NEI_Breakout_w_Studies!A"&amp;(MATCH(A988,NEI_Breakout!A:A,0)),"Detail")</f>
        <v>Detail</v>
      </c>
    </row>
    <row r="989" spans="1:13" x14ac:dyDescent="0.35">
      <c r="A989" s="10">
        <v>987</v>
      </c>
      <c r="B989" s="9" t="s">
        <v>92</v>
      </c>
      <c r="C989" s="12" t="s">
        <v>2100</v>
      </c>
      <c r="D989">
        <v>3</v>
      </c>
      <c r="E989" t="s">
        <v>2138</v>
      </c>
      <c r="F989" s="1">
        <v>44044</v>
      </c>
      <c r="G989" t="s">
        <v>2318</v>
      </c>
      <c r="H989" t="s">
        <v>133</v>
      </c>
      <c r="I989" t="s">
        <v>2768</v>
      </c>
      <c r="J989" t="s">
        <v>2099</v>
      </c>
      <c r="K989" t="s">
        <v>2163</v>
      </c>
      <c r="L989">
        <v>6.0316953594261096E-3</v>
      </c>
      <c r="M989" s="4" t="str">
        <f>HYPERLINK("#"&amp;"NEI_Breakout_w_Studies!A"&amp;(MATCH(A989,NEI_Breakout!A:A,0)),"Detail")</f>
        <v>Detail</v>
      </c>
    </row>
    <row r="990" spans="1:13" x14ac:dyDescent="0.35">
      <c r="A990" s="10">
        <v>988</v>
      </c>
      <c r="B990" s="9" t="s">
        <v>92</v>
      </c>
      <c r="C990" s="12" t="s">
        <v>2100</v>
      </c>
      <c r="D990">
        <v>4</v>
      </c>
      <c r="E990" t="s">
        <v>2138</v>
      </c>
      <c r="F990" s="1">
        <v>44197</v>
      </c>
      <c r="G990" t="s">
        <v>2318</v>
      </c>
      <c r="H990" t="s">
        <v>133</v>
      </c>
      <c r="I990" t="s">
        <v>2768</v>
      </c>
      <c r="J990" t="s">
        <v>2099</v>
      </c>
      <c r="K990" t="s">
        <v>2163</v>
      </c>
      <c r="L990">
        <v>-7.8423356174151908E-3</v>
      </c>
      <c r="M990" s="4" t="str">
        <f>HYPERLINK("#"&amp;"NEI_Breakout_w_Studies!A"&amp;(MATCH(A990,NEI_Breakout!A:A,0)),"Detail")</f>
        <v>Detail</v>
      </c>
    </row>
    <row r="991" spans="1:13" x14ac:dyDescent="0.35">
      <c r="A991" s="10">
        <v>989</v>
      </c>
      <c r="B991" s="9" t="s">
        <v>92</v>
      </c>
      <c r="C991" s="12" t="s">
        <v>2100</v>
      </c>
      <c r="D991">
        <v>4</v>
      </c>
      <c r="E991" t="s">
        <v>2138</v>
      </c>
      <c r="F991" s="1">
        <v>44197</v>
      </c>
      <c r="G991" t="s">
        <v>2318</v>
      </c>
      <c r="H991" t="s">
        <v>133</v>
      </c>
      <c r="I991" t="s">
        <v>2768</v>
      </c>
      <c r="J991" t="s">
        <v>2099</v>
      </c>
      <c r="K991" t="s">
        <v>2163</v>
      </c>
      <c r="L991">
        <v>-7.8423356174151908E-3</v>
      </c>
      <c r="M991" s="4" t="str">
        <f>HYPERLINK("#"&amp;"NEI_Breakout_w_Studies!A"&amp;(MATCH(A991,NEI_Breakout!A:A,0)),"Detail")</f>
        <v>Detail</v>
      </c>
    </row>
    <row r="992" spans="1:13" x14ac:dyDescent="0.35">
      <c r="A992" s="10">
        <v>990</v>
      </c>
      <c r="B992" s="9" t="s">
        <v>92</v>
      </c>
      <c r="C992" s="12" t="s">
        <v>2105</v>
      </c>
      <c r="D992">
        <v>5</v>
      </c>
      <c r="E992" t="s">
        <v>2138</v>
      </c>
      <c r="F992" s="1">
        <v>44197</v>
      </c>
      <c r="G992" t="s">
        <v>119</v>
      </c>
      <c r="H992" t="s">
        <v>133</v>
      </c>
      <c r="I992" t="s">
        <v>2769</v>
      </c>
      <c r="J992" t="s">
        <v>2104</v>
      </c>
      <c r="K992" t="s">
        <v>2163</v>
      </c>
      <c r="L992">
        <v>9.8059657078223292E-4</v>
      </c>
      <c r="M992" s="4" t="str">
        <f>HYPERLINK("#"&amp;"NEI_Breakout_w_Studies!A"&amp;(MATCH(A992,NEI_Breakout!A:A,0)),"Detail")</f>
        <v>Detail</v>
      </c>
    </row>
    <row r="993" spans="1:13" x14ac:dyDescent="0.35">
      <c r="A993" s="10">
        <v>991</v>
      </c>
      <c r="B993" s="9" t="s">
        <v>92</v>
      </c>
      <c r="C993" s="12" t="s">
        <v>2108</v>
      </c>
      <c r="D993">
        <v>5</v>
      </c>
      <c r="E993" t="s">
        <v>2138</v>
      </c>
      <c r="F993" s="1">
        <v>44197</v>
      </c>
      <c r="G993" t="s">
        <v>119</v>
      </c>
      <c r="H993" t="s">
        <v>133</v>
      </c>
      <c r="I993" t="s">
        <v>2769</v>
      </c>
      <c r="J993" t="s">
        <v>2107</v>
      </c>
      <c r="K993" t="s">
        <v>2163</v>
      </c>
      <c r="L993">
        <v>-7.88092082371931E-4</v>
      </c>
      <c r="M993" s="4" t="str">
        <f>HYPERLINK("#"&amp;"NEI_Breakout_w_Studies!A"&amp;(MATCH(A993,NEI_Breakout!A:A,0)),"Detail")</f>
        <v>Detail</v>
      </c>
    </row>
    <row r="994" spans="1:13" x14ac:dyDescent="0.35">
      <c r="A994" s="10">
        <v>992</v>
      </c>
      <c r="B994" t="s">
        <v>130</v>
      </c>
      <c r="C994" s="11">
        <v>861</v>
      </c>
      <c r="D994">
        <v>2</v>
      </c>
      <c r="E994" t="s">
        <v>2138</v>
      </c>
      <c r="F994" s="1">
        <v>41640</v>
      </c>
      <c r="G994" t="s">
        <v>2237</v>
      </c>
      <c r="H994" t="s">
        <v>2238</v>
      </c>
      <c r="I994" t="s">
        <v>2511</v>
      </c>
      <c r="J994" t="s">
        <v>2110</v>
      </c>
      <c r="K994" t="s">
        <v>2770</v>
      </c>
      <c r="M994" s="4"/>
    </row>
    <row r="995" spans="1:13" x14ac:dyDescent="0.35">
      <c r="A995" s="10">
        <v>993</v>
      </c>
      <c r="B995" t="s">
        <v>130</v>
      </c>
      <c r="C995" s="11">
        <v>859</v>
      </c>
      <c r="D995">
        <v>5</v>
      </c>
      <c r="E995" t="s">
        <v>2138</v>
      </c>
      <c r="F995" s="1">
        <v>43831</v>
      </c>
      <c r="G995" t="s">
        <v>2237</v>
      </c>
      <c r="H995" t="s">
        <v>2238</v>
      </c>
      <c r="I995" t="s">
        <v>2511</v>
      </c>
      <c r="J995" t="s">
        <v>2111</v>
      </c>
      <c r="K995" t="s">
        <v>2771</v>
      </c>
      <c r="M995" s="4"/>
    </row>
    <row r="996" spans="1:13" x14ac:dyDescent="0.35">
      <c r="A996" s="10">
        <v>994</v>
      </c>
      <c r="B996" t="s">
        <v>130</v>
      </c>
      <c r="C996" s="11">
        <v>757</v>
      </c>
      <c r="D996">
        <v>3</v>
      </c>
      <c r="E996" t="s">
        <v>2138</v>
      </c>
      <c r="F996" s="1">
        <v>44044</v>
      </c>
      <c r="G996" t="s">
        <v>225</v>
      </c>
      <c r="H996" t="s">
        <v>2180</v>
      </c>
      <c r="I996" t="s">
        <v>2772</v>
      </c>
      <c r="J996" t="s">
        <v>2112</v>
      </c>
      <c r="K996" t="s">
        <v>2772</v>
      </c>
      <c r="M996" s="4"/>
    </row>
    <row r="997" spans="1:13" x14ac:dyDescent="0.35">
      <c r="A997" s="10">
        <v>995</v>
      </c>
      <c r="B997" t="s">
        <v>130</v>
      </c>
      <c r="C997" s="11">
        <v>769</v>
      </c>
      <c r="D997">
        <v>5</v>
      </c>
      <c r="E997" t="s">
        <v>2138</v>
      </c>
      <c r="F997" s="1">
        <v>44044</v>
      </c>
      <c r="G997" t="s">
        <v>225</v>
      </c>
      <c r="H997" t="s">
        <v>2180</v>
      </c>
      <c r="I997" t="s">
        <v>2629</v>
      </c>
      <c r="J997" t="s">
        <v>2113</v>
      </c>
      <c r="K997" t="s">
        <v>2180</v>
      </c>
      <c r="M997" s="4"/>
    </row>
    <row r="998" spans="1:13" x14ac:dyDescent="0.35">
      <c r="A998" s="10">
        <v>996</v>
      </c>
      <c r="B998" t="s">
        <v>130</v>
      </c>
      <c r="C998" s="11">
        <v>768</v>
      </c>
      <c r="D998">
        <v>5</v>
      </c>
      <c r="E998" t="s">
        <v>2138</v>
      </c>
      <c r="F998" s="1">
        <v>44044</v>
      </c>
      <c r="G998" t="s">
        <v>225</v>
      </c>
      <c r="H998" t="s">
        <v>2180</v>
      </c>
      <c r="I998" t="s">
        <v>2629</v>
      </c>
      <c r="J998" t="s">
        <v>2114</v>
      </c>
      <c r="K998" t="s">
        <v>2180</v>
      </c>
      <c r="M998" s="4"/>
    </row>
    <row r="999" spans="1:13" x14ac:dyDescent="0.35">
      <c r="A999" s="10">
        <v>997</v>
      </c>
      <c r="B999" t="s">
        <v>130</v>
      </c>
      <c r="C999" s="11">
        <v>756</v>
      </c>
      <c r="D999">
        <v>3</v>
      </c>
      <c r="E999" t="s">
        <v>2138</v>
      </c>
      <c r="F999" s="1">
        <v>44044</v>
      </c>
      <c r="G999" t="s">
        <v>225</v>
      </c>
      <c r="H999" t="s">
        <v>2180</v>
      </c>
      <c r="I999" t="s">
        <v>2181</v>
      </c>
      <c r="J999" t="s">
        <v>2115</v>
      </c>
      <c r="K999" t="s">
        <v>2180</v>
      </c>
      <c r="M999" s="4"/>
    </row>
    <row r="1000" spans="1:13" x14ac:dyDescent="0.35">
      <c r="A1000" s="10">
        <v>998</v>
      </c>
      <c r="B1000" t="s">
        <v>130</v>
      </c>
      <c r="C1000" s="11">
        <v>755</v>
      </c>
      <c r="D1000">
        <v>3</v>
      </c>
      <c r="E1000" t="s">
        <v>2138</v>
      </c>
      <c r="F1000" s="1">
        <v>44044</v>
      </c>
      <c r="G1000" t="s">
        <v>225</v>
      </c>
      <c r="H1000" t="s">
        <v>2180</v>
      </c>
      <c r="I1000" t="s">
        <v>2181</v>
      </c>
      <c r="J1000" t="s">
        <v>2116</v>
      </c>
      <c r="K1000" t="s">
        <v>2180</v>
      </c>
      <c r="M1000" s="4"/>
    </row>
    <row r="1001" spans="1:13" x14ac:dyDescent="0.35">
      <c r="A1001" s="10">
        <v>999</v>
      </c>
      <c r="B1001" s="9" t="s">
        <v>92</v>
      </c>
      <c r="C1001" s="12" t="s">
        <v>2118</v>
      </c>
      <c r="D1001">
        <v>1</v>
      </c>
      <c r="E1001" t="s">
        <v>2138</v>
      </c>
      <c r="F1001" s="1">
        <v>43101</v>
      </c>
      <c r="G1001" t="s">
        <v>225</v>
      </c>
      <c r="H1001" t="s">
        <v>2180</v>
      </c>
      <c r="I1001" t="s">
        <v>2629</v>
      </c>
      <c r="J1001" t="s">
        <v>2117</v>
      </c>
      <c r="K1001" t="s">
        <v>2630</v>
      </c>
      <c r="L1001">
        <v>1.5327146674609199E-4</v>
      </c>
      <c r="M1001" s="4" t="str">
        <f>HYPERLINK("#"&amp;"NEI_Breakout_w_Studies!A"&amp;(MATCH(A1001,NEI_Breakout!A:A,0)),"Detail")</f>
        <v>Detail</v>
      </c>
    </row>
    <row r="1002" spans="1:13" x14ac:dyDescent="0.35">
      <c r="A1002" s="10">
        <v>1000</v>
      </c>
      <c r="B1002" s="9" t="s">
        <v>92</v>
      </c>
      <c r="C1002" s="12" t="s">
        <v>2120</v>
      </c>
      <c r="D1002">
        <v>1</v>
      </c>
      <c r="E1002" t="s">
        <v>2138</v>
      </c>
      <c r="F1002" s="1">
        <v>43101</v>
      </c>
      <c r="G1002" t="s">
        <v>225</v>
      </c>
      <c r="H1002" t="s">
        <v>2180</v>
      </c>
      <c r="I1002" t="s">
        <v>2629</v>
      </c>
      <c r="J1002" t="s">
        <v>2119</v>
      </c>
      <c r="K1002" t="s">
        <v>2630</v>
      </c>
      <c r="L1002">
        <v>1.5327146674609199E-4</v>
      </c>
      <c r="M1002" s="4" t="str">
        <f>HYPERLINK("#"&amp;"NEI_Breakout_w_Studies!A"&amp;(MATCH(A1002,NEI_Breakout!A:A,0)),"Detail")</f>
        <v>Detail</v>
      </c>
    </row>
    <row r="1003" spans="1:13" x14ac:dyDescent="0.35">
      <c r="A1003" s="10">
        <v>1001</v>
      </c>
      <c r="B1003" s="9" t="s">
        <v>92</v>
      </c>
      <c r="C1003" s="12" t="s">
        <v>2122</v>
      </c>
      <c r="D1003">
        <v>1</v>
      </c>
      <c r="E1003" t="s">
        <v>2138</v>
      </c>
      <c r="F1003" s="1">
        <v>43101</v>
      </c>
      <c r="G1003" t="s">
        <v>225</v>
      </c>
      <c r="H1003" t="s">
        <v>2180</v>
      </c>
      <c r="I1003" t="s">
        <v>2629</v>
      </c>
      <c r="J1003" t="s">
        <v>2121</v>
      </c>
      <c r="K1003" t="s">
        <v>2630</v>
      </c>
      <c r="L1003">
        <v>1.5327146674609199E-4</v>
      </c>
      <c r="M1003" s="4" t="str">
        <f>HYPERLINK("#"&amp;"NEI_Breakout_w_Studies!A"&amp;(MATCH(A1003,NEI_Breakout!A:A,0)),"Detail")</f>
        <v>Detail</v>
      </c>
    </row>
    <row r="1004" spans="1:13" x14ac:dyDescent="0.35">
      <c r="A1004" s="10">
        <v>1002</v>
      </c>
      <c r="B1004" s="9" t="s">
        <v>92</v>
      </c>
      <c r="C1004" s="12" t="s">
        <v>2118</v>
      </c>
      <c r="D1004">
        <v>3</v>
      </c>
      <c r="E1004" t="s">
        <v>2138</v>
      </c>
      <c r="F1004" s="1">
        <v>44200</v>
      </c>
      <c r="G1004" t="s">
        <v>225</v>
      </c>
      <c r="H1004" t="s">
        <v>2180</v>
      </c>
      <c r="I1004" t="s">
        <v>2629</v>
      </c>
      <c r="J1004" t="s">
        <v>2123</v>
      </c>
      <c r="K1004" t="s">
        <v>2630</v>
      </c>
      <c r="L1004">
        <v>1.5327146674609199E-4</v>
      </c>
      <c r="M1004" s="4" t="str">
        <f>HYPERLINK("#"&amp;"NEI_Breakout_w_Studies!A"&amp;(MATCH(A1004,NEI_Breakout!A:A,0)),"Detail")</f>
        <v>Detail</v>
      </c>
    </row>
    <row r="1005" spans="1:13" x14ac:dyDescent="0.35">
      <c r="A1005" s="10">
        <v>1003</v>
      </c>
      <c r="B1005" s="9" t="s">
        <v>92</v>
      </c>
      <c r="C1005" s="12" t="s">
        <v>2120</v>
      </c>
      <c r="D1005">
        <v>3</v>
      </c>
      <c r="E1005" t="s">
        <v>2138</v>
      </c>
      <c r="F1005" s="1">
        <v>44200</v>
      </c>
      <c r="G1005" t="s">
        <v>225</v>
      </c>
      <c r="H1005" t="s">
        <v>2180</v>
      </c>
      <c r="I1005" t="s">
        <v>2629</v>
      </c>
      <c r="J1005" t="s">
        <v>2124</v>
      </c>
      <c r="K1005" t="s">
        <v>2630</v>
      </c>
      <c r="L1005">
        <v>1.5327146674609199E-4</v>
      </c>
      <c r="M1005" s="4" t="str">
        <f>HYPERLINK("#"&amp;"NEI_Breakout_w_Studies!A"&amp;(MATCH(A1005,NEI_Breakout!A:A,0)),"Detail")</f>
        <v>Detail</v>
      </c>
    </row>
    <row r="1006" spans="1:13" x14ac:dyDescent="0.35">
      <c r="A1006" s="10">
        <v>1004</v>
      </c>
      <c r="B1006" s="9" t="s">
        <v>92</v>
      </c>
      <c r="C1006" s="12" t="s">
        <v>2122</v>
      </c>
      <c r="D1006">
        <v>3</v>
      </c>
      <c r="E1006" t="s">
        <v>2138</v>
      </c>
      <c r="F1006" s="1">
        <v>44200</v>
      </c>
      <c r="G1006" t="s">
        <v>225</v>
      </c>
      <c r="H1006" t="s">
        <v>2180</v>
      </c>
      <c r="I1006" t="s">
        <v>2629</v>
      </c>
      <c r="J1006" t="s">
        <v>2125</v>
      </c>
      <c r="K1006" t="s">
        <v>2630</v>
      </c>
      <c r="L1006">
        <v>1.5327146674609199E-4</v>
      </c>
      <c r="M1006" s="4" t="str">
        <f>HYPERLINK("#"&amp;"NEI_Breakout_w_Studies!A"&amp;(MATCH(A1006,NEI_Breakout!A:A,0)),"Detail")</f>
        <v>Detail</v>
      </c>
    </row>
    <row r="1007" spans="1:13" x14ac:dyDescent="0.35">
      <c r="A1007" s="10">
        <v>1005</v>
      </c>
      <c r="B1007" s="9" t="s">
        <v>92</v>
      </c>
      <c r="C1007" s="11">
        <v>881</v>
      </c>
      <c r="D1007">
        <v>4</v>
      </c>
      <c r="E1007" t="s">
        <v>2138</v>
      </c>
      <c r="F1007" s="1">
        <v>44197</v>
      </c>
      <c r="G1007" t="s">
        <v>476</v>
      </c>
      <c r="H1007" t="s">
        <v>476</v>
      </c>
      <c r="I1007" t="s">
        <v>2773</v>
      </c>
      <c r="J1007" t="s">
        <v>2126</v>
      </c>
      <c r="K1007" t="s">
        <v>2774</v>
      </c>
      <c r="L1007">
        <v>1.76459684893851E-2</v>
      </c>
      <c r="M1007" s="4" t="str">
        <f>HYPERLINK("#"&amp;"NEI_Breakout_w_Studies!A"&amp;(MATCH(A1007,NEI_Breakout!A:A,0)),"Detail")</f>
        <v>Detail</v>
      </c>
    </row>
    <row r="1008" spans="1:13" x14ac:dyDescent="0.35">
      <c r="A1008" s="10">
        <v>1006</v>
      </c>
      <c r="B1008" t="s">
        <v>130</v>
      </c>
      <c r="C1008" s="11">
        <v>829</v>
      </c>
      <c r="D1008">
        <v>4</v>
      </c>
      <c r="E1008" t="s">
        <v>2138</v>
      </c>
      <c r="F1008" s="1">
        <v>44197</v>
      </c>
      <c r="G1008" t="s">
        <v>476</v>
      </c>
      <c r="H1008" t="s">
        <v>476</v>
      </c>
      <c r="I1008" t="s">
        <v>2773</v>
      </c>
      <c r="J1008" t="s">
        <v>2129</v>
      </c>
      <c r="K1008" t="s">
        <v>2774</v>
      </c>
      <c r="M1008" s="4"/>
    </row>
  </sheetData>
  <autoFilter ref="A2:M1008" xr:uid="{C68B4D27-890C-4321-A097-2748F435C4A9}"/>
  <hyperlinks>
    <hyperlink ref="B1" location="TOC!A1" display="TOC" xr:uid="{0858C091-DA33-4ABE-AC8D-2D0246723DE3}"/>
  </hyperlinks>
  <pageMargins left="0.7" right="0.7" top="0.75" bottom="0.75" header="0.3" footer="0.3"/>
  <pageSetup scale="33" orientation="landscape"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theme="6" tint="0.79998168889431442"/>
  </sheetPr>
  <dimension ref="A1:EA845"/>
  <sheetViews>
    <sheetView view="pageBreakPreview" zoomScale="17" zoomScaleNormal="85" workbookViewId="0">
      <pane xSplit="4" ySplit="2" topLeftCell="E277" activePane="bottomRight" state="frozen"/>
      <selection pane="topRight" activeCell="E1" sqref="E1"/>
      <selection pane="bottomLeft" activeCell="A2" sqref="A2"/>
      <selection pane="bottomRight" activeCell="L10" sqref="L10"/>
    </sheetView>
  </sheetViews>
  <sheetFormatPr defaultRowHeight="14.5" outlineLevelCol="1" x14ac:dyDescent="0.35"/>
  <cols>
    <col min="4" max="4" width="52.7265625" customWidth="1"/>
    <col min="5" max="5" width="9" bestFit="1" customWidth="1"/>
    <col min="6" max="6" width="15.08984375" bestFit="1" customWidth="1"/>
    <col min="7" max="7" width="13.453125" bestFit="1" customWidth="1"/>
    <col min="8" max="14" width="9.1796875" customWidth="1" outlineLevel="1"/>
    <col min="15" max="15" width="13.1796875" customWidth="1" outlineLevel="1"/>
    <col min="16" max="17" width="17.7265625" bestFit="1" customWidth="1"/>
    <col min="18" max="18" width="14.26953125" style="14" customWidth="1"/>
    <col min="19" max="19" width="9" bestFit="1" customWidth="1"/>
    <col min="20" max="20" width="9.1796875" customWidth="1" outlineLevel="1"/>
    <col min="21" max="21" width="14.7265625" bestFit="1" customWidth="1" outlineLevel="1"/>
    <col min="22" max="22" width="9.1796875" customWidth="1" outlineLevel="1"/>
    <col min="23" max="23" width="19.36328125" bestFit="1" customWidth="1"/>
    <col min="24" max="26" width="9.1796875" customWidth="1" outlineLevel="1"/>
    <col min="28" max="30" width="9.1796875" customWidth="1" outlineLevel="1"/>
    <col min="31" max="31" width="19.36328125" bestFit="1" customWidth="1"/>
    <col min="32" max="34" width="9.1796875" customWidth="1" outlineLevel="1"/>
    <col min="36" max="38" width="9.1796875" customWidth="1" outlineLevel="1"/>
    <col min="39" max="39" width="20.453125" bestFit="1" customWidth="1"/>
    <col min="40" max="42" width="9.1796875" customWidth="1" outlineLevel="1"/>
    <col min="43" max="43" width="9.1796875" customWidth="1"/>
    <col min="44" max="46" width="9.1796875" customWidth="1" outlineLevel="1"/>
    <col min="47" max="47" width="8.81640625" bestFit="1" customWidth="1"/>
    <col min="48" max="50" width="9.1796875" customWidth="1" outlineLevel="1"/>
    <col min="52" max="54" width="9.1796875" customWidth="1" outlineLevel="1"/>
    <col min="55" max="55" width="19.36328125" bestFit="1" customWidth="1"/>
    <col min="56" max="58" width="9.1796875" customWidth="1" outlineLevel="1"/>
    <col min="59" max="59" width="11.81640625" bestFit="1" customWidth="1"/>
    <col min="60" max="62" width="9.1796875" customWidth="1" outlineLevel="1"/>
    <col min="63" max="63" width="11.81640625" bestFit="1" customWidth="1"/>
    <col min="64" max="66" width="9.1796875" customWidth="1" outlineLevel="1"/>
    <col min="67" max="67" width="8.81640625" bestFit="1" customWidth="1"/>
    <col min="68" max="70" width="9.1796875" customWidth="1" outlineLevel="1"/>
    <col min="71" max="71" width="8.81640625" bestFit="1" customWidth="1"/>
    <col min="72" max="74" width="9.1796875" customWidth="1" outlineLevel="1"/>
    <col min="75" max="75" width="17.7265625" bestFit="1" customWidth="1"/>
    <col min="76" max="78" width="9.1796875" customWidth="1" outlineLevel="1"/>
    <col min="79" max="79" width="8.81640625" bestFit="1" customWidth="1"/>
    <col min="80" max="82" width="9.1796875" customWidth="1" outlineLevel="1"/>
    <col min="83" max="83" width="8.81640625" bestFit="1" customWidth="1"/>
    <col min="84" max="86" width="9.1796875" customWidth="1" outlineLevel="1"/>
    <col min="88" max="90" width="9.1796875" customWidth="1" outlineLevel="1"/>
    <col min="92" max="94" width="9.1796875" customWidth="1" outlineLevel="1"/>
    <col min="96" max="98" width="9.1796875" customWidth="1" outlineLevel="1"/>
    <col min="100" max="102" width="9.1796875" customWidth="1" outlineLevel="1"/>
    <col min="104" max="106" width="9.1796875" customWidth="1" outlineLevel="1"/>
    <col min="108" max="110" width="9.1796875" customWidth="1" outlineLevel="1"/>
    <col min="112" max="114" width="9.1796875" customWidth="1" outlineLevel="1"/>
    <col min="116" max="118" width="9.1796875" customWidth="1" outlineLevel="1"/>
    <col min="120" max="122" width="9.1796875" customWidth="1" outlineLevel="1"/>
    <col min="124" max="126" width="9.1796875" customWidth="1" outlineLevel="1"/>
    <col min="128" max="130" width="9.1796875" customWidth="1" outlineLevel="1"/>
    <col min="131" max="131" width="255.7265625" bestFit="1" customWidth="1"/>
  </cols>
  <sheetData>
    <row r="1" spans="1:131" x14ac:dyDescent="0.35">
      <c r="A1" t="s">
        <v>2843</v>
      </c>
      <c r="B1" s="20" t="s">
        <v>2844</v>
      </c>
    </row>
    <row r="2" spans="1:131" ht="193" x14ac:dyDescent="0.35">
      <c r="A2" s="7" t="s">
        <v>0</v>
      </c>
      <c r="B2" s="7" t="s">
        <v>3</v>
      </c>
      <c r="C2" s="7" t="s">
        <v>5</v>
      </c>
      <c r="D2" s="7" t="s">
        <v>2</v>
      </c>
      <c r="E2" s="7" t="s">
        <v>13</v>
      </c>
      <c r="F2" s="7" t="s">
        <v>14</v>
      </c>
      <c r="G2" s="7" t="s">
        <v>15</v>
      </c>
      <c r="H2" s="7" t="s">
        <v>4</v>
      </c>
      <c r="I2" s="7" t="s">
        <v>6</v>
      </c>
      <c r="J2" s="7" t="s">
        <v>7</v>
      </c>
      <c r="K2" s="7" t="s">
        <v>8</v>
      </c>
      <c r="L2" s="7" t="s">
        <v>9</v>
      </c>
      <c r="M2" s="7" t="s">
        <v>10</v>
      </c>
      <c r="N2" s="7" t="s">
        <v>11</v>
      </c>
      <c r="O2" s="7" t="s">
        <v>12</v>
      </c>
      <c r="P2" s="3" t="s">
        <v>2824</v>
      </c>
      <c r="Q2" s="3" t="s">
        <v>2840</v>
      </c>
      <c r="R2" s="3" t="s">
        <v>2839</v>
      </c>
      <c r="S2" s="5" t="s">
        <v>16</v>
      </c>
      <c r="T2" s="5" t="s">
        <v>17</v>
      </c>
      <c r="U2" s="5" t="s">
        <v>2875</v>
      </c>
      <c r="V2" s="5" t="s">
        <v>18</v>
      </c>
      <c r="W2" s="5" t="s">
        <v>19</v>
      </c>
      <c r="X2" s="5" t="s">
        <v>20</v>
      </c>
      <c r="Y2" s="5" t="s">
        <v>2876</v>
      </c>
      <c r="Z2" s="5" t="s">
        <v>21</v>
      </c>
      <c r="AA2" s="5" t="s">
        <v>22</v>
      </c>
      <c r="AB2" s="5" t="s">
        <v>23</v>
      </c>
      <c r="AC2" s="5" t="s">
        <v>2877</v>
      </c>
      <c r="AD2" s="5" t="s">
        <v>24</v>
      </c>
      <c r="AE2" s="5" t="s">
        <v>25</v>
      </c>
      <c r="AF2" s="5" t="s">
        <v>26</v>
      </c>
      <c r="AG2" s="5" t="s">
        <v>2878</v>
      </c>
      <c r="AH2" s="5" t="s">
        <v>27</v>
      </c>
      <c r="AI2" s="5" t="s">
        <v>28</v>
      </c>
      <c r="AJ2" s="5" t="s">
        <v>29</v>
      </c>
      <c r="AK2" s="5" t="s">
        <v>2879</v>
      </c>
      <c r="AL2" s="5" t="s">
        <v>2814</v>
      </c>
      <c r="AM2" s="5" t="s">
        <v>30</v>
      </c>
      <c r="AN2" s="5" t="s">
        <v>31</v>
      </c>
      <c r="AO2" s="5" t="s">
        <v>2880</v>
      </c>
      <c r="AP2" s="5" t="s">
        <v>32</v>
      </c>
      <c r="AQ2" s="5" t="s">
        <v>33</v>
      </c>
      <c r="AR2" s="5" t="s">
        <v>34</v>
      </c>
      <c r="AS2" s="5" t="s">
        <v>2881</v>
      </c>
      <c r="AT2" s="5" t="s">
        <v>35</v>
      </c>
      <c r="AU2" s="5" t="s">
        <v>36</v>
      </c>
      <c r="AV2" s="5" t="s">
        <v>37</v>
      </c>
      <c r="AW2" s="5" t="s">
        <v>2882</v>
      </c>
      <c r="AX2" s="5" t="s">
        <v>38</v>
      </c>
      <c r="AY2" s="5" t="s">
        <v>39</v>
      </c>
      <c r="AZ2" s="5" t="s">
        <v>40</v>
      </c>
      <c r="BA2" s="5" t="s">
        <v>2883</v>
      </c>
      <c r="BB2" s="5" t="s">
        <v>41</v>
      </c>
      <c r="BC2" s="5" t="s">
        <v>42</v>
      </c>
      <c r="BD2" s="5" t="s">
        <v>43</v>
      </c>
      <c r="BE2" s="5" t="s">
        <v>2884</v>
      </c>
      <c r="BF2" s="5" t="s">
        <v>44</v>
      </c>
      <c r="BG2" s="5" t="s">
        <v>45</v>
      </c>
      <c r="BH2" s="5" t="s">
        <v>46</v>
      </c>
      <c r="BI2" s="5" t="s">
        <v>2885</v>
      </c>
      <c r="BJ2" s="5" t="s">
        <v>47</v>
      </c>
      <c r="BK2" s="5" t="s">
        <v>48</v>
      </c>
      <c r="BL2" s="5" t="s">
        <v>49</v>
      </c>
      <c r="BM2" s="5" t="s">
        <v>2886</v>
      </c>
      <c r="BN2" s="5" t="s">
        <v>50</v>
      </c>
      <c r="BO2" s="5" t="s">
        <v>51</v>
      </c>
      <c r="BP2" s="5" t="s">
        <v>52</v>
      </c>
      <c r="BQ2" s="5" t="s">
        <v>2887</v>
      </c>
      <c r="BR2" s="5" t="s">
        <v>53</v>
      </c>
      <c r="BS2" s="5" t="s">
        <v>54</v>
      </c>
      <c r="BT2" s="5" t="s">
        <v>55</v>
      </c>
      <c r="BU2" s="5" t="s">
        <v>2888</v>
      </c>
      <c r="BV2" s="5" t="s">
        <v>56</v>
      </c>
      <c r="BW2" s="6" t="s">
        <v>57</v>
      </c>
      <c r="BX2" s="6" t="s">
        <v>2815</v>
      </c>
      <c r="BY2" s="6" t="s">
        <v>2889</v>
      </c>
      <c r="BZ2" s="6" t="s">
        <v>2816</v>
      </c>
      <c r="CA2" s="6" t="s">
        <v>58</v>
      </c>
      <c r="CB2" s="6" t="s">
        <v>59</v>
      </c>
      <c r="CC2" s="6" t="s">
        <v>2890</v>
      </c>
      <c r="CD2" s="6" t="s">
        <v>60</v>
      </c>
      <c r="CE2" s="6" t="s">
        <v>61</v>
      </c>
      <c r="CF2" s="6" t="s">
        <v>62</v>
      </c>
      <c r="CG2" s="6" t="s">
        <v>2891</v>
      </c>
      <c r="CH2" s="6" t="s">
        <v>63</v>
      </c>
      <c r="CI2" s="6" t="s">
        <v>64</v>
      </c>
      <c r="CJ2" s="6" t="s">
        <v>65</v>
      </c>
      <c r="CK2" s="6" t="s">
        <v>2892</v>
      </c>
      <c r="CL2" s="6" t="s">
        <v>2817</v>
      </c>
      <c r="CM2" s="6" t="s">
        <v>66</v>
      </c>
      <c r="CN2" s="6" t="s">
        <v>67</v>
      </c>
      <c r="CO2" s="6" t="s">
        <v>2893</v>
      </c>
      <c r="CP2" s="6" t="s">
        <v>2818</v>
      </c>
      <c r="CQ2" s="6" t="s">
        <v>68</v>
      </c>
      <c r="CR2" s="6" t="s">
        <v>69</v>
      </c>
      <c r="CS2" s="6" t="s">
        <v>2894</v>
      </c>
      <c r="CT2" s="6" t="s">
        <v>2819</v>
      </c>
      <c r="CU2" s="6" t="s">
        <v>70</v>
      </c>
      <c r="CV2" s="6" t="s">
        <v>71</v>
      </c>
      <c r="CW2" s="6" t="s">
        <v>2895</v>
      </c>
      <c r="CX2" s="6" t="s">
        <v>72</v>
      </c>
      <c r="CY2" s="6" t="s">
        <v>73</v>
      </c>
      <c r="CZ2" s="6" t="s">
        <v>2820</v>
      </c>
      <c r="DA2" s="6" t="s">
        <v>2896</v>
      </c>
      <c r="DB2" s="6" t="s">
        <v>2821</v>
      </c>
      <c r="DC2" s="6" t="s">
        <v>74</v>
      </c>
      <c r="DD2" s="6" t="s">
        <v>75</v>
      </c>
      <c r="DE2" s="6" t="s">
        <v>2897</v>
      </c>
      <c r="DF2" s="6" t="s">
        <v>76</v>
      </c>
      <c r="DG2" s="6" t="s">
        <v>77</v>
      </c>
      <c r="DH2" s="6" t="s">
        <v>78</v>
      </c>
      <c r="DI2" s="6" t="s">
        <v>2898</v>
      </c>
      <c r="DJ2" s="6" t="s">
        <v>79</v>
      </c>
      <c r="DK2" s="6" t="s">
        <v>80</v>
      </c>
      <c r="DL2" s="6" t="s">
        <v>81</v>
      </c>
      <c r="DM2" s="6" t="s">
        <v>2899</v>
      </c>
      <c r="DN2" s="6" t="s">
        <v>82</v>
      </c>
      <c r="DO2" s="6" t="s">
        <v>83</v>
      </c>
      <c r="DP2" s="6" t="s">
        <v>84</v>
      </c>
      <c r="DQ2" s="6" t="s">
        <v>2900</v>
      </c>
      <c r="DR2" s="6" t="s">
        <v>85</v>
      </c>
      <c r="DS2" s="6" t="s">
        <v>86</v>
      </c>
      <c r="DT2" s="6" t="s">
        <v>87</v>
      </c>
      <c r="DU2" s="6" t="s">
        <v>2901</v>
      </c>
      <c r="DV2" s="6" t="s">
        <v>88</v>
      </c>
      <c r="DW2" s="6" t="s">
        <v>89</v>
      </c>
      <c r="DX2" s="6" t="s">
        <v>90</v>
      </c>
      <c r="DY2" s="6" t="s">
        <v>2902</v>
      </c>
      <c r="DZ2" s="6" t="s">
        <v>91</v>
      </c>
      <c r="EA2" s="29" t="s">
        <v>2913</v>
      </c>
    </row>
    <row r="3" spans="1:131" x14ac:dyDescent="0.35">
      <c r="A3">
        <v>1</v>
      </c>
      <c r="B3" s="8">
        <v>2919</v>
      </c>
      <c r="C3">
        <v>4</v>
      </c>
      <c r="D3" t="s">
        <v>93</v>
      </c>
      <c r="E3" s="8">
        <v>1122</v>
      </c>
      <c r="F3">
        <v>1544.8077994429</v>
      </c>
      <c r="G3">
        <v>554586</v>
      </c>
      <c r="H3" t="s">
        <v>94</v>
      </c>
      <c r="I3" t="s">
        <v>95</v>
      </c>
      <c r="J3" t="s">
        <v>96</v>
      </c>
      <c r="K3" t="s">
        <v>97</v>
      </c>
      <c r="L3" t="s">
        <v>98</v>
      </c>
      <c r="M3" t="s">
        <v>99</v>
      </c>
      <c r="N3" t="s">
        <v>100</v>
      </c>
      <c r="O3" t="s">
        <v>101</v>
      </c>
      <c r="P3">
        <v>0.110913758829894</v>
      </c>
      <c r="Q3">
        <v>5.58532692899638E-2</v>
      </c>
      <c r="R3" s="14">
        <f t="shared" ref="R3:R66" si="0">Q3*G3</f>
        <v>30975.441202443864</v>
      </c>
      <c r="BW3">
        <v>1.11442329123539E-5</v>
      </c>
      <c r="BX3" t="s">
        <v>102</v>
      </c>
      <c r="BY3" t="str">
        <f>CONCATENATE($BW$2," (",INDEX('Study List'!$F:$F,MATCH(BX3,'Study List'!$B:$B,0)),")")</f>
        <v>Avoided illness from pollution - Societal - Residential (DNV GL, 2018)</v>
      </c>
      <c r="BZ3" t="s">
        <v>103</v>
      </c>
      <c r="CA3">
        <v>1.8958253479685699E-2</v>
      </c>
      <c r="CB3" t="s">
        <v>104</v>
      </c>
      <c r="CC3" t="str">
        <f>CONCATENATE($CA$2," (",INDEX('Study List'!$F:$F,MATCH(CB3,'Study List'!$B:$B,0)),")")</f>
        <v>Bad Debt Write-offs - Utility - Residential (ADM, 2020)</v>
      </c>
      <c r="CD3" t="s">
        <v>103</v>
      </c>
      <c r="CI3">
        <v>5.5145013770503699E-3</v>
      </c>
      <c r="CJ3" t="s">
        <v>104</v>
      </c>
      <c r="CK3" t="str">
        <f>CONCATENATE($CI$2," (",INDEX('Study List'!$F:$F,MATCH(CJ3,'Study List'!$B:$B,0)),")")</f>
        <v>Carrying cost on arrearages - Utility - Residential (ADM, 2020)</v>
      </c>
      <c r="CL3" t="s">
        <v>103</v>
      </c>
      <c r="CM3">
        <v>9.4689513199488703E-4</v>
      </c>
      <c r="CN3" t="s">
        <v>102</v>
      </c>
      <c r="CO3" t="str">
        <f>CONCATENATE($CM$2," (",INDEX('Study List'!$F:$F,MATCH(CN3,'Study List'!$B:$B,0)),")")</f>
        <v>Ease of Selling or Leasing - Participant - Residential (DNV GL, 2018)</v>
      </c>
      <c r="CP3" t="s">
        <v>103</v>
      </c>
      <c r="CQ3">
        <v>6.9705567109416703E-3</v>
      </c>
      <c r="CR3" t="s">
        <v>102</v>
      </c>
      <c r="CS3" t="str">
        <f>CONCATENATE($CQ$2," (",INDEX('Study List'!$F:$F,MATCH(CR3,'Study List'!$B:$B,0)),")")</f>
        <v>Fires/insurance damage - Participant - Residential (DNV GL, 2018)</v>
      </c>
      <c r="CT3" t="s">
        <v>103</v>
      </c>
      <c r="CU3">
        <v>4.3715659844502298E-2</v>
      </c>
      <c r="CV3" t="s">
        <v>105</v>
      </c>
      <c r="CW3" t="str">
        <f>CONCATENATE($CU$2," (",INDEX('Study List'!$F:$F,MATCH(CV3,'Study List'!$B:$B,0)),")")</f>
        <v>Health and safety - Participant - Residential (Tetra Tech et al., 2018)</v>
      </c>
      <c r="CX3" t="s">
        <v>106</v>
      </c>
      <c r="DC3">
        <v>1.43595098779787E-3</v>
      </c>
      <c r="DD3" t="s">
        <v>102</v>
      </c>
      <c r="DE3" t="str">
        <f>CONCATENATE($DC$2," (",INDEX('Study List'!$F:$F,MATCH(DD3,'Study List'!$B:$B,0)),")")</f>
        <v>Noise - Participant - Residential (DNV GL, 2018)</v>
      </c>
      <c r="DF3" t="s">
        <v>103</v>
      </c>
      <c r="DK3">
        <v>3.2836721677820599E-4</v>
      </c>
      <c r="DL3" t="s">
        <v>105</v>
      </c>
      <c r="DM3" t="str">
        <f>CONCATENATE($DK$2," (",INDEX('Study List'!$F:$F,MATCH(DL3,'Study List'!$B:$B,0)),")")</f>
        <v>Other Impacts - Participant - Residential (Tetra Tech et al., 2018)</v>
      </c>
      <c r="DN3" t="s">
        <v>106</v>
      </c>
      <c r="DO3">
        <v>2.1475420276276701E-2</v>
      </c>
      <c r="DP3" t="s">
        <v>105</v>
      </c>
      <c r="DQ3" t="str">
        <f>CONCATENATE($DO$2," (",INDEX('Study List'!$F:$F,MATCH(DP3,'Study List'!$B:$B,0)),")")</f>
        <v>Other Impacts - Utility - Residential (Tetra Tech et al., 2018)</v>
      </c>
      <c r="DR3" t="s">
        <v>103</v>
      </c>
      <c r="DS3">
        <v>5.4054709330421402E-4</v>
      </c>
      <c r="DT3" t="s">
        <v>102</v>
      </c>
      <c r="DU3" t="str">
        <f>CONCATENATE($DS$2," (",INDEX('Study List'!$F:$F,MATCH(DT3,'Study List'!$B:$B,0)),")")</f>
        <v>Productivity - Participant - Residential (DNV GL, 2018)</v>
      </c>
      <c r="DV3" t="s">
        <v>103</v>
      </c>
      <c r="DW3">
        <v>1.10164624786492E-2</v>
      </c>
      <c r="DX3" t="s">
        <v>105</v>
      </c>
      <c r="DY3" t="str">
        <f>CONCATENATE($DW$2," (",INDEX('Study List'!$F:$F,MATCH(DX3,'Study List'!$B:$B,0)),")")</f>
        <v>Thermal Comfort - Participant - Residential (Tetra Tech et al., 2018)</v>
      </c>
      <c r="DZ3" t="s">
        <v>106</v>
      </c>
      <c r="EA3" t="str">
        <f t="shared" ref="EA3:EA66" si="1">CONCATENATE(LEFT(CONCATENATE("The NEIs for the '", D3,"' measure include:")&amp;IF(U3&lt;&gt;""," "&amp;U3&amp;", ","")&amp;IF(Y3&lt;&gt;""," "&amp;Y3&amp;", ","")&amp;IF(AC3&lt;&gt;""," "&amp;AC3&amp;", ","")&amp;IF(AG3&lt;&gt;""," "&amp;AG3&amp;", ","")&amp;IF(AK3&lt;&gt;""," "&amp;AK3&amp;", ","")&amp;IF(AO3&lt;&gt;""," "&amp;AO3&amp;", ","")&amp;IF(AS3&lt;&gt;""," "&amp;AS3&amp;", ","")&amp;IF(AW3&lt;&gt;""," "&amp;AW3&amp;", ","")&amp;IF(BA3&lt;&gt;""," "&amp;BA3&amp;", ","")&amp;IF(BE3&lt;&gt;""," "&amp;BE3&amp;", ","")&amp;IF(BI3&lt;&gt;""," "&amp;BI3&amp;", ","")&amp;IF(BM3&lt;&gt;""," "&amp;BM3&amp;", ","")&amp;IF(BQ3&lt;&gt;""," "&amp;BQ3&amp;", ","")&amp;IF(BU3&lt;&gt;""," "&amp;BU3&amp;", ","")&amp;IF(BY3&lt;&gt;""," "&amp;BY3&amp;", ","")&amp;IF(CC3&lt;&gt;""," "&amp;CC3&amp;", ","")&amp;IF(CG3&lt;&gt;""," "&amp;CG3&amp;", ","")&amp;IF(CK3&lt;&gt;""," "&amp;CK3&amp;", ","")&amp;IF(CO3&lt;&gt;""," "&amp;CO3&amp;", ","")&amp;IF(CS3&lt;&gt;""," "&amp;CS3&amp;", ","")&amp;IF(CW3&lt;&gt;""," "&amp;CW3&amp;", ","")&amp;IF(DA3&lt;&gt;""," "&amp;DA3&amp;", ","")&amp;IF(DE3&lt;&gt;""," "&amp;DE3&amp;", ","")&amp;IF(DI3&lt;&gt;""," "&amp;DI3&amp;", ","")&amp;IF(DM3&lt;&gt;""," "&amp;DM3&amp;", ","")&amp;IF(DQ3&lt;&gt;""," "&amp;DQ3&amp;", ","")&amp;IF(DU3&lt;&gt;""," "&amp;DU3&amp;", ","")&amp;IF(DY3&lt;&gt;""," "&amp;DY3&amp;", ",""),LEN(CONCATENATE("The NEIs for the '", D3,"' measure include:")&amp;IF(U3&lt;&gt;""," "&amp;U3&amp;", ","")&amp;IF(Y3&lt;&gt;""," "&amp;Y3&amp;", ","")&amp;IF(AC3&lt;&gt;""," "&amp;AC3&amp;", ","")&amp;IF(AG3&lt;&gt;""," "&amp;AG3&amp;", ","")&amp;IF(AK3&lt;&gt;""," "&amp;AK3&amp;", ","")&amp;IF(AO3&lt;&gt;""," "&amp;AO3&amp;", ","")&amp;IF(AS3&lt;&gt;""," "&amp;AS3&amp;", ","")&amp;IF(AW3&lt;&gt;""," "&amp;AW3&amp;", ","")&amp;IF(BA3&lt;&gt;""," "&amp;BA3&amp;", ","")&amp;IF(BE3&lt;&gt;""," "&amp;BE3&amp;", ","")&amp;IF(BI3&lt;&gt;""," "&amp;BI3&amp;", ","")&amp;IF(BM3&lt;&gt;""," "&amp;BM3&amp;", ","")&amp;IF(BQ3&lt;&gt;""," "&amp;BQ3&amp;", ","")&amp;IF(BU3&lt;&gt;""," "&amp;BU3&amp;", ","")&amp;IF(BY3&lt;&gt;""," "&amp;BY3&amp;", ","")&amp;IF(CC3&lt;&gt;""," "&amp;CC3&amp;", ","")&amp;IF(CG3&lt;&gt;""," "&amp;CG3&amp;", ","")&amp;IF(CK3&lt;&gt;""," "&amp;CK3&amp;", ","")&amp;IF(CO3&lt;&gt;""," "&amp;CO3&amp;", ","")&amp;IF(CS3&lt;&gt;""," "&amp;CS3&amp;", ","")&amp;IF(CW3&lt;&gt;""," "&amp;CW3&amp;", ","")&amp;IF(DA3&lt;&gt;""," "&amp;DA3&amp;", ","")&amp;IF(DE3&lt;&gt;""," "&amp;DE3&amp;", ","")&amp;IF(DI3&lt;&gt;""," "&amp;DI3&amp;", ","")&amp;IF(DM3&lt;&gt;""," "&amp;DM3&amp;", ","")&amp;IF(DQ3&lt;&gt;""," "&amp;DQ3&amp;", ","")&amp;IF(DU3&lt;&gt;""," "&amp;DU3&amp;", ","")&amp;IF(DY3&lt;&gt;""," "&amp;DY3&amp;", ",""))-2),".")</f>
        <v>The NEIs for the '00 Washington Home - WA' measure include: Avoided illness from pollution - Societal - Residential (DNV GL, 2018),  Bad Debt Write-offs - Utility - Residential (ADM, 2020),  Carrying cost on arrearages - Utility - Residential (ADM, 2020),  Ease of Selling or Leasing - Participant - Residential (DNV GL, 2018),  Fires/insurance damage - Participant - Residential (DNV GL, 2018),  Health and safety - Participant - Residential (Tetra Tech et al., 2018),  Noise - Participant - Residential (DNV GL, 2018),  Other Impacts - Participant - Residential (Tetra Tech et al., 2018),  Other Impacts - Utility - Residential (Tetra Tech et al., 2018),  Productivity - Participant - Residential (DNV GL, 2018),  Thermal Comfort - Participant - Residential (Tetra Tech et al., 2018).</v>
      </c>
    </row>
    <row r="4" spans="1:131" x14ac:dyDescent="0.35">
      <c r="A4">
        <v>2</v>
      </c>
      <c r="B4" s="8">
        <v>2912</v>
      </c>
      <c r="C4">
        <v>1</v>
      </c>
      <c r="D4" t="s">
        <v>107</v>
      </c>
      <c r="E4" t="s">
        <v>111</v>
      </c>
      <c r="F4">
        <v>0</v>
      </c>
      <c r="G4">
        <v>0</v>
      </c>
      <c r="H4" t="s">
        <v>108</v>
      </c>
      <c r="I4" t="s">
        <v>95</v>
      </c>
      <c r="J4" t="s">
        <v>96</v>
      </c>
      <c r="K4" t="s">
        <v>97</v>
      </c>
      <c r="L4" t="s">
        <v>98</v>
      </c>
      <c r="M4" t="s">
        <v>99</v>
      </c>
      <c r="N4" t="s">
        <v>109</v>
      </c>
      <c r="O4" t="s">
        <v>110</v>
      </c>
      <c r="P4">
        <v>6.2120774366253802E-2</v>
      </c>
      <c r="Q4">
        <v>6.2120774366253802E-2</v>
      </c>
      <c r="R4" s="14">
        <f t="shared" si="0"/>
        <v>0</v>
      </c>
      <c r="BW4">
        <v>1.22586562035893E-5</v>
      </c>
      <c r="BX4" t="s">
        <v>102</v>
      </c>
      <c r="BY4" t="str">
        <f>CONCATENATE($BW$2," (",INDEX('Study List'!$F:$F,MATCH(BX4,'Study List'!$B:$B,0)),")")</f>
        <v>Avoided illness from pollution - Societal - Residential (DNV GL, 2018)</v>
      </c>
      <c r="BZ4" t="s">
        <v>103</v>
      </c>
      <c r="CA4">
        <v>2.0854078827654301E-2</v>
      </c>
      <c r="CB4" t="s">
        <v>104</v>
      </c>
      <c r="CC4" t="str">
        <f>CONCATENATE($CA$2," (",INDEX('Study List'!$F:$F,MATCH(CB4,'Study List'!$B:$B,0)),")")</f>
        <v>Bad Debt Write-offs - Utility - Residential (ADM, 2020)</v>
      </c>
      <c r="CD4" t="s">
        <v>103</v>
      </c>
      <c r="CI4">
        <v>6.0659515147554102E-3</v>
      </c>
      <c r="CJ4" t="s">
        <v>104</v>
      </c>
      <c r="CK4" t="str">
        <f>CONCATENATE($CI$2," (",INDEX('Study List'!$F:$F,MATCH(CJ4,'Study List'!$B:$B,0)),")")</f>
        <v>Carrying cost on arrearages - Utility - Residential (ADM, 2020)</v>
      </c>
      <c r="CL4" t="s">
        <v>103</v>
      </c>
      <c r="CM4">
        <v>3.0045715956143401E-3</v>
      </c>
      <c r="CN4" t="s">
        <v>102</v>
      </c>
      <c r="CO4" t="str">
        <f>CONCATENATE($CM$2," (",INDEX('Study List'!$F:$F,MATCH(CN4,'Study List'!$B:$B,0)),")")</f>
        <v>Ease of Selling or Leasing - Participant - Residential (DNV GL, 2018)</v>
      </c>
      <c r="CP4" t="s">
        <v>103</v>
      </c>
      <c r="DC4">
        <v>4.6356244201094E-3</v>
      </c>
      <c r="DD4" t="s">
        <v>102</v>
      </c>
      <c r="DE4" t="str">
        <f>CONCATENATE($DC$2," (",INDEX('Study List'!$F:$F,MATCH(DD4,'Study List'!$B:$B,0)),")")</f>
        <v>Noise - Participant - Residential (DNV GL, 2018)</v>
      </c>
      <c r="DF4" t="s">
        <v>103</v>
      </c>
      <c r="DO4">
        <v>2.57705043315321E-2</v>
      </c>
      <c r="DP4" t="s">
        <v>105</v>
      </c>
      <c r="DQ4" t="str">
        <f>CONCATENATE($DO$2," (",INDEX('Study List'!$F:$F,MATCH(DP4,'Study List'!$B:$B,0)),")")</f>
        <v>Other Impacts - Utility - Residential (Tetra Tech et al., 2018)</v>
      </c>
      <c r="DR4" t="s">
        <v>103</v>
      </c>
      <c r="DS4">
        <v>1.7777850203846699E-3</v>
      </c>
      <c r="DT4" t="s">
        <v>102</v>
      </c>
      <c r="DU4" t="str">
        <f>CONCATENATE($DS$2," (",INDEX('Study List'!$F:$F,MATCH(DT4,'Study List'!$B:$B,0)),")")</f>
        <v>Productivity - Participant - Residential (DNV GL, 2018)</v>
      </c>
      <c r="DV4" t="s">
        <v>103</v>
      </c>
      <c r="EA4" t="str">
        <f t="shared" si="1"/>
        <v>The NEIs for the '03 Weather Strip Windows - WA' measure include: Avoided illness from pollution - Societal - Residential (DNV GL, 2018),  Bad Debt Write-offs - Utility - Residential (ADM, 2020),  Carrying cost on arrearages - Utility - Residential (ADM, 2020),  Ease of Selling or Leasing - Participant - Residential (DNV GL, 2018),  Noise - Participant - Residential (DNV GL, 2018),  Other Impacts - Utility - Residential (Tetra Tech et al., 2018),  Productivity - Participant - Residential (DNV GL, 2018).</v>
      </c>
    </row>
    <row r="5" spans="1:131" x14ac:dyDescent="0.35">
      <c r="A5">
        <v>3</v>
      </c>
      <c r="B5" s="8">
        <v>2905</v>
      </c>
      <c r="C5">
        <v>1</v>
      </c>
      <c r="D5" t="s">
        <v>112</v>
      </c>
      <c r="E5" t="s">
        <v>111</v>
      </c>
      <c r="F5">
        <v>0</v>
      </c>
      <c r="G5">
        <v>0</v>
      </c>
      <c r="H5" t="s">
        <v>108</v>
      </c>
      <c r="I5" t="s">
        <v>95</v>
      </c>
      <c r="J5" t="s">
        <v>96</v>
      </c>
      <c r="K5" t="s">
        <v>97</v>
      </c>
      <c r="L5" t="s">
        <v>98</v>
      </c>
      <c r="M5" t="s">
        <v>99</v>
      </c>
      <c r="N5" t="s">
        <v>109</v>
      </c>
      <c r="O5" t="s">
        <v>110</v>
      </c>
      <c r="P5">
        <v>6.2120774366253802E-2</v>
      </c>
      <c r="Q5">
        <v>6.2120774366253802E-2</v>
      </c>
      <c r="R5" s="14">
        <f t="shared" si="0"/>
        <v>0</v>
      </c>
      <c r="BW5">
        <v>1.22586562035893E-5</v>
      </c>
      <c r="BX5" t="s">
        <v>102</v>
      </c>
      <c r="BY5" t="str">
        <f>CONCATENATE($BW$2," (",INDEX('Study List'!$F:$F,MATCH(BX5,'Study List'!$B:$B,0)),")")</f>
        <v>Avoided illness from pollution - Societal - Residential (DNV GL, 2018)</v>
      </c>
      <c r="BZ5" t="s">
        <v>103</v>
      </c>
      <c r="CA5">
        <v>2.0854078827654301E-2</v>
      </c>
      <c r="CB5" t="s">
        <v>104</v>
      </c>
      <c r="CC5" t="str">
        <f>CONCATENATE($CA$2," (",INDEX('Study List'!$F:$F,MATCH(CB5,'Study List'!$B:$B,0)),")")</f>
        <v>Bad Debt Write-offs - Utility - Residential (ADM, 2020)</v>
      </c>
      <c r="CD5" t="s">
        <v>103</v>
      </c>
      <c r="CI5">
        <v>6.0659515147554102E-3</v>
      </c>
      <c r="CJ5" t="s">
        <v>104</v>
      </c>
      <c r="CK5" t="str">
        <f>CONCATENATE($CI$2," (",INDEX('Study List'!$F:$F,MATCH(CJ5,'Study List'!$B:$B,0)),")")</f>
        <v>Carrying cost on arrearages - Utility - Residential (ADM, 2020)</v>
      </c>
      <c r="CL5" t="s">
        <v>103</v>
      </c>
      <c r="CM5">
        <v>3.0045715956143401E-3</v>
      </c>
      <c r="CN5" t="s">
        <v>102</v>
      </c>
      <c r="CO5" t="str">
        <f>CONCATENATE($CM$2," (",INDEX('Study List'!$F:$F,MATCH(CN5,'Study List'!$B:$B,0)),")")</f>
        <v>Ease of Selling or Leasing - Participant - Residential (DNV GL, 2018)</v>
      </c>
      <c r="CP5" t="s">
        <v>103</v>
      </c>
      <c r="DC5">
        <v>4.6356244201094E-3</v>
      </c>
      <c r="DD5" t="s">
        <v>102</v>
      </c>
      <c r="DE5" t="str">
        <f>CONCATENATE($DC$2," (",INDEX('Study List'!$F:$F,MATCH(DD5,'Study List'!$B:$B,0)),")")</f>
        <v>Noise - Participant - Residential (DNV GL, 2018)</v>
      </c>
      <c r="DF5" t="s">
        <v>103</v>
      </c>
      <c r="DO5">
        <v>2.57705043315321E-2</v>
      </c>
      <c r="DP5" t="s">
        <v>105</v>
      </c>
      <c r="DQ5" t="str">
        <f>CONCATENATE($DO$2," (",INDEX('Study List'!$F:$F,MATCH(DP5,'Study List'!$B:$B,0)),")")</f>
        <v>Other Impacts - Utility - Residential (Tetra Tech et al., 2018)</v>
      </c>
      <c r="DR5" t="s">
        <v>103</v>
      </c>
      <c r="DS5">
        <v>1.7777850203846699E-3</v>
      </c>
      <c r="DT5" t="s">
        <v>102</v>
      </c>
      <c r="DU5" t="str">
        <f>CONCATENATE($DS$2," (",INDEX('Study List'!$F:$F,MATCH(DT5,'Study List'!$B:$B,0)),")")</f>
        <v>Productivity - Participant - Residential (DNV GL, 2018)</v>
      </c>
      <c r="DV5" t="s">
        <v>103</v>
      </c>
      <c r="EA5" t="str">
        <f t="shared" si="1"/>
        <v>The NEIs for the '07 Weather Strip Doors - WA' measure include: Avoided illness from pollution - Societal - Residential (DNV GL, 2018),  Bad Debt Write-offs - Utility - Residential (ADM, 2020),  Carrying cost on arrearages - Utility - Residential (ADM, 2020),  Ease of Selling or Leasing - Participant - Residential (DNV GL, 2018),  Noise - Participant - Residential (DNV GL, 2018),  Other Impacts - Utility - Residential (Tetra Tech et al., 2018),  Productivity - Participant - Residential (DNV GL, 2018).</v>
      </c>
    </row>
    <row r="6" spans="1:131" x14ac:dyDescent="0.35">
      <c r="A6">
        <v>4</v>
      </c>
      <c r="B6" s="8">
        <v>2911</v>
      </c>
      <c r="C6">
        <v>2</v>
      </c>
      <c r="D6" t="s">
        <v>113</v>
      </c>
      <c r="E6" t="s">
        <v>111</v>
      </c>
      <c r="F6">
        <v>0</v>
      </c>
      <c r="G6">
        <v>0</v>
      </c>
      <c r="H6" t="s">
        <v>114</v>
      </c>
      <c r="I6" t="s">
        <v>95</v>
      </c>
      <c r="J6" t="s">
        <v>96</v>
      </c>
      <c r="K6" t="s">
        <v>97</v>
      </c>
      <c r="L6" t="s">
        <v>98</v>
      </c>
      <c r="M6" t="s">
        <v>99</v>
      </c>
      <c r="N6" t="s">
        <v>109</v>
      </c>
      <c r="O6" t="s">
        <v>115</v>
      </c>
      <c r="P6">
        <v>8.0230207921203195E-2</v>
      </c>
      <c r="Q6">
        <v>8.0230207921203195E-2</v>
      </c>
      <c r="R6" s="14">
        <f t="shared" si="0"/>
        <v>0</v>
      </c>
      <c r="BW6">
        <v>1.33730794948247E-5</v>
      </c>
      <c r="BX6" t="s">
        <v>102</v>
      </c>
      <c r="BY6" t="str">
        <f>CONCATENATE($BW$2," (",INDEX('Study List'!$F:$F,MATCH(BX6,'Study List'!$B:$B,0)),")")</f>
        <v>Avoided illness from pollution - Societal - Residential (DNV GL, 2018)</v>
      </c>
      <c r="BZ6" t="s">
        <v>103</v>
      </c>
      <c r="CA6">
        <v>2.27499041756229E-2</v>
      </c>
      <c r="CB6" t="s">
        <v>104</v>
      </c>
      <c r="CC6" t="str">
        <f>CONCATENATE($CA$2," (",INDEX('Study List'!$F:$F,MATCH(CB6,'Study List'!$B:$B,0)),")")</f>
        <v>Bad Debt Write-offs - Utility - Residential (ADM, 2020)</v>
      </c>
      <c r="CD6" t="s">
        <v>103</v>
      </c>
      <c r="CI6">
        <v>6.6174016524604496E-3</v>
      </c>
      <c r="CJ6" t="s">
        <v>104</v>
      </c>
      <c r="CK6" t="str">
        <f>CONCATENATE($CI$2," (",INDEX('Study List'!$F:$F,MATCH(CJ6,'Study List'!$B:$B,0)),")")</f>
        <v>Carrying cost on arrearages - Utility - Residential (ADM, 2020)</v>
      </c>
      <c r="CL6" t="s">
        <v>103</v>
      </c>
      <c r="CM6">
        <v>3.2777144679429198E-3</v>
      </c>
      <c r="CN6" t="s">
        <v>102</v>
      </c>
      <c r="CO6" t="str">
        <f>CONCATENATE($CM$2," (",INDEX('Study List'!$F:$F,MATCH(CN6,'Study List'!$B:$B,0)),")")</f>
        <v>Ease of Selling or Leasing - Participant - Residential (DNV GL, 2018)</v>
      </c>
      <c r="CP6" t="s">
        <v>103</v>
      </c>
      <c r="CQ6">
        <v>1.4804863551792899E-2</v>
      </c>
      <c r="CR6" t="s">
        <v>102</v>
      </c>
      <c r="CS6" t="str">
        <f>CONCATENATE($CQ$2," (",INDEX('Study List'!$F:$F,MATCH(CR6,'Study List'!$B:$B,0)),")")</f>
        <v>Fires/insurance damage - Participant - Residential (DNV GL, 2018)</v>
      </c>
      <c r="CT6" t="s">
        <v>103</v>
      </c>
      <c r="DC6">
        <v>5.0570448219375303E-3</v>
      </c>
      <c r="DD6" t="s">
        <v>102</v>
      </c>
      <c r="DE6" t="str">
        <f>CONCATENATE($DC$2," (",INDEX('Study List'!$F:$F,MATCH(DD6,'Study List'!$B:$B,0)),")")</f>
        <v>Noise - Participant - Residential (DNV GL, 2018)</v>
      </c>
      <c r="DF6" t="s">
        <v>103</v>
      </c>
      <c r="DO6">
        <v>2.57705043315321E-2</v>
      </c>
      <c r="DP6" t="s">
        <v>105</v>
      </c>
      <c r="DQ6" t="str">
        <f>CONCATENATE($DO$2," (",INDEX('Study List'!$F:$F,MATCH(DP6,'Study List'!$B:$B,0)),")")</f>
        <v>Other Impacts - Utility - Residential (Tetra Tech et al., 2018)</v>
      </c>
      <c r="DR6" t="s">
        <v>103</v>
      </c>
      <c r="DS6">
        <v>1.93940184041964E-3</v>
      </c>
      <c r="DT6" t="s">
        <v>102</v>
      </c>
      <c r="DU6" t="str">
        <f>CONCATENATE($DS$2," (",INDEX('Study List'!$F:$F,MATCH(DT6,'Study List'!$B:$B,0)),")")</f>
        <v>Productivity - Participant - Residential (DNV GL, 2018)</v>
      </c>
      <c r="DV6" t="s">
        <v>103</v>
      </c>
      <c r="EA6" t="str">
        <f t="shared" si="1"/>
        <v>The NEIs for the '08 Wall Insulation - WA' measure include: Avoided illness from pollution - Societal - Residential (DNV GL, 2018),  Bad Debt Write-offs - Utility - Residential (ADM, 2020),  Carrying cost on arrearages - Utility - Residential (ADM, 2020),  Ease of Selling or Leasing - Participant - Residential (DNV GL, 2018),  Fires/insurance damage - Participant - Residential (DNV GL, 2018),  Noise - Participant - Residential (DNV GL, 2018),  Other Impacts - Utility - Residential (Tetra Tech et al., 2018),  Productivity - Participant - Residential (DNV GL, 2018).</v>
      </c>
    </row>
    <row r="7" spans="1:131" x14ac:dyDescent="0.35">
      <c r="A7">
        <v>5</v>
      </c>
      <c r="B7" s="8">
        <v>2903</v>
      </c>
      <c r="C7">
        <v>2</v>
      </c>
      <c r="D7" t="s">
        <v>116</v>
      </c>
      <c r="E7" t="s">
        <v>111</v>
      </c>
      <c r="F7">
        <v>0</v>
      </c>
      <c r="G7">
        <v>0</v>
      </c>
      <c r="H7" t="s">
        <v>114</v>
      </c>
      <c r="I7" t="s">
        <v>95</v>
      </c>
      <c r="J7" t="s">
        <v>96</v>
      </c>
      <c r="K7" t="s">
        <v>97</v>
      </c>
      <c r="L7" t="s">
        <v>98</v>
      </c>
      <c r="M7" t="s">
        <v>99</v>
      </c>
      <c r="N7" t="s">
        <v>109</v>
      </c>
      <c r="O7" t="s">
        <v>115</v>
      </c>
      <c r="P7">
        <v>8.0230207921203195E-2</v>
      </c>
      <c r="Q7">
        <v>8.0230207921203195E-2</v>
      </c>
      <c r="R7" s="14">
        <f t="shared" si="0"/>
        <v>0</v>
      </c>
      <c r="BW7">
        <v>1.33730794948247E-5</v>
      </c>
      <c r="BX7" t="s">
        <v>102</v>
      </c>
      <c r="BY7" t="str">
        <f>CONCATENATE($BW$2," (",INDEX('Study List'!$F:$F,MATCH(BX7,'Study List'!$B:$B,0)),")")</f>
        <v>Avoided illness from pollution - Societal - Residential (DNV GL, 2018)</v>
      </c>
      <c r="BZ7" t="s">
        <v>103</v>
      </c>
      <c r="CA7">
        <v>2.27499041756229E-2</v>
      </c>
      <c r="CB7" t="s">
        <v>104</v>
      </c>
      <c r="CC7" t="str">
        <f>CONCATENATE($CA$2," (",INDEX('Study List'!$F:$F,MATCH(CB7,'Study List'!$B:$B,0)),")")</f>
        <v>Bad Debt Write-offs - Utility - Residential (ADM, 2020)</v>
      </c>
      <c r="CD7" t="s">
        <v>103</v>
      </c>
      <c r="CI7">
        <v>6.6174016524604496E-3</v>
      </c>
      <c r="CJ7" t="s">
        <v>104</v>
      </c>
      <c r="CK7" t="str">
        <f>CONCATENATE($CI$2," (",INDEX('Study List'!$F:$F,MATCH(CJ7,'Study List'!$B:$B,0)),")")</f>
        <v>Carrying cost on arrearages - Utility - Residential (ADM, 2020)</v>
      </c>
      <c r="CL7" t="s">
        <v>103</v>
      </c>
      <c r="CM7">
        <v>3.2777144679429198E-3</v>
      </c>
      <c r="CN7" t="s">
        <v>102</v>
      </c>
      <c r="CO7" t="str">
        <f>CONCATENATE($CM$2," (",INDEX('Study List'!$F:$F,MATCH(CN7,'Study List'!$B:$B,0)),")")</f>
        <v>Ease of Selling or Leasing - Participant - Residential (DNV GL, 2018)</v>
      </c>
      <c r="CP7" t="s">
        <v>103</v>
      </c>
      <c r="CQ7">
        <v>1.4804863551792899E-2</v>
      </c>
      <c r="CR7" t="s">
        <v>102</v>
      </c>
      <c r="CS7" t="str">
        <f>CONCATENATE($CQ$2," (",INDEX('Study List'!$F:$F,MATCH(CR7,'Study List'!$B:$B,0)),")")</f>
        <v>Fires/insurance damage - Participant - Residential (DNV GL, 2018)</v>
      </c>
      <c r="CT7" t="s">
        <v>103</v>
      </c>
      <c r="DC7">
        <v>5.0570448219375303E-3</v>
      </c>
      <c r="DD7" t="s">
        <v>102</v>
      </c>
      <c r="DE7" t="str">
        <f>CONCATENATE($DC$2," (",INDEX('Study List'!$F:$F,MATCH(DD7,'Study List'!$B:$B,0)),")")</f>
        <v>Noise - Participant - Residential (DNV GL, 2018)</v>
      </c>
      <c r="DF7" t="s">
        <v>103</v>
      </c>
      <c r="DO7">
        <v>2.57705043315321E-2</v>
      </c>
      <c r="DP7" t="s">
        <v>105</v>
      </c>
      <c r="DQ7" t="str">
        <f>CONCATENATE($DO$2," (",INDEX('Study List'!$F:$F,MATCH(DP7,'Study List'!$B:$B,0)),")")</f>
        <v>Other Impacts - Utility - Residential (Tetra Tech et al., 2018)</v>
      </c>
      <c r="DR7" t="s">
        <v>103</v>
      </c>
      <c r="DS7">
        <v>1.93940184041964E-3</v>
      </c>
      <c r="DT7" t="s">
        <v>102</v>
      </c>
      <c r="DU7" t="str">
        <f>CONCATENATE($DS$2," (",INDEX('Study List'!$F:$F,MATCH(DT7,'Study List'!$B:$B,0)),")")</f>
        <v>Productivity - Participant - Residential (DNV GL, 2018)</v>
      </c>
      <c r="DV7" t="s">
        <v>103</v>
      </c>
      <c r="EA7" t="str">
        <f t="shared" si="1"/>
        <v>The NEIs for the '09 Ceiling Insulation - WA' measure include: Avoided illness from pollution - Societal - Residential (DNV GL, 2018),  Bad Debt Write-offs - Utility - Residential (ADM, 2020),  Carrying cost on arrearages - Utility - Residential (ADM, 2020),  Ease of Selling or Leasing - Participant - Residential (DNV GL, 2018),  Fires/insurance damage - Participant - Residential (DNV GL, 2018),  Noise - Participant - Residential (DNV GL, 2018),  Other Impacts - Utility - Residential (Tetra Tech et al., 2018),  Productivity - Participant - Residential (DNV GL, 2018).</v>
      </c>
    </row>
    <row r="8" spans="1:131" x14ac:dyDescent="0.35">
      <c r="A8">
        <v>6</v>
      </c>
      <c r="B8" s="8">
        <v>2902</v>
      </c>
      <c r="C8">
        <v>2</v>
      </c>
      <c r="D8" t="s">
        <v>117</v>
      </c>
      <c r="E8" t="s">
        <v>111</v>
      </c>
      <c r="F8">
        <v>0</v>
      </c>
      <c r="G8">
        <v>0</v>
      </c>
      <c r="H8" t="s">
        <v>118</v>
      </c>
      <c r="I8" t="s">
        <v>95</v>
      </c>
      <c r="J8" t="s">
        <v>96</v>
      </c>
      <c r="K8" t="s">
        <v>97</v>
      </c>
      <c r="L8" t="s">
        <v>98</v>
      </c>
      <c r="M8" t="s">
        <v>119</v>
      </c>
      <c r="N8" t="s">
        <v>120</v>
      </c>
      <c r="O8" t="s">
        <v>121</v>
      </c>
      <c r="P8">
        <v>7.2973254934439499E-2</v>
      </c>
      <c r="Q8">
        <v>7.2973254934439499E-2</v>
      </c>
      <c r="R8" s="14">
        <f t="shared" si="0"/>
        <v>0</v>
      </c>
      <c r="T8" s="19"/>
      <c r="BW8">
        <v>1.6344874938119E-5</v>
      </c>
      <c r="BX8" t="s">
        <v>102</v>
      </c>
      <c r="BY8" t="str">
        <f>CONCATENATE($BW$2," (",INDEX('Study List'!$F:$F,MATCH(BX8,'Study List'!$B:$B,0)),")")</f>
        <v>Avoided illness from pollution - Societal - Residential (DNV GL, 2018)</v>
      </c>
      <c r="BZ8" t="s">
        <v>103</v>
      </c>
      <c r="CA8">
        <v>2.0854078827654301E-2</v>
      </c>
      <c r="CB8" t="s">
        <v>104</v>
      </c>
      <c r="CC8" t="str">
        <f>CONCATENATE($CA$2," (",INDEX('Study List'!$F:$F,MATCH(CB8,'Study List'!$B:$B,0)),")")</f>
        <v>Bad Debt Write-offs - Utility - Residential (ADM, 2020)</v>
      </c>
      <c r="CD8" t="s">
        <v>103</v>
      </c>
      <c r="CI8">
        <v>6.0659515147554102E-3</v>
      </c>
      <c r="CJ8" t="s">
        <v>104</v>
      </c>
      <c r="CK8" t="str">
        <f>CONCATENATE($CI$2," (",INDEX('Study List'!$F:$F,MATCH(CJ8,'Study List'!$B:$B,0)),")")</f>
        <v>Carrying cost on arrearages - Utility - Residential (ADM, 2020)</v>
      </c>
      <c r="CL8" t="s">
        <v>103</v>
      </c>
      <c r="CM8">
        <v>2.4036570582182302E-3</v>
      </c>
      <c r="CN8" t="s">
        <v>102</v>
      </c>
      <c r="CO8" t="str">
        <f>CONCATENATE($CM$2," (",INDEX('Study List'!$F:$F,MATCH(CN8,'Study List'!$B:$B,0)),")")</f>
        <v>Ease of Selling or Leasing - Participant - Residential (DNV GL, 2018)</v>
      </c>
      <c r="CP8" t="s">
        <v>103</v>
      </c>
      <c r="CQ8">
        <v>8.2536123524688393E-3</v>
      </c>
      <c r="CR8" t="s">
        <v>102</v>
      </c>
      <c r="CS8" t="str">
        <f>CONCATENATE($CQ$2," (",INDEX('Study List'!$F:$F,MATCH(CR8,'Study List'!$B:$B,0)),")")</f>
        <v>Fires/insurance damage - Participant - Residential (DNV GL, 2018)</v>
      </c>
      <c r="CT8" t="s">
        <v>103</v>
      </c>
      <c r="DC8">
        <v>7.55435078558204E-3</v>
      </c>
      <c r="DD8" t="s">
        <v>102</v>
      </c>
      <c r="DE8" t="str">
        <f>CONCATENATE($DC$2," (",INDEX('Study List'!$F:$F,MATCH(DD8,'Study List'!$B:$B,0)),")")</f>
        <v>Noise - Participant - Residential (DNV GL, 2018)</v>
      </c>
      <c r="DF8" t="s">
        <v>103</v>
      </c>
      <c r="DG8">
        <v>2.8952828911745598E-3</v>
      </c>
      <c r="DH8" t="s">
        <v>102</v>
      </c>
      <c r="DI8" t="str">
        <f>CONCATENATE($DG$2," (",INDEX('Study List'!$F:$F,MATCH(DH8,'Study List'!$B:$B,0)),")")</f>
        <v>O&amp;M - Participant - Residential (DNV GL, 2018)</v>
      </c>
      <c r="DJ8" t="s">
        <v>103</v>
      </c>
      <c r="DO8">
        <v>2.3622962303904399E-2</v>
      </c>
      <c r="DP8" t="s">
        <v>105</v>
      </c>
      <c r="DQ8" t="str">
        <f>CONCATENATE($DO$2," (",INDEX('Study List'!$F:$F,MATCH(DP8,'Study List'!$B:$B,0)),")")</f>
        <v>Other Impacts - Utility - Residential (Tetra Tech et al., 2018)</v>
      </c>
      <c r="DR8" t="s">
        <v>103</v>
      </c>
      <c r="DS8">
        <v>1.30701432574363E-3</v>
      </c>
      <c r="DT8" t="s">
        <v>102</v>
      </c>
      <c r="DU8" t="str">
        <f>CONCATENATE($DS$2," (",INDEX('Study List'!$F:$F,MATCH(DT8,'Study List'!$B:$B,0)),")")</f>
        <v>Productivity - Participant - Residential (DNV GL, 2018)</v>
      </c>
      <c r="DV8" t="s">
        <v>103</v>
      </c>
      <c r="EA8" t="str">
        <f t="shared" si="1"/>
        <v>The NEIs for the '10 Attic Ventilation - WA' measure include: Avoided illness from pollution - Societal - Residential (DNV GL, 2018),  Bad Debt Write-offs - Utility - Residential (ADM, 2020),  Carrying cost on arrearages - Utility - Residential (ADM, 2020),  Ease of Selling or Leasing - Participant - Residential (DNV GL, 2018),  Fires/insurance damage - Participant - Residential (DNV GL, 2018),  Noise - Participant - Residential (DNV GL, 2018),  O&amp;M - Participant - Residential (DNV GL, 2018),  Other Impacts - Utility - Residential (Tetra Tech et al., 2018),  Productivity - Participant - Residential (DNV GL, 2018).</v>
      </c>
    </row>
    <row r="9" spans="1:131" x14ac:dyDescent="0.35">
      <c r="A9">
        <v>7</v>
      </c>
      <c r="B9" s="8">
        <v>2907</v>
      </c>
      <c r="C9">
        <v>2</v>
      </c>
      <c r="D9" t="s">
        <v>122</v>
      </c>
      <c r="E9" t="s">
        <v>111</v>
      </c>
      <c r="F9">
        <v>0</v>
      </c>
      <c r="G9">
        <v>0</v>
      </c>
      <c r="H9" t="s">
        <v>114</v>
      </c>
      <c r="I9" t="s">
        <v>95</v>
      </c>
      <c r="J9" t="s">
        <v>96</v>
      </c>
      <c r="K9" t="s">
        <v>97</v>
      </c>
      <c r="L9" t="s">
        <v>98</v>
      </c>
      <c r="M9" t="s">
        <v>99</v>
      </c>
      <c r="N9" t="s">
        <v>109</v>
      </c>
      <c r="O9" t="s">
        <v>115</v>
      </c>
      <c r="P9">
        <v>8.0230207921203195E-2</v>
      </c>
      <c r="Q9">
        <v>8.0230207921203195E-2</v>
      </c>
      <c r="R9" s="14">
        <f t="shared" si="0"/>
        <v>0</v>
      </c>
      <c r="BW9">
        <v>1.33730794948247E-5</v>
      </c>
      <c r="BX9" t="s">
        <v>102</v>
      </c>
      <c r="BY9" t="str">
        <f>CONCATENATE($BW$2," (",INDEX('Study List'!$F:$F,MATCH(BX9,'Study List'!$B:$B,0)),")")</f>
        <v>Avoided illness from pollution - Societal - Residential (DNV GL, 2018)</v>
      </c>
      <c r="BZ9" t="s">
        <v>103</v>
      </c>
      <c r="CA9">
        <v>2.27499041756229E-2</v>
      </c>
      <c r="CB9" t="s">
        <v>104</v>
      </c>
      <c r="CC9" t="str">
        <f>CONCATENATE($CA$2," (",INDEX('Study List'!$F:$F,MATCH(CB9,'Study List'!$B:$B,0)),")")</f>
        <v>Bad Debt Write-offs - Utility - Residential (ADM, 2020)</v>
      </c>
      <c r="CD9" t="s">
        <v>103</v>
      </c>
      <c r="CI9">
        <v>6.6174016524604496E-3</v>
      </c>
      <c r="CJ9" t="s">
        <v>104</v>
      </c>
      <c r="CK9" t="str">
        <f>CONCATENATE($CI$2," (",INDEX('Study List'!$F:$F,MATCH(CJ9,'Study List'!$B:$B,0)),")")</f>
        <v>Carrying cost on arrearages - Utility - Residential (ADM, 2020)</v>
      </c>
      <c r="CL9" t="s">
        <v>103</v>
      </c>
      <c r="CM9">
        <v>3.2777144679429198E-3</v>
      </c>
      <c r="CN9" t="s">
        <v>102</v>
      </c>
      <c r="CO9" t="str">
        <f>CONCATENATE($CM$2," (",INDEX('Study List'!$F:$F,MATCH(CN9,'Study List'!$B:$B,0)),")")</f>
        <v>Ease of Selling or Leasing - Participant - Residential (DNV GL, 2018)</v>
      </c>
      <c r="CP9" t="s">
        <v>103</v>
      </c>
      <c r="CQ9">
        <v>1.4804863551792899E-2</v>
      </c>
      <c r="CR9" t="s">
        <v>102</v>
      </c>
      <c r="CS9" t="str">
        <f>CONCATENATE($CQ$2," (",INDEX('Study List'!$F:$F,MATCH(CR9,'Study List'!$B:$B,0)),")")</f>
        <v>Fires/insurance damage - Participant - Residential (DNV GL, 2018)</v>
      </c>
      <c r="CT9" t="s">
        <v>103</v>
      </c>
      <c r="DC9">
        <v>5.0570448219375303E-3</v>
      </c>
      <c r="DD9" t="s">
        <v>102</v>
      </c>
      <c r="DE9" t="str">
        <f>CONCATENATE($DC$2," (",INDEX('Study List'!$F:$F,MATCH(DD9,'Study List'!$B:$B,0)),")")</f>
        <v>Noise - Participant - Residential (DNV GL, 2018)</v>
      </c>
      <c r="DF9" t="s">
        <v>103</v>
      </c>
      <c r="DO9">
        <v>2.57705043315321E-2</v>
      </c>
      <c r="DP9" t="s">
        <v>105</v>
      </c>
      <c r="DQ9" t="str">
        <f>CONCATENATE($DO$2," (",INDEX('Study List'!$F:$F,MATCH(DP9,'Study List'!$B:$B,0)),")")</f>
        <v>Other Impacts - Utility - Residential (Tetra Tech et al., 2018)</v>
      </c>
      <c r="DR9" t="s">
        <v>103</v>
      </c>
      <c r="DS9">
        <v>1.93940184041964E-3</v>
      </c>
      <c r="DT9" t="s">
        <v>102</v>
      </c>
      <c r="DU9" t="str">
        <f>CONCATENATE($DS$2," (",INDEX('Study List'!$F:$F,MATCH(DT9,'Study List'!$B:$B,0)),")")</f>
        <v>Productivity - Participant - Residential (DNV GL, 2018)</v>
      </c>
      <c r="DV9" t="s">
        <v>103</v>
      </c>
      <c r="EA9" t="str">
        <f t="shared" si="1"/>
        <v>The NEIs for the '11 Floor Insulation - WA' measure include: Avoided illness from pollution - Societal - Residential (DNV GL, 2018),  Bad Debt Write-offs - Utility - Residential (ADM, 2020),  Carrying cost on arrearages - Utility - Residential (ADM, 2020),  Ease of Selling or Leasing - Participant - Residential (DNV GL, 2018),  Fires/insurance damage - Participant - Residential (DNV GL, 2018),  Noise - Participant - Residential (DNV GL, 2018),  Other Impacts - Utility - Residential (Tetra Tech et al., 2018),  Productivity - Participant - Residential (DNV GL, 2018).</v>
      </c>
    </row>
    <row r="10" spans="1:131" x14ac:dyDescent="0.35">
      <c r="A10">
        <v>8</v>
      </c>
      <c r="B10" s="8">
        <v>2910</v>
      </c>
      <c r="C10">
        <v>1</v>
      </c>
      <c r="D10" t="s">
        <v>123</v>
      </c>
      <c r="E10" t="s">
        <v>111</v>
      </c>
      <c r="F10">
        <v>0</v>
      </c>
      <c r="G10">
        <v>0</v>
      </c>
      <c r="H10" t="s">
        <v>124</v>
      </c>
      <c r="I10" t="s">
        <v>95</v>
      </c>
      <c r="J10" t="s">
        <v>96</v>
      </c>
      <c r="K10" t="s">
        <v>97</v>
      </c>
      <c r="L10" t="s">
        <v>98</v>
      </c>
      <c r="M10" t="s">
        <v>125</v>
      </c>
      <c r="N10" t="s">
        <v>109</v>
      </c>
      <c r="O10" t="s">
        <v>126</v>
      </c>
      <c r="P10">
        <v>5.5295868700303202E-2</v>
      </c>
      <c r="Q10">
        <v>5.5295868700303202E-2</v>
      </c>
      <c r="R10" s="14">
        <f t="shared" si="0"/>
        <v>0</v>
      </c>
      <c r="BW10">
        <v>1.2382481013726599E-5</v>
      </c>
      <c r="BX10" t="s">
        <v>102</v>
      </c>
      <c r="BY10" t="str">
        <f>CONCATENATE($BW$2," (",INDEX('Study List'!$F:$F,MATCH(BX10,'Study List'!$B:$B,0)),")")</f>
        <v>Avoided illness from pollution - Societal - Residential (DNV GL, 2018)</v>
      </c>
      <c r="BZ10" t="s">
        <v>103</v>
      </c>
      <c r="CA10">
        <v>2.27499041756229E-2</v>
      </c>
      <c r="CB10" t="s">
        <v>104</v>
      </c>
      <c r="CC10" t="str">
        <f>CONCATENATE($CA$2," (",INDEX('Study List'!$F:$F,MATCH(CB10,'Study List'!$B:$B,0)),")")</f>
        <v>Bad Debt Write-offs - Utility - Residential (ADM, 2020)</v>
      </c>
      <c r="CD10" t="s">
        <v>103</v>
      </c>
      <c r="CI10">
        <v>6.6174016524604496E-3</v>
      </c>
      <c r="CJ10" t="s">
        <v>104</v>
      </c>
      <c r="CK10" t="str">
        <f>CONCATENATE($CI$2," (",INDEX('Study List'!$F:$F,MATCH(CJ10,'Study List'!$B:$B,0)),")")</f>
        <v>Carrying cost on arrearages - Utility - Residential (ADM, 2020)</v>
      </c>
      <c r="CL10" t="s">
        <v>103</v>
      </c>
      <c r="CM10">
        <v>1.45676059674085E-4</v>
      </c>
      <c r="CN10" t="s">
        <v>102</v>
      </c>
      <c r="CO10" t="str">
        <f>CONCATENATE($CM$2," (",INDEX('Study List'!$F:$F,MATCH(CN10,'Study List'!$B:$B,0)),")")</f>
        <v>Ease of Selling or Leasing - Participant - Residential (DNV GL, 2018)</v>
      </c>
      <c r="CP10" t="s">
        <v>103</v>
      </c>
      <c r="DO10">
        <v>2.57705043315321E-2</v>
      </c>
      <c r="DP10" t="s">
        <v>105</v>
      </c>
      <c r="DQ10" t="str">
        <f>CONCATENATE($DO$2," (",INDEX('Study List'!$F:$F,MATCH(DP10,'Study List'!$B:$B,0)),")")</f>
        <v>Other Impacts - Utility - Residential (Tetra Tech et al., 2018)</v>
      </c>
      <c r="DR10" t="s">
        <v>103</v>
      </c>
      <c r="EA10" t="str">
        <f t="shared" si="1"/>
        <v>The NEIs for the '12 Pipe Insulation - WA' measure include: Avoided illness from pollution - Societal - Residential (DNV GL, 2018),  Bad Debt Write-offs - Utility - Residential (ADM, 2020),  Carrying cost on arrearages - Utility - Residential (ADM, 2020),  Ease of Selling or Leasing - Participant - Residential (DNV GL, 2018),  Other Impacts - Utility - Residential (Tetra Tech et al., 2018).</v>
      </c>
    </row>
    <row r="11" spans="1:131" x14ac:dyDescent="0.35">
      <c r="A11">
        <v>9</v>
      </c>
      <c r="B11" s="8">
        <v>2906</v>
      </c>
      <c r="C11">
        <v>2</v>
      </c>
      <c r="D11" t="s">
        <v>127</v>
      </c>
      <c r="E11" t="s">
        <v>111</v>
      </c>
      <c r="F11">
        <v>0</v>
      </c>
      <c r="G11">
        <v>0</v>
      </c>
      <c r="H11" t="s">
        <v>128</v>
      </c>
      <c r="I11" t="s">
        <v>95</v>
      </c>
      <c r="J11" t="s">
        <v>96</v>
      </c>
      <c r="K11" t="s">
        <v>97</v>
      </c>
      <c r="L11" t="s">
        <v>98</v>
      </c>
      <c r="M11" t="s">
        <v>119</v>
      </c>
      <c r="N11" t="s">
        <v>109</v>
      </c>
      <c r="O11" t="s">
        <v>129</v>
      </c>
      <c r="P11">
        <v>5.5124897777406E-2</v>
      </c>
      <c r="Q11">
        <v>5.5124897777406E-2</v>
      </c>
      <c r="R11" s="14">
        <f t="shared" si="0"/>
        <v>0</v>
      </c>
      <c r="BW11">
        <v>1.9316670381413399E-5</v>
      </c>
      <c r="BX11" t="s">
        <v>102</v>
      </c>
      <c r="BY11" t="str">
        <f>CONCATENATE($BW$2," (",INDEX('Study List'!$F:$F,MATCH(BX11,'Study List'!$B:$B,0)),")")</f>
        <v>Avoided illness from pollution - Societal - Residential (DNV GL, 2018)</v>
      </c>
      <c r="BZ11" t="s">
        <v>103</v>
      </c>
      <c r="CA11">
        <v>2.0854078827654301E-2</v>
      </c>
      <c r="CB11" t="s">
        <v>104</v>
      </c>
      <c r="CC11" t="str">
        <f>CONCATENATE($CA$2," (",INDEX('Study List'!$F:$F,MATCH(CB11,'Study List'!$B:$B,0)),")")</f>
        <v>Bad Debt Write-offs - Utility - Residential (ADM, 2020)</v>
      </c>
      <c r="CD11" t="s">
        <v>103</v>
      </c>
      <c r="CI11">
        <v>6.0659515147554102E-3</v>
      </c>
      <c r="CJ11" t="s">
        <v>104</v>
      </c>
      <c r="CK11" t="str">
        <f>CONCATENATE($CI$2," (",INDEX('Study List'!$F:$F,MATCH(CJ11,'Study List'!$B:$B,0)),")")</f>
        <v>Carrying cost on arrearages - Utility - Residential (ADM, 2020)</v>
      </c>
      <c r="CL11" t="s">
        <v>103</v>
      </c>
      <c r="CM11">
        <v>1.8937887757631099E-4</v>
      </c>
      <c r="CN11" t="s">
        <v>102</v>
      </c>
      <c r="CO11" t="str">
        <f>CONCATENATE($CM$2," (",INDEX('Study List'!$F:$F,MATCH(CN11,'Study List'!$B:$B,0)),")")</f>
        <v>Ease of Selling or Leasing - Participant - Residential (DNV GL, 2018)</v>
      </c>
      <c r="CP11" t="s">
        <v>103</v>
      </c>
      <c r="DO11">
        <v>2.79180463591597E-2</v>
      </c>
      <c r="DP11" t="s">
        <v>105</v>
      </c>
      <c r="DQ11" t="str">
        <f>CONCATENATE($DO$2," (",INDEX('Study List'!$F:$F,MATCH(DP11,'Study List'!$B:$B,0)),")")</f>
        <v>Other Impacts - Utility - Residential (Tetra Tech et al., 2018)</v>
      </c>
      <c r="DR11" t="s">
        <v>103</v>
      </c>
      <c r="DS11">
        <v>7.8125527878790296E-5</v>
      </c>
      <c r="DT11" t="s">
        <v>102</v>
      </c>
      <c r="DU11" t="str">
        <f>CONCATENATE($DS$2," (",INDEX('Study List'!$F:$F,MATCH(DT11,'Study List'!$B:$B,0)),")")</f>
        <v>Productivity - Participant - Residential (DNV GL, 2018)</v>
      </c>
      <c r="DV11" t="s">
        <v>103</v>
      </c>
      <c r="EA11" t="str">
        <f t="shared" si="1"/>
        <v>The NEIs for the '15 Duct Insulation and Sealing - WA' measure include: Avoided illness from pollution - Societal - Residential (DNV GL, 2018),  Bad Debt Write-offs - Utility - Residential (ADM, 2020),  Carrying cost on arrearages - Utility - Residential (ADM, 2020),  Ease of Selling or Leasing - Participant - Residential (DNV GL, 2018),  Other Impacts - Utility - Residential (Tetra Tech et al., 2018),  Productivity - Participant - Residential (DNV GL, 2018).</v>
      </c>
    </row>
    <row r="12" spans="1:131" x14ac:dyDescent="0.35">
      <c r="A12">
        <v>11</v>
      </c>
      <c r="B12" s="8">
        <v>2913</v>
      </c>
      <c r="C12">
        <v>1</v>
      </c>
      <c r="D12" t="s">
        <v>135</v>
      </c>
      <c r="E12" t="s">
        <v>111</v>
      </c>
      <c r="F12">
        <v>0</v>
      </c>
      <c r="G12">
        <v>0</v>
      </c>
      <c r="H12" t="s">
        <v>108</v>
      </c>
      <c r="I12" t="s">
        <v>95</v>
      </c>
      <c r="J12" t="s">
        <v>96</v>
      </c>
      <c r="K12" t="s">
        <v>97</v>
      </c>
      <c r="L12" t="s">
        <v>98</v>
      </c>
      <c r="M12" t="s">
        <v>99</v>
      </c>
      <c r="N12" t="s">
        <v>109</v>
      </c>
      <c r="O12" t="s">
        <v>110</v>
      </c>
      <c r="P12">
        <v>6.2120774366253802E-2</v>
      </c>
      <c r="Q12">
        <v>6.2120774366253802E-2</v>
      </c>
      <c r="R12" s="14">
        <f t="shared" si="0"/>
        <v>0</v>
      </c>
      <c r="BW12">
        <v>1.22586562035893E-5</v>
      </c>
      <c r="BX12" t="s">
        <v>102</v>
      </c>
      <c r="BY12" t="str">
        <f>CONCATENATE($BW$2," (",INDEX('Study List'!$F:$F,MATCH(BX12,'Study List'!$B:$B,0)),")")</f>
        <v>Avoided illness from pollution - Societal - Residential (DNV GL, 2018)</v>
      </c>
      <c r="BZ12" t="s">
        <v>103</v>
      </c>
      <c r="CA12">
        <v>2.0854078827654301E-2</v>
      </c>
      <c r="CB12" t="s">
        <v>104</v>
      </c>
      <c r="CC12" t="str">
        <f>CONCATENATE($CA$2," (",INDEX('Study List'!$F:$F,MATCH(CB12,'Study List'!$B:$B,0)),")")</f>
        <v>Bad Debt Write-offs - Utility - Residential (ADM, 2020)</v>
      </c>
      <c r="CD12" t="s">
        <v>103</v>
      </c>
      <c r="CI12">
        <v>6.0659515147554102E-3</v>
      </c>
      <c r="CJ12" t="s">
        <v>104</v>
      </c>
      <c r="CK12" t="str">
        <f>CONCATENATE($CI$2," (",INDEX('Study List'!$F:$F,MATCH(CJ12,'Study List'!$B:$B,0)),")")</f>
        <v>Carrying cost on arrearages - Utility - Residential (ADM, 2020)</v>
      </c>
      <c r="CL12" t="s">
        <v>103</v>
      </c>
      <c r="CM12">
        <v>3.0045715956143401E-3</v>
      </c>
      <c r="CN12" t="s">
        <v>102</v>
      </c>
      <c r="CO12" t="str">
        <f>CONCATENATE($CM$2," (",INDEX('Study List'!$F:$F,MATCH(CN12,'Study List'!$B:$B,0)),")")</f>
        <v>Ease of Selling or Leasing - Participant - Residential (DNV GL, 2018)</v>
      </c>
      <c r="CP12" t="s">
        <v>103</v>
      </c>
      <c r="DC12">
        <v>4.6356244201094E-3</v>
      </c>
      <c r="DD12" t="s">
        <v>102</v>
      </c>
      <c r="DE12" t="str">
        <f>CONCATENATE($DC$2," (",INDEX('Study List'!$F:$F,MATCH(DD12,'Study List'!$B:$B,0)),")")</f>
        <v>Noise - Participant - Residential (DNV GL, 2018)</v>
      </c>
      <c r="DF12" t="s">
        <v>103</v>
      </c>
      <c r="DO12">
        <v>2.57705043315321E-2</v>
      </c>
      <c r="DP12" t="s">
        <v>105</v>
      </c>
      <c r="DQ12" t="str">
        <f>CONCATENATE($DO$2," (",INDEX('Study List'!$F:$F,MATCH(DP12,'Study List'!$B:$B,0)),")")</f>
        <v>Other Impacts - Utility - Residential (Tetra Tech et al., 2018)</v>
      </c>
      <c r="DR12" t="s">
        <v>103</v>
      </c>
      <c r="DS12">
        <v>1.7777850203846699E-3</v>
      </c>
      <c r="DT12" t="s">
        <v>102</v>
      </c>
      <c r="DU12" t="str">
        <f>CONCATENATE($DS$2," (",INDEX('Study List'!$F:$F,MATCH(DT12,'Study List'!$B:$B,0)),")")</f>
        <v>Productivity - Participant - Residential (DNV GL, 2018)</v>
      </c>
      <c r="DV12" t="s">
        <v>103</v>
      </c>
      <c r="EA12" t="str">
        <f t="shared" si="1"/>
        <v>The NEIs for the '18 Air Sealed/Infiltration - WA' measure include: Avoided illness from pollution - Societal - Residential (DNV GL, 2018),  Bad Debt Write-offs - Utility - Residential (ADM, 2020),  Carrying cost on arrearages - Utility - Residential (ADM, 2020),  Ease of Selling or Leasing - Participant - Residential (DNV GL, 2018),  Noise - Participant - Residential (DNV GL, 2018),  Other Impacts - Utility - Residential (Tetra Tech et al., 2018),  Productivity - Participant - Residential (DNV GL, 2018).</v>
      </c>
    </row>
    <row r="13" spans="1:131" x14ac:dyDescent="0.35">
      <c r="A13">
        <v>12</v>
      </c>
      <c r="B13" s="8">
        <v>2917</v>
      </c>
      <c r="C13">
        <v>1</v>
      </c>
      <c r="D13" t="s">
        <v>136</v>
      </c>
      <c r="E13" t="s">
        <v>111</v>
      </c>
      <c r="F13">
        <v>0</v>
      </c>
      <c r="G13">
        <v>0</v>
      </c>
      <c r="H13" t="s">
        <v>137</v>
      </c>
      <c r="I13" t="s">
        <v>95</v>
      </c>
      <c r="J13" t="s">
        <v>96</v>
      </c>
      <c r="K13" t="s">
        <v>97</v>
      </c>
      <c r="L13" t="s">
        <v>98</v>
      </c>
      <c r="M13" t="s">
        <v>125</v>
      </c>
      <c r="N13" t="s">
        <v>138</v>
      </c>
      <c r="O13" t="s">
        <v>139</v>
      </c>
      <c r="P13">
        <v>5.5151183239110203E-2</v>
      </c>
      <c r="Q13">
        <v>5.5151183239110203E-2</v>
      </c>
      <c r="R13" s="14">
        <f t="shared" si="0"/>
        <v>0</v>
      </c>
      <c r="BW13">
        <v>1.33730794948247E-5</v>
      </c>
      <c r="BX13" t="s">
        <v>102</v>
      </c>
      <c r="BY13" t="str">
        <f>CONCATENATE($BW$2," (",INDEX('Study List'!$F:$F,MATCH(BX13,'Study List'!$B:$B,0)),")")</f>
        <v>Avoided illness from pollution - Societal - Residential (DNV GL, 2018)</v>
      </c>
      <c r="BZ13" t="s">
        <v>103</v>
      </c>
      <c r="CA13">
        <v>2.27499041756229E-2</v>
      </c>
      <c r="CB13" t="s">
        <v>104</v>
      </c>
      <c r="CC13" t="str">
        <f>CONCATENATE($CA$2," (",INDEX('Study List'!$F:$F,MATCH(CB13,'Study List'!$B:$B,0)),")")</f>
        <v>Bad Debt Write-offs - Utility - Residential (ADM, 2020)</v>
      </c>
      <c r="CD13" t="s">
        <v>103</v>
      </c>
      <c r="CI13">
        <v>6.6174016524604496E-3</v>
      </c>
      <c r="CJ13" t="s">
        <v>104</v>
      </c>
      <c r="CK13" t="str">
        <f>CONCATENATE($CI$2," (",INDEX('Study List'!$F:$F,MATCH(CJ13,'Study List'!$B:$B,0)),")")</f>
        <v>Carrying cost on arrearages - Utility - Residential (ADM, 2020)</v>
      </c>
      <c r="CL13" t="s">
        <v>103</v>
      </c>
      <c r="DO13">
        <v>2.57705043315321E-2</v>
      </c>
      <c r="DP13" t="s">
        <v>105</v>
      </c>
      <c r="DQ13" t="str">
        <f>CONCATENATE($DO$2," (",INDEX('Study List'!$F:$F,MATCH(DP13,'Study List'!$B:$B,0)),")")</f>
        <v>Other Impacts - Utility - Residential (Tetra Tech et al., 2018)</v>
      </c>
      <c r="DR13" t="s">
        <v>103</v>
      </c>
      <c r="EA13" t="str">
        <f t="shared" si="1"/>
        <v>The NEIs for the '19 Low Flow Shower Head - WA' measure include: Avoided illness from pollution - Societal - Residential (DNV GL, 2018),  Bad Debt Write-offs - Utility - Residential (ADM, 2020),  Carrying cost on arrearages - Utility - Residential (ADM, 2020),  Other Impacts - Utility - Residential (Tetra Tech et al., 2018).</v>
      </c>
    </row>
    <row r="14" spans="1:131" x14ac:dyDescent="0.35">
      <c r="A14">
        <v>13</v>
      </c>
      <c r="B14" t="s">
        <v>141</v>
      </c>
      <c r="C14">
        <v>5</v>
      </c>
      <c r="D14" t="s">
        <v>140</v>
      </c>
      <c r="E14" t="s">
        <v>148</v>
      </c>
      <c r="H14" t="s">
        <v>142</v>
      </c>
      <c r="I14" t="s">
        <v>95</v>
      </c>
      <c r="J14" t="s">
        <v>143</v>
      </c>
      <c r="K14" t="s">
        <v>144</v>
      </c>
      <c r="L14" t="s">
        <v>133</v>
      </c>
      <c r="M14" t="s">
        <v>145</v>
      </c>
      <c r="N14" t="s">
        <v>146</v>
      </c>
      <c r="O14" t="s">
        <v>147</v>
      </c>
      <c r="P14">
        <v>1.67235344502819E-2</v>
      </c>
      <c r="Q14">
        <v>1.67235344502819E-2</v>
      </c>
      <c r="R14" s="14">
        <f t="shared" si="0"/>
        <v>0</v>
      </c>
      <c r="W14">
        <v>1.6344874938119E-5</v>
      </c>
      <c r="X14" t="s">
        <v>102</v>
      </c>
      <c r="Y14" t="str">
        <f>CONCATENATE($W$2," (",INDEX('Study List'!$F:$F,MATCH(X14,'Study List'!$B:$B,0)),")")</f>
        <v>Avoided illness from pollution - Societal - C&amp;I (DNV GL, 2018)</v>
      </c>
      <c r="Z14" t="s">
        <v>103</v>
      </c>
      <c r="AM14">
        <v>6.1019015217457602E-3</v>
      </c>
      <c r="AN14" t="s">
        <v>102</v>
      </c>
      <c r="AO14" t="str">
        <f>CONCATENATE($AM$2," (",INDEX('Study List'!$F:$F,MATCH(AN14,'Study List'!$B:$B,0)),")")</f>
        <v>O&amp;M - Participant - C&amp;I (DNV GL, 2018)</v>
      </c>
      <c r="AP14" t="s">
        <v>103</v>
      </c>
      <c r="AU14">
        <v>1.0605288053598E-2</v>
      </c>
      <c r="AV14" t="s">
        <v>102</v>
      </c>
      <c r="AW14" t="str">
        <f>CONCATENATE($AU$2," (",INDEX('Study List'!$F:$F,MATCH(AV14,'Study List'!$B:$B,0)),")")</f>
        <v>Product Spoilage/Defects - Participant - C&amp;I (DNV GL, 2018)</v>
      </c>
      <c r="AX14" t="s">
        <v>103</v>
      </c>
      <c r="EA14" t="str">
        <f t="shared" si="1"/>
        <v>The NEIs for the '2-Stage Ammonia (New Construction wCode) Custom - WA' measure include: Avoided illness from pollution - Societal - C&amp;I (DNV GL, 2018),  O&amp;M - Participant - C&amp;I (DNV GL, 2018),  Product Spoilage/Defects - Participant - C&amp;I (DNV GL, 2018).</v>
      </c>
    </row>
    <row r="15" spans="1:131" x14ac:dyDescent="0.35">
      <c r="A15">
        <v>14</v>
      </c>
      <c r="B15" t="s">
        <v>150</v>
      </c>
      <c r="C15">
        <v>5</v>
      </c>
      <c r="D15" t="s">
        <v>149</v>
      </c>
      <c r="E15" t="s">
        <v>148</v>
      </c>
      <c r="H15" t="s">
        <v>151</v>
      </c>
      <c r="I15" t="s">
        <v>95</v>
      </c>
      <c r="J15" t="s">
        <v>143</v>
      </c>
      <c r="K15" t="s">
        <v>132</v>
      </c>
      <c r="L15" t="s">
        <v>133</v>
      </c>
      <c r="M15" t="s">
        <v>145</v>
      </c>
      <c r="N15" t="s">
        <v>146</v>
      </c>
      <c r="O15" t="s">
        <v>147</v>
      </c>
      <c r="P15">
        <v>2.5667745378187001E-2</v>
      </c>
      <c r="Q15">
        <v>2.5667745378187001E-2</v>
      </c>
      <c r="R15" s="14">
        <f t="shared" si="0"/>
        <v>0</v>
      </c>
      <c r="W15">
        <v>1.6344874938119E-5</v>
      </c>
      <c r="X15" t="s">
        <v>102</v>
      </c>
      <c r="Y15" t="str">
        <f>CONCATENATE($W$2," (",INDEX('Study List'!$F:$F,MATCH(X15,'Study List'!$B:$B,0)),")")</f>
        <v>Avoided illness from pollution - Societal - C&amp;I (DNV GL, 2018)</v>
      </c>
      <c r="Z15" t="s">
        <v>103</v>
      </c>
      <c r="AM15">
        <v>1.4448407167344E-2</v>
      </c>
      <c r="AN15" t="s">
        <v>102</v>
      </c>
      <c r="AO15" t="str">
        <f>CONCATENATE($AM$2," (",INDEX('Study List'!$F:$F,MATCH(AN15,'Study List'!$B:$B,0)),")")</f>
        <v>O&amp;M - Participant - C&amp;I (DNV GL, 2018)</v>
      </c>
      <c r="AP15" t="s">
        <v>103</v>
      </c>
      <c r="AU15">
        <v>1.0605288053598E-2</v>
      </c>
      <c r="AV15" t="s">
        <v>102</v>
      </c>
      <c r="AW15" t="str">
        <f>CONCATENATE($AU$2," (",INDEX('Study List'!$F:$F,MATCH(AV15,'Study List'!$B:$B,0)),")")</f>
        <v>Product Spoilage/Defects - Participant - C&amp;I (DNV GL, 2018)</v>
      </c>
      <c r="AX15" t="s">
        <v>103</v>
      </c>
      <c r="BG15">
        <v>5.9770528230689403E-4</v>
      </c>
      <c r="BH15" t="s">
        <v>152</v>
      </c>
      <c r="BI15" t="str">
        <f>CONCATENATE($BG$2," (",INDEX('Study List'!$F:$F,MATCH(BH15,'Study List'!$B:$B,0)),")")</f>
        <v>Supplies and materials - Participant - C&amp;I (DNV GL &amp; Tetra Tech, 2012)</v>
      </c>
      <c r="BJ15" t="s">
        <v>103</v>
      </c>
      <c r="EA15" t="str">
        <f t="shared" si="1"/>
        <v>The NEIs for the '2-Stage Ammonia (Retrofit &amp; NCMR woCode) Custom - WA' measure include: Avoided illness from pollution - Societal - C&amp;I (DNV GL, 2018),  O&amp;M - Participant - C&amp;I (DNV GL, 2018),  Product Spoilage/Defects - Participant - C&amp;I (DNV GL, 2018),  Supplies and materials - Participant - C&amp;I (DNV GL &amp; Tetra Tech, 2012).</v>
      </c>
    </row>
    <row r="16" spans="1:131" x14ac:dyDescent="0.35">
      <c r="A16">
        <v>15</v>
      </c>
      <c r="B16" t="s">
        <v>154</v>
      </c>
      <c r="C16">
        <v>1</v>
      </c>
      <c r="D16" t="s">
        <v>153</v>
      </c>
      <c r="E16" t="s">
        <v>111</v>
      </c>
      <c r="F16">
        <v>0</v>
      </c>
      <c r="G16">
        <v>0</v>
      </c>
      <c r="H16" t="s">
        <v>155</v>
      </c>
      <c r="I16" t="s">
        <v>95</v>
      </c>
      <c r="J16" t="s">
        <v>96</v>
      </c>
      <c r="K16" t="s">
        <v>97</v>
      </c>
      <c r="L16" t="s">
        <v>98</v>
      </c>
      <c r="M16" t="s">
        <v>156</v>
      </c>
      <c r="N16" t="s">
        <v>157</v>
      </c>
      <c r="O16" t="s">
        <v>158</v>
      </c>
      <c r="P16">
        <v>5.5141317866572802E-2</v>
      </c>
      <c r="Q16">
        <v>5.5141317866572802E-2</v>
      </c>
      <c r="R16" s="14">
        <f t="shared" si="0"/>
        <v>0</v>
      </c>
      <c r="BW16">
        <v>6.6865397474123303E-6</v>
      </c>
      <c r="BX16" t="s">
        <v>102</v>
      </c>
      <c r="BY16" t="str">
        <f>CONCATENATE($BW$2," (",INDEX('Study List'!$F:$F,MATCH(BX16,'Study List'!$B:$B,0)),")")</f>
        <v>Avoided illness from pollution - Societal - Residential (DNV GL, 2018)</v>
      </c>
      <c r="BZ16" t="s">
        <v>103</v>
      </c>
      <c r="CA16">
        <v>1.8958253479685699E-2</v>
      </c>
      <c r="CB16" t="s">
        <v>104</v>
      </c>
      <c r="CC16" t="str">
        <f>CONCATENATE($CA$2," (",INDEX('Study List'!$F:$F,MATCH(CB16,'Study List'!$B:$B,0)),")")</f>
        <v>Bad Debt Write-offs - Utility - Residential (ADM, 2020)</v>
      </c>
      <c r="CD16" t="s">
        <v>103</v>
      </c>
      <c r="CI16">
        <v>5.5145013770503699E-3</v>
      </c>
      <c r="CJ16" t="s">
        <v>104</v>
      </c>
      <c r="CK16" t="str">
        <f>CONCATENATE($CI$2," (",INDEX('Study List'!$F:$F,MATCH(CJ16,'Study List'!$B:$B,0)),")")</f>
        <v>Carrying cost on arrearages - Utility - Residential (ADM, 2020)</v>
      </c>
      <c r="CL16" t="s">
        <v>103</v>
      </c>
      <c r="CQ16">
        <v>1.13392158810927E-3</v>
      </c>
      <c r="CR16" t="s">
        <v>102</v>
      </c>
      <c r="CS16" t="str">
        <f>CONCATENATE($CQ$2," (",INDEX('Study List'!$F:$F,MATCH(CR16,'Study List'!$B:$B,0)),")")</f>
        <v>Fires/insurance damage - Participant - Residential (DNV GL, 2018)</v>
      </c>
      <c r="CT16" t="s">
        <v>103</v>
      </c>
      <c r="CY16">
        <v>1.0200076633330999E-2</v>
      </c>
      <c r="CZ16" t="s">
        <v>105</v>
      </c>
      <c r="DA16" t="str">
        <f>CONCATENATE($CY$2," (",INDEX('Study List'!$F:$F,MATCH(CZ16,'Study List'!$B:$B,0)),")")</f>
        <v>Lighting Quality and Lifetime - Participant - Residential (Tetra Tech et al., 2018)</v>
      </c>
      <c r="DB16" t="s">
        <v>103</v>
      </c>
      <c r="DO16">
        <v>1.9327878248649101E-2</v>
      </c>
      <c r="DP16" t="s">
        <v>105</v>
      </c>
      <c r="DQ16" t="str">
        <f>CONCATENATE($DO$2," (",INDEX('Study List'!$F:$F,MATCH(DP16,'Study List'!$B:$B,0)),")")</f>
        <v>Other Impacts - Utility - Residential (Tetra Tech et al., 2018)</v>
      </c>
      <c r="DR16" t="s">
        <v>103</v>
      </c>
      <c r="EA16" t="str">
        <f t="shared" si="1"/>
        <v>The NEIs for the '21 CFL Bulbs - WA' measure include: Avoided illness from pollution - Societal - Residential (DNV GL, 2018),  Bad Debt Write-offs - Utility - Residential (ADM, 2020),  Carrying cost on arrearages - Utility - Residential (ADM, 2020),  Fires/insurance damage - Participant - Residential (DNV GL, 2018),  Lighting Quality and Lifetime - Participant - Residential (Tetra Tech et al., 2018),  Other Impacts - Utility - Residential (Tetra Tech et al., 2018).</v>
      </c>
    </row>
    <row r="17" spans="1:131" x14ac:dyDescent="0.35">
      <c r="A17">
        <v>16</v>
      </c>
      <c r="B17" s="8">
        <v>2920</v>
      </c>
      <c r="C17">
        <v>1</v>
      </c>
      <c r="D17" t="s">
        <v>159</v>
      </c>
      <c r="E17" t="s">
        <v>111</v>
      </c>
      <c r="F17">
        <v>0</v>
      </c>
      <c r="G17">
        <v>0</v>
      </c>
      <c r="H17" t="s">
        <v>94</v>
      </c>
      <c r="I17" t="s">
        <v>95</v>
      </c>
      <c r="J17" t="s">
        <v>96</v>
      </c>
      <c r="K17" t="s">
        <v>97</v>
      </c>
      <c r="L17" t="s">
        <v>98</v>
      </c>
      <c r="M17" t="s">
        <v>99</v>
      </c>
      <c r="N17" t="s">
        <v>100</v>
      </c>
      <c r="O17" t="s">
        <v>101</v>
      </c>
      <c r="P17">
        <v>5.58532692899638E-2</v>
      </c>
      <c r="Q17">
        <v>5.58532692899638E-2</v>
      </c>
      <c r="R17" s="14">
        <f t="shared" si="0"/>
        <v>0</v>
      </c>
      <c r="BW17">
        <v>1.11442329123539E-5</v>
      </c>
      <c r="BX17" t="s">
        <v>102</v>
      </c>
      <c r="BY17" t="str">
        <f>CONCATENATE($BW$2," (",INDEX('Study List'!$F:$F,MATCH(BX17,'Study List'!$B:$B,0)),")")</f>
        <v>Avoided illness from pollution - Societal - Residential (DNV GL, 2018)</v>
      </c>
      <c r="BZ17" t="s">
        <v>103</v>
      </c>
      <c r="CA17">
        <v>1.8958253479685699E-2</v>
      </c>
      <c r="CB17" t="s">
        <v>104</v>
      </c>
      <c r="CC17" t="str">
        <f>CONCATENATE($CA$2," (",INDEX('Study List'!$F:$F,MATCH(CB17,'Study List'!$B:$B,0)),")")</f>
        <v>Bad Debt Write-offs - Utility - Residential (ADM, 2020)</v>
      </c>
      <c r="CD17" t="s">
        <v>103</v>
      </c>
      <c r="CI17">
        <v>5.5145013770503699E-3</v>
      </c>
      <c r="CJ17" t="s">
        <v>104</v>
      </c>
      <c r="CK17" t="str">
        <f>CONCATENATE($CI$2," (",INDEX('Study List'!$F:$F,MATCH(CJ17,'Study List'!$B:$B,0)),")")</f>
        <v>Carrying cost on arrearages - Utility - Residential (ADM, 2020)</v>
      </c>
      <c r="CL17" t="s">
        <v>103</v>
      </c>
      <c r="CM17">
        <v>9.4689513199488703E-4</v>
      </c>
      <c r="CN17" t="s">
        <v>102</v>
      </c>
      <c r="CO17" t="str">
        <f>CONCATENATE($CM$2," (",INDEX('Study List'!$F:$F,MATCH(CN17,'Study List'!$B:$B,0)),")")</f>
        <v>Ease of Selling or Leasing - Participant - Residential (DNV GL, 2018)</v>
      </c>
      <c r="CP17" t="s">
        <v>103</v>
      </c>
      <c r="CQ17">
        <v>6.9705567109416703E-3</v>
      </c>
      <c r="CR17" t="s">
        <v>102</v>
      </c>
      <c r="CS17" t="str">
        <f>CONCATENATE($CQ$2," (",INDEX('Study List'!$F:$F,MATCH(CR17,'Study List'!$B:$B,0)),")")</f>
        <v>Fires/insurance damage - Participant - Residential (DNV GL, 2018)</v>
      </c>
      <c r="CT17" t="s">
        <v>103</v>
      </c>
      <c r="DC17">
        <v>1.43595098779787E-3</v>
      </c>
      <c r="DD17" t="s">
        <v>102</v>
      </c>
      <c r="DE17" t="str">
        <f>CONCATENATE($DC$2," (",INDEX('Study List'!$F:$F,MATCH(DD17,'Study List'!$B:$B,0)),")")</f>
        <v>Noise - Participant - Residential (DNV GL, 2018)</v>
      </c>
      <c r="DF17" t="s">
        <v>103</v>
      </c>
      <c r="DO17">
        <v>2.1475420276276701E-2</v>
      </c>
      <c r="DP17" t="s">
        <v>105</v>
      </c>
      <c r="DQ17" t="str">
        <f>CONCATENATE($DO$2," (",INDEX('Study List'!$F:$F,MATCH(DP17,'Study List'!$B:$B,0)),")")</f>
        <v>Other Impacts - Utility - Residential (Tetra Tech et al., 2018)</v>
      </c>
      <c r="DR17" t="s">
        <v>103</v>
      </c>
      <c r="DS17">
        <v>5.4054709330421402E-4</v>
      </c>
      <c r="DT17" t="s">
        <v>102</v>
      </c>
      <c r="DU17" t="str">
        <f>CONCATENATE($DS$2," (",INDEX('Study List'!$F:$F,MATCH(DT17,'Study List'!$B:$B,0)),")")</f>
        <v>Productivity - Participant - Residential (DNV GL, 2018)</v>
      </c>
      <c r="DV17" t="s">
        <v>103</v>
      </c>
      <c r="EA17" t="str">
        <f t="shared" si="1"/>
        <v>The NEIs for the '27 Home Repair Cost - WA' measure include: Avoided illness from pollution - Societal - Residential (DNV GL, 2018),  Bad Debt Write-offs - Utility - Residential (ADM, 2020),  Carrying cost on arrearages - Utility - Residential (ADM, 2020),  Ease of Selling or Leasing - Participant - Residential (DNV GL, 2018),  Fires/insurance damage - Participant - Residential (DNV GL, 2018),  Noise - Participant - Residential (DNV GL, 2018),  Other Impacts - Utility - Residential (Tetra Tech et al., 2018),  Productivity - Participant - Residential (DNV GL, 2018).</v>
      </c>
    </row>
    <row r="18" spans="1:131" x14ac:dyDescent="0.35">
      <c r="A18">
        <v>17</v>
      </c>
      <c r="B18" s="8">
        <v>2918</v>
      </c>
      <c r="C18">
        <v>2</v>
      </c>
      <c r="D18" t="s">
        <v>160</v>
      </c>
      <c r="E18" t="s">
        <v>111</v>
      </c>
      <c r="F18">
        <v>0</v>
      </c>
      <c r="G18">
        <v>0</v>
      </c>
      <c r="H18" t="s">
        <v>161</v>
      </c>
      <c r="I18" t="s">
        <v>95</v>
      </c>
      <c r="J18" t="s">
        <v>96</v>
      </c>
      <c r="K18" t="s">
        <v>97</v>
      </c>
      <c r="L18" t="s">
        <v>98</v>
      </c>
      <c r="M18" t="s">
        <v>125</v>
      </c>
      <c r="N18" t="s">
        <v>162</v>
      </c>
      <c r="O18" t="s">
        <v>163</v>
      </c>
      <c r="P18">
        <v>5.3166856672567299E-2</v>
      </c>
      <c r="Q18">
        <v>5.3166856672567299E-2</v>
      </c>
      <c r="R18" s="14">
        <f t="shared" si="0"/>
        <v>0</v>
      </c>
      <c r="BW18">
        <v>1.6344874938119E-5</v>
      </c>
      <c r="BX18" t="s">
        <v>102</v>
      </c>
      <c r="BY18" t="str">
        <f>CONCATENATE($BW$2," (",INDEX('Study List'!$F:$F,MATCH(BX18,'Study List'!$B:$B,0)),")")</f>
        <v>Avoided illness from pollution - Societal - Residential (DNV GL, 2018)</v>
      </c>
      <c r="BZ18" t="s">
        <v>103</v>
      </c>
      <c r="CA18">
        <v>2.27499041756229E-2</v>
      </c>
      <c r="CB18" t="s">
        <v>104</v>
      </c>
      <c r="CC18" t="str">
        <f>CONCATENATE($CA$2," (",INDEX('Study List'!$F:$F,MATCH(CB18,'Study List'!$B:$B,0)),")")</f>
        <v>Bad Debt Write-offs - Utility - Residential (ADM, 2020)</v>
      </c>
      <c r="CD18" t="s">
        <v>103</v>
      </c>
      <c r="CI18">
        <v>6.6174016524604496E-3</v>
      </c>
      <c r="CJ18" t="s">
        <v>104</v>
      </c>
      <c r="CK18" t="str">
        <f>CONCATENATE($CI$2," (",INDEX('Study List'!$F:$F,MATCH(CJ18,'Study List'!$B:$B,0)),")")</f>
        <v>Carrying cost on arrearages - Utility - Residential (ADM, 2020)</v>
      </c>
      <c r="CL18" t="s">
        <v>103</v>
      </c>
      <c r="CM18">
        <v>1.6024366564149401E-4</v>
      </c>
      <c r="CN18" t="s">
        <v>102</v>
      </c>
      <c r="CO18" t="str">
        <f>CONCATENATE($CM$2," (",INDEX('Study List'!$F:$F,MATCH(CN18,'Study List'!$B:$B,0)),")")</f>
        <v>Ease of Selling or Leasing - Participant - Residential (DNV GL, 2018)</v>
      </c>
      <c r="CP18" t="s">
        <v>103</v>
      </c>
      <c r="DO18">
        <v>2.3622962303904399E-2</v>
      </c>
      <c r="DP18" t="s">
        <v>105</v>
      </c>
      <c r="DQ18" t="str">
        <f>CONCATENATE($DO$2," (",INDEX('Study List'!$F:$F,MATCH(DP18,'Study List'!$B:$B,0)),")")</f>
        <v>Other Impacts - Utility - Residential (Tetra Tech et al., 2018)</v>
      </c>
      <c r="DR18" t="s">
        <v>103</v>
      </c>
      <c r="EA18" t="str">
        <f t="shared" si="1"/>
        <v>The NEIs for the '273 Water Heater Replacement - WA' measure include: Avoided illness from pollution - Societal - Residential (DNV GL, 2018),  Bad Debt Write-offs - Utility - Residential (ADM, 2020),  Carrying cost on arrearages - Utility - Residential (ADM, 2020),  Ease of Selling or Leasing - Participant - Residential (DNV GL, 2018),  Other Impacts - Utility - Residential (Tetra Tech et al., 2018).</v>
      </c>
    </row>
    <row r="19" spans="1:131" x14ac:dyDescent="0.35">
      <c r="A19">
        <v>18</v>
      </c>
      <c r="B19" t="s">
        <v>165</v>
      </c>
      <c r="C19">
        <v>2</v>
      </c>
      <c r="D19" t="s">
        <v>164</v>
      </c>
      <c r="E19" s="8">
        <v>1678</v>
      </c>
      <c r="H19" t="s">
        <v>166</v>
      </c>
      <c r="I19" t="s">
        <v>95</v>
      </c>
      <c r="J19" t="s">
        <v>96</v>
      </c>
      <c r="K19" t="s">
        <v>132</v>
      </c>
      <c r="L19" t="s">
        <v>98</v>
      </c>
      <c r="M19" t="s">
        <v>125</v>
      </c>
      <c r="N19" t="s">
        <v>162</v>
      </c>
      <c r="O19" t="s">
        <v>167</v>
      </c>
      <c r="P19">
        <v>2.36372355843616E-3</v>
      </c>
      <c r="Q19">
        <v>2.36372355843616E-3</v>
      </c>
      <c r="R19" s="14">
        <f t="shared" si="0"/>
        <v>0</v>
      </c>
      <c r="BW19">
        <v>1.6344874938119E-5</v>
      </c>
      <c r="BX19" t="s">
        <v>102</v>
      </c>
      <c r="BY19" t="str">
        <f>CONCATENATE($BW$2," (",INDEX('Study List'!$F:$F,MATCH(BX19,'Study List'!$B:$B,0)),")")</f>
        <v>Avoided illness from pollution - Societal - Residential (DNV GL, 2018)</v>
      </c>
      <c r="BZ19" t="s">
        <v>103</v>
      </c>
      <c r="CM19">
        <v>3.1019738483865997E-4</v>
      </c>
      <c r="CN19" t="s">
        <v>102</v>
      </c>
      <c r="CO19" t="str">
        <f>CONCATENATE($CM$2," (",INDEX('Study List'!$F:$F,MATCH(CN19,'Study List'!$B:$B,0)),")")</f>
        <v>Ease of Selling or Leasing - Participant - Residential (DNV GL, 2018)</v>
      </c>
      <c r="CP19" t="s">
        <v>103</v>
      </c>
      <c r="CQ19">
        <v>1.9149427088381501E-3</v>
      </c>
      <c r="CR19" t="s">
        <v>102</v>
      </c>
      <c r="CS19" t="str">
        <f>CONCATENATE($CQ$2," (",INDEX('Study List'!$F:$F,MATCH(CR19,'Study List'!$B:$B,0)),")")</f>
        <v>Fires/insurance damage - Participant - Residential (DNV GL, 2018)</v>
      </c>
      <c r="CT19" t="s">
        <v>103</v>
      </c>
      <c r="DG19">
        <v>1.2223858982122801E-4</v>
      </c>
      <c r="DH19" t="s">
        <v>102</v>
      </c>
      <c r="DI19" t="str">
        <f>CONCATENATE($DG$2," (",INDEX('Study List'!$F:$F,MATCH(DH19,'Study List'!$B:$B,0)),")")</f>
        <v>O&amp;M - Participant - Residential (DNV GL, 2018)</v>
      </c>
      <c r="DJ19" t="s">
        <v>103</v>
      </c>
      <c r="EA19" t="str">
        <f t="shared" si="1"/>
        <v>The NEIs for the '277 Heat Pump Water Heater - WA' measure include: Avoided illness from pollution - Societal - Residential (DNV GL, 2018),  Ease of Selling or Leasing - Participant - Residential (DNV GL, 2018),  Fires/insurance damage - Participant - Residential (DNV GL, 2018),  O&amp;M - Participant - Residential (DNV GL, 2018).</v>
      </c>
    </row>
    <row r="20" spans="1:131" x14ac:dyDescent="0.35">
      <c r="A20">
        <v>19</v>
      </c>
      <c r="B20" t="s">
        <v>169</v>
      </c>
      <c r="C20">
        <v>2</v>
      </c>
      <c r="D20" t="s">
        <v>168</v>
      </c>
      <c r="E20" s="8">
        <v>3521</v>
      </c>
      <c r="F20">
        <v>3521</v>
      </c>
      <c r="G20">
        <v>140840</v>
      </c>
      <c r="H20" t="s">
        <v>170</v>
      </c>
      <c r="I20" t="s">
        <v>95</v>
      </c>
      <c r="J20" t="s">
        <v>96</v>
      </c>
      <c r="K20" t="s">
        <v>97</v>
      </c>
      <c r="L20" t="s">
        <v>98</v>
      </c>
      <c r="M20" t="s">
        <v>119</v>
      </c>
      <c r="N20" t="s">
        <v>171</v>
      </c>
      <c r="O20" t="s">
        <v>172</v>
      </c>
      <c r="P20">
        <v>9.7579565070008603E-2</v>
      </c>
      <c r="Q20">
        <v>7.5120796962067193E-2</v>
      </c>
      <c r="R20" s="14">
        <f t="shared" si="0"/>
        <v>10580.013044137544</v>
      </c>
      <c r="BW20">
        <v>1.6344874938119E-5</v>
      </c>
      <c r="BX20" t="s">
        <v>102</v>
      </c>
      <c r="BY20" t="str">
        <f>CONCATENATE($BW$2," (",INDEX('Study List'!$F:$F,MATCH(BX20,'Study List'!$B:$B,0)),")")</f>
        <v>Avoided illness from pollution - Societal - Residential (DNV GL, 2018)</v>
      </c>
      <c r="BZ20" t="s">
        <v>103</v>
      </c>
      <c r="CA20">
        <v>2.0854078827654301E-2</v>
      </c>
      <c r="CB20" t="s">
        <v>104</v>
      </c>
      <c r="CC20" t="str">
        <f>CONCATENATE($CA$2," (",INDEX('Study List'!$F:$F,MATCH(CB20,'Study List'!$B:$B,0)),")")</f>
        <v>Bad Debt Write-offs - Utility - Residential (ADM, 2020)</v>
      </c>
      <c r="CD20" t="s">
        <v>103</v>
      </c>
      <c r="CE20">
        <v>1.1953091457980701E-3</v>
      </c>
      <c r="CF20" t="s">
        <v>105</v>
      </c>
      <c r="CG20" t="str">
        <f>CONCATENATE($CE$2," (",INDEX('Study List'!$F:$F,MATCH(CF20,'Study List'!$B:$B,0)),")")</f>
        <v>Calls to utility - Utility - Residential (Tetra Tech et al., 2018)</v>
      </c>
      <c r="CH20" t="s">
        <v>106</v>
      </c>
      <c r="CI20">
        <v>6.0659515147554102E-3</v>
      </c>
      <c r="CJ20" t="s">
        <v>104</v>
      </c>
      <c r="CK20" t="str">
        <f>CONCATENATE($CI$2," (",INDEX('Study List'!$F:$F,MATCH(CJ20,'Study List'!$B:$B,0)),")")</f>
        <v>Carrying cost on arrearages - Utility - Residential (ADM, 2020)</v>
      </c>
      <c r="CL20" t="s">
        <v>103</v>
      </c>
      <c r="CM20">
        <v>2.4036570582182302E-3</v>
      </c>
      <c r="CN20" t="s">
        <v>102</v>
      </c>
      <c r="CO20" t="str">
        <f>CONCATENATE($CM$2," (",INDEX('Study List'!$F:$F,MATCH(CN20,'Study List'!$B:$B,0)),")")</f>
        <v>Ease of Selling or Leasing - Participant - Residential (DNV GL, 2018)</v>
      </c>
      <c r="CP20" t="s">
        <v>103</v>
      </c>
      <c r="CQ20">
        <v>8.2536123524688393E-3</v>
      </c>
      <c r="CR20" t="s">
        <v>102</v>
      </c>
      <c r="CS20" t="str">
        <f>CONCATENATE($CQ$2," (",INDEX('Study List'!$F:$F,MATCH(CR20,'Study List'!$B:$B,0)),")")</f>
        <v>Fires/insurance damage - Participant - Residential (DNV GL, 2018)</v>
      </c>
      <c r="CT20" t="s">
        <v>103</v>
      </c>
      <c r="CU20">
        <v>1.6632446885572399E-2</v>
      </c>
      <c r="CV20" t="s">
        <v>105</v>
      </c>
      <c r="CW20" t="str">
        <f>CONCATENATE($CU$2," (",INDEX('Study List'!$F:$F,MATCH(CV20,'Study List'!$B:$B,0)),")")</f>
        <v>Health and safety - Participant - Residential (Tetra Tech et al., 2018)</v>
      </c>
      <c r="CX20" t="s">
        <v>106</v>
      </c>
      <c r="DC20">
        <v>7.55435078558204E-3</v>
      </c>
      <c r="DD20" t="s">
        <v>102</v>
      </c>
      <c r="DE20" t="str">
        <f>CONCATENATE($DC$2," (",INDEX('Study List'!$F:$F,MATCH(DD20,'Study List'!$B:$B,0)),")")</f>
        <v>Noise - Participant - Residential (DNV GL, 2018)</v>
      </c>
      <c r="DF20" t="s">
        <v>103</v>
      </c>
      <c r="DG20">
        <v>2.8952828911745598E-3</v>
      </c>
      <c r="DH20" t="s">
        <v>102</v>
      </c>
      <c r="DI20" t="str">
        <f>CONCATENATE($DG$2," (",INDEX('Study List'!$F:$F,MATCH(DH20,'Study List'!$B:$B,0)),")")</f>
        <v>O&amp;M - Participant - Residential (DNV GL, 2018)</v>
      </c>
      <c r="DJ20" t="s">
        <v>103</v>
      </c>
      <c r="DK20">
        <v>2.4985847758979903E-4</v>
      </c>
      <c r="DL20" t="s">
        <v>105</v>
      </c>
      <c r="DM20" t="str">
        <f>CONCATENATE($DK$2," (",INDEX('Study List'!$F:$F,MATCH(DL20,'Study List'!$B:$B,0)),")")</f>
        <v>Other Impacts - Participant - Residential (Tetra Tech et al., 2018)</v>
      </c>
      <c r="DN20" t="s">
        <v>106</v>
      </c>
      <c r="DO20">
        <v>2.57705043315321E-2</v>
      </c>
      <c r="DP20" t="s">
        <v>105</v>
      </c>
      <c r="DQ20" t="str">
        <f>CONCATENATE($DO$2," (",INDEX('Study List'!$F:$F,MATCH(DP20,'Study List'!$B:$B,0)),")")</f>
        <v>Other Impacts - Utility - Residential (Tetra Tech et al., 2018)</v>
      </c>
      <c r="DR20" t="s">
        <v>103</v>
      </c>
      <c r="DS20">
        <v>1.30701432574363E-3</v>
      </c>
      <c r="DT20" t="s">
        <v>102</v>
      </c>
      <c r="DU20" t="str">
        <f>CONCATENATE($DS$2," (",INDEX('Study List'!$F:$F,MATCH(DT20,'Study List'!$B:$B,0)),")")</f>
        <v>Productivity - Participant - Residential (DNV GL, 2018)</v>
      </c>
      <c r="DV20" t="s">
        <v>103</v>
      </c>
      <c r="DW20">
        <v>4.3811535989812201E-3</v>
      </c>
      <c r="DX20" t="s">
        <v>105</v>
      </c>
      <c r="DY20" t="str">
        <f>CONCATENATE($DW$2," (",INDEX('Study List'!$F:$F,MATCH(DX20,'Study List'!$B:$B,0)),")")</f>
        <v>Thermal Comfort - Participant - Residential (Tetra Tech et al., 2018)</v>
      </c>
      <c r="DZ20" t="s">
        <v>106</v>
      </c>
      <c r="EA20" t="str">
        <f t="shared" si="1"/>
        <v>The NEIs for the '278 Ductless Heat Pump - WA' measure include: Avoided illness from pollution - Societal - Residential (DNV GL, 2018),  Bad Debt Write-offs - Utility - Residential (ADM, 2020),  Calls to utility - Utility - Residential (Tetra Tech et al., 2018),  Carrying cost on arrearages - Utility - Residential (ADM, 2020),  Ease of Selling or Leasing - Participant - Residential (DNV GL, 2018),  Fires/insurance damage - Participant - Residential (DNV GL, 2018),  Health and safety - Participant - Residential (Tetra Tech et al., 2018),  Noise - Participant - Residential (DNV GL, 2018),  O&amp;M - Participant - Residential (DNV GL, 2018),  Other Impacts - Participant - Residential (Tetra Tech et al., 2018),  Other Impacts - Utility - Residential (Tetra Tech et al., 2018),  Productivity - Participant - Residential (DNV GL, 2018),  Thermal Comfort - Participant - Residential (Tetra Tech et al., 2018).</v>
      </c>
    </row>
    <row r="21" spans="1:131" x14ac:dyDescent="0.35">
      <c r="A21">
        <v>20</v>
      </c>
      <c r="B21" t="s">
        <v>174</v>
      </c>
      <c r="C21">
        <v>3</v>
      </c>
      <c r="D21" t="s">
        <v>173</v>
      </c>
      <c r="E21" t="s">
        <v>178</v>
      </c>
      <c r="H21" t="s">
        <v>175</v>
      </c>
      <c r="I21" t="s">
        <v>95</v>
      </c>
      <c r="J21" t="s">
        <v>143</v>
      </c>
      <c r="K21" t="s">
        <v>132</v>
      </c>
      <c r="L21" t="s">
        <v>133</v>
      </c>
      <c r="M21" t="s">
        <v>156</v>
      </c>
      <c r="N21" t="s">
        <v>176</v>
      </c>
      <c r="O21" t="s">
        <v>177</v>
      </c>
      <c r="P21">
        <v>1.1557650412342001E-3</v>
      </c>
      <c r="Q21">
        <v>1.1557650412342001E-3</v>
      </c>
      <c r="R21" s="14">
        <f t="shared" si="0"/>
        <v>0</v>
      </c>
      <c r="S21">
        <v>6.9033287211132596E-4</v>
      </c>
      <c r="T21" t="s">
        <v>102</v>
      </c>
      <c r="U21" t="str">
        <f>CONCATENATE($S$2," (",INDEX('Study List'!$F:$F,MATCH(T21,'Study List'!$B:$B,0)),")")</f>
        <v>Administrative costs - Participant - C&amp;I (DNV GL, 2018)</v>
      </c>
      <c r="V21" t="s">
        <v>103</v>
      </c>
      <c r="W21">
        <v>6.6865397474123303E-6</v>
      </c>
      <c r="X21" t="s">
        <v>102</v>
      </c>
      <c r="Y21" t="str">
        <f>CONCATENATE($W$2," (",INDEX('Study List'!$F:$F,MATCH(X21,'Study List'!$B:$B,0)),")")</f>
        <v>Avoided illness from pollution - Societal - C&amp;I (DNV GL, 2018)</v>
      </c>
      <c r="Z21" t="s">
        <v>103</v>
      </c>
      <c r="AM21">
        <v>-5.5864502130119798E-5</v>
      </c>
      <c r="AN21" t="s">
        <v>179</v>
      </c>
      <c r="AO21" t="str">
        <f>CONCATENATE($AM$2," (",INDEX('Study List'!$F:$F,MATCH(AN21,'Study List'!$B:$B,0)),")")</f>
        <v>O&amp;M - Participant - C&amp;I (DNV GL, 2018)</v>
      </c>
      <c r="AP21" t="s">
        <v>103</v>
      </c>
      <c r="AQ21">
        <v>9.0965266803410007E-5</v>
      </c>
      <c r="AR21" t="s">
        <v>152</v>
      </c>
      <c r="AS21" t="str">
        <f>CONCATENATE($AQ$2," (",INDEX('Study List'!$F:$F,MATCH(AR21,'Study List'!$B:$B,0)),")")</f>
        <v>Other Impacts - Participant - C&amp;I (DNV GL &amp; Tetra Tech, 2012)</v>
      </c>
      <c r="AT21" t="s">
        <v>103</v>
      </c>
      <c r="BC21">
        <v>1.30706965333866E-5</v>
      </c>
      <c r="BD21" t="s">
        <v>102</v>
      </c>
      <c r="BE21" t="str">
        <f>CONCATENATE($BC$2," (",INDEX('Study List'!$F:$F,MATCH(BD21,'Study List'!$B:$B,0)),")")</f>
        <v>Sales Revenue - Participant - C&amp;I (DNV GL, 2018)</v>
      </c>
      <c r="BF21" t="s">
        <v>103</v>
      </c>
      <c r="BG21">
        <v>1.3828118313156601E-4</v>
      </c>
      <c r="BH21" t="s">
        <v>152</v>
      </c>
      <c r="BI21" t="str">
        <f>CONCATENATE($BG$2," (",INDEX('Study List'!$F:$F,MATCH(BH21,'Study List'!$B:$B,0)),")")</f>
        <v>Supplies and materials - Participant - C&amp;I (DNV GL &amp; Tetra Tech, 2012)</v>
      </c>
      <c r="BJ21" t="s">
        <v>103</v>
      </c>
      <c r="BO21">
        <v>2.7229298503722202E-4</v>
      </c>
      <c r="BP21" t="s">
        <v>152</v>
      </c>
      <c r="BQ21" t="str">
        <f>CONCATENATE($BO$2," (",INDEX('Study List'!$F:$F,MATCH(BP21,'Study List'!$B:$B,0)),")")</f>
        <v>Waste disposal - Participant - C&amp;I (DNV GL &amp; Tetra Tech, 2012)</v>
      </c>
      <c r="BR21" t="s">
        <v>103</v>
      </c>
      <c r="EA21" t="str">
        <f t="shared" si="1"/>
        <v>The NEIs for the '2x2 Troffer Flat Panel Kit (Hi-w ) - SBL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22" spans="1:131" x14ac:dyDescent="0.35">
      <c r="A22">
        <v>21</v>
      </c>
      <c r="B22" t="s">
        <v>181</v>
      </c>
      <c r="C22">
        <v>1</v>
      </c>
      <c r="D22" t="s">
        <v>180</v>
      </c>
      <c r="E22" t="s">
        <v>178</v>
      </c>
      <c r="H22" t="s">
        <v>182</v>
      </c>
      <c r="I22" t="s">
        <v>95</v>
      </c>
      <c r="J22" t="s">
        <v>143</v>
      </c>
      <c r="K22" t="s">
        <v>132</v>
      </c>
      <c r="L22" t="s">
        <v>133</v>
      </c>
      <c r="M22" t="s">
        <v>156</v>
      </c>
      <c r="N22" t="s">
        <v>176</v>
      </c>
      <c r="O22" t="s">
        <v>183</v>
      </c>
      <c r="P22">
        <v>1.1557650412342001E-3</v>
      </c>
      <c r="Q22">
        <v>1.1557650412342001E-3</v>
      </c>
      <c r="R22" s="14">
        <f t="shared" si="0"/>
        <v>0</v>
      </c>
      <c r="S22">
        <v>6.9033287211132596E-4</v>
      </c>
      <c r="T22" t="s">
        <v>102</v>
      </c>
      <c r="U22" t="str">
        <f>CONCATENATE($S$2," (",INDEX('Study List'!$F:$F,MATCH(T22,'Study List'!$B:$B,0)),")")</f>
        <v>Administrative costs - Participant - C&amp;I (DNV GL, 2018)</v>
      </c>
      <c r="V22" t="s">
        <v>103</v>
      </c>
      <c r="W22">
        <v>6.6865397474123303E-6</v>
      </c>
      <c r="X22" t="s">
        <v>102</v>
      </c>
      <c r="Y22" t="str">
        <f>CONCATENATE($W$2," (",INDEX('Study List'!$F:$F,MATCH(X22,'Study List'!$B:$B,0)),")")</f>
        <v>Avoided illness from pollution - Societal - C&amp;I (DNV GL, 2018)</v>
      </c>
      <c r="Z22" t="s">
        <v>103</v>
      </c>
      <c r="AM22">
        <v>-5.5864502130119798E-5</v>
      </c>
      <c r="AN22" t="s">
        <v>179</v>
      </c>
      <c r="AO22" t="str">
        <f>CONCATENATE($AM$2," (",INDEX('Study List'!$F:$F,MATCH(AN22,'Study List'!$B:$B,0)),")")</f>
        <v>O&amp;M - Participant - C&amp;I (DNV GL, 2018)</v>
      </c>
      <c r="AP22" t="s">
        <v>103</v>
      </c>
      <c r="AQ22">
        <v>9.0965266803410007E-5</v>
      </c>
      <c r="AR22" t="s">
        <v>152</v>
      </c>
      <c r="AS22" t="str">
        <f>CONCATENATE($AQ$2," (",INDEX('Study List'!$F:$F,MATCH(AR22,'Study List'!$B:$B,0)),")")</f>
        <v>Other Impacts - Participant - C&amp;I (DNV GL &amp; Tetra Tech, 2012)</v>
      </c>
      <c r="AT22" t="s">
        <v>103</v>
      </c>
      <c r="BC22">
        <v>1.30706965333866E-5</v>
      </c>
      <c r="BD22" t="s">
        <v>102</v>
      </c>
      <c r="BE22" t="str">
        <f>CONCATENATE($BC$2," (",INDEX('Study List'!$F:$F,MATCH(BD22,'Study List'!$B:$B,0)),")")</f>
        <v>Sales Revenue - Participant - C&amp;I (DNV GL, 2018)</v>
      </c>
      <c r="BF22" t="s">
        <v>103</v>
      </c>
      <c r="BG22">
        <v>1.3828118313156601E-4</v>
      </c>
      <c r="BH22" t="s">
        <v>152</v>
      </c>
      <c r="BI22" t="str">
        <f>CONCATENATE($BG$2," (",INDEX('Study List'!$F:$F,MATCH(BH22,'Study List'!$B:$B,0)),")")</f>
        <v>Supplies and materials - Participant - C&amp;I (DNV GL &amp; Tetra Tech, 2012)</v>
      </c>
      <c r="BJ22" t="s">
        <v>103</v>
      </c>
      <c r="BO22">
        <v>2.7229298503722202E-4</v>
      </c>
      <c r="BP22" t="s">
        <v>152</v>
      </c>
      <c r="BQ22" t="str">
        <f>CONCATENATE($BO$2," (",INDEX('Study List'!$F:$F,MATCH(BP22,'Study List'!$B:$B,0)),")")</f>
        <v>Waste disposal - Participant - C&amp;I (DNV GL &amp; Tetra Tech, 2012)</v>
      </c>
      <c r="BR22" t="s">
        <v>103</v>
      </c>
      <c r="EA22" t="str">
        <f t="shared" si="1"/>
        <v>The NEIs for the '2x2 Troffer Retrofit Kit w/TLED - SBL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23" spans="1:131" x14ac:dyDescent="0.35">
      <c r="A23">
        <v>22</v>
      </c>
      <c r="B23" t="s">
        <v>181</v>
      </c>
      <c r="C23">
        <v>4</v>
      </c>
      <c r="D23" t="s">
        <v>184</v>
      </c>
      <c r="E23" t="s">
        <v>178</v>
      </c>
      <c r="H23" t="s">
        <v>182</v>
      </c>
      <c r="I23" t="s">
        <v>95</v>
      </c>
      <c r="J23" t="s">
        <v>143</v>
      </c>
      <c r="K23" t="s">
        <v>132</v>
      </c>
      <c r="L23" t="s">
        <v>133</v>
      </c>
      <c r="M23" t="s">
        <v>156</v>
      </c>
      <c r="N23" t="s">
        <v>176</v>
      </c>
      <c r="O23" t="s">
        <v>183</v>
      </c>
      <c r="P23">
        <v>1.1557650412342001E-3</v>
      </c>
      <c r="Q23">
        <v>1.1557650412342001E-3</v>
      </c>
      <c r="R23" s="14">
        <f t="shared" si="0"/>
        <v>0</v>
      </c>
      <c r="S23">
        <v>6.9033287211132596E-4</v>
      </c>
      <c r="T23" t="s">
        <v>102</v>
      </c>
      <c r="U23" t="str">
        <f>CONCATENATE($S$2," (",INDEX('Study List'!$F:$F,MATCH(T23,'Study List'!$B:$B,0)),")")</f>
        <v>Administrative costs - Participant - C&amp;I (DNV GL, 2018)</v>
      </c>
      <c r="V23" t="s">
        <v>103</v>
      </c>
      <c r="W23">
        <v>6.6865397474123303E-6</v>
      </c>
      <c r="X23" t="s">
        <v>102</v>
      </c>
      <c r="Y23" t="str">
        <f>CONCATENATE($W$2," (",INDEX('Study List'!$F:$F,MATCH(X23,'Study List'!$B:$B,0)),")")</f>
        <v>Avoided illness from pollution - Societal - C&amp;I (DNV GL, 2018)</v>
      </c>
      <c r="Z23" t="s">
        <v>103</v>
      </c>
      <c r="AM23">
        <v>-5.5864502130119798E-5</v>
      </c>
      <c r="AN23" t="s">
        <v>179</v>
      </c>
      <c r="AO23" t="str">
        <f>CONCATENATE($AM$2," (",INDEX('Study List'!$F:$F,MATCH(AN23,'Study List'!$B:$B,0)),")")</f>
        <v>O&amp;M - Participant - C&amp;I (DNV GL, 2018)</v>
      </c>
      <c r="AP23" t="s">
        <v>103</v>
      </c>
      <c r="AQ23">
        <v>9.0965266803410007E-5</v>
      </c>
      <c r="AR23" t="s">
        <v>152</v>
      </c>
      <c r="AS23" t="str">
        <f>CONCATENATE($AQ$2," (",INDEX('Study List'!$F:$F,MATCH(AR23,'Study List'!$B:$B,0)),")")</f>
        <v>Other Impacts - Participant - C&amp;I (DNV GL &amp; Tetra Tech, 2012)</v>
      </c>
      <c r="AT23" t="s">
        <v>103</v>
      </c>
      <c r="BC23">
        <v>1.30706965333866E-5</v>
      </c>
      <c r="BD23" t="s">
        <v>102</v>
      </c>
      <c r="BE23" t="str">
        <f>CONCATENATE($BC$2," (",INDEX('Study List'!$F:$F,MATCH(BD23,'Study List'!$B:$B,0)),")")</f>
        <v>Sales Revenue - Participant - C&amp;I (DNV GL, 2018)</v>
      </c>
      <c r="BF23" t="s">
        <v>103</v>
      </c>
      <c r="BG23">
        <v>1.3828118313156601E-4</v>
      </c>
      <c r="BH23" t="s">
        <v>152</v>
      </c>
      <c r="BI23" t="str">
        <f>CONCATENATE($BG$2," (",INDEX('Study List'!$F:$F,MATCH(BH23,'Study List'!$B:$B,0)),")")</f>
        <v>Supplies and materials - Participant - C&amp;I (DNV GL &amp; Tetra Tech, 2012)</v>
      </c>
      <c r="BJ23" t="s">
        <v>103</v>
      </c>
      <c r="BO23">
        <v>2.7229298503722202E-4</v>
      </c>
      <c r="BP23" t="s">
        <v>152</v>
      </c>
      <c r="BQ23" t="str">
        <f>CONCATENATE($BO$2," (",INDEX('Study List'!$F:$F,MATCH(BP23,'Study List'!$B:$B,0)),")")</f>
        <v>Waste disposal - Participant - C&amp;I (DNV GL &amp; Tetra Tech, 2012)</v>
      </c>
      <c r="BR23" t="s">
        <v>103</v>
      </c>
      <c r="EA23" t="str">
        <f t="shared" si="1"/>
        <v>The NEIs for the '2x2 Troffer Retrofit to TLED - SBL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24" spans="1:131" x14ac:dyDescent="0.35">
      <c r="A24" s="2">
        <v>23</v>
      </c>
      <c r="B24" s="2" t="s">
        <v>186</v>
      </c>
      <c r="C24" s="2">
        <v>3</v>
      </c>
      <c r="D24" s="2" t="s">
        <v>185</v>
      </c>
      <c r="E24" s="2" t="s">
        <v>178</v>
      </c>
      <c r="F24" s="2"/>
      <c r="G24" s="2"/>
      <c r="H24" s="2" t="s">
        <v>175</v>
      </c>
      <c r="I24" s="2" t="s">
        <v>95</v>
      </c>
      <c r="J24" s="2" t="s">
        <v>143</v>
      </c>
      <c r="K24" s="2" t="s">
        <v>132</v>
      </c>
      <c r="L24" s="2" t="s">
        <v>133</v>
      </c>
      <c r="M24" s="2" t="s">
        <v>156</v>
      </c>
      <c r="N24" s="2" t="s">
        <v>176</v>
      </c>
      <c r="O24" s="2" t="s">
        <v>177</v>
      </c>
      <c r="P24">
        <v>1.1557650412342001E-3</v>
      </c>
      <c r="Q24" s="2">
        <v>1.1557650412342001E-3</v>
      </c>
      <c r="R24" s="14">
        <f t="shared" si="0"/>
        <v>0</v>
      </c>
      <c r="S24" s="2">
        <v>6.9033287211132596E-4</v>
      </c>
      <c r="T24" s="2" t="s">
        <v>102</v>
      </c>
      <c r="U24" t="str">
        <f>CONCATENATE($S$2," (",INDEX('Study List'!$F:$F,MATCH(T24,'Study List'!$B:$B,0)),")")</f>
        <v>Administrative costs - Participant - C&amp;I (DNV GL, 2018)</v>
      </c>
      <c r="V24" s="2" t="s">
        <v>103</v>
      </c>
      <c r="W24" s="2">
        <v>6.6865397474123303E-6</v>
      </c>
      <c r="X24" s="2" t="s">
        <v>102</v>
      </c>
      <c r="Y24" t="str">
        <f>CONCATENATE($W$2," (",INDEX('Study List'!$F:$F,MATCH(X24,'Study List'!$B:$B,0)),")")</f>
        <v>Avoided illness from pollution - Societal - C&amp;I (DNV GL, 2018)</v>
      </c>
      <c r="Z24" s="2" t="s">
        <v>103</v>
      </c>
      <c r="AA24" s="2"/>
      <c r="AB24" s="2"/>
      <c r="AD24" s="2"/>
      <c r="AE24" s="2"/>
      <c r="AF24" s="2"/>
      <c r="AH24" s="2"/>
      <c r="AI24" s="2"/>
      <c r="AJ24" s="2"/>
      <c r="AL24" s="2"/>
      <c r="AM24" s="2">
        <v>-5.5864502130119798E-5</v>
      </c>
      <c r="AN24" s="2" t="s">
        <v>179</v>
      </c>
      <c r="AO24" t="str">
        <f>CONCATENATE($AM$2," (",INDEX('Study List'!$F:$F,MATCH(AN24,'Study List'!$B:$B,0)),")")</f>
        <v>O&amp;M - Participant - C&amp;I (DNV GL, 2018)</v>
      </c>
      <c r="AP24" s="2" t="s">
        <v>103</v>
      </c>
      <c r="AQ24">
        <v>9.0965266803410007E-5</v>
      </c>
      <c r="AR24" t="s">
        <v>152</v>
      </c>
      <c r="AS24" t="str">
        <f>CONCATENATE($AQ$2," (",INDEX('Study List'!$F:$F,MATCH(AR24,'Study List'!$B:$B,0)),")")</f>
        <v>Other Impacts - Participant - C&amp;I (DNV GL &amp; Tetra Tech, 2012)</v>
      </c>
      <c r="AT24" t="s">
        <v>103</v>
      </c>
      <c r="AU24" s="2"/>
      <c r="AV24" s="2"/>
      <c r="AX24" s="2"/>
      <c r="AY24" s="2"/>
      <c r="AZ24" s="2"/>
      <c r="BB24" s="2"/>
      <c r="BC24" s="2">
        <v>1.30706965333866E-5</v>
      </c>
      <c r="BD24" s="2" t="s">
        <v>102</v>
      </c>
      <c r="BE24" t="str">
        <f>CONCATENATE($BC$2," (",INDEX('Study List'!$F:$F,MATCH(BD24,'Study List'!$B:$B,0)),")")</f>
        <v>Sales Revenue - Participant - C&amp;I (DNV GL, 2018)</v>
      </c>
      <c r="BF24" s="2" t="s">
        <v>103</v>
      </c>
      <c r="BG24" s="2">
        <v>1.3828118313156601E-4</v>
      </c>
      <c r="BH24" s="2" t="s">
        <v>152</v>
      </c>
      <c r="BI24" t="str">
        <f>CONCATENATE($BG$2," (",INDEX('Study List'!$F:$F,MATCH(BH24,'Study List'!$B:$B,0)),")")</f>
        <v>Supplies and materials - Participant - C&amp;I (DNV GL &amp; Tetra Tech, 2012)</v>
      </c>
      <c r="BJ24" s="2" t="s">
        <v>103</v>
      </c>
      <c r="BK24" s="2"/>
      <c r="BL24" s="2"/>
      <c r="BN24" s="2"/>
      <c r="BO24" s="2">
        <v>2.7229298503722202E-4</v>
      </c>
      <c r="BP24" s="2" t="s">
        <v>152</v>
      </c>
      <c r="BQ24" t="str">
        <f>CONCATENATE($BO$2," (",INDEX('Study List'!$F:$F,MATCH(BP24,'Study List'!$B:$B,0)),")")</f>
        <v>Waste disposal - Participant - C&amp;I (DNV GL &amp; Tetra Tech, 2012)</v>
      </c>
      <c r="BR24" s="2" t="s">
        <v>103</v>
      </c>
      <c r="BS24" s="2"/>
      <c r="BT24" s="2"/>
      <c r="BV24" s="2"/>
      <c r="BW24" s="2"/>
      <c r="BX24" s="2"/>
      <c r="BZ24" s="2"/>
      <c r="CA24" s="2"/>
      <c r="CB24" s="2"/>
      <c r="CD24" s="2"/>
      <c r="CE24" s="2"/>
      <c r="CF24" s="2"/>
      <c r="CH24" s="2"/>
      <c r="CI24" s="2"/>
      <c r="CJ24" s="2"/>
      <c r="CL24" s="2"/>
      <c r="CM24" s="2"/>
      <c r="CN24" s="2"/>
      <c r="CP24" s="2"/>
      <c r="CQ24" s="2"/>
      <c r="CR24" s="2"/>
      <c r="CT24" s="2"/>
      <c r="CU24" s="2"/>
      <c r="CV24" s="2"/>
      <c r="CX24" s="2"/>
      <c r="CY24" s="2"/>
      <c r="CZ24" s="2"/>
      <c r="DB24" s="2"/>
      <c r="DC24" s="2"/>
      <c r="DD24" s="2"/>
      <c r="DF24" s="2"/>
      <c r="DG24" s="2"/>
      <c r="DH24" s="2"/>
      <c r="DJ24" s="2"/>
      <c r="DK24" s="2"/>
      <c r="DL24" s="2"/>
      <c r="DN24" s="2"/>
      <c r="DO24" s="2"/>
      <c r="DP24" s="2"/>
      <c r="DR24" s="2"/>
      <c r="DS24" s="2"/>
      <c r="DT24" s="2"/>
      <c r="DV24" s="2"/>
      <c r="DW24" s="2"/>
      <c r="DX24" s="2"/>
      <c r="DZ24" s="2"/>
      <c r="EA24" t="str">
        <f t="shared" si="1"/>
        <v>The NEIs for the '2x2 Troffer Volumetric Kit - SBL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25" spans="1:131" s="2" customFormat="1" x14ac:dyDescent="0.35">
      <c r="A25">
        <v>24</v>
      </c>
      <c r="B25" t="s">
        <v>188</v>
      </c>
      <c r="C25">
        <v>1</v>
      </c>
      <c r="D25" t="s">
        <v>187</v>
      </c>
      <c r="E25" t="s">
        <v>178</v>
      </c>
      <c r="F25"/>
      <c r="G25"/>
      <c r="H25" t="s">
        <v>189</v>
      </c>
      <c r="I25" t="s">
        <v>95</v>
      </c>
      <c r="J25" t="s">
        <v>143</v>
      </c>
      <c r="K25" t="s">
        <v>132</v>
      </c>
      <c r="L25" t="s">
        <v>98</v>
      </c>
      <c r="M25" t="s">
        <v>156</v>
      </c>
      <c r="N25" t="s">
        <v>176</v>
      </c>
      <c r="O25" t="s">
        <v>177</v>
      </c>
      <c r="P25">
        <v>2.1105626659994599E-2</v>
      </c>
      <c r="Q25">
        <v>2.1105626659994599E-2</v>
      </c>
      <c r="R25" s="14">
        <f t="shared" si="0"/>
        <v>0</v>
      </c>
      <c r="S25">
        <v>3.0577273021490899E-4</v>
      </c>
      <c r="T25" t="s">
        <v>102</v>
      </c>
      <c r="U25" t="str">
        <f>CONCATENATE($S$2," (",INDEX('Study List'!$F:$F,MATCH(T25,'Study List'!$B:$B,0)),")")</f>
        <v>Administrative costs - Participant - C&amp;I (DNV GL, 2018)</v>
      </c>
      <c r="V25" t="s">
        <v>103</v>
      </c>
      <c r="W25">
        <v>6.6865397474123303E-6</v>
      </c>
      <c r="X25" t="s">
        <v>102</v>
      </c>
      <c r="Y25" t="str">
        <f>CONCATENATE($W$2," (",INDEX('Study List'!$F:$F,MATCH(X25,'Study List'!$B:$B,0)),")")</f>
        <v>Avoided illness from pollution - Societal - C&amp;I (DNV GL, 2018)</v>
      </c>
      <c r="Z25" t="s">
        <v>103</v>
      </c>
      <c r="AA25"/>
      <c r="AB25"/>
      <c r="AC25"/>
      <c r="AD25"/>
      <c r="AE25"/>
      <c r="AF25"/>
      <c r="AG25"/>
      <c r="AH25"/>
      <c r="AI25"/>
      <c r="AJ25"/>
      <c r="AK25"/>
      <c r="AL25"/>
      <c r="AM25">
        <v>1.43571770474408E-2</v>
      </c>
      <c r="AN25" t="s">
        <v>179</v>
      </c>
      <c r="AO25" t="str">
        <f>CONCATENATE($AM$2," (",INDEX('Study List'!$F:$F,MATCH(AN25,'Study List'!$B:$B,0)),")")</f>
        <v>O&amp;M - Participant - C&amp;I (DNV GL, 2018)</v>
      </c>
      <c r="AP25" t="s">
        <v>103</v>
      </c>
      <c r="AQ25">
        <v>7.6577746910850501E-4</v>
      </c>
      <c r="AR25" t="s">
        <v>152</v>
      </c>
      <c r="AS25" t="str">
        <f>CONCATENATE($AQ$2," (",INDEX('Study List'!$F:$F,MATCH(AR25,'Study List'!$B:$B,0)),")")</f>
        <v>Other Impacts - Participant - C&amp;I (DNV GL &amp; Tetra Tech, 2012)</v>
      </c>
      <c r="AT25" t="s">
        <v>103</v>
      </c>
      <c r="AU25"/>
      <c r="AV25"/>
      <c r="AW25"/>
      <c r="AX25"/>
      <c r="AY25"/>
      <c r="AZ25"/>
      <c r="BA25"/>
      <c r="BB25"/>
      <c r="BC25">
        <v>8.6875520001634596E-4</v>
      </c>
      <c r="BD25" t="s">
        <v>152</v>
      </c>
      <c r="BE25" t="str">
        <f>CONCATENATE($BC$2," (",INDEX('Study List'!$F:$F,MATCH(BD25,'Study List'!$B:$B,0)),")")</f>
        <v>Sales Revenue - Participant - C&amp;I (DNV GL &amp; Tetra Tech, 2012)</v>
      </c>
      <c r="BF25" t="s">
        <v>103</v>
      </c>
      <c r="BG25">
        <v>4.5607182806910902E-3</v>
      </c>
      <c r="BH25" t="s">
        <v>152</v>
      </c>
      <c r="BI25" t="str">
        <f>CONCATENATE($BG$2," (",INDEX('Study List'!$F:$F,MATCH(BH25,'Study List'!$B:$B,0)),")")</f>
        <v>Supplies and materials - Participant - C&amp;I (DNV GL &amp; Tetra Tech, 2012)</v>
      </c>
      <c r="BJ25" t="s">
        <v>103</v>
      </c>
      <c r="BK25"/>
      <c r="BL25"/>
      <c r="BM25"/>
      <c r="BN25"/>
      <c r="BO25">
        <v>2.4073939277561399E-4</v>
      </c>
      <c r="BP25" t="s">
        <v>152</v>
      </c>
      <c r="BQ25" t="str">
        <f>CONCATENATE($BO$2," (",INDEX('Study List'!$F:$F,MATCH(BP25,'Study List'!$B:$B,0)),")")</f>
        <v>Waste disposal - Participant - C&amp;I (DNV GL &amp; Tetra Tech, 2012)</v>
      </c>
      <c r="BR25" t="s">
        <v>103</v>
      </c>
      <c r="BS25"/>
      <c r="BT25"/>
      <c r="BU25"/>
      <c r="BV25"/>
      <c r="BW25"/>
      <c r="BX25"/>
      <c r="BY25"/>
      <c r="BZ25"/>
      <c r="CA25"/>
      <c r="CB25"/>
      <c r="CC25"/>
      <c r="CD25"/>
      <c r="CE25"/>
      <c r="CF25"/>
      <c r="CG25"/>
      <c r="CH25"/>
      <c r="CI25"/>
      <c r="CJ25"/>
      <c r="CK25"/>
      <c r="CL25"/>
      <c r="CM25"/>
      <c r="CN25"/>
      <c r="CO25"/>
      <c r="CP25"/>
      <c r="CQ25"/>
      <c r="CR25"/>
      <c r="CS25"/>
      <c r="CT25"/>
      <c r="CU25"/>
      <c r="CV25"/>
      <c r="CW25"/>
      <c r="CX25"/>
      <c r="CY25"/>
      <c r="CZ25"/>
      <c r="DA25"/>
      <c r="DB25"/>
      <c r="DC25"/>
      <c r="DD25"/>
      <c r="DE25"/>
      <c r="DF25"/>
      <c r="DG25"/>
      <c r="DH25"/>
      <c r="DI25"/>
      <c r="DJ25"/>
      <c r="DK25"/>
      <c r="DL25"/>
      <c r="DM25"/>
      <c r="DN25"/>
      <c r="DO25"/>
      <c r="DP25"/>
      <c r="DQ25"/>
      <c r="DR25"/>
      <c r="DS25"/>
      <c r="DT25"/>
      <c r="DU25"/>
      <c r="DV25"/>
      <c r="DW25"/>
      <c r="DX25"/>
      <c r="DY25"/>
      <c r="DZ25"/>
      <c r="EA25" t="str">
        <f t="shared" si="1"/>
        <v>The NEIs for the '2x4 LED Wrap Fixture Replacement (Hi-W) - SBL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26" spans="1:131" x14ac:dyDescent="0.35">
      <c r="A26">
        <v>25</v>
      </c>
      <c r="B26" t="s">
        <v>191</v>
      </c>
      <c r="C26">
        <v>1</v>
      </c>
      <c r="D26" t="s">
        <v>190</v>
      </c>
      <c r="E26" t="s">
        <v>178</v>
      </c>
      <c r="H26" t="s">
        <v>189</v>
      </c>
      <c r="I26" t="s">
        <v>95</v>
      </c>
      <c r="J26" t="s">
        <v>143</v>
      </c>
      <c r="K26" t="s">
        <v>132</v>
      </c>
      <c r="L26" t="s">
        <v>98</v>
      </c>
      <c r="M26" t="s">
        <v>156</v>
      </c>
      <c r="N26" t="s">
        <v>176</v>
      </c>
      <c r="O26" t="s">
        <v>177</v>
      </c>
      <c r="P26">
        <v>2.1105626659994599E-2</v>
      </c>
      <c r="Q26">
        <v>2.1105626659994599E-2</v>
      </c>
      <c r="R26" s="14">
        <f t="shared" si="0"/>
        <v>0</v>
      </c>
      <c r="S26">
        <v>3.0577273021490899E-4</v>
      </c>
      <c r="T26" t="s">
        <v>102</v>
      </c>
      <c r="U26" t="str">
        <f>CONCATENATE($S$2," (",INDEX('Study List'!$F:$F,MATCH(T26,'Study List'!$B:$B,0)),")")</f>
        <v>Administrative costs - Participant - C&amp;I (DNV GL, 2018)</v>
      </c>
      <c r="V26" t="s">
        <v>103</v>
      </c>
      <c r="W26">
        <v>6.6865397474123303E-6</v>
      </c>
      <c r="X26" t="s">
        <v>102</v>
      </c>
      <c r="Y26" t="str">
        <f>CONCATENATE($W$2," (",INDEX('Study List'!$F:$F,MATCH(X26,'Study List'!$B:$B,0)),")")</f>
        <v>Avoided illness from pollution - Societal - C&amp;I (DNV GL, 2018)</v>
      </c>
      <c r="Z26" t="s">
        <v>103</v>
      </c>
      <c r="AM26">
        <v>1.43571770474408E-2</v>
      </c>
      <c r="AN26" t="s">
        <v>179</v>
      </c>
      <c r="AO26" t="str">
        <f>CONCATENATE($AM$2," (",INDEX('Study List'!$F:$F,MATCH(AN26,'Study List'!$B:$B,0)),")")</f>
        <v>O&amp;M - Participant - C&amp;I (DNV GL, 2018)</v>
      </c>
      <c r="AP26" t="s">
        <v>103</v>
      </c>
      <c r="AQ26">
        <v>7.6577746910850501E-4</v>
      </c>
      <c r="AR26" t="s">
        <v>152</v>
      </c>
      <c r="AS26" t="str">
        <f>CONCATENATE($AQ$2," (",INDEX('Study List'!$F:$F,MATCH(AR26,'Study List'!$B:$B,0)),")")</f>
        <v>Other Impacts - Participant - C&amp;I (DNV GL &amp; Tetra Tech, 2012)</v>
      </c>
      <c r="AT26" t="s">
        <v>103</v>
      </c>
      <c r="BC26">
        <v>8.6875520001634596E-4</v>
      </c>
      <c r="BD26" t="s">
        <v>152</v>
      </c>
      <c r="BE26" t="str">
        <f>CONCATENATE($BC$2," (",INDEX('Study List'!$F:$F,MATCH(BD26,'Study List'!$B:$B,0)),")")</f>
        <v>Sales Revenue - Participant - C&amp;I (DNV GL &amp; Tetra Tech, 2012)</v>
      </c>
      <c r="BF26" t="s">
        <v>103</v>
      </c>
      <c r="BG26">
        <v>4.5607182806910902E-3</v>
      </c>
      <c r="BH26" t="s">
        <v>152</v>
      </c>
      <c r="BI26" t="str">
        <f>CONCATENATE($BG$2," (",INDEX('Study List'!$F:$F,MATCH(BH26,'Study List'!$B:$B,0)),")")</f>
        <v>Supplies and materials - Participant - C&amp;I (DNV GL &amp; Tetra Tech, 2012)</v>
      </c>
      <c r="BJ26" t="s">
        <v>103</v>
      </c>
      <c r="BO26">
        <v>2.4073939277561399E-4</v>
      </c>
      <c r="BP26" t="s">
        <v>152</v>
      </c>
      <c r="BQ26" t="str">
        <f>CONCATENATE($BO$2," (",INDEX('Study List'!$F:$F,MATCH(BP26,'Study List'!$B:$B,0)),")")</f>
        <v>Waste disposal - Participant - C&amp;I (DNV GL &amp; Tetra Tech, 2012)</v>
      </c>
      <c r="BR26" t="s">
        <v>103</v>
      </c>
      <c r="EA26" t="str">
        <f t="shared" si="1"/>
        <v>The NEIs for the '2x4 LED Wrap Fixture Replacement (Lo-W) - SBL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27" spans="1:131" x14ac:dyDescent="0.35">
      <c r="A27">
        <v>26</v>
      </c>
      <c r="B27" t="s">
        <v>193</v>
      </c>
      <c r="C27">
        <v>3</v>
      </c>
      <c r="D27" t="s">
        <v>192</v>
      </c>
      <c r="E27" t="s">
        <v>178</v>
      </c>
      <c r="H27" t="s">
        <v>175</v>
      </c>
      <c r="I27" t="s">
        <v>95</v>
      </c>
      <c r="J27" t="s">
        <v>143</v>
      </c>
      <c r="K27" t="s">
        <v>132</v>
      </c>
      <c r="L27" t="s">
        <v>133</v>
      </c>
      <c r="M27" t="s">
        <v>156</v>
      </c>
      <c r="N27" t="s">
        <v>176</v>
      </c>
      <c r="O27" t="s">
        <v>177</v>
      </c>
      <c r="P27">
        <v>1.1557650412342001E-3</v>
      </c>
      <c r="Q27">
        <v>1.1557650412342001E-3</v>
      </c>
      <c r="R27" s="14">
        <f t="shared" si="0"/>
        <v>0</v>
      </c>
      <c r="S27">
        <v>6.9033287211132596E-4</v>
      </c>
      <c r="T27" t="s">
        <v>102</v>
      </c>
      <c r="U27" t="str">
        <f>CONCATENATE($S$2," (",INDEX('Study List'!$F:$F,MATCH(T27,'Study List'!$B:$B,0)),")")</f>
        <v>Administrative costs - Participant - C&amp;I (DNV GL, 2018)</v>
      </c>
      <c r="V27" t="s">
        <v>103</v>
      </c>
      <c r="W27">
        <v>6.6865397474123303E-6</v>
      </c>
      <c r="X27" t="s">
        <v>102</v>
      </c>
      <c r="Y27" t="str">
        <f>CONCATENATE($W$2," (",INDEX('Study List'!$F:$F,MATCH(X27,'Study List'!$B:$B,0)),")")</f>
        <v>Avoided illness from pollution - Societal - C&amp;I (DNV GL, 2018)</v>
      </c>
      <c r="Z27" t="s">
        <v>103</v>
      </c>
      <c r="AM27">
        <v>-5.5864502130119798E-5</v>
      </c>
      <c r="AN27" t="s">
        <v>179</v>
      </c>
      <c r="AO27" t="str">
        <f>CONCATENATE($AM$2," (",INDEX('Study List'!$F:$F,MATCH(AN27,'Study List'!$B:$B,0)),")")</f>
        <v>O&amp;M - Participant - C&amp;I (DNV GL, 2018)</v>
      </c>
      <c r="AP27" t="s">
        <v>103</v>
      </c>
      <c r="AQ27">
        <v>9.0965266803410007E-5</v>
      </c>
      <c r="AR27" t="s">
        <v>152</v>
      </c>
      <c r="AS27" t="str">
        <f>CONCATENATE($AQ$2," (",INDEX('Study List'!$F:$F,MATCH(AR27,'Study List'!$B:$B,0)),")")</f>
        <v>Other Impacts - Participant - C&amp;I (DNV GL &amp; Tetra Tech, 2012)</v>
      </c>
      <c r="AT27" t="s">
        <v>103</v>
      </c>
      <c r="BC27">
        <v>1.30706965333866E-5</v>
      </c>
      <c r="BD27" t="s">
        <v>102</v>
      </c>
      <c r="BE27" t="str">
        <f>CONCATENATE($BC$2," (",INDEX('Study List'!$F:$F,MATCH(BD27,'Study List'!$B:$B,0)),")")</f>
        <v>Sales Revenue - Participant - C&amp;I (DNV GL, 2018)</v>
      </c>
      <c r="BF27" t="s">
        <v>103</v>
      </c>
      <c r="BG27">
        <v>1.3828118313156601E-4</v>
      </c>
      <c r="BH27" t="s">
        <v>152</v>
      </c>
      <c r="BI27" t="str">
        <f>CONCATENATE($BG$2," (",INDEX('Study List'!$F:$F,MATCH(BH27,'Study List'!$B:$B,0)),")")</f>
        <v>Supplies and materials - Participant - C&amp;I (DNV GL &amp; Tetra Tech, 2012)</v>
      </c>
      <c r="BJ27" t="s">
        <v>103</v>
      </c>
      <c r="BO27">
        <v>2.7229298503722202E-4</v>
      </c>
      <c r="BP27" t="s">
        <v>152</v>
      </c>
      <c r="BQ27" t="str">
        <f>CONCATENATE($BO$2," (",INDEX('Study List'!$F:$F,MATCH(BP27,'Study List'!$B:$B,0)),")")</f>
        <v>Waste disposal - Participant - C&amp;I (DNV GL &amp; Tetra Tech, 2012)</v>
      </c>
      <c r="BR27" t="s">
        <v>103</v>
      </c>
      <c r="EA27" t="str">
        <f t="shared" si="1"/>
        <v>The NEIs for the '2x4 Troffer Flat Panel Kit (Hi-W) - SBL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28" spans="1:131" x14ac:dyDescent="0.35">
      <c r="A28">
        <v>27</v>
      </c>
      <c r="B28" t="s">
        <v>195</v>
      </c>
      <c r="C28">
        <v>3</v>
      </c>
      <c r="D28" t="s">
        <v>194</v>
      </c>
      <c r="E28" t="s">
        <v>178</v>
      </c>
      <c r="H28" t="s">
        <v>175</v>
      </c>
      <c r="I28" t="s">
        <v>95</v>
      </c>
      <c r="J28" t="s">
        <v>143</v>
      </c>
      <c r="K28" t="s">
        <v>132</v>
      </c>
      <c r="L28" t="s">
        <v>133</v>
      </c>
      <c r="M28" t="s">
        <v>156</v>
      </c>
      <c r="N28" t="s">
        <v>176</v>
      </c>
      <c r="O28" t="s">
        <v>177</v>
      </c>
      <c r="P28">
        <v>1.1557650412342001E-3</v>
      </c>
      <c r="Q28">
        <v>1.1557650412342001E-3</v>
      </c>
      <c r="R28" s="14">
        <f t="shared" si="0"/>
        <v>0</v>
      </c>
      <c r="S28">
        <v>6.9033287211132596E-4</v>
      </c>
      <c r="T28" t="s">
        <v>102</v>
      </c>
      <c r="U28" t="str">
        <f>CONCATENATE($S$2," (",INDEX('Study List'!$F:$F,MATCH(T28,'Study List'!$B:$B,0)),")")</f>
        <v>Administrative costs - Participant - C&amp;I (DNV GL, 2018)</v>
      </c>
      <c r="V28" t="s">
        <v>103</v>
      </c>
      <c r="W28">
        <v>6.6865397474123303E-6</v>
      </c>
      <c r="X28" t="s">
        <v>102</v>
      </c>
      <c r="Y28" t="str">
        <f>CONCATENATE($W$2," (",INDEX('Study List'!$F:$F,MATCH(X28,'Study List'!$B:$B,0)),")")</f>
        <v>Avoided illness from pollution - Societal - C&amp;I (DNV GL, 2018)</v>
      </c>
      <c r="Z28" t="s">
        <v>103</v>
      </c>
      <c r="AM28">
        <v>-5.5864502130119798E-5</v>
      </c>
      <c r="AN28" t="s">
        <v>179</v>
      </c>
      <c r="AO28" t="str">
        <f>CONCATENATE($AM$2," (",INDEX('Study List'!$F:$F,MATCH(AN28,'Study List'!$B:$B,0)),")")</f>
        <v>O&amp;M - Participant - C&amp;I (DNV GL, 2018)</v>
      </c>
      <c r="AP28" t="s">
        <v>103</v>
      </c>
      <c r="AQ28">
        <v>9.0965266803410007E-5</v>
      </c>
      <c r="AR28" t="s">
        <v>152</v>
      </c>
      <c r="AS28" t="str">
        <f>CONCATENATE($AQ$2," (",INDEX('Study List'!$F:$F,MATCH(AR28,'Study List'!$B:$B,0)),")")</f>
        <v>Other Impacts - Participant - C&amp;I (DNV GL &amp; Tetra Tech, 2012)</v>
      </c>
      <c r="AT28" t="s">
        <v>103</v>
      </c>
      <c r="BC28">
        <v>1.30706965333866E-5</v>
      </c>
      <c r="BD28" t="s">
        <v>102</v>
      </c>
      <c r="BE28" t="str">
        <f>CONCATENATE($BC$2," (",INDEX('Study List'!$F:$F,MATCH(BD28,'Study List'!$B:$B,0)),")")</f>
        <v>Sales Revenue - Participant - C&amp;I (DNV GL, 2018)</v>
      </c>
      <c r="BF28" t="s">
        <v>103</v>
      </c>
      <c r="BG28">
        <v>1.3828118313156601E-4</v>
      </c>
      <c r="BH28" t="s">
        <v>152</v>
      </c>
      <c r="BI28" t="str">
        <f>CONCATENATE($BG$2," (",INDEX('Study List'!$F:$F,MATCH(BH28,'Study List'!$B:$B,0)),")")</f>
        <v>Supplies and materials - Participant - C&amp;I (DNV GL &amp; Tetra Tech, 2012)</v>
      </c>
      <c r="BJ28" t="s">
        <v>103</v>
      </c>
      <c r="BO28">
        <v>2.7229298503722202E-4</v>
      </c>
      <c r="BP28" t="s">
        <v>152</v>
      </c>
      <c r="BQ28" t="str">
        <f>CONCATENATE($BO$2," (",INDEX('Study List'!$F:$F,MATCH(BP28,'Study List'!$B:$B,0)),")")</f>
        <v>Waste disposal - Participant - C&amp;I (DNV GL &amp; Tetra Tech, 2012)</v>
      </c>
      <c r="BR28" t="s">
        <v>103</v>
      </c>
      <c r="EA28" t="str">
        <f t="shared" si="1"/>
        <v>The NEIs for the '2x4 Troffer Flat Panel Kit (Lo-W) - SBL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29" spans="1:131" x14ac:dyDescent="0.35">
      <c r="A29">
        <v>28</v>
      </c>
      <c r="B29" t="s">
        <v>197</v>
      </c>
      <c r="C29">
        <v>4</v>
      </c>
      <c r="D29" t="s">
        <v>196</v>
      </c>
      <c r="E29" t="s">
        <v>178</v>
      </c>
      <c r="H29" t="s">
        <v>182</v>
      </c>
      <c r="I29" t="s">
        <v>95</v>
      </c>
      <c r="J29" t="s">
        <v>143</v>
      </c>
      <c r="K29" t="s">
        <v>132</v>
      </c>
      <c r="L29" t="s">
        <v>133</v>
      </c>
      <c r="M29" t="s">
        <v>156</v>
      </c>
      <c r="N29" t="s">
        <v>176</v>
      </c>
      <c r="O29" t="s">
        <v>183</v>
      </c>
      <c r="P29">
        <v>1.1557650412342001E-3</v>
      </c>
      <c r="Q29">
        <v>1.1557650412342001E-3</v>
      </c>
      <c r="R29" s="14">
        <f t="shared" si="0"/>
        <v>0</v>
      </c>
      <c r="S29">
        <v>6.9033287211132596E-4</v>
      </c>
      <c r="T29" t="s">
        <v>102</v>
      </c>
      <c r="U29" t="str">
        <f>CONCATENATE($S$2," (",INDEX('Study List'!$F:$F,MATCH(T29,'Study List'!$B:$B,0)),")")</f>
        <v>Administrative costs - Participant - C&amp;I (DNV GL, 2018)</v>
      </c>
      <c r="V29" t="s">
        <v>103</v>
      </c>
      <c r="W29">
        <v>6.6865397474123303E-6</v>
      </c>
      <c r="X29" t="s">
        <v>102</v>
      </c>
      <c r="Y29" t="str">
        <f>CONCATENATE($W$2," (",INDEX('Study List'!$F:$F,MATCH(X29,'Study List'!$B:$B,0)),")")</f>
        <v>Avoided illness from pollution - Societal - C&amp;I (DNV GL, 2018)</v>
      </c>
      <c r="Z29" t="s">
        <v>103</v>
      </c>
      <c r="AM29">
        <v>-5.5864502130119798E-5</v>
      </c>
      <c r="AN29" t="s">
        <v>179</v>
      </c>
      <c r="AO29" t="str">
        <f>CONCATENATE($AM$2," (",INDEX('Study List'!$F:$F,MATCH(AN29,'Study List'!$B:$B,0)),")")</f>
        <v>O&amp;M - Participant - C&amp;I (DNV GL, 2018)</v>
      </c>
      <c r="AP29" t="s">
        <v>103</v>
      </c>
      <c r="AQ29">
        <v>9.0965266803410007E-5</v>
      </c>
      <c r="AR29" t="s">
        <v>152</v>
      </c>
      <c r="AS29" t="str">
        <f>CONCATENATE($AQ$2," (",INDEX('Study List'!$F:$F,MATCH(AR29,'Study List'!$B:$B,0)),")")</f>
        <v>Other Impacts - Participant - C&amp;I (DNV GL &amp; Tetra Tech, 2012)</v>
      </c>
      <c r="AT29" t="s">
        <v>103</v>
      </c>
      <c r="BC29">
        <v>1.30706965333866E-5</v>
      </c>
      <c r="BD29" t="s">
        <v>102</v>
      </c>
      <c r="BE29" t="str">
        <f>CONCATENATE($BC$2," (",INDEX('Study List'!$F:$F,MATCH(BD29,'Study List'!$B:$B,0)),")")</f>
        <v>Sales Revenue - Participant - C&amp;I (DNV GL, 2018)</v>
      </c>
      <c r="BF29" t="s">
        <v>103</v>
      </c>
      <c r="BG29">
        <v>1.3828118313156601E-4</v>
      </c>
      <c r="BH29" t="s">
        <v>152</v>
      </c>
      <c r="BI29" t="str">
        <f>CONCATENATE($BG$2," (",INDEX('Study List'!$F:$F,MATCH(BH29,'Study List'!$B:$B,0)),")")</f>
        <v>Supplies and materials - Participant - C&amp;I (DNV GL &amp; Tetra Tech, 2012)</v>
      </c>
      <c r="BJ29" t="s">
        <v>103</v>
      </c>
      <c r="BO29">
        <v>2.7229298503722202E-4</v>
      </c>
      <c r="BP29" t="s">
        <v>152</v>
      </c>
      <c r="BQ29" t="str">
        <f>CONCATENATE($BO$2," (",INDEX('Study List'!$F:$F,MATCH(BP29,'Study List'!$B:$B,0)),")")</f>
        <v>Waste disposal - Participant - C&amp;I (DNV GL &amp; Tetra Tech, 2012)</v>
      </c>
      <c r="BR29" t="s">
        <v>103</v>
      </c>
      <c r="EA29" t="str">
        <f t="shared" si="1"/>
        <v>The NEIs for the '2x4 Troffer Retrofit Kit to TLED (Lo-W) 2-lamp - SBL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30" spans="1:131" x14ac:dyDescent="0.35">
      <c r="A30">
        <v>29</v>
      </c>
      <c r="B30" t="s">
        <v>199</v>
      </c>
      <c r="C30">
        <v>4</v>
      </c>
      <c r="D30" t="s">
        <v>198</v>
      </c>
      <c r="E30" t="s">
        <v>178</v>
      </c>
      <c r="H30" t="s">
        <v>182</v>
      </c>
      <c r="I30" t="s">
        <v>95</v>
      </c>
      <c r="J30" t="s">
        <v>143</v>
      </c>
      <c r="K30" t="s">
        <v>132</v>
      </c>
      <c r="L30" t="s">
        <v>133</v>
      </c>
      <c r="M30" t="s">
        <v>156</v>
      </c>
      <c r="N30" t="s">
        <v>176</v>
      </c>
      <c r="O30" t="s">
        <v>183</v>
      </c>
      <c r="P30">
        <v>1.1557650412342001E-3</v>
      </c>
      <c r="Q30">
        <v>1.1557650412342001E-3</v>
      </c>
      <c r="R30" s="14">
        <f t="shared" si="0"/>
        <v>0</v>
      </c>
      <c r="S30">
        <v>6.9033287211132596E-4</v>
      </c>
      <c r="T30" t="s">
        <v>102</v>
      </c>
      <c r="U30" t="str">
        <f>CONCATENATE($S$2," (",INDEX('Study List'!$F:$F,MATCH(T30,'Study List'!$B:$B,0)),")")</f>
        <v>Administrative costs - Participant - C&amp;I (DNV GL, 2018)</v>
      </c>
      <c r="V30" t="s">
        <v>103</v>
      </c>
      <c r="W30">
        <v>6.6865397474123303E-6</v>
      </c>
      <c r="X30" t="s">
        <v>102</v>
      </c>
      <c r="Y30" t="str">
        <f>CONCATENATE($W$2," (",INDEX('Study List'!$F:$F,MATCH(X30,'Study List'!$B:$B,0)),")")</f>
        <v>Avoided illness from pollution - Societal - C&amp;I (DNV GL, 2018)</v>
      </c>
      <c r="Z30" t="s">
        <v>103</v>
      </c>
      <c r="AM30">
        <v>-5.5864502130119798E-5</v>
      </c>
      <c r="AN30" t="s">
        <v>179</v>
      </c>
      <c r="AO30" t="str">
        <f>CONCATENATE($AM$2," (",INDEX('Study List'!$F:$F,MATCH(AN30,'Study List'!$B:$B,0)),")")</f>
        <v>O&amp;M - Participant - C&amp;I (DNV GL, 2018)</v>
      </c>
      <c r="AP30" t="s">
        <v>103</v>
      </c>
      <c r="AQ30">
        <v>9.0965266803410007E-5</v>
      </c>
      <c r="AR30" t="s">
        <v>152</v>
      </c>
      <c r="AS30" t="str">
        <f>CONCATENATE($AQ$2," (",INDEX('Study List'!$F:$F,MATCH(AR30,'Study List'!$B:$B,0)),")")</f>
        <v>Other Impacts - Participant - C&amp;I (DNV GL &amp; Tetra Tech, 2012)</v>
      </c>
      <c r="AT30" t="s">
        <v>103</v>
      </c>
      <c r="BC30">
        <v>1.30706965333866E-5</v>
      </c>
      <c r="BD30" t="s">
        <v>102</v>
      </c>
      <c r="BE30" t="str">
        <f>CONCATENATE($BC$2," (",INDEX('Study List'!$F:$F,MATCH(BD30,'Study List'!$B:$B,0)),")")</f>
        <v>Sales Revenue - Participant - C&amp;I (DNV GL, 2018)</v>
      </c>
      <c r="BF30" t="s">
        <v>103</v>
      </c>
      <c r="BG30">
        <v>1.3828118313156601E-4</v>
      </c>
      <c r="BH30" t="s">
        <v>152</v>
      </c>
      <c r="BI30" t="str">
        <f>CONCATENATE($BG$2," (",INDEX('Study List'!$F:$F,MATCH(BH30,'Study List'!$B:$B,0)),")")</f>
        <v>Supplies and materials - Participant - C&amp;I (DNV GL &amp; Tetra Tech, 2012)</v>
      </c>
      <c r="BJ30" t="s">
        <v>103</v>
      </c>
      <c r="BO30">
        <v>2.7229298503722202E-4</v>
      </c>
      <c r="BP30" t="s">
        <v>152</v>
      </c>
      <c r="BQ30" t="str">
        <f>CONCATENATE($BO$2," (",INDEX('Study List'!$F:$F,MATCH(BP30,'Study List'!$B:$B,0)),")")</f>
        <v>Waste disposal - Participant - C&amp;I (DNV GL &amp; Tetra Tech, 2012)</v>
      </c>
      <c r="BR30" t="s">
        <v>103</v>
      </c>
      <c r="EA30" t="str">
        <f t="shared" si="1"/>
        <v>The NEIs for the '2x4 Troffer Retrofit Kit to TLED (Lo-W) 4-lamp - SBL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31" spans="1:131" x14ac:dyDescent="0.35">
      <c r="A31">
        <v>30</v>
      </c>
      <c r="B31" t="s">
        <v>201</v>
      </c>
      <c r="C31">
        <v>1</v>
      </c>
      <c r="D31" t="s">
        <v>200</v>
      </c>
      <c r="E31" t="s">
        <v>178</v>
      </c>
      <c r="H31" t="s">
        <v>182</v>
      </c>
      <c r="I31" t="s">
        <v>95</v>
      </c>
      <c r="J31" t="s">
        <v>143</v>
      </c>
      <c r="K31" t="s">
        <v>132</v>
      </c>
      <c r="L31" t="s">
        <v>133</v>
      </c>
      <c r="M31" t="s">
        <v>156</v>
      </c>
      <c r="N31" t="s">
        <v>176</v>
      </c>
      <c r="O31" t="s">
        <v>183</v>
      </c>
      <c r="P31">
        <v>1.1557650412342001E-3</v>
      </c>
      <c r="Q31">
        <v>1.1557650412342001E-3</v>
      </c>
      <c r="R31" s="14">
        <f t="shared" si="0"/>
        <v>0</v>
      </c>
      <c r="S31">
        <v>6.9033287211132596E-4</v>
      </c>
      <c r="T31" t="s">
        <v>102</v>
      </c>
      <c r="U31" t="str">
        <f>CONCATENATE($S$2," (",INDEX('Study List'!$F:$F,MATCH(T31,'Study List'!$B:$B,0)),")")</f>
        <v>Administrative costs - Participant - C&amp;I (DNV GL, 2018)</v>
      </c>
      <c r="V31" t="s">
        <v>103</v>
      </c>
      <c r="W31">
        <v>6.6865397474123303E-6</v>
      </c>
      <c r="X31" t="s">
        <v>102</v>
      </c>
      <c r="Y31" t="str">
        <f>CONCATENATE($W$2," (",INDEX('Study List'!$F:$F,MATCH(X31,'Study List'!$B:$B,0)),")")</f>
        <v>Avoided illness from pollution - Societal - C&amp;I (DNV GL, 2018)</v>
      </c>
      <c r="Z31" t="s">
        <v>103</v>
      </c>
      <c r="AM31">
        <v>-5.5864502130119798E-5</v>
      </c>
      <c r="AN31" t="s">
        <v>179</v>
      </c>
      <c r="AO31" t="str">
        <f>CONCATENATE($AM$2," (",INDEX('Study List'!$F:$F,MATCH(AN31,'Study List'!$B:$B,0)),")")</f>
        <v>O&amp;M - Participant - C&amp;I (DNV GL, 2018)</v>
      </c>
      <c r="AP31" t="s">
        <v>103</v>
      </c>
      <c r="AQ31">
        <v>9.0965266803410007E-5</v>
      </c>
      <c r="AR31" t="s">
        <v>152</v>
      </c>
      <c r="AS31" t="str">
        <f>CONCATENATE($AQ$2," (",INDEX('Study List'!$F:$F,MATCH(AR31,'Study List'!$B:$B,0)),")")</f>
        <v>Other Impacts - Participant - C&amp;I (DNV GL &amp; Tetra Tech, 2012)</v>
      </c>
      <c r="AT31" t="s">
        <v>103</v>
      </c>
      <c r="BC31">
        <v>1.30706965333866E-5</v>
      </c>
      <c r="BD31" t="s">
        <v>102</v>
      </c>
      <c r="BE31" t="str">
        <f>CONCATENATE($BC$2," (",INDEX('Study List'!$F:$F,MATCH(BD31,'Study List'!$B:$B,0)),")")</f>
        <v>Sales Revenue - Participant - C&amp;I (DNV GL, 2018)</v>
      </c>
      <c r="BF31" t="s">
        <v>103</v>
      </c>
      <c r="BG31">
        <v>1.3828118313156601E-4</v>
      </c>
      <c r="BH31" t="s">
        <v>152</v>
      </c>
      <c r="BI31" t="str">
        <f>CONCATENATE($BG$2," (",INDEX('Study List'!$F:$F,MATCH(BH31,'Study List'!$B:$B,0)),")")</f>
        <v>Supplies and materials - Participant - C&amp;I (DNV GL &amp; Tetra Tech, 2012)</v>
      </c>
      <c r="BJ31" t="s">
        <v>103</v>
      </c>
      <c r="BO31">
        <v>2.7229298503722202E-4</v>
      </c>
      <c r="BP31" t="s">
        <v>152</v>
      </c>
      <c r="BQ31" t="str">
        <f>CONCATENATE($BO$2," (",INDEX('Study List'!$F:$F,MATCH(BP31,'Study List'!$B:$B,0)),")")</f>
        <v>Waste disposal - Participant - C&amp;I (DNV GL &amp; Tetra Tech, 2012)</v>
      </c>
      <c r="BR31" t="s">
        <v>103</v>
      </c>
      <c r="EA31" t="str">
        <f t="shared" si="1"/>
        <v>The NEIs for the '2x4 Troffer Retrofit Kit w/TLED (Hi-W) 2-lamp - SBL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32" spans="1:131" x14ac:dyDescent="0.35">
      <c r="A32">
        <v>31</v>
      </c>
      <c r="B32" t="s">
        <v>203</v>
      </c>
      <c r="C32">
        <v>1</v>
      </c>
      <c r="D32" t="s">
        <v>202</v>
      </c>
      <c r="E32" t="s">
        <v>178</v>
      </c>
      <c r="H32" t="s">
        <v>182</v>
      </c>
      <c r="I32" t="s">
        <v>95</v>
      </c>
      <c r="J32" t="s">
        <v>143</v>
      </c>
      <c r="K32" t="s">
        <v>132</v>
      </c>
      <c r="L32" t="s">
        <v>133</v>
      </c>
      <c r="M32" t="s">
        <v>156</v>
      </c>
      <c r="N32" t="s">
        <v>176</v>
      </c>
      <c r="O32" t="s">
        <v>183</v>
      </c>
      <c r="P32">
        <v>1.1557650412342001E-3</v>
      </c>
      <c r="Q32">
        <v>1.1557650412342001E-3</v>
      </c>
      <c r="R32" s="14">
        <f t="shared" si="0"/>
        <v>0</v>
      </c>
      <c r="S32">
        <v>6.9033287211132596E-4</v>
      </c>
      <c r="T32" t="s">
        <v>102</v>
      </c>
      <c r="U32" t="str">
        <f>CONCATENATE($S$2," (",INDEX('Study List'!$F:$F,MATCH(T32,'Study List'!$B:$B,0)),")")</f>
        <v>Administrative costs - Participant - C&amp;I (DNV GL, 2018)</v>
      </c>
      <c r="V32" t="s">
        <v>103</v>
      </c>
      <c r="W32">
        <v>6.6865397474123303E-6</v>
      </c>
      <c r="X32" t="s">
        <v>102</v>
      </c>
      <c r="Y32" t="str">
        <f>CONCATENATE($W$2," (",INDEX('Study List'!$F:$F,MATCH(X32,'Study List'!$B:$B,0)),")")</f>
        <v>Avoided illness from pollution - Societal - C&amp;I (DNV GL, 2018)</v>
      </c>
      <c r="Z32" t="s">
        <v>103</v>
      </c>
      <c r="AM32">
        <v>-5.5864502130119798E-5</v>
      </c>
      <c r="AN32" t="s">
        <v>179</v>
      </c>
      <c r="AO32" t="str">
        <f>CONCATENATE($AM$2," (",INDEX('Study List'!$F:$F,MATCH(AN32,'Study List'!$B:$B,0)),")")</f>
        <v>O&amp;M - Participant - C&amp;I (DNV GL, 2018)</v>
      </c>
      <c r="AP32" t="s">
        <v>103</v>
      </c>
      <c r="AQ32">
        <v>9.0965266803410007E-5</v>
      </c>
      <c r="AR32" t="s">
        <v>152</v>
      </c>
      <c r="AS32" t="str">
        <f>CONCATENATE($AQ$2," (",INDEX('Study List'!$F:$F,MATCH(AR32,'Study List'!$B:$B,0)),")")</f>
        <v>Other Impacts - Participant - C&amp;I (DNV GL &amp; Tetra Tech, 2012)</v>
      </c>
      <c r="AT32" t="s">
        <v>103</v>
      </c>
      <c r="BC32">
        <v>1.30706965333866E-5</v>
      </c>
      <c r="BD32" t="s">
        <v>102</v>
      </c>
      <c r="BE32" t="str">
        <f>CONCATENATE($BC$2," (",INDEX('Study List'!$F:$F,MATCH(BD32,'Study List'!$B:$B,0)),")")</f>
        <v>Sales Revenue - Participant - C&amp;I (DNV GL, 2018)</v>
      </c>
      <c r="BF32" t="s">
        <v>103</v>
      </c>
      <c r="BG32">
        <v>1.3828118313156601E-4</v>
      </c>
      <c r="BH32" t="s">
        <v>152</v>
      </c>
      <c r="BI32" t="str">
        <f>CONCATENATE($BG$2," (",INDEX('Study List'!$F:$F,MATCH(BH32,'Study List'!$B:$B,0)),")")</f>
        <v>Supplies and materials - Participant - C&amp;I (DNV GL &amp; Tetra Tech, 2012)</v>
      </c>
      <c r="BJ32" t="s">
        <v>103</v>
      </c>
      <c r="BO32">
        <v>2.7229298503722202E-4</v>
      </c>
      <c r="BP32" t="s">
        <v>152</v>
      </c>
      <c r="BQ32" t="str">
        <f>CONCATENATE($BO$2," (",INDEX('Study List'!$F:$F,MATCH(BP32,'Study List'!$B:$B,0)),")")</f>
        <v>Waste disposal - Participant - C&amp;I (DNV GL &amp; Tetra Tech, 2012)</v>
      </c>
      <c r="BR32" t="s">
        <v>103</v>
      </c>
      <c r="EA32" t="str">
        <f t="shared" si="1"/>
        <v>The NEIs for the '2x4 Troffer Retrofit Kit w/TLED (Hi-W) 4-lamp - SBL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33" spans="1:131" x14ac:dyDescent="0.35">
      <c r="A33">
        <v>32</v>
      </c>
      <c r="B33" t="s">
        <v>197</v>
      </c>
      <c r="C33">
        <v>1</v>
      </c>
      <c r="D33" t="s">
        <v>204</v>
      </c>
      <c r="E33" t="s">
        <v>178</v>
      </c>
      <c r="H33" t="s">
        <v>182</v>
      </c>
      <c r="I33" t="s">
        <v>95</v>
      </c>
      <c r="J33" t="s">
        <v>143</v>
      </c>
      <c r="K33" t="s">
        <v>132</v>
      </c>
      <c r="L33" t="s">
        <v>133</v>
      </c>
      <c r="M33" t="s">
        <v>156</v>
      </c>
      <c r="N33" t="s">
        <v>176</v>
      </c>
      <c r="O33" t="s">
        <v>183</v>
      </c>
      <c r="P33">
        <v>1.1557650412342001E-3</v>
      </c>
      <c r="Q33">
        <v>1.1557650412342001E-3</v>
      </c>
      <c r="R33" s="14">
        <f t="shared" si="0"/>
        <v>0</v>
      </c>
      <c r="S33">
        <v>6.9033287211132596E-4</v>
      </c>
      <c r="T33" t="s">
        <v>102</v>
      </c>
      <c r="U33" t="str">
        <f>CONCATENATE($S$2," (",INDEX('Study List'!$F:$F,MATCH(T33,'Study List'!$B:$B,0)),")")</f>
        <v>Administrative costs - Participant - C&amp;I (DNV GL, 2018)</v>
      </c>
      <c r="V33" t="s">
        <v>103</v>
      </c>
      <c r="W33">
        <v>6.6865397474123303E-6</v>
      </c>
      <c r="X33" t="s">
        <v>102</v>
      </c>
      <c r="Y33" t="str">
        <f>CONCATENATE($W$2," (",INDEX('Study List'!$F:$F,MATCH(X33,'Study List'!$B:$B,0)),")")</f>
        <v>Avoided illness from pollution - Societal - C&amp;I (DNV GL, 2018)</v>
      </c>
      <c r="Z33" t="s">
        <v>103</v>
      </c>
      <c r="AM33">
        <v>-5.5864502130119798E-5</v>
      </c>
      <c r="AN33" t="s">
        <v>179</v>
      </c>
      <c r="AO33" t="str">
        <f>CONCATENATE($AM$2," (",INDEX('Study List'!$F:$F,MATCH(AN33,'Study List'!$B:$B,0)),")")</f>
        <v>O&amp;M - Participant - C&amp;I (DNV GL, 2018)</v>
      </c>
      <c r="AP33" t="s">
        <v>103</v>
      </c>
      <c r="AQ33">
        <v>9.0965266803410007E-5</v>
      </c>
      <c r="AR33" t="s">
        <v>152</v>
      </c>
      <c r="AS33" t="str">
        <f>CONCATENATE($AQ$2," (",INDEX('Study List'!$F:$F,MATCH(AR33,'Study List'!$B:$B,0)),")")</f>
        <v>Other Impacts - Participant - C&amp;I (DNV GL &amp; Tetra Tech, 2012)</v>
      </c>
      <c r="AT33" t="s">
        <v>103</v>
      </c>
      <c r="BC33">
        <v>1.30706965333866E-5</v>
      </c>
      <c r="BD33" t="s">
        <v>102</v>
      </c>
      <c r="BE33" t="str">
        <f>CONCATENATE($BC$2," (",INDEX('Study List'!$F:$F,MATCH(BD33,'Study List'!$B:$B,0)),")")</f>
        <v>Sales Revenue - Participant - C&amp;I (DNV GL, 2018)</v>
      </c>
      <c r="BF33" t="s">
        <v>103</v>
      </c>
      <c r="BG33">
        <v>1.3828118313156601E-4</v>
      </c>
      <c r="BH33" t="s">
        <v>152</v>
      </c>
      <c r="BI33" t="str">
        <f>CONCATENATE($BG$2," (",INDEX('Study List'!$F:$F,MATCH(BH33,'Study List'!$B:$B,0)),")")</f>
        <v>Supplies and materials - Participant - C&amp;I (DNV GL &amp; Tetra Tech, 2012)</v>
      </c>
      <c r="BJ33" t="s">
        <v>103</v>
      </c>
      <c r="BO33">
        <v>2.7229298503722202E-4</v>
      </c>
      <c r="BP33" t="s">
        <v>152</v>
      </c>
      <c r="BQ33" t="str">
        <f>CONCATENATE($BO$2," (",INDEX('Study List'!$F:$F,MATCH(BP33,'Study List'!$B:$B,0)),")")</f>
        <v>Waste disposal - Participant - C&amp;I (DNV GL &amp; Tetra Tech, 2012)</v>
      </c>
      <c r="BR33" t="s">
        <v>103</v>
      </c>
      <c r="EA33" t="str">
        <f t="shared" si="1"/>
        <v>The NEIs for the '2x4 Troffer Retrofit Kit w/TLED (Lo-W) 2-lamp - SBL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34" spans="1:131" x14ac:dyDescent="0.35">
      <c r="A34">
        <v>33</v>
      </c>
      <c r="B34" t="s">
        <v>199</v>
      </c>
      <c r="C34">
        <v>1</v>
      </c>
      <c r="D34" t="s">
        <v>205</v>
      </c>
      <c r="E34" t="s">
        <v>178</v>
      </c>
      <c r="H34" t="s">
        <v>182</v>
      </c>
      <c r="I34" t="s">
        <v>95</v>
      </c>
      <c r="J34" t="s">
        <v>143</v>
      </c>
      <c r="K34" t="s">
        <v>132</v>
      </c>
      <c r="L34" t="s">
        <v>133</v>
      </c>
      <c r="M34" t="s">
        <v>156</v>
      </c>
      <c r="N34" t="s">
        <v>176</v>
      </c>
      <c r="O34" t="s">
        <v>183</v>
      </c>
      <c r="P34">
        <v>1.1557650412342001E-3</v>
      </c>
      <c r="Q34">
        <v>1.1557650412342001E-3</v>
      </c>
      <c r="R34" s="14">
        <f t="shared" si="0"/>
        <v>0</v>
      </c>
      <c r="S34">
        <v>6.9033287211132596E-4</v>
      </c>
      <c r="T34" t="s">
        <v>102</v>
      </c>
      <c r="U34" t="str">
        <f>CONCATENATE($S$2," (",INDEX('Study List'!$F:$F,MATCH(T34,'Study List'!$B:$B,0)),")")</f>
        <v>Administrative costs - Participant - C&amp;I (DNV GL, 2018)</v>
      </c>
      <c r="V34" t="s">
        <v>103</v>
      </c>
      <c r="W34">
        <v>6.6865397474123303E-6</v>
      </c>
      <c r="X34" t="s">
        <v>102</v>
      </c>
      <c r="Y34" t="str">
        <f>CONCATENATE($W$2," (",INDEX('Study List'!$F:$F,MATCH(X34,'Study List'!$B:$B,0)),")")</f>
        <v>Avoided illness from pollution - Societal - C&amp;I (DNV GL, 2018)</v>
      </c>
      <c r="Z34" t="s">
        <v>103</v>
      </c>
      <c r="AM34">
        <v>-5.5864502130119798E-5</v>
      </c>
      <c r="AN34" t="s">
        <v>179</v>
      </c>
      <c r="AO34" t="str">
        <f>CONCATENATE($AM$2," (",INDEX('Study List'!$F:$F,MATCH(AN34,'Study List'!$B:$B,0)),")")</f>
        <v>O&amp;M - Participant - C&amp;I (DNV GL, 2018)</v>
      </c>
      <c r="AP34" t="s">
        <v>103</v>
      </c>
      <c r="AQ34">
        <v>9.0965266803410007E-5</v>
      </c>
      <c r="AR34" t="s">
        <v>152</v>
      </c>
      <c r="AS34" t="str">
        <f>CONCATENATE($AQ$2," (",INDEX('Study List'!$F:$F,MATCH(AR34,'Study List'!$B:$B,0)),")")</f>
        <v>Other Impacts - Participant - C&amp;I (DNV GL &amp; Tetra Tech, 2012)</v>
      </c>
      <c r="AT34" t="s">
        <v>103</v>
      </c>
      <c r="BC34">
        <v>1.30706965333866E-5</v>
      </c>
      <c r="BD34" t="s">
        <v>102</v>
      </c>
      <c r="BE34" t="str">
        <f>CONCATENATE($BC$2," (",INDEX('Study List'!$F:$F,MATCH(BD34,'Study List'!$B:$B,0)),")")</f>
        <v>Sales Revenue - Participant - C&amp;I (DNV GL, 2018)</v>
      </c>
      <c r="BF34" t="s">
        <v>103</v>
      </c>
      <c r="BG34">
        <v>1.3828118313156601E-4</v>
      </c>
      <c r="BH34" t="s">
        <v>152</v>
      </c>
      <c r="BI34" t="str">
        <f>CONCATENATE($BG$2," (",INDEX('Study List'!$F:$F,MATCH(BH34,'Study List'!$B:$B,0)),")")</f>
        <v>Supplies and materials - Participant - C&amp;I (DNV GL &amp; Tetra Tech, 2012)</v>
      </c>
      <c r="BJ34" t="s">
        <v>103</v>
      </c>
      <c r="BO34">
        <v>2.7229298503722202E-4</v>
      </c>
      <c r="BP34" t="s">
        <v>152</v>
      </c>
      <c r="BQ34" t="str">
        <f>CONCATENATE($BO$2," (",INDEX('Study List'!$F:$F,MATCH(BP34,'Study List'!$B:$B,0)),")")</f>
        <v>Waste disposal - Participant - C&amp;I (DNV GL &amp; Tetra Tech, 2012)</v>
      </c>
      <c r="BR34" t="s">
        <v>103</v>
      </c>
      <c r="EA34" t="str">
        <f t="shared" si="1"/>
        <v>The NEIs for the '2x4 Troffer Retrofit Kit w/TLED (Lo-W) 4-lamp - SBL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35" spans="1:131" x14ac:dyDescent="0.35">
      <c r="A35">
        <v>34</v>
      </c>
      <c r="B35" t="s">
        <v>201</v>
      </c>
      <c r="C35">
        <v>4</v>
      </c>
      <c r="D35" t="s">
        <v>206</v>
      </c>
      <c r="E35" t="s">
        <v>178</v>
      </c>
      <c r="H35" t="s">
        <v>182</v>
      </c>
      <c r="I35" t="s">
        <v>95</v>
      </c>
      <c r="J35" t="s">
        <v>143</v>
      </c>
      <c r="K35" t="s">
        <v>132</v>
      </c>
      <c r="L35" t="s">
        <v>133</v>
      </c>
      <c r="M35" t="s">
        <v>156</v>
      </c>
      <c r="N35" t="s">
        <v>176</v>
      </c>
      <c r="O35" t="s">
        <v>183</v>
      </c>
      <c r="P35">
        <v>1.1557650412342001E-3</v>
      </c>
      <c r="Q35">
        <v>1.1557650412342001E-3</v>
      </c>
      <c r="R35" s="14">
        <f t="shared" si="0"/>
        <v>0</v>
      </c>
      <c r="S35">
        <v>6.9033287211132596E-4</v>
      </c>
      <c r="T35" t="s">
        <v>102</v>
      </c>
      <c r="U35" t="str">
        <f>CONCATENATE($S$2," (",INDEX('Study List'!$F:$F,MATCH(T35,'Study List'!$B:$B,0)),")")</f>
        <v>Administrative costs - Participant - C&amp;I (DNV GL, 2018)</v>
      </c>
      <c r="V35" t="s">
        <v>103</v>
      </c>
      <c r="W35">
        <v>6.6865397474123303E-6</v>
      </c>
      <c r="X35" t="s">
        <v>102</v>
      </c>
      <c r="Y35" t="str">
        <f>CONCATENATE($W$2," (",INDEX('Study List'!$F:$F,MATCH(X35,'Study List'!$B:$B,0)),")")</f>
        <v>Avoided illness from pollution - Societal - C&amp;I (DNV GL, 2018)</v>
      </c>
      <c r="Z35" t="s">
        <v>103</v>
      </c>
      <c r="AM35">
        <v>-5.5864502130119798E-5</v>
      </c>
      <c r="AN35" t="s">
        <v>179</v>
      </c>
      <c r="AO35" t="str">
        <f>CONCATENATE($AM$2," (",INDEX('Study List'!$F:$F,MATCH(AN35,'Study List'!$B:$B,0)),")")</f>
        <v>O&amp;M - Participant - C&amp;I (DNV GL, 2018)</v>
      </c>
      <c r="AP35" t="s">
        <v>103</v>
      </c>
      <c r="AQ35">
        <v>9.0965266803410007E-5</v>
      </c>
      <c r="AR35" t="s">
        <v>152</v>
      </c>
      <c r="AS35" t="str">
        <f>CONCATENATE($AQ$2," (",INDEX('Study List'!$F:$F,MATCH(AR35,'Study List'!$B:$B,0)),")")</f>
        <v>Other Impacts - Participant - C&amp;I (DNV GL &amp; Tetra Tech, 2012)</v>
      </c>
      <c r="AT35" t="s">
        <v>103</v>
      </c>
      <c r="BC35">
        <v>1.30706965333866E-5</v>
      </c>
      <c r="BD35" t="s">
        <v>102</v>
      </c>
      <c r="BE35" t="str">
        <f>CONCATENATE($BC$2," (",INDEX('Study List'!$F:$F,MATCH(BD35,'Study List'!$B:$B,0)),")")</f>
        <v>Sales Revenue - Participant - C&amp;I (DNV GL, 2018)</v>
      </c>
      <c r="BF35" t="s">
        <v>103</v>
      </c>
      <c r="BG35">
        <v>1.3828118313156601E-4</v>
      </c>
      <c r="BH35" t="s">
        <v>152</v>
      </c>
      <c r="BI35" t="str">
        <f>CONCATENATE($BG$2," (",INDEX('Study List'!$F:$F,MATCH(BH35,'Study List'!$B:$B,0)),")")</f>
        <v>Supplies and materials - Participant - C&amp;I (DNV GL &amp; Tetra Tech, 2012)</v>
      </c>
      <c r="BJ35" t="s">
        <v>103</v>
      </c>
      <c r="BO35">
        <v>2.7229298503722202E-4</v>
      </c>
      <c r="BP35" t="s">
        <v>152</v>
      </c>
      <c r="BQ35" t="str">
        <f>CONCATENATE($BO$2," (",INDEX('Study List'!$F:$F,MATCH(BP35,'Study List'!$B:$B,0)),")")</f>
        <v>Waste disposal - Participant - C&amp;I (DNV GL &amp; Tetra Tech, 2012)</v>
      </c>
      <c r="BR35" t="s">
        <v>103</v>
      </c>
      <c r="EA35" t="str">
        <f t="shared" si="1"/>
        <v>The NEIs for the '2x4 Troffer Retrofit to TLED (Hi-W) 2-lamp - SBL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36" spans="1:131" x14ac:dyDescent="0.35">
      <c r="A36">
        <v>35</v>
      </c>
      <c r="B36" t="s">
        <v>208</v>
      </c>
      <c r="C36">
        <v>3</v>
      </c>
      <c r="D36" t="s">
        <v>207</v>
      </c>
      <c r="E36" t="s">
        <v>209</v>
      </c>
      <c r="H36" t="s">
        <v>182</v>
      </c>
      <c r="I36" t="s">
        <v>95</v>
      </c>
      <c r="J36" t="s">
        <v>143</v>
      </c>
      <c r="K36" t="s">
        <v>132</v>
      </c>
      <c r="L36" t="s">
        <v>133</v>
      </c>
      <c r="M36" t="s">
        <v>156</v>
      </c>
      <c r="N36" t="s">
        <v>176</v>
      </c>
      <c r="O36" t="s">
        <v>183</v>
      </c>
      <c r="P36">
        <v>1.1557650412342001E-3</v>
      </c>
      <c r="Q36">
        <v>1.1557650412342001E-3</v>
      </c>
      <c r="R36" s="14">
        <f t="shared" si="0"/>
        <v>0</v>
      </c>
      <c r="S36">
        <v>6.9033287211132596E-4</v>
      </c>
      <c r="T36" t="s">
        <v>102</v>
      </c>
      <c r="U36" t="str">
        <f>CONCATENATE($S$2," (",INDEX('Study List'!$F:$F,MATCH(T36,'Study List'!$B:$B,0)),")")</f>
        <v>Administrative costs - Participant - C&amp;I (DNV GL, 2018)</v>
      </c>
      <c r="V36" t="s">
        <v>103</v>
      </c>
      <c r="W36">
        <v>6.6865397474123303E-6</v>
      </c>
      <c r="X36" t="s">
        <v>102</v>
      </c>
      <c r="Y36" t="str">
        <f>CONCATENATE($W$2," (",INDEX('Study List'!$F:$F,MATCH(X36,'Study List'!$B:$B,0)),")")</f>
        <v>Avoided illness from pollution - Societal - C&amp;I (DNV GL, 2018)</v>
      </c>
      <c r="Z36" t="s">
        <v>103</v>
      </c>
      <c r="AM36">
        <v>-5.5864502130119798E-5</v>
      </c>
      <c r="AN36" t="s">
        <v>179</v>
      </c>
      <c r="AO36" t="str">
        <f>CONCATENATE($AM$2," (",INDEX('Study List'!$F:$F,MATCH(AN36,'Study List'!$B:$B,0)),")")</f>
        <v>O&amp;M - Participant - C&amp;I (DNV GL, 2018)</v>
      </c>
      <c r="AP36" t="s">
        <v>103</v>
      </c>
      <c r="AQ36">
        <v>9.0965266803410007E-5</v>
      </c>
      <c r="AR36" t="s">
        <v>152</v>
      </c>
      <c r="AS36" t="str">
        <f>CONCATENATE($AQ$2," (",INDEX('Study List'!$F:$F,MATCH(AR36,'Study List'!$B:$B,0)),")")</f>
        <v>Other Impacts - Participant - C&amp;I (DNV GL &amp; Tetra Tech, 2012)</v>
      </c>
      <c r="AT36" t="s">
        <v>103</v>
      </c>
      <c r="BC36">
        <v>1.30706965333866E-5</v>
      </c>
      <c r="BD36" t="s">
        <v>102</v>
      </c>
      <c r="BE36" t="str">
        <f>CONCATENATE($BC$2," (",INDEX('Study List'!$F:$F,MATCH(BD36,'Study List'!$B:$B,0)),")")</f>
        <v>Sales Revenue - Participant - C&amp;I (DNV GL, 2018)</v>
      </c>
      <c r="BF36" t="s">
        <v>103</v>
      </c>
      <c r="BG36">
        <v>1.3828118313156601E-4</v>
      </c>
      <c r="BH36" t="s">
        <v>152</v>
      </c>
      <c r="BI36" t="str">
        <f>CONCATENATE($BG$2," (",INDEX('Study List'!$F:$F,MATCH(BH36,'Study List'!$B:$B,0)),")")</f>
        <v>Supplies and materials - Participant - C&amp;I (DNV GL &amp; Tetra Tech, 2012)</v>
      </c>
      <c r="BJ36" t="s">
        <v>103</v>
      </c>
      <c r="BO36">
        <v>2.7229298503722202E-4</v>
      </c>
      <c r="BP36" t="s">
        <v>152</v>
      </c>
      <c r="BQ36" t="str">
        <f>CONCATENATE($BO$2," (",INDEX('Study List'!$F:$F,MATCH(BP36,'Study List'!$B:$B,0)),")")</f>
        <v>Waste disposal - Participant - C&amp;I (DNV GL &amp; Tetra Tech, 2012)</v>
      </c>
      <c r="BR36" t="s">
        <v>103</v>
      </c>
      <c r="EA36" t="str">
        <f t="shared" si="1"/>
        <v>The NEIs for the '2x4 Troffer Retrofit to TLED (Hi-W) 3-Lamp - SBL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37" spans="1:131" x14ac:dyDescent="0.35">
      <c r="A37">
        <v>36</v>
      </c>
      <c r="B37" t="s">
        <v>203</v>
      </c>
      <c r="C37">
        <v>4</v>
      </c>
      <c r="D37" t="s">
        <v>210</v>
      </c>
      <c r="E37" t="s">
        <v>178</v>
      </c>
      <c r="H37" t="s">
        <v>182</v>
      </c>
      <c r="I37" t="s">
        <v>95</v>
      </c>
      <c r="J37" t="s">
        <v>143</v>
      </c>
      <c r="K37" t="s">
        <v>132</v>
      </c>
      <c r="L37" t="s">
        <v>133</v>
      </c>
      <c r="M37" t="s">
        <v>156</v>
      </c>
      <c r="N37" t="s">
        <v>176</v>
      </c>
      <c r="O37" t="s">
        <v>183</v>
      </c>
      <c r="P37">
        <v>1.1557650412342001E-3</v>
      </c>
      <c r="Q37">
        <v>1.1557650412342001E-3</v>
      </c>
      <c r="R37" s="14">
        <f t="shared" si="0"/>
        <v>0</v>
      </c>
      <c r="S37">
        <v>6.9033287211132596E-4</v>
      </c>
      <c r="T37" t="s">
        <v>102</v>
      </c>
      <c r="U37" t="str">
        <f>CONCATENATE($S$2," (",INDEX('Study List'!$F:$F,MATCH(T37,'Study List'!$B:$B,0)),")")</f>
        <v>Administrative costs - Participant - C&amp;I (DNV GL, 2018)</v>
      </c>
      <c r="V37" t="s">
        <v>103</v>
      </c>
      <c r="W37">
        <v>6.6865397474123303E-6</v>
      </c>
      <c r="X37" t="s">
        <v>102</v>
      </c>
      <c r="Y37" t="str">
        <f>CONCATENATE($W$2," (",INDEX('Study List'!$F:$F,MATCH(X37,'Study List'!$B:$B,0)),")")</f>
        <v>Avoided illness from pollution - Societal - C&amp;I (DNV GL, 2018)</v>
      </c>
      <c r="Z37" t="s">
        <v>103</v>
      </c>
      <c r="AM37">
        <v>-5.5864502130119798E-5</v>
      </c>
      <c r="AN37" t="s">
        <v>179</v>
      </c>
      <c r="AO37" t="str">
        <f>CONCATENATE($AM$2," (",INDEX('Study List'!$F:$F,MATCH(AN37,'Study List'!$B:$B,0)),")")</f>
        <v>O&amp;M - Participant - C&amp;I (DNV GL, 2018)</v>
      </c>
      <c r="AP37" t="s">
        <v>103</v>
      </c>
      <c r="AQ37">
        <v>9.0965266803410007E-5</v>
      </c>
      <c r="AR37" t="s">
        <v>152</v>
      </c>
      <c r="AS37" t="str">
        <f>CONCATENATE($AQ$2," (",INDEX('Study List'!$F:$F,MATCH(AR37,'Study List'!$B:$B,0)),")")</f>
        <v>Other Impacts - Participant - C&amp;I (DNV GL &amp; Tetra Tech, 2012)</v>
      </c>
      <c r="AT37" t="s">
        <v>103</v>
      </c>
      <c r="BC37">
        <v>1.30706965333866E-5</v>
      </c>
      <c r="BD37" t="s">
        <v>102</v>
      </c>
      <c r="BE37" t="str">
        <f>CONCATENATE($BC$2," (",INDEX('Study List'!$F:$F,MATCH(BD37,'Study List'!$B:$B,0)),")")</f>
        <v>Sales Revenue - Participant - C&amp;I (DNV GL, 2018)</v>
      </c>
      <c r="BF37" t="s">
        <v>103</v>
      </c>
      <c r="BG37">
        <v>1.3828118313156601E-4</v>
      </c>
      <c r="BH37" t="s">
        <v>152</v>
      </c>
      <c r="BI37" t="str">
        <f>CONCATENATE($BG$2," (",INDEX('Study List'!$F:$F,MATCH(BH37,'Study List'!$B:$B,0)),")")</f>
        <v>Supplies and materials - Participant - C&amp;I (DNV GL &amp; Tetra Tech, 2012)</v>
      </c>
      <c r="BJ37" t="s">
        <v>103</v>
      </c>
      <c r="BO37">
        <v>2.7229298503722202E-4</v>
      </c>
      <c r="BP37" t="s">
        <v>152</v>
      </c>
      <c r="BQ37" t="str">
        <f>CONCATENATE($BO$2," (",INDEX('Study List'!$F:$F,MATCH(BP37,'Study List'!$B:$B,0)),")")</f>
        <v>Waste disposal - Participant - C&amp;I (DNV GL &amp; Tetra Tech, 2012)</v>
      </c>
      <c r="BR37" t="s">
        <v>103</v>
      </c>
      <c r="EA37" t="str">
        <f t="shared" si="1"/>
        <v>The NEIs for the '2x4 Troffer Retrofit to TLED (Hi-W) 4-lamp - SBL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38" spans="1:131" x14ac:dyDescent="0.35">
      <c r="A38">
        <v>37</v>
      </c>
      <c r="B38" t="s">
        <v>212</v>
      </c>
      <c r="C38">
        <v>3</v>
      </c>
      <c r="D38" t="s">
        <v>211</v>
      </c>
      <c r="E38" t="s">
        <v>209</v>
      </c>
      <c r="H38" t="s">
        <v>182</v>
      </c>
      <c r="I38" t="s">
        <v>95</v>
      </c>
      <c r="J38" t="s">
        <v>143</v>
      </c>
      <c r="K38" t="s">
        <v>132</v>
      </c>
      <c r="L38" t="s">
        <v>133</v>
      </c>
      <c r="M38" t="s">
        <v>156</v>
      </c>
      <c r="N38" t="s">
        <v>176</v>
      </c>
      <c r="O38" t="s">
        <v>183</v>
      </c>
      <c r="P38">
        <v>1.1557650412342001E-3</v>
      </c>
      <c r="Q38">
        <v>1.1557650412342001E-3</v>
      </c>
      <c r="R38" s="14">
        <f t="shared" si="0"/>
        <v>0</v>
      </c>
      <c r="S38">
        <v>6.9033287211132596E-4</v>
      </c>
      <c r="T38" t="s">
        <v>102</v>
      </c>
      <c r="U38" t="str">
        <f>CONCATENATE($S$2," (",INDEX('Study List'!$F:$F,MATCH(T38,'Study List'!$B:$B,0)),")")</f>
        <v>Administrative costs - Participant - C&amp;I (DNV GL, 2018)</v>
      </c>
      <c r="V38" t="s">
        <v>103</v>
      </c>
      <c r="W38">
        <v>6.6865397474123303E-6</v>
      </c>
      <c r="X38" t="s">
        <v>102</v>
      </c>
      <c r="Y38" t="str">
        <f>CONCATENATE($W$2," (",INDEX('Study List'!$F:$F,MATCH(X38,'Study List'!$B:$B,0)),")")</f>
        <v>Avoided illness from pollution - Societal - C&amp;I (DNV GL, 2018)</v>
      </c>
      <c r="Z38" t="s">
        <v>103</v>
      </c>
      <c r="AM38">
        <v>-5.5864502130119798E-5</v>
      </c>
      <c r="AN38" t="s">
        <v>179</v>
      </c>
      <c r="AO38" t="str">
        <f>CONCATENATE($AM$2," (",INDEX('Study List'!$F:$F,MATCH(AN38,'Study List'!$B:$B,0)),")")</f>
        <v>O&amp;M - Participant - C&amp;I (DNV GL, 2018)</v>
      </c>
      <c r="AP38" t="s">
        <v>103</v>
      </c>
      <c r="AQ38">
        <v>9.0965266803410007E-5</v>
      </c>
      <c r="AR38" t="s">
        <v>152</v>
      </c>
      <c r="AS38" t="str">
        <f>CONCATENATE($AQ$2," (",INDEX('Study List'!$F:$F,MATCH(AR38,'Study List'!$B:$B,0)),")")</f>
        <v>Other Impacts - Participant - C&amp;I (DNV GL &amp; Tetra Tech, 2012)</v>
      </c>
      <c r="AT38" t="s">
        <v>103</v>
      </c>
      <c r="BC38">
        <v>1.30706965333866E-5</v>
      </c>
      <c r="BD38" t="s">
        <v>102</v>
      </c>
      <c r="BE38" t="str">
        <f>CONCATENATE($BC$2," (",INDEX('Study List'!$F:$F,MATCH(BD38,'Study List'!$B:$B,0)),")")</f>
        <v>Sales Revenue - Participant - C&amp;I (DNV GL, 2018)</v>
      </c>
      <c r="BF38" t="s">
        <v>103</v>
      </c>
      <c r="BG38">
        <v>1.3828118313156601E-4</v>
      </c>
      <c r="BH38" t="s">
        <v>152</v>
      </c>
      <c r="BI38" t="str">
        <f>CONCATENATE($BG$2," (",INDEX('Study List'!$F:$F,MATCH(BH38,'Study List'!$B:$B,0)),")")</f>
        <v>Supplies and materials - Participant - C&amp;I (DNV GL &amp; Tetra Tech, 2012)</v>
      </c>
      <c r="BJ38" t="s">
        <v>103</v>
      </c>
      <c r="BO38">
        <v>2.7229298503722202E-4</v>
      </c>
      <c r="BP38" t="s">
        <v>152</v>
      </c>
      <c r="BQ38" t="str">
        <f>CONCATENATE($BO$2," (",INDEX('Study List'!$F:$F,MATCH(BP38,'Study List'!$B:$B,0)),")")</f>
        <v>Waste disposal - Participant - C&amp;I (DNV GL &amp; Tetra Tech, 2012)</v>
      </c>
      <c r="BR38" t="s">
        <v>103</v>
      </c>
      <c r="EA38" t="str">
        <f t="shared" si="1"/>
        <v>The NEIs for the '2x4 Troffer Retrofit to TLED (Lo-W) 3-Lamp - SBL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39" spans="1:131" x14ac:dyDescent="0.35">
      <c r="A39">
        <v>38</v>
      </c>
      <c r="B39" t="s">
        <v>214</v>
      </c>
      <c r="C39">
        <v>3</v>
      </c>
      <c r="D39" t="s">
        <v>213</v>
      </c>
      <c r="E39" t="s">
        <v>178</v>
      </c>
      <c r="H39" t="s">
        <v>175</v>
      </c>
      <c r="I39" t="s">
        <v>95</v>
      </c>
      <c r="J39" t="s">
        <v>143</v>
      </c>
      <c r="K39" t="s">
        <v>132</v>
      </c>
      <c r="L39" t="s">
        <v>133</v>
      </c>
      <c r="M39" t="s">
        <v>156</v>
      </c>
      <c r="N39" t="s">
        <v>176</v>
      </c>
      <c r="O39" t="s">
        <v>177</v>
      </c>
      <c r="P39">
        <v>1.1557650412342001E-3</v>
      </c>
      <c r="Q39">
        <v>1.1557650412342001E-3</v>
      </c>
      <c r="R39" s="14">
        <f t="shared" si="0"/>
        <v>0</v>
      </c>
      <c r="S39">
        <v>6.9033287211132596E-4</v>
      </c>
      <c r="T39" t="s">
        <v>102</v>
      </c>
      <c r="U39" t="str">
        <f>CONCATENATE($S$2," (",INDEX('Study List'!$F:$F,MATCH(T39,'Study List'!$B:$B,0)),")")</f>
        <v>Administrative costs - Participant - C&amp;I (DNV GL, 2018)</v>
      </c>
      <c r="V39" t="s">
        <v>103</v>
      </c>
      <c r="W39">
        <v>6.6865397474123303E-6</v>
      </c>
      <c r="X39" t="s">
        <v>102</v>
      </c>
      <c r="Y39" t="str">
        <f>CONCATENATE($W$2," (",INDEX('Study List'!$F:$F,MATCH(X39,'Study List'!$B:$B,0)),")")</f>
        <v>Avoided illness from pollution - Societal - C&amp;I (DNV GL, 2018)</v>
      </c>
      <c r="Z39" t="s">
        <v>103</v>
      </c>
      <c r="AM39">
        <v>-5.5864502130119798E-5</v>
      </c>
      <c r="AN39" t="s">
        <v>179</v>
      </c>
      <c r="AO39" t="str">
        <f>CONCATENATE($AM$2," (",INDEX('Study List'!$F:$F,MATCH(AN39,'Study List'!$B:$B,0)),")")</f>
        <v>O&amp;M - Participant - C&amp;I (DNV GL, 2018)</v>
      </c>
      <c r="AP39" t="s">
        <v>103</v>
      </c>
      <c r="AQ39">
        <v>9.0965266803410007E-5</v>
      </c>
      <c r="AR39" t="s">
        <v>152</v>
      </c>
      <c r="AS39" t="str">
        <f>CONCATENATE($AQ$2," (",INDEX('Study List'!$F:$F,MATCH(AR39,'Study List'!$B:$B,0)),")")</f>
        <v>Other Impacts - Participant - C&amp;I (DNV GL &amp; Tetra Tech, 2012)</v>
      </c>
      <c r="AT39" t="s">
        <v>103</v>
      </c>
      <c r="BC39">
        <v>1.30706965333866E-5</v>
      </c>
      <c r="BD39" t="s">
        <v>102</v>
      </c>
      <c r="BE39" t="str">
        <f>CONCATENATE($BC$2," (",INDEX('Study List'!$F:$F,MATCH(BD39,'Study List'!$B:$B,0)),")")</f>
        <v>Sales Revenue - Participant - C&amp;I (DNV GL, 2018)</v>
      </c>
      <c r="BF39" t="s">
        <v>103</v>
      </c>
      <c r="BG39">
        <v>1.3828118313156601E-4</v>
      </c>
      <c r="BH39" t="s">
        <v>152</v>
      </c>
      <c r="BI39" t="str">
        <f>CONCATENATE($BG$2," (",INDEX('Study List'!$F:$F,MATCH(BH39,'Study List'!$B:$B,0)),")")</f>
        <v>Supplies and materials - Participant - C&amp;I (DNV GL &amp; Tetra Tech, 2012)</v>
      </c>
      <c r="BJ39" t="s">
        <v>103</v>
      </c>
      <c r="BO39">
        <v>2.7229298503722202E-4</v>
      </c>
      <c r="BP39" t="s">
        <v>152</v>
      </c>
      <c r="BQ39" t="str">
        <f>CONCATENATE($BO$2," (",INDEX('Study List'!$F:$F,MATCH(BP39,'Study List'!$B:$B,0)),")")</f>
        <v>Waste disposal - Participant - C&amp;I (DNV GL &amp; Tetra Tech, 2012)</v>
      </c>
      <c r="BR39" t="s">
        <v>103</v>
      </c>
      <c r="EA39" t="str">
        <f t="shared" si="1"/>
        <v>The NEIs for the '2x4 Troffer Volumetric Kit (Hi-W) - SBL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40" spans="1:131" x14ac:dyDescent="0.35">
      <c r="A40">
        <v>39</v>
      </c>
      <c r="B40" t="s">
        <v>216</v>
      </c>
      <c r="C40">
        <v>3</v>
      </c>
      <c r="D40" t="s">
        <v>215</v>
      </c>
      <c r="E40" t="s">
        <v>178</v>
      </c>
      <c r="H40" t="s">
        <v>175</v>
      </c>
      <c r="I40" t="s">
        <v>95</v>
      </c>
      <c r="J40" t="s">
        <v>143</v>
      </c>
      <c r="K40" t="s">
        <v>132</v>
      </c>
      <c r="L40" t="s">
        <v>133</v>
      </c>
      <c r="M40" t="s">
        <v>156</v>
      </c>
      <c r="N40" t="s">
        <v>176</v>
      </c>
      <c r="O40" t="s">
        <v>177</v>
      </c>
      <c r="P40">
        <v>1.1557650412342001E-3</v>
      </c>
      <c r="Q40">
        <v>1.1557650412342001E-3</v>
      </c>
      <c r="R40" s="14">
        <f t="shared" si="0"/>
        <v>0</v>
      </c>
      <c r="S40">
        <v>6.9033287211132596E-4</v>
      </c>
      <c r="T40" t="s">
        <v>102</v>
      </c>
      <c r="U40" t="str">
        <f>CONCATENATE($S$2," (",INDEX('Study List'!$F:$F,MATCH(T40,'Study List'!$B:$B,0)),")")</f>
        <v>Administrative costs - Participant - C&amp;I (DNV GL, 2018)</v>
      </c>
      <c r="V40" t="s">
        <v>103</v>
      </c>
      <c r="W40">
        <v>6.6865397474123303E-6</v>
      </c>
      <c r="X40" t="s">
        <v>102</v>
      </c>
      <c r="Y40" t="str">
        <f>CONCATENATE($W$2," (",INDEX('Study List'!$F:$F,MATCH(X40,'Study List'!$B:$B,0)),")")</f>
        <v>Avoided illness from pollution - Societal - C&amp;I (DNV GL, 2018)</v>
      </c>
      <c r="Z40" t="s">
        <v>103</v>
      </c>
      <c r="AM40">
        <v>-5.5864502130119798E-5</v>
      </c>
      <c r="AN40" t="s">
        <v>179</v>
      </c>
      <c r="AO40" t="str">
        <f>CONCATENATE($AM$2," (",INDEX('Study List'!$F:$F,MATCH(AN40,'Study List'!$B:$B,0)),")")</f>
        <v>O&amp;M - Participant - C&amp;I (DNV GL, 2018)</v>
      </c>
      <c r="AP40" t="s">
        <v>103</v>
      </c>
      <c r="AQ40">
        <v>9.0965266803410007E-5</v>
      </c>
      <c r="AR40" t="s">
        <v>152</v>
      </c>
      <c r="AS40" t="str">
        <f>CONCATENATE($AQ$2," (",INDEX('Study List'!$F:$F,MATCH(AR40,'Study List'!$B:$B,0)),")")</f>
        <v>Other Impacts - Participant - C&amp;I (DNV GL &amp; Tetra Tech, 2012)</v>
      </c>
      <c r="AT40" t="s">
        <v>103</v>
      </c>
      <c r="BC40">
        <v>1.30706965333866E-5</v>
      </c>
      <c r="BD40" t="s">
        <v>102</v>
      </c>
      <c r="BE40" t="str">
        <f>CONCATENATE($BC$2," (",INDEX('Study List'!$F:$F,MATCH(BD40,'Study List'!$B:$B,0)),")")</f>
        <v>Sales Revenue - Participant - C&amp;I (DNV GL, 2018)</v>
      </c>
      <c r="BF40" t="s">
        <v>103</v>
      </c>
      <c r="BG40">
        <v>1.3828118313156601E-4</v>
      </c>
      <c r="BH40" t="s">
        <v>152</v>
      </c>
      <c r="BI40" t="str">
        <f>CONCATENATE($BG$2," (",INDEX('Study List'!$F:$F,MATCH(BH40,'Study List'!$B:$B,0)),")")</f>
        <v>Supplies and materials - Participant - C&amp;I (DNV GL &amp; Tetra Tech, 2012)</v>
      </c>
      <c r="BJ40" t="s">
        <v>103</v>
      </c>
      <c r="BO40">
        <v>2.7229298503722202E-4</v>
      </c>
      <c r="BP40" t="s">
        <v>152</v>
      </c>
      <c r="BQ40" t="str">
        <f>CONCATENATE($BO$2," (",INDEX('Study List'!$F:$F,MATCH(BP40,'Study List'!$B:$B,0)),")")</f>
        <v>Waste disposal - Participant - C&amp;I (DNV GL &amp; Tetra Tech, 2012)</v>
      </c>
      <c r="BR40" t="s">
        <v>103</v>
      </c>
      <c r="EA40" t="str">
        <f t="shared" si="1"/>
        <v>The NEIs for the '2x4 Troffer Volumetric Kit (Lo-W) - SBL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41" spans="1:131" x14ac:dyDescent="0.35">
      <c r="A41">
        <v>40</v>
      </c>
      <c r="B41" s="8">
        <v>2904</v>
      </c>
      <c r="C41">
        <v>1</v>
      </c>
      <c r="D41" t="s">
        <v>217</v>
      </c>
      <c r="E41" t="s">
        <v>111</v>
      </c>
      <c r="F41">
        <v>0</v>
      </c>
      <c r="G41">
        <v>0</v>
      </c>
      <c r="H41" t="s">
        <v>218</v>
      </c>
      <c r="I41" t="s">
        <v>95</v>
      </c>
      <c r="J41" t="s">
        <v>96</v>
      </c>
      <c r="K41" t="s">
        <v>97</v>
      </c>
      <c r="L41" t="s">
        <v>98</v>
      </c>
      <c r="M41" t="s">
        <v>99</v>
      </c>
      <c r="N41" t="s">
        <v>219</v>
      </c>
      <c r="O41" t="s">
        <v>101</v>
      </c>
      <c r="P41">
        <v>4.8519307364686202E-2</v>
      </c>
      <c r="Q41">
        <v>4.8519307364686202E-2</v>
      </c>
      <c r="R41" s="14">
        <f t="shared" si="0"/>
        <v>0</v>
      </c>
      <c r="BW41">
        <v>1.22586562035893E-5</v>
      </c>
      <c r="BX41" t="s">
        <v>102</v>
      </c>
      <c r="BY41" t="str">
        <f>CONCATENATE($BW$2," (",INDEX('Study List'!$F:$F,MATCH(BX41,'Study List'!$B:$B,0)),")")</f>
        <v>Avoided illness from pollution - Societal - Residential (DNV GL, 2018)</v>
      </c>
      <c r="BZ41" t="s">
        <v>103</v>
      </c>
      <c r="CA41">
        <v>2.0854078827654301E-2</v>
      </c>
      <c r="CB41" t="s">
        <v>104</v>
      </c>
      <c r="CC41" t="str">
        <f>CONCATENATE($CA$2," (",INDEX('Study List'!$F:$F,MATCH(CB41,'Study List'!$B:$B,0)),")")</f>
        <v>Bad Debt Write-offs - Utility - Residential (ADM, 2020)</v>
      </c>
      <c r="CD41" t="s">
        <v>103</v>
      </c>
      <c r="CI41">
        <v>6.0659515147554102E-3</v>
      </c>
      <c r="CJ41" t="s">
        <v>104</v>
      </c>
      <c r="CK41" t="str">
        <f>CONCATENATE($CI$2," (",INDEX('Study List'!$F:$F,MATCH(CJ41,'Study List'!$B:$B,0)),")")</f>
        <v>Carrying cost on arrearages - Utility - Residential (ADM, 2020)</v>
      </c>
      <c r="CL41" t="s">
        <v>103</v>
      </c>
      <c r="CM41">
        <v>6.0091169984393001E-5</v>
      </c>
      <c r="CN41" t="s">
        <v>102</v>
      </c>
      <c r="CO41" t="str">
        <f>CONCATENATE($CM$2," (",INDEX('Study List'!$F:$F,MATCH(CN41,'Study List'!$B:$B,0)),")")</f>
        <v>Ease of Selling or Leasing - Participant - Residential (DNV GL, 2018)</v>
      </c>
      <c r="CP41" t="s">
        <v>103</v>
      </c>
      <c r="DC41">
        <v>5.1506919811778499E-5</v>
      </c>
      <c r="DD41" t="s">
        <v>102</v>
      </c>
      <c r="DE41" t="str">
        <f>CONCATENATE($DC$2," (",INDEX('Study List'!$F:$F,MATCH(DD41,'Study List'!$B:$B,0)),")")</f>
        <v>Noise - Participant - Residential (DNV GL, 2018)</v>
      </c>
      <c r="DF41" t="s">
        <v>103</v>
      </c>
      <c r="DO41">
        <v>2.1475420276276701E-2</v>
      </c>
      <c r="DP41" t="s">
        <v>105</v>
      </c>
      <c r="DQ41" t="str">
        <f>CONCATENATE($DO$2," (",INDEX('Study List'!$F:$F,MATCH(DP41,'Study List'!$B:$B,0)),")")</f>
        <v>Other Impacts - Utility - Residential (Tetra Tech et al., 2018)</v>
      </c>
      <c r="DR41" t="s">
        <v>103</v>
      </c>
      <c r="EA41" t="str">
        <f t="shared" si="1"/>
        <v>The NEIs for the '31 Thermal Doors - WA' measure include: Avoided illness from pollution - Societal - Residential (DNV GL, 2018),  Bad Debt Write-offs - Utility - Residential (ADM, 2020),  Carrying cost on arrearages - Utility - Residential (ADM, 2020),  Ease of Selling or Leasing - Participant - Residential (DNV GL, 2018),  Noise - Participant - Residential (DNV GL, 2018),  Other Impacts - Utility - Residential (Tetra Tech et al., 2018).</v>
      </c>
    </row>
    <row r="42" spans="1:131" x14ac:dyDescent="0.35">
      <c r="A42">
        <v>41</v>
      </c>
      <c r="B42" s="8">
        <v>2908</v>
      </c>
      <c r="C42">
        <v>2</v>
      </c>
      <c r="D42" t="s">
        <v>220</v>
      </c>
      <c r="E42" t="s">
        <v>111</v>
      </c>
      <c r="F42">
        <v>0</v>
      </c>
      <c r="G42">
        <v>0</v>
      </c>
      <c r="H42" t="s">
        <v>221</v>
      </c>
      <c r="I42" t="s">
        <v>95</v>
      </c>
      <c r="J42" t="s">
        <v>96</v>
      </c>
      <c r="K42" t="s">
        <v>97</v>
      </c>
      <c r="L42" t="s">
        <v>98</v>
      </c>
      <c r="M42" t="s">
        <v>99</v>
      </c>
      <c r="N42" t="s">
        <v>222</v>
      </c>
      <c r="O42" t="s">
        <v>101</v>
      </c>
      <c r="P42">
        <v>4.8524973611763098E-2</v>
      </c>
      <c r="Q42">
        <v>4.8524973611763098E-2</v>
      </c>
      <c r="R42" s="14">
        <f t="shared" si="0"/>
        <v>0</v>
      </c>
      <c r="BW42">
        <v>1.22586562035893E-5</v>
      </c>
      <c r="BX42" t="s">
        <v>102</v>
      </c>
      <c r="BY42" t="str">
        <f>CONCATENATE($BW$2," (",INDEX('Study List'!$F:$F,MATCH(BX42,'Study List'!$B:$B,0)),")")</f>
        <v>Avoided illness from pollution - Societal - Residential (DNV GL, 2018)</v>
      </c>
      <c r="BZ42" t="s">
        <v>103</v>
      </c>
      <c r="CA42">
        <v>2.0854078827654301E-2</v>
      </c>
      <c r="CB42" t="s">
        <v>104</v>
      </c>
      <c r="CC42" t="str">
        <f>CONCATENATE($CA$2," (",INDEX('Study List'!$F:$F,MATCH(CB42,'Study List'!$B:$B,0)),")")</f>
        <v>Bad Debt Write-offs - Utility - Residential (ADM, 2020)</v>
      </c>
      <c r="CD42" t="s">
        <v>103</v>
      </c>
      <c r="CI42">
        <v>6.0659515147554102E-3</v>
      </c>
      <c r="CJ42" t="s">
        <v>104</v>
      </c>
      <c r="CK42" t="str">
        <f>CONCATENATE($CI$2," (",INDEX('Study List'!$F:$F,MATCH(CJ42,'Study List'!$B:$B,0)),")")</f>
        <v>Carrying cost on arrearages - Utility - Residential (ADM, 2020)</v>
      </c>
      <c r="CL42" t="s">
        <v>103</v>
      </c>
      <c r="CM42">
        <v>6.0091169984393001E-5</v>
      </c>
      <c r="CN42" t="s">
        <v>102</v>
      </c>
      <c r="CO42" t="str">
        <f>CONCATENATE($CM$2," (",INDEX('Study List'!$F:$F,MATCH(CN42,'Study List'!$B:$B,0)),")")</f>
        <v>Ease of Selling or Leasing - Participant - Residential (DNV GL, 2018)</v>
      </c>
      <c r="CP42" t="s">
        <v>103</v>
      </c>
      <c r="DC42">
        <v>5.1506919811778499E-5</v>
      </c>
      <c r="DD42" t="s">
        <v>102</v>
      </c>
      <c r="DE42" t="str">
        <f>CONCATENATE($DC$2," (",INDEX('Study List'!$F:$F,MATCH(DD42,'Study List'!$B:$B,0)),")")</f>
        <v>Noise - Participant - Residential (DNV GL, 2018)</v>
      </c>
      <c r="DF42" t="s">
        <v>103</v>
      </c>
      <c r="DO42">
        <v>2.1475420276276701E-2</v>
      </c>
      <c r="DP42" t="s">
        <v>105</v>
      </c>
      <c r="DQ42" t="str">
        <f>CONCATENATE($DO$2," (",INDEX('Study List'!$F:$F,MATCH(DP42,'Study List'!$B:$B,0)),")")</f>
        <v>Other Impacts - Utility - Residential (Tetra Tech et al., 2018)</v>
      </c>
      <c r="DR42" t="s">
        <v>103</v>
      </c>
      <c r="DS42">
        <v>5.6662470769232296E-6</v>
      </c>
      <c r="DT42" t="s">
        <v>102</v>
      </c>
      <c r="DU42" t="str">
        <f>CONCATENATE($DS$2," (",INDEX('Study List'!$F:$F,MATCH(DT42,'Study List'!$B:$B,0)),")")</f>
        <v>Productivity - Participant - Residential (DNV GL, 2018)</v>
      </c>
      <c r="DV42" t="s">
        <v>103</v>
      </c>
      <c r="EA42" t="str">
        <f t="shared" si="1"/>
        <v>The NEIs for the '32 Replacement Windows - WA' measure include: Avoided illness from pollution - Societal - Residential (DNV GL, 2018),  Bad Debt Write-offs - Utility - Residential (ADM, 2020),  Carrying cost on arrearages - Utility - Residential (ADM, 2020),  Ease of Selling or Leasing - Participant - Residential (DNV GL, 2018),  Noise - Participant - Residential (DNV GL, 2018),  Other Impacts - Utility - Residential (Tetra Tech et al., 2018),  Productivity - Participant - Residential (DNV GL, 2018).</v>
      </c>
    </row>
    <row r="43" spans="1:131" x14ac:dyDescent="0.35">
      <c r="A43">
        <v>42</v>
      </c>
      <c r="B43" s="8">
        <v>2909</v>
      </c>
      <c r="C43">
        <v>1</v>
      </c>
      <c r="D43" t="s">
        <v>223</v>
      </c>
      <c r="E43" t="s">
        <v>111</v>
      </c>
      <c r="F43">
        <v>0</v>
      </c>
      <c r="G43">
        <v>0</v>
      </c>
      <c r="H43" t="s">
        <v>224</v>
      </c>
      <c r="I43" t="s">
        <v>95</v>
      </c>
      <c r="J43" t="s">
        <v>96</v>
      </c>
      <c r="K43" t="s">
        <v>97</v>
      </c>
      <c r="L43" t="s">
        <v>98</v>
      </c>
      <c r="M43" t="s">
        <v>99</v>
      </c>
      <c r="N43" t="s">
        <v>225</v>
      </c>
      <c r="O43" t="s">
        <v>226</v>
      </c>
      <c r="P43">
        <v>5.8000811317591501E-2</v>
      </c>
      <c r="Q43">
        <v>5.8000811317591501E-2</v>
      </c>
      <c r="R43" s="14">
        <f t="shared" si="0"/>
        <v>0</v>
      </c>
      <c r="BW43">
        <v>1.11442329123539E-5</v>
      </c>
      <c r="BX43" t="s">
        <v>102</v>
      </c>
      <c r="BY43" t="str">
        <f>CONCATENATE($BW$2," (",INDEX('Study List'!$F:$F,MATCH(BX43,'Study List'!$B:$B,0)),")")</f>
        <v>Avoided illness from pollution - Societal - Residential (DNV GL, 2018)</v>
      </c>
      <c r="BZ43" t="s">
        <v>103</v>
      </c>
      <c r="CA43">
        <v>1.8958253479685699E-2</v>
      </c>
      <c r="CB43" t="s">
        <v>104</v>
      </c>
      <c r="CC43" t="str">
        <f>CONCATENATE($CA$2," (",INDEX('Study List'!$F:$F,MATCH(CB43,'Study List'!$B:$B,0)),")")</f>
        <v>Bad Debt Write-offs - Utility - Residential (ADM, 2020)</v>
      </c>
      <c r="CD43" t="s">
        <v>103</v>
      </c>
      <c r="CI43">
        <v>5.5145013770503699E-3</v>
      </c>
      <c r="CJ43" t="s">
        <v>104</v>
      </c>
      <c r="CK43" t="str">
        <f>CONCATENATE($CI$2," (",INDEX('Study List'!$F:$F,MATCH(CJ43,'Study List'!$B:$B,0)),")")</f>
        <v>Carrying cost on arrearages - Utility - Residential (ADM, 2020)</v>
      </c>
      <c r="CL43" t="s">
        <v>103</v>
      </c>
      <c r="CM43">
        <v>9.4689513199488703E-4</v>
      </c>
      <c r="CN43" t="s">
        <v>102</v>
      </c>
      <c r="CO43" t="str">
        <f>CONCATENATE($CM$2," (",INDEX('Study List'!$F:$F,MATCH(CN43,'Study List'!$B:$B,0)),")")</f>
        <v>Ease of Selling or Leasing - Participant - Residential (DNV GL, 2018)</v>
      </c>
      <c r="CP43" t="s">
        <v>103</v>
      </c>
      <c r="CQ43">
        <v>6.9705567109416703E-3</v>
      </c>
      <c r="CR43" t="s">
        <v>102</v>
      </c>
      <c r="CS43" t="str">
        <f>CONCATENATE($CQ$2," (",INDEX('Study List'!$F:$F,MATCH(CR43,'Study List'!$B:$B,0)),")")</f>
        <v>Fires/insurance damage - Participant - Residential (DNV GL, 2018)</v>
      </c>
      <c r="CT43" t="s">
        <v>103</v>
      </c>
      <c r="DC43">
        <v>1.43595098779787E-3</v>
      </c>
      <c r="DD43" t="s">
        <v>102</v>
      </c>
      <c r="DE43" t="str">
        <f>CONCATENATE($DC$2," (",INDEX('Study List'!$F:$F,MATCH(DD43,'Study List'!$B:$B,0)),")")</f>
        <v>Noise - Participant - Residential (DNV GL, 2018)</v>
      </c>
      <c r="DF43" t="s">
        <v>103</v>
      </c>
      <c r="DO43">
        <v>2.3622962303904399E-2</v>
      </c>
      <c r="DP43" t="s">
        <v>105</v>
      </c>
      <c r="DQ43" t="str">
        <f>CONCATENATE($DO$2," (",INDEX('Study List'!$F:$F,MATCH(DP43,'Study List'!$B:$B,0)),")")</f>
        <v>Other Impacts - Utility - Residential (Tetra Tech et al., 2018)</v>
      </c>
      <c r="DR43" t="s">
        <v>103</v>
      </c>
      <c r="DS43">
        <v>5.4054709330421402E-4</v>
      </c>
      <c r="DT43" t="s">
        <v>102</v>
      </c>
      <c r="DU43" t="str">
        <f>CONCATENATE($DS$2," (",INDEX('Study List'!$F:$F,MATCH(DT43,'Study List'!$B:$B,0)),")")</f>
        <v>Productivity - Participant - Residential (DNV GL, 2018)</v>
      </c>
      <c r="DV43" t="s">
        <v>103</v>
      </c>
      <c r="EA43" t="str">
        <f t="shared" si="1"/>
        <v>The NEIs for the '46 Ground Cover - WA' measure include: Avoided illness from pollution - Societal - Residential (DNV GL, 2018),  Bad Debt Write-offs - Utility - Residential (ADM, 2020),  Carrying cost on arrearages - Utility - Residential (ADM, 2020),  Ease of Selling or Leasing - Participant - Residential (DNV GL, 2018),  Fires/insurance damage - Participant - Residential (DNV GL, 2018),  Noise - Participant - Residential (DNV GL, 2018),  Other Impacts - Utility - Residential (Tetra Tech et al., 2018),  Productivity - Participant - Residential (DNV GL, 2018).</v>
      </c>
    </row>
    <row r="44" spans="1:131" x14ac:dyDescent="0.35">
      <c r="A44">
        <v>43</v>
      </c>
      <c r="B44" t="s">
        <v>228</v>
      </c>
      <c r="C44">
        <v>1</v>
      </c>
      <c r="D44" t="s">
        <v>227</v>
      </c>
      <c r="E44" t="s">
        <v>111</v>
      </c>
      <c r="F44">
        <v>0</v>
      </c>
      <c r="G44">
        <v>0</v>
      </c>
      <c r="H44" t="s">
        <v>229</v>
      </c>
      <c r="I44" t="s">
        <v>95</v>
      </c>
      <c r="J44" t="s">
        <v>96</v>
      </c>
      <c r="K44" t="s">
        <v>97</v>
      </c>
      <c r="L44" t="s">
        <v>98</v>
      </c>
      <c r="M44" t="s">
        <v>156</v>
      </c>
      <c r="N44" t="s">
        <v>176</v>
      </c>
      <c r="O44" t="s">
        <v>230</v>
      </c>
      <c r="P44">
        <v>5.9735555639912702E-2</v>
      </c>
      <c r="Q44">
        <v>5.9735555639912702E-2</v>
      </c>
      <c r="R44" s="14">
        <f t="shared" si="0"/>
        <v>0</v>
      </c>
      <c r="BW44">
        <v>6.6865397474123303E-6</v>
      </c>
      <c r="BX44" t="s">
        <v>102</v>
      </c>
      <c r="BY44" t="str">
        <f>CONCATENATE($BW$2," (",INDEX('Study List'!$F:$F,MATCH(BX44,'Study List'!$B:$B,0)),")")</f>
        <v>Avoided illness from pollution - Societal - Residential (DNV GL, 2018)</v>
      </c>
      <c r="BZ44" t="s">
        <v>103</v>
      </c>
      <c r="CA44">
        <v>2.0854078827654301E-2</v>
      </c>
      <c r="CB44" t="s">
        <v>104</v>
      </c>
      <c r="CC44" t="str">
        <f>CONCATENATE($CA$2," (",INDEX('Study List'!$F:$F,MATCH(CB44,'Study List'!$B:$B,0)),")")</f>
        <v>Bad Debt Write-offs - Utility - Residential (ADM, 2020)</v>
      </c>
      <c r="CD44" t="s">
        <v>103</v>
      </c>
      <c r="CI44">
        <v>6.0659515147554102E-3</v>
      </c>
      <c r="CJ44" t="s">
        <v>104</v>
      </c>
      <c r="CK44" t="str">
        <f>CONCATENATE($CI$2," (",INDEX('Study List'!$F:$F,MATCH(CJ44,'Study List'!$B:$B,0)),")")</f>
        <v>Carrying cost on arrearages - Utility - Residential (ADM, 2020)</v>
      </c>
      <c r="CL44" t="s">
        <v>103</v>
      </c>
      <c r="CY44">
        <v>1.1333418481478799E-2</v>
      </c>
      <c r="CZ44" t="s">
        <v>105</v>
      </c>
      <c r="DA44" t="str">
        <f>CONCATENATE($CY$2," (",INDEX('Study List'!$F:$F,MATCH(CZ44,'Study List'!$B:$B,0)),")")</f>
        <v>Lighting Quality and Lifetime - Participant - Residential (Tetra Tech et al., 2018)</v>
      </c>
      <c r="DB44" t="s">
        <v>103</v>
      </c>
      <c r="DO44">
        <v>2.1475420276276701E-2</v>
      </c>
      <c r="DP44" t="s">
        <v>105</v>
      </c>
      <c r="DQ44" t="str">
        <f>CONCATENATE($DO$2," (",INDEX('Study List'!$F:$F,MATCH(DP44,'Study List'!$B:$B,0)),")")</f>
        <v>Other Impacts - Utility - Residential (Tetra Tech et al., 2018)</v>
      </c>
      <c r="DR44" t="s">
        <v>103</v>
      </c>
      <c r="EA44" t="str">
        <f t="shared" si="1"/>
        <v>The NEIs for the '50 LED Bulbs - WA' measure include: Avoided illness from pollution - Societal - Residential (DNV GL, 2018),  Bad Debt Write-offs - Utility - Residential (ADM, 2020),  Carrying cost on arrearages - Utility - Residential (ADM, 2020),  Lighting Quality and Lifetime - Participant - Residential (Tetra Tech et al., 2018),  Other Impacts - Utility - Residential (Tetra Tech et al., 2018).</v>
      </c>
    </row>
    <row r="45" spans="1:131" x14ac:dyDescent="0.35">
      <c r="A45">
        <v>44</v>
      </c>
      <c r="B45" s="8">
        <v>2916</v>
      </c>
      <c r="C45">
        <v>1</v>
      </c>
      <c r="D45" t="s">
        <v>231</v>
      </c>
      <c r="E45" t="s">
        <v>111</v>
      </c>
      <c r="F45">
        <v>0</v>
      </c>
      <c r="G45">
        <v>0</v>
      </c>
      <c r="H45" t="s">
        <v>232</v>
      </c>
      <c r="I45" t="s">
        <v>95</v>
      </c>
      <c r="J45" t="s">
        <v>96</v>
      </c>
      <c r="K45" t="s">
        <v>97</v>
      </c>
      <c r="L45" t="s">
        <v>98</v>
      </c>
      <c r="M45" t="s">
        <v>125</v>
      </c>
      <c r="N45" t="s">
        <v>138</v>
      </c>
      <c r="O45" t="s">
        <v>233</v>
      </c>
      <c r="P45">
        <v>5.5151183239110203E-2</v>
      </c>
      <c r="Q45">
        <v>5.5151183239110203E-2</v>
      </c>
      <c r="R45" s="14">
        <f t="shared" si="0"/>
        <v>0</v>
      </c>
      <c r="BW45">
        <v>1.33730794948247E-5</v>
      </c>
      <c r="BX45" t="s">
        <v>102</v>
      </c>
      <c r="BY45" t="str">
        <f>CONCATENATE($BW$2," (",INDEX('Study List'!$F:$F,MATCH(BX45,'Study List'!$B:$B,0)),")")</f>
        <v>Avoided illness from pollution - Societal - Residential (DNV GL, 2018)</v>
      </c>
      <c r="BZ45" t="s">
        <v>103</v>
      </c>
      <c r="CA45">
        <v>2.27499041756229E-2</v>
      </c>
      <c r="CB45" t="s">
        <v>104</v>
      </c>
      <c r="CC45" t="str">
        <f>CONCATENATE($CA$2," (",INDEX('Study List'!$F:$F,MATCH(CB45,'Study List'!$B:$B,0)),")")</f>
        <v>Bad Debt Write-offs - Utility - Residential (ADM, 2020)</v>
      </c>
      <c r="CD45" t="s">
        <v>103</v>
      </c>
      <c r="CI45">
        <v>6.6174016524604496E-3</v>
      </c>
      <c r="CJ45" t="s">
        <v>104</v>
      </c>
      <c r="CK45" t="str">
        <f>CONCATENATE($CI$2," (",INDEX('Study List'!$F:$F,MATCH(CJ45,'Study List'!$B:$B,0)),")")</f>
        <v>Carrying cost on arrearages - Utility - Residential (ADM, 2020)</v>
      </c>
      <c r="CL45" t="s">
        <v>103</v>
      </c>
      <c r="DO45">
        <v>2.57705043315321E-2</v>
      </c>
      <c r="DP45" t="s">
        <v>105</v>
      </c>
      <c r="DQ45" t="str">
        <f>CONCATENATE($DO$2," (",INDEX('Study List'!$F:$F,MATCH(DP45,'Study List'!$B:$B,0)),")")</f>
        <v>Other Impacts - Utility - Residential (Tetra Tech et al., 2018)</v>
      </c>
      <c r="DR45" t="s">
        <v>103</v>
      </c>
      <c r="EA45" t="str">
        <f t="shared" si="1"/>
        <v>The NEIs for the '501 Faucet Aerators - WA' measure include: Avoided illness from pollution - Societal - Residential (DNV GL, 2018),  Bad Debt Write-offs - Utility - Residential (ADM, 2020),  Carrying cost on arrearages - Utility - Residential (ADM, 2020),  Other Impacts - Utility - Residential (Tetra Tech et al., 2018).</v>
      </c>
    </row>
    <row r="46" spans="1:131" x14ac:dyDescent="0.35">
      <c r="A46">
        <v>45</v>
      </c>
      <c r="B46" t="s">
        <v>235</v>
      </c>
      <c r="C46">
        <v>1</v>
      </c>
      <c r="D46" t="s">
        <v>234</v>
      </c>
      <c r="E46" t="s">
        <v>111</v>
      </c>
      <c r="F46">
        <v>0</v>
      </c>
      <c r="G46">
        <v>0</v>
      </c>
      <c r="H46" t="s">
        <v>236</v>
      </c>
      <c r="I46" t="s">
        <v>95</v>
      </c>
      <c r="J46" t="s">
        <v>96</v>
      </c>
      <c r="K46" t="s">
        <v>97</v>
      </c>
      <c r="L46" t="s">
        <v>98</v>
      </c>
      <c r="M46" t="s">
        <v>125</v>
      </c>
      <c r="N46" t="s">
        <v>109</v>
      </c>
      <c r="O46" t="s">
        <v>237</v>
      </c>
      <c r="P46">
        <v>5.48978032306301E-2</v>
      </c>
      <c r="Q46">
        <v>5.48978032306301E-2</v>
      </c>
      <c r="R46" s="14">
        <f t="shared" si="0"/>
        <v>0</v>
      </c>
      <c r="BW46">
        <v>1.2382481013726599E-5</v>
      </c>
      <c r="BX46" t="s">
        <v>102</v>
      </c>
      <c r="BY46" t="str">
        <f>CONCATENATE($BW$2," (",INDEX('Study List'!$F:$F,MATCH(BX46,'Study List'!$B:$B,0)),")")</f>
        <v>Avoided illness from pollution - Societal - Residential (DNV GL, 2018)</v>
      </c>
      <c r="BZ46" t="s">
        <v>103</v>
      </c>
      <c r="CA46">
        <v>2.0854078827654301E-2</v>
      </c>
      <c r="CB46" t="s">
        <v>104</v>
      </c>
      <c r="CC46" t="str">
        <f>CONCATENATE($CA$2," (",INDEX('Study List'!$F:$F,MATCH(CB46,'Study List'!$B:$B,0)),")")</f>
        <v>Bad Debt Write-offs - Utility - Residential (ADM, 2020)</v>
      </c>
      <c r="CD46" t="s">
        <v>103</v>
      </c>
      <c r="CI46">
        <v>6.0659515147554102E-3</v>
      </c>
      <c r="CJ46" t="s">
        <v>104</v>
      </c>
      <c r="CK46" t="str">
        <f>CONCATENATE($CI$2," (",INDEX('Study List'!$F:$F,MATCH(CJ46,'Study List'!$B:$B,0)),")")</f>
        <v>Carrying cost on arrearages - Utility - Residential (ADM, 2020)</v>
      </c>
      <c r="CL46" t="s">
        <v>103</v>
      </c>
      <c r="CM46">
        <v>1.45676059674085E-4</v>
      </c>
      <c r="CN46" t="s">
        <v>102</v>
      </c>
      <c r="CO46" t="str">
        <f>CONCATENATE($CM$2," (",INDEX('Study List'!$F:$F,MATCH(CN46,'Study List'!$B:$B,0)),")")</f>
        <v>Ease of Selling or Leasing - Participant - Residential (DNV GL, 2018)</v>
      </c>
      <c r="CP46" t="s">
        <v>103</v>
      </c>
      <c r="CQ46">
        <v>4.1967520436282301E-3</v>
      </c>
      <c r="CR46" t="s">
        <v>102</v>
      </c>
      <c r="CS46" t="str">
        <f>CONCATENATE($CQ$2," (",INDEX('Study List'!$F:$F,MATCH(CR46,'Study List'!$B:$B,0)),")")</f>
        <v>Fires/insurance damage - Participant - Residential (DNV GL, 2018)</v>
      </c>
      <c r="CT46" t="s">
        <v>103</v>
      </c>
      <c r="DO46">
        <v>2.3622962303904399E-2</v>
      </c>
      <c r="DP46" t="s">
        <v>105</v>
      </c>
      <c r="DQ46" t="str">
        <f>CONCATENATE($DO$2," (",INDEX('Study List'!$F:$F,MATCH(DP46,'Study List'!$B:$B,0)),")")</f>
        <v>Other Impacts - Utility - Residential (Tetra Tech et al., 2018)</v>
      </c>
      <c r="DR46" t="s">
        <v>103</v>
      </c>
      <c r="EA46" t="str">
        <f t="shared" si="1"/>
        <v>The NEIs for the '503 Water Heater Blanket - WA' measure include: Avoided illness from pollution - Societal - Residential (DNV GL, 2018),  Bad Debt Write-offs - Utility - Residential (ADM, 2020),  Carrying cost on arrearages - Utility - Residential (ADM, 2020),  Ease of Selling or Leasing - Participant - Residential (DNV GL, 2018),  Fires/insurance damage - Participant - Residential (DNV GL, 2018),  Other Impacts - Utility - Residential (Tetra Tech et al., 2018).</v>
      </c>
    </row>
    <row r="47" spans="1:131" x14ac:dyDescent="0.35">
      <c r="A47">
        <v>46</v>
      </c>
      <c r="B47" t="s">
        <v>239</v>
      </c>
      <c r="C47">
        <v>1</v>
      </c>
      <c r="D47" t="s">
        <v>238</v>
      </c>
      <c r="E47" t="s">
        <v>111</v>
      </c>
      <c r="F47">
        <v>0</v>
      </c>
      <c r="G47">
        <v>0</v>
      </c>
      <c r="H47" t="s">
        <v>240</v>
      </c>
      <c r="I47" t="s">
        <v>95</v>
      </c>
      <c r="J47" t="s">
        <v>96</v>
      </c>
      <c r="K47" t="s">
        <v>97</v>
      </c>
      <c r="L47" t="s">
        <v>98</v>
      </c>
      <c r="M47" t="s">
        <v>156</v>
      </c>
      <c r="N47" t="s">
        <v>176</v>
      </c>
      <c r="O47" t="s">
        <v>183</v>
      </c>
      <c r="P47">
        <v>6.0869477228022002E-2</v>
      </c>
      <c r="Q47">
        <v>6.0869477228022002E-2</v>
      </c>
      <c r="R47" s="14">
        <f t="shared" si="0"/>
        <v>0</v>
      </c>
      <c r="BW47">
        <v>6.6865397474123303E-6</v>
      </c>
      <c r="BX47" t="s">
        <v>102</v>
      </c>
      <c r="BY47" t="str">
        <f>CONCATENATE($BW$2," (",INDEX('Study List'!$F:$F,MATCH(BX47,'Study List'!$B:$B,0)),")")</f>
        <v>Avoided illness from pollution - Societal - Residential (DNV GL, 2018)</v>
      </c>
      <c r="BZ47" t="s">
        <v>103</v>
      </c>
      <c r="CA47">
        <v>2.0854078827654301E-2</v>
      </c>
      <c r="CB47" t="s">
        <v>104</v>
      </c>
      <c r="CC47" t="str">
        <f>CONCATENATE($CA$2," (",INDEX('Study List'!$F:$F,MATCH(CB47,'Study List'!$B:$B,0)),")")</f>
        <v>Bad Debt Write-offs - Utility - Residential (ADM, 2020)</v>
      </c>
      <c r="CD47" t="s">
        <v>103</v>
      </c>
      <c r="CI47">
        <v>6.0659515147554102E-3</v>
      </c>
      <c r="CJ47" t="s">
        <v>104</v>
      </c>
      <c r="CK47" t="str">
        <f>CONCATENATE($CI$2," (",INDEX('Study List'!$F:$F,MATCH(CJ47,'Study List'!$B:$B,0)),")")</f>
        <v>Carrying cost on arrearages - Utility - Residential (ADM, 2020)</v>
      </c>
      <c r="CL47" t="s">
        <v>103</v>
      </c>
      <c r="CQ47">
        <v>1.13392158810927E-3</v>
      </c>
      <c r="CR47" t="s">
        <v>102</v>
      </c>
      <c r="CS47" t="str">
        <f>CONCATENATE($CQ$2," (",INDEX('Study List'!$F:$F,MATCH(CR47,'Study List'!$B:$B,0)),")")</f>
        <v>Fires/insurance damage - Participant - Residential (DNV GL, 2018)</v>
      </c>
      <c r="CT47" t="s">
        <v>103</v>
      </c>
      <c r="CY47">
        <v>1.1333418481478799E-2</v>
      </c>
      <c r="CZ47" t="s">
        <v>105</v>
      </c>
      <c r="DA47" t="str">
        <f>CONCATENATE($CY$2," (",INDEX('Study List'!$F:$F,MATCH(CZ47,'Study List'!$B:$B,0)),")")</f>
        <v>Lighting Quality and Lifetime - Participant - Residential (Tetra Tech et al., 2018)</v>
      </c>
      <c r="DB47" t="s">
        <v>103</v>
      </c>
      <c r="DO47">
        <v>2.1475420276276701E-2</v>
      </c>
      <c r="DP47" t="s">
        <v>105</v>
      </c>
      <c r="DQ47" t="str">
        <f>CONCATENATE($DO$2," (",INDEX('Study List'!$F:$F,MATCH(DP47,'Study List'!$B:$B,0)),")")</f>
        <v>Other Impacts - Utility - Residential (Tetra Tech et al., 2018)</v>
      </c>
      <c r="DR47" t="s">
        <v>103</v>
      </c>
      <c r="EA47" t="str">
        <f t="shared" si="1"/>
        <v>The NEIs for the '51 LED Lighting Fixtures - WA' measure include: Avoided illness from pollution - Societal - Residential (DNV GL, 2018),  Bad Debt Write-offs - Utility - Residential (ADM, 2020),  Carrying cost on arrearages - Utility - Residential (ADM, 2020),  Fires/insurance damage - Participant - Residential (DNV GL, 2018),  Lighting Quality and Lifetime - Participant - Residential (Tetra Tech et al., 2018),  Other Impacts - Utility - Residential (Tetra Tech et al., 2018).</v>
      </c>
    </row>
    <row r="48" spans="1:131" x14ac:dyDescent="0.35">
      <c r="A48">
        <v>47</v>
      </c>
      <c r="B48" s="8">
        <v>2915</v>
      </c>
      <c r="C48">
        <v>1</v>
      </c>
      <c r="D48" t="s">
        <v>241</v>
      </c>
      <c r="E48" t="s">
        <v>111</v>
      </c>
      <c r="F48">
        <v>0</v>
      </c>
      <c r="G48">
        <v>0</v>
      </c>
      <c r="H48" t="s">
        <v>242</v>
      </c>
      <c r="I48" t="s">
        <v>95</v>
      </c>
      <c r="J48" t="s">
        <v>96</v>
      </c>
      <c r="K48" t="s">
        <v>97</v>
      </c>
      <c r="L48" t="s">
        <v>98</v>
      </c>
      <c r="M48" t="s">
        <v>119</v>
      </c>
      <c r="N48" t="s">
        <v>243</v>
      </c>
      <c r="O48" t="s">
        <v>244</v>
      </c>
      <c r="P48">
        <v>6.1234557281532397E-2</v>
      </c>
      <c r="Q48">
        <v>6.1234557281532397E-2</v>
      </c>
      <c r="R48" s="14">
        <f t="shared" si="0"/>
        <v>0</v>
      </c>
      <c r="BW48">
        <v>1.9316670381413399E-5</v>
      </c>
      <c r="BX48" t="s">
        <v>102</v>
      </c>
      <c r="BY48" t="str">
        <f>CONCATENATE($BW$2," (",INDEX('Study List'!$F:$F,MATCH(BX48,'Study List'!$B:$B,0)),")")</f>
        <v>Avoided illness from pollution - Societal - Residential (DNV GL, 2018)</v>
      </c>
      <c r="BZ48" t="s">
        <v>103</v>
      </c>
      <c r="CA48">
        <v>2.4645729523591401E-2</v>
      </c>
      <c r="CB48" t="s">
        <v>104</v>
      </c>
      <c r="CC48" t="str">
        <f>CONCATENATE($CA$2," (",INDEX('Study List'!$F:$F,MATCH(CB48,'Study List'!$B:$B,0)),")")</f>
        <v>Bad Debt Write-offs - Utility - Residential (ADM, 2020)</v>
      </c>
      <c r="CD48" t="s">
        <v>103</v>
      </c>
      <c r="CI48">
        <v>7.1688517901654803E-3</v>
      </c>
      <c r="CJ48" t="s">
        <v>104</v>
      </c>
      <c r="CK48" t="str">
        <f>CONCATENATE($CI$2," (",INDEX('Study List'!$F:$F,MATCH(CJ48,'Study List'!$B:$B,0)),")")</f>
        <v>Carrying cost on arrearages - Utility - Residential (ADM, 2020)</v>
      </c>
      <c r="CL48" t="s">
        <v>103</v>
      </c>
      <c r="CM48">
        <v>9.4689503277977597E-4</v>
      </c>
      <c r="CN48" t="s">
        <v>102</v>
      </c>
      <c r="CO48" t="str">
        <f>CONCATENATE($CM$2," (",INDEX('Study List'!$F:$F,MATCH(CN48,'Study List'!$B:$B,0)),")")</f>
        <v>Ease of Selling or Leasing - Participant - Residential (DNV GL, 2018)</v>
      </c>
      <c r="CP48" t="s">
        <v>103</v>
      </c>
      <c r="DO48">
        <v>2.79180463591597E-2</v>
      </c>
      <c r="DP48" t="s">
        <v>105</v>
      </c>
      <c r="DQ48" t="str">
        <f>CONCATENATE($DO$2," (",INDEX('Study List'!$F:$F,MATCH(DP48,'Study List'!$B:$B,0)),")")</f>
        <v>Other Impacts - Utility - Residential (Tetra Tech et al., 2018)</v>
      </c>
      <c r="DR48" t="s">
        <v>103</v>
      </c>
      <c r="DS48">
        <v>5.3571790545456301E-4</v>
      </c>
      <c r="DT48" t="s">
        <v>102</v>
      </c>
      <c r="DU48" t="str">
        <f>CONCATENATE($DS$2," (",INDEX('Study List'!$F:$F,MATCH(DT48,'Study List'!$B:$B,0)),")")</f>
        <v>Productivity - Participant - Residential (DNV GL, 2018)</v>
      </c>
      <c r="DV48" t="s">
        <v>103</v>
      </c>
      <c r="EA48" t="str">
        <f t="shared" si="1"/>
        <v>The NEIs for the '555 Thermostat - WA' measure include: Avoided illness from pollution - Societal - Residential (DNV GL, 2018),  Bad Debt Write-offs - Utility - Residential (ADM, 2020),  Carrying cost on arrearages - Utility - Residential (ADM, 2020),  Ease of Selling or Leasing - Participant - Residential (DNV GL, 2018),  Other Impacts - Utility - Residential (Tetra Tech et al., 2018),  Productivity - Participant - Residential (DNV GL, 2018).</v>
      </c>
    </row>
    <row r="49" spans="1:131" x14ac:dyDescent="0.35">
      <c r="A49">
        <v>49</v>
      </c>
      <c r="B49" t="s">
        <v>247</v>
      </c>
      <c r="C49">
        <v>1</v>
      </c>
      <c r="D49" t="s">
        <v>246</v>
      </c>
      <c r="E49" t="s">
        <v>209</v>
      </c>
      <c r="H49" t="s">
        <v>248</v>
      </c>
      <c r="I49" t="s">
        <v>95</v>
      </c>
      <c r="J49" t="s">
        <v>143</v>
      </c>
      <c r="K49" t="s">
        <v>132</v>
      </c>
      <c r="L49" t="s">
        <v>98</v>
      </c>
      <c r="M49" t="s">
        <v>156</v>
      </c>
      <c r="N49" t="s">
        <v>176</v>
      </c>
      <c r="O49" t="s">
        <v>230</v>
      </c>
      <c r="P49">
        <v>2.1105626659994599E-2</v>
      </c>
      <c r="Q49">
        <v>2.1105626659994599E-2</v>
      </c>
      <c r="R49" s="14">
        <f t="shared" si="0"/>
        <v>0</v>
      </c>
      <c r="S49">
        <v>3.0577273021490899E-4</v>
      </c>
      <c r="T49" t="s">
        <v>102</v>
      </c>
      <c r="U49" t="str">
        <f>CONCATENATE($S$2," (",INDEX('Study List'!$F:$F,MATCH(T49,'Study List'!$B:$B,0)),")")</f>
        <v>Administrative costs - Participant - C&amp;I (DNV GL, 2018)</v>
      </c>
      <c r="V49" t="s">
        <v>103</v>
      </c>
      <c r="W49">
        <v>6.6865397474123303E-6</v>
      </c>
      <c r="X49" t="s">
        <v>102</v>
      </c>
      <c r="Y49" t="str">
        <f>CONCATENATE($W$2," (",INDEX('Study List'!$F:$F,MATCH(X49,'Study List'!$B:$B,0)),")")</f>
        <v>Avoided illness from pollution - Societal - C&amp;I (DNV GL, 2018)</v>
      </c>
      <c r="Z49" t="s">
        <v>103</v>
      </c>
      <c r="AM49">
        <v>1.43571770474408E-2</v>
      </c>
      <c r="AN49" t="s">
        <v>179</v>
      </c>
      <c r="AO49" t="str">
        <f>CONCATENATE($AM$2," (",INDEX('Study List'!$F:$F,MATCH(AN49,'Study List'!$B:$B,0)),")")</f>
        <v>O&amp;M - Participant - C&amp;I (DNV GL, 2018)</v>
      </c>
      <c r="AP49" t="s">
        <v>103</v>
      </c>
      <c r="AQ49">
        <v>7.6577746910850501E-4</v>
      </c>
      <c r="AR49" t="s">
        <v>152</v>
      </c>
      <c r="AS49" t="str">
        <f>CONCATENATE($AQ$2," (",INDEX('Study List'!$F:$F,MATCH(AR49,'Study List'!$B:$B,0)),")")</f>
        <v>Other Impacts - Participant - C&amp;I (DNV GL &amp; Tetra Tech, 2012)</v>
      </c>
      <c r="AT49" t="s">
        <v>103</v>
      </c>
      <c r="BC49">
        <v>8.6875520001634596E-4</v>
      </c>
      <c r="BD49" t="s">
        <v>152</v>
      </c>
      <c r="BE49" t="str">
        <f>CONCATENATE($BC$2," (",INDEX('Study List'!$F:$F,MATCH(BD49,'Study List'!$B:$B,0)),")")</f>
        <v>Sales Revenue - Participant - C&amp;I (DNV GL &amp; Tetra Tech, 2012)</v>
      </c>
      <c r="BF49" t="s">
        <v>103</v>
      </c>
      <c r="BG49">
        <v>4.5607182806910902E-3</v>
      </c>
      <c r="BH49" t="s">
        <v>152</v>
      </c>
      <c r="BI49" t="str">
        <f>CONCATENATE($BG$2," (",INDEX('Study List'!$F:$F,MATCH(BH49,'Study List'!$B:$B,0)),")")</f>
        <v>Supplies and materials - Participant - C&amp;I (DNV GL &amp; Tetra Tech, 2012)</v>
      </c>
      <c r="BJ49" t="s">
        <v>103</v>
      </c>
      <c r="BO49">
        <v>2.4073939277561399E-4</v>
      </c>
      <c r="BP49" t="s">
        <v>152</v>
      </c>
      <c r="BQ49" t="str">
        <f>CONCATENATE($BO$2," (",INDEX('Study List'!$F:$F,MATCH(BP49,'Study List'!$B:$B,0)),")")</f>
        <v>Waste disposal - Participant - C&amp;I (DNV GL &amp; Tetra Tech, 2012)</v>
      </c>
      <c r="BR49" t="s">
        <v>103</v>
      </c>
      <c r="EA49" t="str">
        <f t="shared" si="1"/>
        <v>The NEIs for the '8' T12 Conversion (Kit + TLED) - SBL - Retrofit - Relamp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50" spans="1:131" x14ac:dyDescent="0.35">
      <c r="A50">
        <v>50</v>
      </c>
      <c r="B50" s="8">
        <v>2901</v>
      </c>
      <c r="C50">
        <v>2</v>
      </c>
      <c r="D50" t="s">
        <v>249</v>
      </c>
      <c r="E50" t="s">
        <v>111</v>
      </c>
      <c r="F50">
        <v>0</v>
      </c>
      <c r="G50">
        <v>0</v>
      </c>
      <c r="H50" t="s">
        <v>250</v>
      </c>
      <c r="I50" t="s">
        <v>95</v>
      </c>
      <c r="J50" t="s">
        <v>96</v>
      </c>
      <c r="K50" t="s">
        <v>97</v>
      </c>
      <c r="L50" t="s">
        <v>98</v>
      </c>
      <c r="M50" t="s">
        <v>145</v>
      </c>
      <c r="N50" t="s">
        <v>251</v>
      </c>
      <c r="O50" t="s">
        <v>252</v>
      </c>
      <c r="P50">
        <v>5.0542992646314101E-2</v>
      </c>
      <c r="Q50">
        <v>5.0542992646314101E-2</v>
      </c>
      <c r="R50" s="14">
        <f t="shared" si="0"/>
        <v>0</v>
      </c>
      <c r="CA50">
        <v>2.0854078827654301E-2</v>
      </c>
      <c r="CB50" t="s">
        <v>104</v>
      </c>
      <c r="CC50" t="str">
        <f>CONCATENATE($CA$2," (",INDEX('Study List'!$F:$F,MATCH(CB50,'Study List'!$B:$B,0)),")")</f>
        <v>Bad Debt Write-offs - Utility - Residential (ADM, 2020)</v>
      </c>
      <c r="CD50" t="s">
        <v>103</v>
      </c>
      <c r="CI50">
        <v>6.0659515147554102E-3</v>
      </c>
      <c r="CJ50" t="s">
        <v>104</v>
      </c>
      <c r="CK50" t="str">
        <f>CONCATENATE($CI$2," (",INDEX('Study List'!$F:$F,MATCH(CJ50,'Study List'!$B:$B,0)),")")</f>
        <v>Carrying cost on arrearages - Utility - Residential (ADM, 2020)</v>
      </c>
      <c r="CL50" t="s">
        <v>103</v>
      </c>
      <c r="DO50">
        <v>2.3622962303904399E-2</v>
      </c>
      <c r="DP50" t="s">
        <v>105</v>
      </c>
      <c r="DQ50" t="str">
        <f>CONCATENATE($DO$2," (",INDEX('Study List'!$F:$F,MATCH(DP50,'Study List'!$B:$B,0)),")")</f>
        <v>Other Impacts - Utility - Residential (Tetra Tech et al., 2018)</v>
      </c>
      <c r="DR50" t="s">
        <v>103</v>
      </c>
      <c r="EA50" t="str">
        <f t="shared" si="1"/>
        <v>The NEIs for the '901 Refrigerator Replacement - WA' measure include: Bad Debt Write-offs - Utility - Residential (ADM, 2020),  Carrying cost on arrearages - Utility - Residential (ADM, 2020),  Other Impacts - Utility - Residential (Tetra Tech et al., 2018).</v>
      </c>
    </row>
    <row r="51" spans="1:131" x14ac:dyDescent="0.35">
      <c r="A51">
        <v>51</v>
      </c>
      <c r="B51" t="s">
        <v>254</v>
      </c>
      <c r="C51">
        <v>3</v>
      </c>
      <c r="D51" t="s">
        <v>253</v>
      </c>
      <c r="E51" t="s">
        <v>148</v>
      </c>
      <c r="H51" t="s">
        <v>255</v>
      </c>
      <c r="I51" t="s">
        <v>95</v>
      </c>
      <c r="J51" t="s">
        <v>143</v>
      </c>
      <c r="K51" t="s">
        <v>144</v>
      </c>
      <c r="L51" t="s">
        <v>133</v>
      </c>
      <c r="M51" t="s">
        <v>145</v>
      </c>
      <c r="N51" t="s">
        <v>256</v>
      </c>
      <c r="O51" t="s">
        <v>257</v>
      </c>
      <c r="P51">
        <v>1.52032131366199E-2</v>
      </c>
      <c r="Q51">
        <v>1.52032131366199E-2</v>
      </c>
      <c r="R51" s="14">
        <f t="shared" si="0"/>
        <v>0</v>
      </c>
      <c r="W51">
        <v>1.4858977216471901E-5</v>
      </c>
      <c r="X51" t="s">
        <v>102</v>
      </c>
      <c r="Y51" t="str">
        <f>CONCATENATE($W$2," (",INDEX('Study List'!$F:$F,MATCH(X51,'Study List'!$B:$B,0)),")")</f>
        <v>Avoided illness from pollution - Societal - C&amp;I (DNV GL, 2018)</v>
      </c>
      <c r="Z51" t="s">
        <v>103</v>
      </c>
      <c r="AM51">
        <v>5.5471832015870498E-3</v>
      </c>
      <c r="AN51" t="s">
        <v>102</v>
      </c>
      <c r="AO51" t="str">
        <f>CONCATENATE($AM$2," (",INDEX('Study List'!$F:$F,MATCH(AN51,'Study List'!$B:$B,0)),")")</f>
        <v>O&amp;M - Participant - C&amp;I (DNV GL, 2018)</v>
      </c>
      <c r="AP51" t="s">
        <v>103</v>
      </c>
      <c r="AU51">
        <v>9.6411709578163793E-3</v>
      </c>
      <c r="AV51" t="s">
        <v>102</v>
      </c>
      <c r="AW51" t="str">
        <f>CONCATENATE($AU$2," (",INDEX('Study List'!$F:$F,MATCH(AV51,'Study List'!$B:$B,0)),")")</f>
        <v>Product Spoilage/Defects - Participant - C&amp;I (DNV GL, 2018)</v>
      </c>
      <c r="AX51" t="s">
        <v>103</v>
      </c>
      <c r="EA51" t="str">
        <f t="shared" si="1"/>
        <v>The NEIs for the 'Adaptive refrigeration controller (New Construction) - WA' measure include: Avoided illness from pollution - Societal - C&amp;I (DNV GL, 2018),  O&amp;M - Participant - C&amp;I (DNV GL, 2018),  Product Spoilage/Defects - Participant - C&amp;I (DNV GL, 2018).</v>
      </c>
    </row>
    <row r="52" spans="1:131" x14ac:dyDescent="0.35">
      <c r="A52">
        <v>52</v>
      </c>
      <c r="B52" t="s">
        <v>254</v>
      </c>
      <c r="C52">
        <v>2</v>
      </c>
      <c r="D52" t="s">
        <v>253</v>
      </c>
      <c r="E52" t="s">
        <v>148</v>
      </c>
      <c r="H52" t="s">
        <v>258</v>
      </c>
      <c r="I52" t="s">
        <v>95</v>
      </c>
      <c r="J52" t="s">
        <v>143</v>
      </c>
      <c r="K52" t="s">
        <v>144</v>
      </c>
      <c r="L52" t="s">
        <v>98</v>
      </c>
      <c r="M52" t="s">
        <v>145</v>
      </c>
      <c r="N52" t="s">
        <v>256</v>
      </c>
      <c r="O52" t="s">
        <v>257</v>
      </c>
      <c r="P52">
        <v>1.6287223720866E-3</v>
      </c>
      <c r="Q52">
        <v>1.6287223720866E-3</v>
      </c>
      <c r="R52" s="14">
        <f t="shared" si="0"/>
        <v>0</v>
      </c>
      <c r="W52">
        <v>1.4858977216471901E-5</v>
      </c>
      <c r="X52" t="s">
        <v>102</v>
      </c>
      <c r="Y52" t="str">
        <f>CONCATENATE($W$2," (",INDEX('Study List'!$F:$F,MATCH(X52,'Study List'!$B:$B,0)),")")</f>
        <v>Avoided illness from pollution - Societal - C&amp;I (DNV GL, 2018)</v>
      </c>
      <c r="Z52" t="s">
        <v>103</v>
      </c>
      <c r="AM52">
        <v>1.61386339487013E-3</v>
      </c>
      <c r="AN52" t="s">
        <v>179</v>
      </c>
      <c r="AO52" t="str">
        <f>CONCATENATE($AM$2," (",INDEX('Study List'!$F:$F,MATCH(AN52,'Study List'!$B:$B,0)),")")</f>
        <v>O&amp;M - Participant - C&amp;I (DNV GL, 2018)</v>
      </c>
      <c r="AP52" t="s">
        <v>103</v>
      </c>
      <c r="EA52" t="str">
        <f t="shared" si="1"/>
        <v>The NEIs for the 'Adaptive refrigeration controller (New Construction) - WA' measure include: Avoided illness from pollution - Societal - C&amp;I (DNV GL, 2018),  O&amp;M - Participant - C&amp;I (DNV GL, 2018).</v>
      </c>
    </row>
    <row r="53" spans="1:131" x14ac:dyDescent="0.35">
      <c r="A53">
        <v>53</v>
      </c>
      <c r="B53" t="s">
        <v>260</v>
      </c>
      <c r="C53">
        <v>3</v>
      </c>
      <c r="D53" t="s">
        <v>259</v>
      </c>
      <c r="E53" t="s">
        <v>148</v>
      </c>
      <c r="F53">
        <v>176504.7</v>
      </c>
      <c r="G53">
        <v>1765047</v>
      </c>
      <c r="H53" t="s">
        <v>261</v>
      </c>
      <c r="I53" t="s">
        <v>95</v>
      </c>
      <c r="J53" t="s">
        <v>143</v>
      </c>
      <c r="K53" t="s">
        <v>132</v>
      </c>
      <c r="L53" t="s">
        <v>98</v>
      </c>
      <c r="M53" t="s">
        <v>145</v>
      </c>
      <c r="N53" t="s">
        <v>256</v>
      </c>
      <c r="O53" t="s">
        <v>257</v>
      </c>
      <c r="P53">
        <v>2.3115107314547298E-3</v>
      </c>
      <c r="Q53">
        <v>2.3115107314547298E-3</v>
      </c>
      <c r="R53" s="14">
        <f t="shared" si="0"/>
        <v>4079.9250820219763</v>
      </c>
      <c r="W53">
        <v>1.4858977216471901E-5</v>
      </c>
      <c r="X53" t="s">
        <v>102</v>
      </c>
      <c r="Y53" t="str">
        <f>CONCATENATE($W$2," (",INDEX('Study List'!$F:$F,MATCH(X53,'Study List'!$B:$B,0)),")")</f>
        <v>Avoided illness from pollution - Societal - C&amp;I (DNV GL, 2018)</v>
      </c>
      <c r="Z53" t="s">
        <v>103</v>
      </c>
      <c r="AM53">
        <v>2.2966517542382602E-3</v>
      </c>
      <c r="AN53" t="s">
        <v>179</v>
      </c>
      <c r="AO53" t="str">
        <f>CONCATENATE($AM$2," (",INDEX('Study List'!$F:$F,MATCH(AN53,'Study List'!$B:$B,0)),")")</f>
        <v>O&amp;M - Participant - C&amp;I (DNV GL, 2018)</v>
      </c>
      <c r="AP53" t="s">
        <v>103</v>
      </c>
      <c r="EA53" t="str">
        <f t="shared" si="1"/>
        <v>The NEIs for the 'Adaptive refrigeration controller (Retrofit) - WA' measure include: Avoided illness from pollution - Societal - C&amp;I (DNV GL, 2018),  O&amp;M - Participant - C&amp;I (DNV GL, 2018).</v>
      </c>
    </row>
    <row r="54" spans="1:131" x14ac:dyDescent="0.35">
      <c r="A54">
        <v>54</v>
      </c>
      <c r="B54" t="s">
        <v>263</v>
      </c>
      <c r="C54">
        <v>2</v>
      </c>
      <c r="D54" t="s">
        <v>262</v>
      </c>
      <c r="E54" t="s">
        <v>209</v>
      </c>
      <c r="F54">
        <v>4569.6666666666697</v>
      </c>
      <c r="G54">
        <v>13709</v>
      </c>
      <c r="H54" t="s">
        <v>264</v>
      </c>
      <c r="I54" t="s">
        <v>95</v>
      </c>
      <c r="J54" t="s">
        <v>143</v>
      </c>
      <c r="K54" t="s">
        <v>132</v>
      </c>
      <c r="L54" t="s">
        <v>98</v>
      </c>
      <c r="M54" t="s">
        <v>156</v>
      </c>
      <c r="N54" t="s">
        <v>243</v>
      </c>
      <c r="O54" t="s">
        <v>265</v>
      </c>
      <c r="P54">
        <v>2.0864887267218999E-2</v>
      </c>
      <c r="Q54">
        <v>2.0864887267218999E-2</v>
      </c>
      <c r="R54" s="14">
        <f t="shared" si="0"/>
        <v>286.03673954630528</v>
      </c>
      <c r="S54">
        <v>3.0577273021490899E-4</v>
      </c>
      <c r="T54" t="s">
        <v>102</v>
      </c>
      <c r="U54" t="str">
        <f>CONCATENATE($S$2," (",INDEX('Study List'!$F:$F,MATCH(T54,'Study List'!$B:$B,0)),")")</f>
        <v>Administrative costs - Participant - C&amp;I (DNV GL, 2018)</v>
      </c>
      <c r="V54" t="s">
        <v>103</v>
      </c>
      <c r="W54">
        <v>6.6865397474123303E-6</v>
      </c>
      <c r="X54" t="s">
        <v>102</v>
      </c>
      <c r="Y54" t="str">
        <f>CONCATENATE($W$2," (",INDEX('Study List'!$F:$F,MATCH(X54,'Study List'!$B:$B,0)),")")</f>
        <v>Avoided illness from pollution - Societal - C&amp;I (DNV GL, 2018)</v>
      </c>
      <c r="Z54" t="s">
        <v>103</v>
      </c>
      <c r="AM54">
        <v>1.43571770474408E-2</v>
      </c>
      <c r="AN54" t="s">
        <v>179</v>
      </c>
      <c r="AO54" t="str">
        <f>CONCATENATE($AM$2," (",INDEX('Study List'!$F:$F,MATCH(AN54,'Study List'!$B:$B,0)),")")</f>
        <v>O&amp;M - Participant - C&amp;I (DNV GL, 2018)</v>
      </c>
      <c r="AP54" t="s">
        <v>103</v>
      </c>
      <c r="AQ54">
        <v>7.6577746910850501E-4</v>
      </c>
      <c r="AR54" t="s">
        <v>152</v>
      </c>
      <c r="AS54" t="str">
        <f>CONCATENATE($AQ$2," (",INDEX('Study List'!$F:$F,MATCH(AR54,'Study List'!$B:$B,0)),")")</f>
        <v>Other Impacts - Participant - C&amp;I (DNV GL &amp; Tetra Tech, 2012)</v>
      </c>
      <c r="AT54" t="s">
        <v>103</v>
      </c>
      <c r="BC54">
        <v>8.6875520001634596E-4</v>
      </c>
      <c r="BD54" t="s">
        <v>152</v>
      </c>
      <c r="BE54" t="str">
        <f>CONCATENATE($BC$2," (",INDEX('Study List'!$F:$F,MATCH(BD54,'Study List'!$B:$B,0)),")")</f>
        <v>Sales Revenue - Participant - C&amp;I (DNV GL &amp; Tetra Tech, 2012)</v>
      </c>
      <c r="BF54" t="s">
        <v>103</v>
      </c>
      <c r="BG54">
        <v>4.5607182806910902E-3</v>
      </c>
      <c r="BH54" t="s">
        <v>152</v>
      </c>
      <c r="BI54" t="str">
        <f>CONCATENATE($BG$2," (",INDEX('Study List'!$F:$F,MATCH(BH54,'Study List'!$B:$B,0)),")")</f>
        <v>Supplies and materials - Participant - C&amp;I (DNV GL &amp; Tetra Tech, 2012)</v>
      </c>
      <c r="BJ54" t="s">
        <v>103</v>
      </c>
      <c r="EA54" t="str">
        <f t="shared" si="1"/>
        <v>The NEIs for the 'Advanced Daylighting Control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v>
      </c>
    </row>
    <row r="55" spans="1:131" x14ac:dyDescent="0.35">
      <c r="A55">
        <v>55</v>
      </c>
      <c r="B55" t="s">
        <v>267</v>
      </c>
      <c r="C55">
        <v>2</v>
      </c>
      <c r="D55" t="s">
        <v>266</v>
      </c>
      <c r="F55">
        <v>0</v>
      </c>
      <c r="G55">
        <v>0</v>
      </c>
      <c r="H55" t="s">
        <v>268</v>
      </c>
      <c r="I55" t="s">
        <v>95</v>
      </c>
      <c r="J55" t="s">
        <v>143</v>
      </c>
      <c r="K55" t="s">
        <v>132</v>
      </c>
      <c r="L55" t="s">
        <v>98</v>
      </c>
      <c r="M55" t="s">
        <v>156</v>
      </c>
      <c r="N55" t="s">
        <v>243</v>
      </c>
      <c r="O55" t="s">
        <v>269</v>
      </c>
      <c r="P55">
        <v>2.1105626659994599E-2</v>
      </c>
      <c r="Q55">
        <v>2.1105626659994599E-2</v>
      </c>
      <c r="R55" s="14">
        <f t="shared" si="0"/>
        <v>0</v>
      </c>
      <c r="S55">
        <v>3.0577273021490899E-4</v>
      </c>
      <c r="T55" t="s">
        <v>102</v>
      </c>
      <c r="U55" t="str">
        <f>CONCATENATE($S$2," (",INDEX('Study List'!$F:$F,MATCH(T55,'Study List'!$B:$B,0)),")")</f>
        <v>Administrative costs - Participant - C&amp;I (DNV GL, 2018)</v>
      </c>
      <c r="V55" t="s">
        <v>103</v>
      </c>
      <c r="W55">
        <v>6.6865397474123303E-6</v>
      </c>
      <c r="X55" t="s">
        <v>102</v>
      </c>
      <c r="Y55" t="str">
        <f>CONCATENATE($W$2," (",INDEX('Study List'!$F:$F,MATCH(X55,'Study List'!$B:$B,0)),")")</f>
        <v>Avoided illness from pollution - Societal - C&amp;I (DNV GL, 2018)</v>
      </c>
      <c r="Z55" t="s">
        <v>103</v>
      </c>
      <c r="AM55">
        <v>1.43571770474408E-2</v>
      </c>
      <c r="AN55" t="s">
        <v>179</v>
      </c>
      <c r="AO55" t="str">
        <f>CONCATENATE($AM$2," (",INDEX('Study List'!$F:$F,MATCH(AN55,'Study List'!$B:$B,0)),")")</f>
        <v>O&amp;M - Participant - C&amp;I (DNV GL, 2018)</v>
      </c>
      <c r="AP55" t="s">
        <v>103</v>
      </c>
      <c r="AQ55">
        <v>7.6577746910850501E-4</v>
      </c>
      <c r="AR55" t="s">
        <v>152</v>
      </c>
      <c r="AS55" t="str">
        <f>CONCATENATE($AQ$2," (",INDEX('Study List'!$F:$F,MATCH(AR55,'Study List'!$B:$B,0)),")")</f>
        <v>Other Impacts - Participant - C&amp;I (DNV GL &amp; Tetra Tech, 2012)</v>
      </c>
      <c r="AT55" t="s">
        <v>103</v>
      </c>
      <c r="BC55">
        <v>8.6875520001634596E-4</v>
      </c>
      <c r="BD55" t="s">
        <v>152</v>
      </c>
      <c r="BE55" t="str">
        <f>CONCATENATE($BC$2," (",INDEX('Study List'!$F:$F,MATCH(BD55,'Study List'!$B:$B,0)),")")</f>
        <v>Sales Revenue - Participant - C&amp;I (DNV GL &amp; Tetra Tech, 2012)</v>
      </c>
      <c r="BF55" t="s">
        <v>103</v>
      </c>
      <c r="BG55">
        <v>4.5607182806910902E-3</v>
      </c>
      <c r="BH55" t="s">
        <v>152</v>
      </c>
      <c r="BI55" t="str">
        <f>CONCATENATE($BG$2," (",INDEX('Study List'!$F:$F,MATCH(BH55,'Study List'!$B:$B,0)),")")</f>
        <v>Supplies and materials - Participant - C&amp;I (DNV GL &amp; Tetra Tech, 2012)</v>
      </c>
      <c r="BJ55" t="s">
        <v>103</v>
      </c>
      <c r="BO55">
        <v>2.4073939277561399E-4</v>
      </c>
      <c r="BP55" t="s">
        <v>152</v>
      </c>
      <c r="BQ55" t="str">
        <f>CONCATENATE($BO$2," (",INDEX('Study List'!$F:$F,MATCH(BP55,'Study List'!$B:$B,0)),")")</f>
        <v>Waste disposal - Participant - C&amp;I (DNV GL &amp; Tetra Tech, 2012)</v>
      </c>
      <c r="BR55" t="s">
        <v>103</v>
      </c>
      <c r="EA55" t="str">
        <f t="shared" si="1"/>
        <v>The NEIs for the 'Advanced Network Lighting Controls - Partner Incentive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56" spans="1:131" x14ac:dyDescent="0.35">
      <c r="A56">
        <v>56</v>
      </c>
      <c r="B56" t="s">
        <v>271</v>
      </c>
      <c r="C56">
        <v>2</v>
      </c>
      <c r="D56" t="s">
        <v>270</v>
      </c>
      <c r="E56" s="8">
        <v>32</v>
      </c>
      <c r="H56" t="s">
        <v>272</v>
      </c>
      <c r="I56" t="s">
        <v>95</v>
      </c>
      <c r="J56" t="s">
        <v>96</v>
      </c>
      <c r="K56" t="s">
        <v>132</v>
      </c>
      <c r="L56" t="s">
        <v>98</v>
      </c>
      <c r="M56" t="s">
        <v>273</v>
      </c>
      <c r="N56" t="s">
        <v>274</v>
      </c>
      <c r="O56" t="s">
        <v>275</v>
      </c>
      <c r="P56">
        <v>1.4858977216471901E-5</v>
      </c>
      <c r="Q56">
        <v>1.4858977216471901E-5</v>
      </c>
      <c r="R56" s="14">
        <f t="shared" si="0"/>
        <v>0</v>
      </c>
      <c r="BW56">
        <v>1.4858977216471901E-5</v>
      </c>
      <c r="BX56" t="s">
        <v>102</v>
      </c>
      <c r="BY56" t="str">
        <f>CONCATENATE($BW$2," (",INDEX('Study List'!$F:$F,MATCH(BX56,'Study List'!$B:$B,0)),")")</f>
        <v>Avoided illness from pollution - Societal - Residential (DNV GL, 2018)</v>
      </c>
      <c r="BZ56" t="s">
        <v>103</v>
      </c>
      <c r="EA56" t="str">
        <f t="shared" si="1"/>
        <v>The NEIs for the 'Advanced Power Strip - Load Sensing or Occupancy Sensing - Direct Install - WA' measure include: Avoided illness from pollution - Societal - Residential (DNV GL, 2018).</v>
      </c>
    </row>
    <row r="57" spans="1:131" x14ac:dyDescent="0.35">
      <c r="A57">
        <v>57</v>
      </c>
      <c r="B57" t="s">
        <v>277</v>
      </c>
      <c r="C57">
        <v>2</v>
      </c>
      <c r="D57" t="s">
        <v>276</v>
      </c>
      <c r="E57" t="s">
        <v>209</v>
      </c>
      <c r="H57" t="s">
        <v>278</v>
      </c>
      <c r="I57" t="s">
        <v>95</v>
      </c>
      <c r="J57" t="s">
        <v>143</v>
      </c>
      <c r="K57" t="s">
        <v>132</v>
      </c>
      <c r="L57" t="s">
        <v>133</v>
      </c>
      <c r="M57" t="s">
        <v>119</v>
      </c>
      <c r="N57" t="s">
        <v>243</v>
      </c>
      <c r="O57" t="s">
        <v>279</v>
      </c>
      <c r="P57">
        <v>-7.88092082371931E-4</v>
      </c>
      <c r="Q57">
        <v>-7.88092082371931E-4</v>
      </c>
      <c r="R57" s="14">
        <f t="shared" si="0"/>
        <v>0</v>
      </c>
      <c r="S57">
        <v>7.1002964402571702E-4</v>
      </c>
      <c r="T57" t="s">
        <v>152</v>
      </c>
      <c r="U57" t="str">
        <f>CONCATENATE($S$2," (",INDEX('Study List'!$F:$F,MATCH(T57,'Study List'!$B:$B,0)),")")</f>
        <v>Administrative costs - Participant - C&amp;I (DNV GL &amp; Tetra Tech, 2012)</v>
      </c>
      <c r="V57" t="s">
        <v>103</v>
      </c>
      <c r="W57">
        <v>1.6344874938119E-5</v>
      </c>
      <c r="X57" t="s">
        <v>102</v>
      </c>
      <c r="Y57" t="str">
        <f>CONCATENATE($W$2," (",INDEX('Study List'!$F:$F,MATCH(X57,'Study List'!$B:$B,0)),")")</f>
        <v>Avoided illness from pollution - Societal - C&amp;I (DNV GL, 2018)</v>
      </c>
      <c r="Z57" t="s">
        <v>103</v>
      </c>
      <c r="AE57">
        <v>2.8003294281404701E-5</v>
      </c>
      <c r="AF57" t="s">
        <v>102</v>
      </c>
      <c r="AG57" t="str">
        <f>CONCATENATE($AE$2," (",INDEX('Study List'!$F:$F,MATCH(AF57,'Study List'!$B:$B,0)),")")</f>
        <v>Fires/insurance damage - Participant - C&amp;I (DNV GL, 2018)</v>
      </c>
      <c r="AH57" t="s">
        <v>103</v>
      </c>
      <c r="AM57">
        <v>-3.8236148124615298E-3</v>
      </c>
      <c r="AN57" t="s">
        <v>179</v>
      </c>
      <c r="AO57" t="str">
        <f>CONCATENATE($AM$2," (",INDEX('Study List'!$F:$F,MATCH(AN57,'Study List'!$B:$B,0)),")")</f>
        <v>O&amp;M - Participant - C&amp;I (DNV GL, 2018)</v>
      </c>
      <c r="AP57" t="s">
        <v>103</v>
      </c>
      <c r="AQ57">
        <v>1.9869938329532761E-3</v>
      </c>
      <c r="AR57" t="s">
        <v>152</v>
      </c>
      <c r="AS57" t="str">
        <f>CONCATENATE($AQ$2," (",INDEX('Study List'!$F:$F,MATCH(AR57,'Study List'!$B:$B,0)),")")</f>
        <v>Other Impacts - Participant - C&amp;I (DNV GL &amp; Tetra Tech, 2012)</v>
      </c>
      <c r="AT57" t="s">
        <v>103</v>
      </c>
      <c r="AU57">
        <v>2.2920284935793101E-4</v>
      </c>
      <c r="AV57" t="s">
        <v>152</v>
      </c>
      <c r="AW57" t="str">
        <f>CONCATENATE($AU$2," (",INDEX('Study List'!$F:$F,MATCH(AV57,'Study List'!$B:$B,0)),")")</f>
        <v>Product Spoilage/Defects - Participant - C&amp;I (DNV GL &amp; Tetra Tech, 2012)</v>
      </c>
      <c r="AX57" t="s">
        <v>103</v>
      </c>
      <c r="BK57">
        <v>6.4948234533153995E-5</v>
      </c>
      <c r="BL57" t="s">
        <v>102</v>
      </c>
      <c r="BM57" t="str">
        <f>CONCATENATE($BK$2," (",INDEX('Study List'!$F:$F,MATCH(BL57,'Study List'!$B:$B,0)),")")</f>
        <v>Thermal Comfort - Participant - C&amp;I (DNV GL, 2018)</v>
      </c>
      <c r="BN57" t="s">
        <v>103</v>
      </c>
      <c r="EA57" t="str">
        <f t="shared" si="1"/>
        <v>The NEIs for the 'Advanced Rooftop Unit Control -  DCV Only -  &gt; 10 tons and =&lt; 15 tons - WA' measure include: Administrative costs - Participant - C&amp;I (DNV GL &amp; Tetra Tech, 2012),  Avoided illness from pollution - Societal - C&amp;I (DNV GL, 2018),  Fires/insurance damage - Participant - C&amp;I (DNV GL, 2018),  O&amp;M - Participant - C&amp;I (DNV GL, 2018),  Other Impacts - Participant - C&amp;I (DNV GL &amp; Tetra Tech, 2012),  Product Spoilage/Defects - Participant - C&amp;I (DNV GL &amp; Tetra Tech, 2012),  Thermal Comfort - Participant - C&amp;I (DNV GL, 2018).</v>
      </c>
    </row>
    <row r="58" spans="1:131" x14ac:dyDescent="0.35">
      <c r="A58">
        <v>58</v>
      </c>
      <c r="B58" t="s">
        <v>281</v>
      </c>
      <c r="C58">
        <v>2</v>
      </c>
      <c r="D58" t="s">
        <v>280</v>
      </c>
      <c r="E58" t="s">
        <v>209</v>
      </c>
      <c r="H58" t="s">
        <v>278</v>
      </c>
      <c r="I58" t="s">
        <v>95</v>
      </c>
      <c r="J58" t="s">
        <v>143</v>
      </c>
      <c r="K58" t="s">
        <v>132</v>
      </c>
      <c r="L58" t="s">
        <v>133</v>
      </c>
      <c r="M58" t="s">
        <v>119</v>
      </c>
      <c r="N58" t="s">
        <v>243</v>
      </c>
      <c r="O58" t="s">
        <v>279</v>
      </c>
      <c r="P58">
        <v>-7.88092082371931E-4</v>
      </c>
      <c r="Q58">
        <v>-7.88092082371931E-4</v>
      </c>
      <c r="R58" s="14">
        <f t="shared" si="0"/>
        <v>0</v>
      </c>
      <c r="S58">
        <v>7.1002964402571702E-4</v>
      </c>
      <c r="T58" t="s">
        <v>152</v>
      </c>
      <c r="U58" t="str">
        <f>CONCATENATE($S$2," (",INDEX('Study List'!$F:$F,MATCH(T58,'Study List'!$B:$B,0)),")")</f>
        <v>Administrative costs - Participant - C&amp;I (DNV GL &amp; Tetra Tech, 2012)</v>
      </c>
      <c r="V58" t="s">
        <v>103</v>
      </c>
      <c r="W58">
        <v>1.6344874938119E-5</v>
      </c>
      <c r="X58" t="s">
        <v>102</v>
      </c>
      <c r="Y58" t="str">
        <f>CONCATENATE($W$2," (",INDEX('Study List'!$F:$F,MATCH(X58,'Study List'!$B:$B,0)),")")</f>
        <v>Avoided illness from pollution - Societal - C&amp;I (DNV GL, 2018)</v>
      </c>
      <c r="Z58" t="s">
        <v>103</v>
      </c>
      <c r="AE58">
        <v>2.8003294281404701E-5</v>
      </c>
      <c r="AF58" t="s">
        <v>102</v>
      </c>
      <c r="AG58" t="str">
        <f>CONCATENATE($AE$2," (",INDEX('Study List'!$F:$F,MATCH(AF58,'Study List'!$B:$B,0)),")")</f>
        <v>Fires/insurance damage - Participant - C&amp;I (DNV GL, 2018)</v>
      </c>
      <c r="AH58" t="s">
        <v>103</v>
      </c>
      <c r="AM58">
        <v>-3.8236148124615298E-3</v>
      </c>
      <c r="AN58" t="s">
        <v>179</v>
      </c>
      <c r="AO58" t="str">
        <f>CONCATENATE($AM$2," (",INDEX('Study List'!$F:$F,MATCH(AN58,'Study List'!$B:$B,0)),")")</f>
        <v>O&amp;M - Participant - C&amp;I (DNV GL, 2018)</v>
      </c>
      <c r="AP58" t="s">
        <v>103</v>
      </c>
      <c r="AQ58">
        <v>1.9869938329532761E-3</v>
      </c>
      <c r="AR58" t="s">
        <v>152</v>
      </c>
      <c r="AS58" t="str">
        <f>CONCATENATE($AQ$2," (",INDEX('Study List'!$F:$F,MATCH(AR58,'Study List'!$B:$B,0)),")")</f>
        <v>Other Impacts - Participant - C&amp;I (DNV GL &amp; Tetra Tech, 2012)</v>
      </c>
      <c r="AT58" t="s">
        <v>103</v>
      </c>
      <c r="AU58">
        <v>2.2920284935793101E-4</v>
      </c>
      <c r="AV58" t="s">
        <v>152</v>
      </c>
      <c r="AW58" t="str">
        <f>CONCATENATE($AU$2," (",INDEX('Study List'!$F:$F,MATCH(AV58,'Study List'!$B:$B,0)),")")</f>
        <v>Product Spoilage/Defects - Participant - C&amp;I (DNV GL &amp; Tetra Tech, 2012)</v>
      </c>
      <c r="AX58" t="s">
        <v>103</v>
      </c>
      <c r="BK58">
        <v>6.4948234533153995E-5</v>
      </c>
      <c r="BL58" t="s">
        <v>102</v>
      </c>
      <c r="BM58" t="str">
        <f>CONCATENATE($BK$2," (",INDEX('Study List'!$F:$F,MATCH(BL58,'Study List'!$B:$B,0)),")")</f>
        <v>Thermal Comfort - Participant - C&amp;I (DNV GL, 2018)</v>
      </c>
      <c r="BN58" t="s">
        <v>103</v>
      </c>
      <c r="EA58" t="str">
        <f t="shared" si="1"/>
        <v>The NEIs for the 'Advanced Rooftop Unit Control -  DCV Only -  &gt; 15 tons and =&lt; 20 tons - WA' measure include: Administrative costs - Participant - C&amp;I (DNV GL &amp; Tetra Tech, 2012),  Avoided illness from pollution - Societal - C&amp;I (DNV GL, 2018),  Fires/insurance damage - Participant - C&amp;I (DNV GL, 2018),  O&amp;M - Participant - C&amp;I (DNV GL, 2018),  Other Impacts - Participant - C&amp;I (DNV GL &amp; Tetra Tech, 2012),  Product Spoilage/Defects - Participant - C&amp;I (DNV GL &amp; Tetra Tech, 2012),  Thermal Comfort - Participant - C&amp;I (DNV GL, 2018).</v>
      </c>
    </row>
    <row r="59" spans="1:131" x14ac:dyDescent="0.35">
      <c r="A59">
        <v>59</v>
      </c>
      <c r="B59" t="s">
        <v>283</v>
      </c>
      <c r="C59">
        <v>2</v>
      </c>
      <c r="D59" t="s">
        <v>282</v>
      </c>
      <c r="E59" t="s">
        <v>209</v>
      </c>
      <c r="H59" t="s">
        <v>278</v>
      </c>
      <c r="I59" t="s">
        <v>95</v>
      </c>
      <c r="J59" t="s">
        <v>143</v>
      </c>
      <c r="K59" t="s">
        <v>132</v>
      </c>
      <c r="L59" t="s">
        <v>133</v>
      </c>
      <c r="M59" t="s">
        <v>119</v>
      </c>
      <c r="N59" t="s">
        <v>243</v>
      </c>
      <c r="O59" t="s">
        <v>279</v>
      </c>
      <c r="P59">
        <v>-7.88092082371931E-4</v>
      </c>
      <c r="Q59">
        <v>-7.88092082371931E-4</v>
      </c>
      <c r="R59" s="14">
        <f t="shared" si="0"/>
        <v>0</v>
      </c>
      <c r="S59">
        <v>7.1002964402571702E-4</v>
      </c>
      <c r="T59" t="s">
        <v>152</v>
      </c>
      <c r="U59" t="str">
        <f>CONCATENATE($S$2," (",INDEX('Study List'!$F:$F,MATCH(T59,'Study List'!$B:$B,0)),")")</f>
        <v>Administrative costs - Participant - C&amp;I (DNV GL &amp; Tetra Tech, 2012)</v>
      </c>
      <c r="V59" t="s">
        <v>103</v>
      </c>
      <c r="W59">
        <v>1.6344874938119E-5</v>
      </c>
      <c r="X59" t="s">
        <v>102</v>
      </c>
      <c r="Y59" t="str">
        <f>CONCATENATE($W$2," (",INDEX('Study List'!$F:$F,MATCH(X59,'Study List'!$B:$B,0)),")")</f>
        <v>Avoided illness from pollution - Societal - C&amp;I (DNV GL, 2018)</v>
      </c>
      <c r="Z59" t="s">
        <v>103</v>
      </c>
      <c r="AE59">
        <v>2.8003294281404701E-5</v>
      </c>
      <c r="AF59" t="s">
        <v>102</v>
      </c>
      <c r="AG59" t="str">
        <f>CONCATENATE($AE$2," (",INDEX('Study List'!$F:$F,MATCH(AF59,'Study List'!$B:$B,0)),")")</f>
        <v>Fires/insurance damage - Participant - C&amp;I (DNV GL, 2018)</v>
      </c>
      <c r="AH59" t="s">
        <v>103</v>
      </c>
      <c r="AM59">
        <v>-3.8236148124615298E-3</v>
      </c>
      <c r="AN59" t="s">
        <v>179</v>
      </c>
      <c r="AO59" t="str">
        <f>CONCATENATE($AM$2," (",INDEX('Study List'!$F:$F,MATCH(AN59,'Study List'!$B:$B,0)),")")</f>
        <v>O&amp;M - Participant - C&amp;I (DNV GL, 2018)</v>
      </c>
      <c r="AP59" t="s">
        <v>103</v>
      </c>
      <c r="AQ59">
        <v>1.9869938329532761E-3</v>
      </c>
      <c r="AR59" t="s">
        <v>152</v>
      </c>
      <c r="AS59" t="str">
        <f>CONCATENATE($AQ$2," (",INDEX('Study List'!$F:$F,MATCH(AR59,'Study List'!$B:$B,0)),")")</f>
        <v>Other Impacts - Participant - C&amp;I (DNV GL &amp; Tetra Tech, 2012)</v>
      </c>
      <c r="AT59" t="s">
        <v>103</v>
      </c>
      <c r="AU59">
        <v>2.2920284935793101E-4</v>
      </c>
      <c r="AV59" t="s">
        <v>152</v>
      </c>
      <c r="AW59" t="str">
        <f>CONCATENATE($AU$2," (",INDEX('Study List'!$F:$F,MATCH(AV59,'Study List'!$B:$B,0)),")")</f>
        <v>Product Spoilage/Defects - Participant - C&amp;I (DNV GL &amp; Tetra Tech, 2012)</v>
      </c>
      <c r="AX59" t="s">
        <v>103</v>
      </c>
      <c r="BK59">
        <v>6.4948234533153995E-5</v>
      </c>
      <c r="BL59" t="s">
        <v>102</v>
      </c>
      <c r="BM59" t="str">
        <f>CONCATENATE($BK$2," (",INDEX('Study List'!$F:$F,MATCH(BL59,'Study List'!$B:$B,0)),")")</f>
        <v>Thermal Comfort - Participant - C&amp;I (DNV GL, 2018)</v>
      </c>
      <c r="BN59" t="s">
        <v>103</v>
      </c>
      <c r="EA59" t="str">
        <f t="shared" si="1"/>
        <v>The NEIs for the 'Advanced Rooftop Unit Control -  DCV Only -  &gt; 20 tons - WA' measure include: Administrative costs - Participant - C&amp;I (DNV GL &amp; Tetra Tech, 2012),  Avoided illness from pollution - Societal - C&amp;I (DNV GL, 2018),  Fires/insurance damage - Participant - C&amp;I (DNV GL, 2018),  O&amp;M - Participant - C&amp;I (DNV GL, 2018),  Other Impacts - Participant - C&amp;I (DNV GL &amp; Tetra Tech, 2012),  Product Spoilage/Defects - Participant - C&amp;I (DNV GL &amp; Tetra Tech, 2012),  Thermal Comfort - Participant - C&amp;I (DNV GL, 2018).</v>
      </c>
    </row>
    <row r="60" spans="1:131" x14ac:dyDescent="0.35">
      <c r="A60">
        <v>60</v>
      </c>
      <c r="B60" t="s">
        <v>285</v>
      </c>
      <c r="C60">
        <v>2</v>
      </c>
      <c r="D60" t="s">
        <v>284</v>
      </c>
      <c r="E60" t="s">
        <v>209</v>
      </c>
      <c r="H60" t="s">
        <v>278</v>
      </c>
      <c r="I60" t="s">
        <v>95</v>
      </c>
      <c r="J60" t="s">
        <v>143</v>
      </c>
      <c r="K60" t="s">
        <v>132</v>
      </c>
      <c r="L60" t="s">
        <v>133</v>
      </c>
      <c r="M60" t="s">
        <v>119</v>
      </c>
      <c r="N60" t="s">
        <v>243</v>
      </c>
      <c r="O60" t="s">
        <v>279</v>
      </c>
      <c r="P60">
        <v>-7.88092082371931E-4</v>
      </c>
      <c r="Q60">
        <v>-7.88092082371931E-4</v>
      </c>
      <c r="R60" s="14">
        <f t="shared" si="0"/>
        <v>0</v>
      </c>
      <c r="S60">
        <v>7.1002964402571702E-4</v>
      </c>
      <c r="T60" t="s">
        <v>152</v>
      </c>
      <c r="U60" t="str">
        <f>CONCATENATE($S$2," (",INDEX('Study List'!$F:$F,MATCH(T60,'Study List'!$B:$B,0)),")")</f>
        <v>Administrative costs - Participant - C&amp;I (DNV GL &amp; Tetra Tech, 2012)</v>
      </c>
      <c r="V60" t="s">
        <v>103</v>
      </c>
      <c r="W60">
        <v>1.6344874938119E-5</v>
      </c>
      <c r="X60" t="s">
        <v>102</v>
      </c>
      <c r="Y60" t="str">
        <f>CONCATENATE($W$2," (",INDEX('Study List'!$F:$F,MATCH(X60,'Study List'!$B:$B,0)),")")</f>
        <v>Avoided illness from pollution - Societal - C&amp;I (DNV GL, 2018)</v>
      </c>
      <c r="Z60" t="s">
        <v>103</v>
      </c>
      <c r="AE60">
        <v>2.8003294281404701E-5</v>
      </c>
      <c r="AF60" t="s">
        <v>102</v>
      </c>
      <c r="AG60" t="str">
        <f>CONCATENATE($AE$2," (",INDEX('Study List'!$F:$F,MATCH(AF60,'Study List'!$B:$B,0)),")")</f>
        <v>Fires/insurance damage - Participant - C&amp;I (DNV GL, 2018)</v>
      </c>
      <c r="AH60" t="s">
        <v>103</v>
      </c>
      <c r="AM60">
        <v>-3.8236148124615298E-3</v>
      </c>
      <c r="AN60" t="s">
        <v>179</v>
      </c>
      <c r="AO60" t="str">
        <f>CONCATENATE($AM$2," (",INDEX('Study List'!$F:$F,MATCH(AN60,'Study List'!$B:$B,0)),")")</f>
        <v>O&amp;M - Participant - C&amp;I (DNV GL, 2018)</v>
      </c>
      <c r="AP60" t="s">
        <v>103</v>
      </c>
      <c r="AQ60">
        <v>1.9869938329532761E-3</v>
      </c>
      <c r="AR60" t="s">
        <v>152</v>
      </c>
      <c r="AS60" t="str">
        <f>CONCATENATE($AQ$2," (",INDEX('Study List'!$F:$F,MATCH(AR60,'Study List'!$B:$B,0)),")")</f>
        <v>Other Impacts - Participant - C&amp;I (DNV GL &amp; Tetra Tech, 2012)</v>
      </c>
      <c r="AT60" t="s">
        <v>103</v>
      </c>
      <c r="AU60">
        <v>2.2920284935793101E-4</v>
      </c>
      <c r="AV60" t="s">
        <v>152</v>
      </c>
      <c r="AW60" t="str">
        <f>CONCATENATE($AU$2," (",INDEX('Study List'!$F:$F,MATCH(AV60,'Study List'!$B:$B,0)),")")</f>
        <v>Product Spoilage/Defects - Participant - C&amp;I (DNV GL &amp; Tetra Tech, 2012)</v>
      </c>
      <c r="AX60" t="s">
        <v>103</v>
      </c>
      <c r="BK60">
        <v>6.4948234533153995E-5</v>
      </c>
      <c r="BL60" t="s">
        <v>102</v>
      </c>
      <c r="BM60" t="str">
        <f>CONCATENATE($BK$2," (",INDEX('Study List'!$F:$F,MATCH(BL60,'Study List'!$B:$B,0)),")")</f>
        <v>Thermal Comfort - Participant - C&amp;I (DNV GL, 2018)</v>
      </c>
      <c r="BN60" t="s">
        <v>103</v>
      </c>
      <c r="EA60" t="str">
        <f t="shared" si="1"/>
        <v>The NEIs for the 'Advanced Rooftop Unit Control -  DCV Only -  &gt;= 5 tons and =&lt; 10 tons - WA' measure include: Administrative costs - Participant - C&amp;I (DNV GL &amp; Tetra Tech, 2012),  Avoided illness from pollution - Societal - C&amp;I (DNV GL, 2018),  Fires/insurance damage - Participant - C&amp;I (DNV GL, 2018),  O&amp;M - Participant - C&amp;I (DNV GL, 2018),  Other Impacts - Participant - C&amp;I (DNV GL &amp; Tetra Tech, 2012),  Product Spoilage/Defects - Participant - C&amp;I (DNV GL &amp; Tetra Tech, 2012),  Thermal Comfort - Participant - C&amp;I (DNV GL, 2018).</v>
      </c>
    </row>
    <row r="61" spans="1:131" x14ac:dyDescent="0.35">
      <c r="A61">
        <v>61</v>
      </c>
      <c r="B61" t="s">
        <v>287</v>
      </c>
      <c r="C61">
        <v>1</v>
      </c>
      <c r="D61" t="s">
        <v>286</v>
      </c>
      <c r="E61" t="s">
        <v>209</v>
      </c>
      <c r="H61" t="s">
        <v>278</v>
      </c>
      <c r="I61" t="s">
        <v>95</v>
      </c>
      <c r="J61" t="s">
        <v>143</v>
      </c>
      <c r="K61" t="s">
        <v>132</v>
      </c>
      <c r="L61" t="s">
        <v>133</v>
      </c>
      <c r="M61" t="s">
        <v>119</v>
      </c>
      <c r="N61" t="s">
        <v>243</v>
      </c>
      <c r="O61" t="s">
        <v>279</v>
      </c>
      <c r="P61">
        <v>-7.88092082371931E-4</v>
      </c>
      <c r="Q61">
        <v>-7.88092082371931E-4</v>
      </c>
      <c r="R61" s="14">
        <f t="shared" si="0"/>
        <v>0</v>
      </c>
      <c r="S61">
        <v>7.1002964402571702E-4</v>
      </c>
      <c r="T61" t="s">
        <v>152</v>
      </c>
      <c r="U61" t="str">
        <f>CONCATENATE($S$2," (",INDEX('Study List'!$F:$F,MATCH(T61,'Study List'!$B:$B,0)),")")</f>
        <v>Administrative costs - Participant - C&amp;I (DNV GL &amp; Tetra Tech, 2012)</v>
      </c>
      <c r="V61" t="s">
        <v>103</v>
      </c>
      <c r="W61">
        <v>1.6344874938119E-5</v>
      </c>
      <c r="X61" t="s">
        <v>102</v>
      </c>
      <c r="Y61" t="str">
        <f>CONCATENATE($W$2," (",INDEX('Study List'!$F:$F,MATCH(X61,'Study List'!$B:$B,0)),")")</f>
        <v>Avoided illness from pollution - Societal - C&amp;I (DNV GL, 2018)</v>
      </c>
      <c r="Z61" t="s">
        <v>103</v>
      </c>
      <c r="AE61">
        <v>2.8003294281404701E-5</v>
      </c>
      <c r="AF61" t="s">
        <v>102</v>
      </c>
      <c r="AG61" t="str">
        <f>CONCATENATE($AE$2," (",INDEX('Study List'!$F:$F,MATCH(AF61,'Study List'!$B:$B,0)),")")</f>
        <v>Fires/insurance damage - Participant - C&amp;I (DNV GL, 2018)</v>
      </c>
      <c r="AH61" t="s">
        <v>103</v>
      </c>
      <c r="AM61">
        <v>-3.8236148124615298E-3</v>
      </c>
      <c r="AN61" t="s">
        <v>179</v>
      </c>
      <c r="AO61" t="str">
        <f>CONCATENATE($AM$2," (",INDEX('Study List'!$F:$F,MATCH(AN61,'Study List'!$B:$B,0)),")")</f>
        <v>O&amp;M - Participant - C&amp;I (DNV GL, 2018)</v>
      </c>
      <c r="AP61" t="s">
        <v>103</v>
      </c>
      <c r="AQ61">
        <v>1.9869938329532761E-3</v>
      </c>
      <c r="AR61" t="s">
        <v>152</v>
      </c>
      <c r="AS61" t="str">
        <f>CONCATENATE($AQ$2," (",INDEX('Study List'!$F:$F,MATCH(AR61,'Study List'!$B:$B,0)),")")</f>
        <v>Other Impacts - Participant - C&amp;I (DNV GL &amp; Tetra Tech, 2012)</v>
      </c>
      <c r="AT61" t="s">
        <v>103</v>
      </c>
      <c r="AU61">
        <v>2.2920284935793101E-4</v>
      </c>
      <c r="AV61" t="s">
        <v>152</v>
      </c>
      <c r="AW61" t="str">
        <f>CONCATENATE($AU$2," (",INDEX('Study List'!$F:$F,MATCH(AV61,'Study List'!$B:$B,0)),")")</f>
        <v>Product Spoilage/Defects - Participant - C&amp;I (DNV GL &amp; Tetra Tech, 2012)</v>
      </c>
      <c r="AX61" t="s">
        <v>103</v>
      </c>
      <c r="BK61">
        <v>6.4948234533153995E-5</v>
      </c>
      <c r="BL61" t="s">
        <v>102</v>
      </c>
      <c r="BM61" t="str">
        <f>CONCATENATE($BK$2," (",INDEX('Study List'!$F:$F,MATCH(BL61,'Study List'!$B:$B,0)),")")</f>
        <v>Thermal Comfort - Participant - C&amp;I (DNV GL, 2018)</v>
      </c>
      <c r="BN61" t="s">
        <v>103</v>
      </c>
      <c r="EA61" t="str">
        <f t="shared" si="1"/>
        <v>The NEIs for the 'Advanced Rooftop Unit Control -  New RTU -  &gt; 10 tons and =&lt; 15 tons - WA' measure include: Administrative costs - Participant - C&amp;I (DNV GL &amp; Tetra Tech, 2012),  Avoided illness from pollution - Societal - C&amp;I (DNV GL, 2018),  Fires/insurance damage - Participant - C&amp;I (DNV GL, 2018),  O&amp;M - Participant - C&amp;I (DNV GL, 2018),  Other Impacts - Participant - C&amp;I (DNV GL &amp; Tetra Tech, 2012),  Product Spoilage/Defects - Participant - C&amp;I (DNV GL &amp; Tetra Tech, 2012),  Thermal Comfort - Participant - C&amp;I (DNV GL, 2018).</v>
      </c>
    </row>
    <row r="62" spans="1:131" x14ac:dyDescent="0.35">
      <c r="A62">
        <v>62</v>
      </c>
      <c r="B62" t="s">
        <v>289</v>
      </c>
      <c r="C62">
        <v>1</v>
      </c>
      <c r="D62" t="s">
        <v>288</v>
      </c>
      <c r="E62" t="s">
        <v>209</v>
      </c>
      <c r="H62" t="s">
        <v>278</v>
      </c>
      <c r="I62" t="s">
        <v>95</v>
      </c>
      <c r="J62" t="s">
        <v>143</v>
      </c>
      <c r="K62" t="s">
        <v>132</v>
      </c>
      <c r="L62" t="s">
        <v>133</v>
      </c>
      <c r="M62" t="s">
        <v>119</v>
      </c>
      <c r="N62" t="s">
        <v>243</v>
      </c>
      <c r="O62" t="s">
        <v>279</v>
      </c>
      <c r="P62">
        <v>-7.88092082371931E-4</v>
      </c>
      <c r="Q62">
        <v>-7.88092082371931E-4</v>
      </c>
      <c r="R62" s="14">
        <f t="shared" si="0"/>
        <v>0</v>
      </c>
      <c r="S62">
        <v>7.1002964402571702E-4</v>
      </c>
      <c r="T62" t="s">
        <v>152</v>
      </c>
      <c r="U62" t="str">
        <f>CONCATENATE($S$2," (",INDEX('Study List'!$F:$F,MATCH(T62,'Study List'!$B:$B,0)),")")</f>
        <v>Administrative costs - Participant - C&amp;I (DNV GL &amp; Tetra Tech, 2012)</v>
      </c>
      <c r="V62" t="s">
        <v>103</v>
      </c>
      <c r="W62">
        <v>1.6344874938119E-5</v>
      </c>
      <c r="X62" t="s">
        <v>102</v>
      </c>
      <c r="Y62" t="str">
        <f>CONCATENATE($W$2," (",INDEX('Study List'!$F:$F,MATCH(X62,'Study List'!$B:$B,0)),")")</f>
        <v>Avoided illness from pollution - Societal - C&amp;I (DNV GL, 2018)</v>
      </c>
      <c r="Z62" t="s">
        <v>103</v>
      </c>
      <c r="AE62">
        <v>2.8003294281404701E-5</v>
      </c>
      <c r="AF62" t="s">
        <v>102</v>
      </c>
      <c r="AG62" t="str">
        <f>CONCATENATE($AE$2," (",INDEX('Study List'!$F:$F,MATCH(AF62,'Study List'!$B:$B,0)),")")</f>
        <v>Fires/insurance damage - Participant - C&amp;I (DNV GL, 2018)</v>
      </c>
      <c r="AH62" t="s">
        <v>103</v>
      </c>
      <c r="AM62">
        <v>-3.8236148124615298E-3</v>
      </c>
      <c r="AN62" t="s">
        <v>179</v>
      </c>
      <c r="AO62" t="str">
        <f>CONCATENATE($AM$2," (",INDEX('Study List'!$F:$F,MATCH(AN62,'Study List'!$B:$B,0)),")")</f>
        <v>O&amp;M - Participant - C&amp;I (DNV GL, 2018)</v>
      </c>
      <c r="AP62" t="s">
        <v>103</v>
      </c>
      <c r="AQ62">
        <v>1.9869938329532761E-3</v>
      </c>
      <c r="AR62" t="s">
        <v>152</v>
      </c>
      <c r="AS62" t="str">
        <f>CONCATENATE($AQ$2," (",INDEX('Study List'!$F:$F,MATCH(AR62,'Study List'!$B:$B,0)),")")</f>
        <v>Other Impacts - Participant - C&amp;I (DNV GL &amp; Tetra Tech, 2012)</v>
      </c>
      <c r="AT62" t="s">
        <v>103</v>
      </c>
      <c r="AU62">
        <v>2.2920284935793101E-4</v>
      </c>
      <c r="AV62" t="s">
        <v>152</v>
      </c>
      <c r="AW62" t="str">
        <f>CONCATENATE($AU$2," (",INDEX('Study List'!$F:$F,MATCH(AV62,'Study List'!$B:$B,0)),")")</f>
        <v>Product Spoilage/Defects - Participant - C&amp;I (DNV GL &amp; Tetra Tech, 2012)</v>
      </c>
      <c r="AX62" t="s">
        <v>103</v>
      </c>
      <c r="BK62">
        <v>6.4948234533153995E-5</v>
      </c>
      <c r="BL62" t="s">
        <v>102</v>
      </c>
      <c r="BM62" t="str">
        <f>CONCATENATE($BK$2," (",INDEX('Study List'!$F:$F,MATCH(BL62,'Study List'!$B:$B,0)),")")</f>
        <v>Thermal Comfort - Participant - C&amp;I (DNV GL, 2018)</v>
      </c>
      <c r="BN62" t="s">
        <v>103</v>
      </c>
      <c r="EA62" t="str">
        <f t="shared" si="1"/>
        <v>The NEIs for the 'Advanced Rooftop Unit Control -  New RTU -  &gt; 15 tons and =&lt; 20 tons - WA' measure include: Administrative costs - Participant - C&amp;I (DNV GL &amp; Tetra Tech, 2012),  Avoided illness from pollution - Societal - C&amp;I (DNV GL, 2018),  Fires/insurance damage - Participant - C&amp;I (DNV GL, 2018),  O&amp;M - Participant - C&amp;I (DNV GL, 2018),  Other Impacts - Participant - C&amp;I (DNV GL &amp; Tetra Tech, 2012),  Product Spoilage/Defects - Participant - C&amp;I (DNV GL &amp; Tetra Tech, 2012),  Thermal Comfort - Participant - C&amp;I (DNV GL, 2018).</v>
      </c>
    </row>
    <row r="63" spans="1:131" x14ac:dyDescent="0.35">
      <c r="A63">
        <v>63</v>
      </c>
      <c r="B63" t="s">
        <v>291</v>
      </c>
      <c r="C63">
        <v>1</v>
      </c>
      <c r="D63" t="s">
        <v>290</v>
      </c>
      <c r="E63" t="s">
        <v>209</v>
      </c>
      <c r="H63" t="s">
        <v>278</v>
      </c>
      <c r="I63" t="s">
        <v>95</v>
      </c>
      <c r="J63" t="s">
        <v>143</v>
      </c>
      <c r="K63" t="s">
        <v>132</v>
      </c>
      <c r="L63" t="s">
        <v>133</v>
      </c>
      <c r="M63" t="s">
        <v>119</v>
      </c>
      <c r="N63" t="s">
        <v>243</v>
      </c>
      <c r="O63" t="s">
        <v>279</v>
      </c>
      <c r="P63">
        <v>-7.88092082371931E-4</v>
      </c>
      <c r="Q63">
        <v>-7.88092082371931E-4</v>
      </c>
      <c r="R63" s="14">
        <f t="shared" si="0"/>
        <v>0</v>
      </c>
      <c r="S63">
        <v>7.1002964402571702E-4</v>
      </c>
      <c r="T63" t="s">
        <v>152</v>
      </c>
      <c r="U63" t="str">
        <f>CONCATENATE($S$2," (",INDEX('Study List'!$F:$F,MATCH(T63,'Study List'!$B:$B,0)),")")</f>
        <v>Administrative costs - Participant - C&amp;I (DNV GL &amp; Tetra Tech, 2012)</v>
      </c>
      <c r="V63" t="s">
        <v>103</v>
      </c>
      <c r="W63">
        <v>1.6344874938119E-5</v>
      </c>
      <c r="X63" t="s">
        <v>102</v>
      </c>
      <c r="Y63" t="str">
        <f>CONCATENATE($W$2," (",INDEX('Study List'!$F:$F,MATCH(X63,'Study List'!$B:$B,0)),")")</f>
        <v>Avoided illness from pollution - Societal - C&amp;I (DNV GL, 2018)</v>
      </c>
      <c r="Z63" t="s">
        <v>103</v>
      </c>
      <c r="AE63">
        <v>2.8003294281404701E-5</v>
      </c>
      <c r="AF63" t="s">
        <v>102</v>
      </c>
      <c r="AG63" t="str">
        <f>CONCATENATE($AE$2," (",INDEX('Study List'!$F:$F,MATCH(AF63,'Study List'!$B:$B,0)),")")</f>
        <v>Fires/insurance damage - Participant - C&amp;I (DNV GL, 2018)</v>
      </c>
      <c r="AH63" t="s">
        <v>103</v>
      </c>
      <c r="AM63">
        <v>-3.8236148124615298E-3</v>
      </c>
      <c r="AN63" t="s">
        <v>179</v>
      </c>
      <c r="AO63" t="str">
        <f>CONCATENATE($AM$2," (",INDEX('Study List'!$F:$F,MATCH(AN63,'Study List'!$B:$B,0)),")")</f>
        <v>O&amp;M - Participant - C&amp;I (DNV GL, 2018)</v>
      </c>
      <c r="AP63" t="s">
        <v>103</v>
      </c>
      <c r="AQ63">
        <v>1.9869938329532761E-3</v>
      </c>
      <c r="AR63" t="s">
        <v>152</v>
      </c>
      <c r="AS63" t="str">
        <f>CONCATENATE($AQ$2," (",INDEX('Study List'!$F:$F,MATCH(AR63,'Study List'!$B:$B,0)),")")</f>
        <v>Other Impacts - Participant - C&amp;I (DNV GL &amp; Tetra Tech, 2012)</v>
      </c>
      <c r="AT63" t="s">
        <v>103</v>
      </c>
      <c r="AU63">
        <v>2.2920284935793101E-4</v>
      </c>
      <c r="AV63" t="s">
        <v>152</v>
      </c>
      <c r="AW63" t="str">
        <f>CONCATENATE($AU$2," (",INDEX('Study List'!$F:$F,MATCH(AV63,'Study List'!$B:$B,0)),")")</f>
        <v>Product Spoilage/Defects - Participant - C&amp;I (DNV GL &amp; Tetra Tech, 2012)</v>
      </c>
      <c r="AX63" t="s">
        <v>103</v>
      </c>
      <c r="BK63">
        <v>6.4948234533153995E-5</v>
      </c>
      <c r="BL63" t="s">
        <v>102</v>
      </c>
      <c r="BM63" t="str">
        <f>CONCATENATE($BK$2," (",INDEX('Study List'!$F:$F,MATCH(BL63,'Study List'!$B:$B,0)),")")</f>
        <v>Thermal Comfort - Participant - C&amp;I (DNV GL, 2018)</v>
      </c>
      <c r="BN63" t="s">
        <v>103</v>
      </c>
      <c r="EA63" t="str">
        <f t="shared" si="1"/>
        <v>The NEIs for the 'Advanced Rooftop Unit Control -  New RTU -  &gt; 20 tons - WA' measure include: Administrative costs - Participant - C&amp;I (DNV GL &amp; Tetra Tech, 2012),  Avoided illness from pollution - Societal - C&amp;I (DNV GL, 2018),  Fires/insurance damage - Participant - C&amp;I (DNV GL, 2018),  O&amp;M - Participant - C&amp;I (DNV GL, 2018),  Other Impacts - Participant - C&amp;I (DNV GL &amp; Tetra Tech, 2012),  Product Spoilage/Defects - Participant - C&amp;I (DNV GL &amp; Tetra Tech, 2012),  Thermal Comfort - Participant - C&amp;I (DNV GL, 2018).</v>
      </c>
    </row>
    <row r="64" spans="1:131" x14ac:dyDescent="0.35">
      <c r="A64">
        <v>64</v>
      </c>
      <c r="B64" t="s">
        <v>293</v>
      </c>
      <c r="C64">
        <v>1</v>
      </c>
      <c r="D64" t="s">
        <v>292</v>
      </c>
      <c r="E64" t="s">
        <v>209</v>
      </c>
      <c r="H64" t="s">
        <v>278</v>
      </c>
      <c r="I64" t="s">
        <v>95</v>
      </c>
      <c r="J64" t="s">
        <v>143</v>
      </c>
      <c r="K64" t="s">
        <v>132</v>
      </c>
      <c r="L64" t="s">
        <v>133</v>
      </c>
      <c r="M64" t="s">
        <v>119</v>
      </c>
      <c r="N64" t="s">
        <v>243</v>
      </c>
      <c r="O64" t="s">
        <v>279</v>
      </c>
      <c r="P64">
        <v>-7.88092082371931E-4</v>
      </c>
      <c r="Q64">
        <v>-7.88092082371931E-4</v>
      </c>
      <c r="R64" s="14">
        <f t="shared" si="0"/>
        <v>0</v>
      </c>
      <c r="S64">
        <v>7.1002964402571702E-4</v>
      </c>
      <c r="T64" t="s">
        <v>152</v>
      </c>
      <c r="U64" t="str">
        <f>CONCATENATE($S$2," (",INDEX('Study List'!$F:$F,MATCH(T64,'Study List'!$B:$B,0)),")")</f>
        <v>Administrative costs - Participant - C&amp;I (DNV GL &amp; Tetra Tech, 2012)</v>
      </c>
      <c r="V64" t="s">
        <v>103</v>
      </c>
      <c r="W64">
        <v>1.6344874938119E-5</v>
      </c>
      <c r="X64" t="s">
        <v>102</v>
      </c>
      <c r="Y64" t="str">
        <f>CONCATENATE($W$2," (",INDEX('Study List'!$F:$F,MATCH(X64,'Study List'!$B:$B,0)),")")</f>
        <v>Avoided illness from pollution - Societal - C&amp;I (DNV GL, 2018)</v>
      </c>
      <c r="Z64" t="s">
        <v>103</v>
      </c>
      <c r="AE64">
        <v>2.8003294281404701E-5</v>
      </c>
      <c r="AF64" t="s">
        <v>102</v>
      </c>
      <c r="AG64" t="str">
        <f>CONCATENATE($AE$2," (",INDEX('Study List'!$F:$F,MATCH(AF64,'Study List'!$B:$B,0)),")")</f>
        <v>Fires/insurance damage - Participant - C&amp;I (DNV GL, 2018)</v>
      </c>
      <c r="AH64" t="s">
        <v>103</v>
      </c>
      <c r="AM64">
        <v>-3.8236148124615298E-3</v>
      </c>
      <c r="AN64" t="s">
        <v>179</v>
      </c>
      <c r="AO64" t="str">
        <f>CONCATENATE($AM$2," (",INDEX('Study List'!$F:$F,MATCH(AN64,'Study List'!$B:$B,0)),")")</f>
        <v>O&amp;M - Participant - C&amp;I (DNV GL, 2018)</v>
      </c>
      <c r="AP64" t="s">
        <v>103</v>
      </c>
      <c r="AQ64">
        <v>1.9869938329532761E-3</v>
      </c>
      <c r="AR64" t="s">
        <v>152</v>
      </c>
      <c r="AS64" t="str">
        <f>CONCATENATE($AQ$2," (",INDEX('Study List'!$F:$F,MATCH(AR64,'Study List'!$B:$B,0)),")")</f>
        <v>Other Impacts - Participant - C&amp;I (DNV GL &amp; Tetra Tech, 2012)</v>
      </c>
      <c r="AT64" t="s">
        <v>103</v>
      </c>
      <c r="AU64">
        <v>2.2920284935793101E-4</v>
      </c>
      <c r="AV64" t="s">
        <v>152</v>
      </c>
      <c r="AW64" t="str">
        <f>CONCATENATE($AU$2," (",INDEX('Study List'!$F:$F,MATCH(AV64,'Study List'!$B:$B,0)),")")</f>
        <v>Product Spoilage/Defects - Participant - C&amp;I (DNV GL &amp; Tetra Tech, 2012)</v>
      </c>
      <c r="AX64" t="s">
        <v>103</v>
      </c>
      <c r="BK64">
        <v>6.4948234533153995E-5</v>
      </c>
      <c r="BL64" t="s">
        <v>102</v>
      </c>
      <c r="BM64" t="str">
        <f>CONCATENATE($BK$2," (",INDEX('Study List'!$F:$F,MATCH(BL64,'Study List'!$B:$B,0)),")")</f>
        <v>Thermal Comfort - Participant - C&amp;I (DNV GL, 2018)</v>
      </c>
      <c r="BN64" t="s">
        <v>103</v>
      </c>
      <c r="EA64" t="str">
        <f t="shared" si="1"/>
        <v>The NEIs for the 'Advanced Rooftop Unit Control -  New RTU -  &gt;= 5 tons and =&lt; 10 tons - WA' measure include: Administrative costs - Participant - C&amp;I (DNV GL &amp; Tetra Tech, 2012),  Avoided illness from pollution - Societal - C&amp;I (DNV GL, 2018),  Fires/insurance damage - Participant - C&amp;I (DNV GL, 2018),  O&amp;M - Participant - C&amp;I (DNV GL, 2018),  Other Impacts - Participant - C&amp;I (DNV GL &amp; Tetra Tech, 2012),  Product Spoilage/Defects - Participant - C&amp;I (DNV GL &amp; Tetra Tech, 2012),  Thermal Comfort - Participant - C&amp;I (DNV GL, 2018).</v>
      </c>
    </row>
    <row r="65" spans="1:131" x14ac:dyDescent="0.35">
      <c r="A65">
        <v>65</v>
      </c>
      <c r="B65" t="s">
        <v>295</v>
      </c>
      <c r="C65">
        <v>2</v>
      </c>
      <c r="D65" t="s">
        <v>294</v>
      </c>
      <c r="E65" t="s">
        <v>209</v>
      </c>
      <c r="F65">
        <v>8490.5</v>
      </c>
      <c r="G65">
        <v>16981</v>
      </c>
      <c r="H65" t="s">
        <v>296</v>
      </c>
      <c r="I65" t="s">
        <v>95</v>
      </c>
      <c r="J65" t="s">
        <v>143</v>
      </c>
      <c r="K65" t="s">
        <v>132</v>
      </c>
      <c r="L65" t="s">
        <v>98</v>
      </c>
      <c r="M65" t="s">
        <v>119</v>
      </c>
      <c r="N65" t="s">
        <v>243</v>
      </c>
      <c r="O65" t="s">
        <v>279</v>
      </c>
      <c r="P65">
        <v>-1.26191084158544E-2</v>
      </c>
      <c r="Q65">
        <v>-1.26191084158544E-2</v>
      </c>
      <c r="R65" s="14">
        <f t="shared" si="0"/>
        <v>-214.28508000962356</v>
      </c>
      <c r="S65">
        <v>2.1631559590058499E-3</v>
      </c>
      <c r="T65" t="s">
        <v>102</v>
      </c>
      <c r="U65" t="str">
        <f>CONCATENATE($S$2," (",INDEX('Study List'!$F:$F,MATCH(T65,'Study List'!$B:$B,0)),")")</f>
        <v>Administrative costs - Participant - C&amp;I (DNV GL, 2018)</v>
      </c>
      <c r="V65" t="s">
        <v>103</v>
      </c>
      <c r="W65">
        <v>1.6344874938119E-5</v>
      </c>
      <c r="X65" t="s">
        <v>102</v>
      </c>
      <c r="Y65" t="str">
        <f>CONCATENATE($W$2," (",INDEX('Study List'!$F:$F,MATCH(X65,'Study List'!$B:$B,0)),")")</f>
        <v>Avoided illness from pollution - Societal - C&amp;I (DNV GL, 2018)</v>
      </c>
      <c r="Z65" t="s">
        <v>103</v>
      </c>
      <c r="AE65">
        <v>2.8003294281404701E-5</v>
      </c>
      <c r="AF65" t="s">
        <v>102</v>
      </c>
      <c r="AG65" t="str">
        <f>CONCATENATE($AE$2," (",INDEX('Study List'!$F:$F,MATCH(AF65,'Study List'!$B:$B,0)),")")</f>
        <v>Fires/insurance damage - Participant - C&amp;I (DNV GL, 2018)</v>
      </c>
      <c r="AH65" t="s">
        <v>103</v>
      </c>
      <c r="AM65">
        <v>-2.5945957655989001E-3</v>
      </c>
      <c r="AN65" t="s">
        <v>179</v>
      </c>
      <c r="AO65" t="str">
        <f>CONCATENATE($AM$2," (",INDEX('Study List'!$F:$F,MATCH(AN65,'Study List'!$B:$B,0)),")")</f>
        <v>O&amp;M - Participant - C&amp;I (DNV GL, 2018)</v>
      </c>
      <c r="AP65" t="s">
        <v>103</v>
      </c>
      <c r="AQ65">
        <v>-1.2296965013013961E-2</v>
      </c>
      <c r="AR65" t="s">
        <v>152</v>
      </c>
      <c r="AS65" t="str">
        <f>CONCATENATE($AQ$2," (",INDEX('Study List'!$F:$F,MATCH(AR65,'Study List'!$B:$B,0)),")")</f>
        <v>Other Impacts - Participant - C&amp;I (DNV GL &amp; Tetra Tech, 2012)</v>
      </c>
      <c r="AT65" t="s">
        <v>103</v>
      </c>
      <c r="BK65">
        <v>6.4948234533153995E-5</v>
      </c>
      <c r="BL65" t="s">
        <v>102</v>
      </c>
      <c r="BM65" t="str">
        <f>CONCATENATE($BK$2," (",INDEX('Study List'!$F:$F,MATCH(BL65,'Study List'!$B:$B,0)),")")</f>
        <v>Thermal Comfort - Participant - C&amp;I (DNV GL, 2018)</v>
      </c>
      <c r="BN65" t="s">
        <v>103</v>
      </c>
      <c r="EA65" t="str">
        <f t="shared" si="1"/>
        <v>The NEIs for the 'Advanced Rooftop Unit Control - &gt; 10 tons and =&lt; 15 tons -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66" spans="1:131" x14ac:dyDescent="0.35">
      <c r="A66">
        <v>66</v>
      </c>
      <c r="B66" t="s">
        <v>298</v>
      </c>
      <c r="C66">
        <v>2</v>
      </c>
      <c r="D66" t="s">
        <v>297</v>
      </c>
      <c r="E66" t="s">
        <v>209</v>
      </c>
      <c r="F66">
        <v>42951</v>
      </c>
      <c r="G66">
        <v>171804</v>
      </c>
      <c r="H66" t="s">
        <v>296</v>
      </c>
      <c r="I66" t="s">
        <v>95</v>
      </c>
      <c r="J66" t="s">
        <v>143</v>
      </c>
      <c r="K66" t="s">
        <v>132</v>
      </c>
      <c r="L66" t="s">
        <v>98</v>
      </c>
      <c r="M66" t="s">
        <v>119</v>
      </c>
      <c r="N66" t="s">
        <v>243</v>
      </c>
      <c r="O66" t="s">
        <v>279</v>
      </c>
      <c r="P66">
        <v>-1.26191084158544E-2</v>
      </c>
      <c r="Q66">
        <v>-1.26191084158544E-2</v>
      </c>
      <c r="R66" s="14">
        <f t="shared" si="0"/>
        <v>-2168.0133022774494</v>
      </c>
      <c r="S66">
        <v>2.1631559590058499E-3</v>
      </c>
      <c r="T66" t="s">
        <v>102</v>
      </c>
      <c r="U66" t="str">
        <f>CONCATENATE($S$2," (",INDEX('Study List'!$F:$F,MATCH(T66,'Study List'!$B:$B,0)),")")</f>
        <v>Administrative costs - Participant - C&amp;I (DNV GL, 2018)</v>
      </c>
      <c r="V66" t="s">
        <v>103</v>
      </c>
      <c r="W66">
        <v>1.6344874938119E-5</v>
      </c>
      <c r="X66" t="s">
        <v>102</v>
      </c>
      <c r="Y66" t="str">
        <f>CONCATENATE($W$2," (",INDEX('Study List'!$F:$F,MATCH(X66,'Study List'!$B:$B,0)),")")</f>
        <v>Avoided illness from pollution - Societal - C&amp;I (DNV GL, 2018)</v>
      </c>
      <c r="Z66" t="s">
        <v>103</v>
      </c>
      <c r="AE66">
        <v>2.8003294281404701E-5</v>
      </c>
      <c r="AF66" t="s">
        <v>102</v>
      </c>
      <c r="AG66" t="str">
        <f>CONCATENATE($AE$2," (",INDEX('Study List'!$F:$F,MATCH(AF66,'Study List'!$B:$B,0)),")")</f>
        <v>Fires/insurance damage - Participant - C&amp;I (DNV GL, 2018)</v>
      </c>
      <c r="AH66" t="s">
        <v>103</v>
      </c>
      <c r="AM66">
        <v>-2.5945957655989001E-3</v>
      </c>
      <c r="AN66" t="s">
        <v>179</v>
      </c>
      <c r="AO66" t="str">
        <f>CONCATENATE($AM$2," (",INDEX('Study List'!$F:$F,MATCH(AN66,'Study List'!$B:$B,0)),")")</f>
        <v>O&amp;M - Participant - C&amp;I (DNV GL, 2018)</v>
      </c>
      <c r="AP66" t="s">
        <v>103</v>
      </c>
      <c r="AQ66">
        <v>-1.2296965013013961E-2</v>
      </c>
      <c r="AR66" t="s">
        <v>152</v>
      </c>
      <c r="AS66" t="str">
        <f>CONCATENATE($AQ$2," (",INDEX('Study List'!$F:$F,MATCH(AR66,'Study List'!$B:$B,0)),")")</f>
        <v>Other Impacts - Participant - C&amp;I (DNV GL &amp; Tetra Tech, 2012)</v>
      </c>
      <c r="AT66" t="s">
        <v>103</v>
      </c>
      <c r="BK66">
        <v>6.4948234533153995E-5</v>
      </c>
      <c r="BL66" t="s">
        <v>102</v>
      </c>
      <c r="BM66" t="str">
        <f>CONCATENATE($BK$2," (",INDEX('Study List'!$F:$F,MATCH(BL66,'Study List'!$B:$B,0)),")")</f>
        <v>Thermal Comfort - Participant - C&amp;I (DNV GL, 2018)</v>
      </c>
      <c r="BN66" t="s">
        <v>103</v>
      </c>
      <c r="EA66" t="str">
        <f t="shared" si="1"/>
        <v>The NEIs for the 'Advanced Rooftop Unit Control - &gt; 15 tons and =&lt; 20 tons -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67" spans="1:131" x14ac:dyDescent="0.35">
      <c r="A67">
        <v>67</v>
      </c>
      <c r="B67" t="s">
        <v>300</v>
      </c>
      <c r="C67">
        <v>2</v>
      </c>
      <c r="D67" t="s">
        <v>299</v>
      </c>
      <c r="E67" t="s">
        <v>209</v>
      </c>
      <c r="H67" t="s">
        <v>296</v>
      </c>
      <c r="I67" t="s">
        <v>95</v>
      </c>
      <c r="J67" t="s">
        <v>143</v>
      </c>
      <c r="K67" t="s">
        <v>132</v>
      </c>
      <c r="L67" t="s">
        <v>98</v>
      </c>
      <c r="M67" t="s">
        <v>119</v>
      </c>
      <c r="N67" t="s">
        <v>243</v>
      </c>
      <c r="O67" t="s">
        <v>279</v>
      </c>
      <c r="P67">
        <v>-1.26191084158544E-2</v>
      </c>
      <c r="Q67">
        <v>-1.26191084158544E-2</v>
      </c>
      <c r="R67" s="14">
        <f t="shared" ref="R67:R130" si="2">Q67*G67</f>
        <v>0</v>
      </c>
      <c r="S67">
        <v>2.1631559590058499E-3</v>
      </c>
      <c r="T67" t="s">
        <v>102</v>
      </c>
      <c r="U67" t="str">
        <f>CONCATENATE($S$2," (",INDEX('Study List'!$F:$F,MATCH(T67,'Study List'!$B:$B,0)),")")</f>
        <v>Administrative costs - Participant - C&amp;I (DNV GL, 2018)</v>
      </c>
      <c r="V67" t="s">
        <v>103</v>
      </c>
      <c r="W67">
        <v>1.6344874938119E-5</v>
      </c>
      <c r="X67" t="s">
        <v>102</v>
      </c>
      <c r="Y67" t="str">
        <f>CONCATENATE($W$2," (",INDEX('Study List'!$F:$F,MATCH(X67,'Study List'!$B:$B,0)),")")</f>
        <v>Avoided illness from pollution - Societal - C&amp;I (DNV GL, 2018)</v>
      </c>
      <c r="Z67" t="s">
        <v>103</v>
      </c>
      <c r="AE67">
        <v>2.8003294281404701E-5</v>
      </c>
      <c r="AF67" t="s">
        <v>102</v>
      </c>
      <c r="AG67" t="str">
        <f>CONCATENATE($AE$2," (",INDEX('Study List'!$F:$F,MATCH(AF67,'Study List'!$B:$B,0)),")")</f>
        <v>Fires/insurance damage - Participant - C&amp;I (DNV GL, 2018)</v>
      </c>
      <c r="AH67" t="s">
        <v>103</v>
      </c>
      <c r="AM67">
        <v>-2.5945957655989001E-3</v>
      </c>
      <c r="AN67" t="s">
        <v>179</v>
      </c>
      <c r="AO67" t="str">
        <f>CONCATENATE($AM$2," (",INDEX('Study List'!$F:$F,MATCH(AN67,'Study List'!$B:$B,0)),")")</f>
        <v>O&amp;M - Participant - C&amp;I (DNV GL, 2018)</v>
      </c>
      <c r="AP67" t="s">
        <v>103</v>
      </c>
      <c r="AQ67">
        <v>-1.2296965013013961E-2</v>
      </c>
      <c r="AR67" t="s">
        <v>152</v>
      </c>
      <c r="AS67" t="str">
        <f>CONCATENATE($AQ$2," (",INDEX('Study List'!$F:$F,MATCH(AR67,'Study List'!$B:$B,0)),")")</f>
        <v>Other Impacts - Participant - C&amp;I (DNV GL &amp; Tetra Tech, 2012)</v>
      </c>
      <c r="AT67" t="s">
        <v>103</v>
      </c>
      <c r="BK67">
        <v>6.4948234533153995E-5</v>
      </c>
      <c r="BL67" t="s">
        <v>102</v>
      </c>
      <c r="BM67" t="str">
        <f>CONCATENATE($BK$2," (",INDEX('Study List'!$F:$F,MATCH(BL67,'Study List'!$B:$B,0)),")")</f>
        <v>Thermal Comfort - Participant - C&amp;I (DNV GL, 2018)</v>
      </c>
      <c r="BN67" t="s">
        <v>103</v>
      </c>
      <c r="EA67" t="str">
        <f t="shared" ref="EA67:EA130" si="3">CONCATENATE(LEFT(CONCATENATE("The NEIs for the '", D67,"' measure include:")&amp;IF(U67&lt;&gt;""," "&amp;U67&amp;", ","")&amp;IF(Y67&lt;&gt;""," "&amp;Y67&amp;", ","")&amp;IF(AC67&lt;&gt;""," "&amp;AC67&amp;", ","")&amp;IF(AG67&lt;&gt;""," "&amp;AG67&amp;", ","")&amp;IF(AK67&lt;&gt;""," "&amp;AK67&amp;", ","")&amp;IF(AO67&lt;&gt;""," "&amp;AO67&amp;", ","")&amp;IF(AS67&lt;&gt;""," "&amp;AS67&amp;", ","")&amp;IF(AW67&lt;&gt;""," "&amp;AW67&amp;", ","")&amp;IF(BA67&lt;&gt;""," "&amp;BA67&amp;", ","")&amp;IF(BE67&lt;&gt;""," "&amp;BE67&amp;", ","")&amp;IF(BI67&lt;&gt;""," "&amp;BI67&amp;", ","")&amp;IF(BM67&lt;&gt;""," "&amp;BM67&amp;", ","")&amp;IF(BQ67&lt;&gt;""," "&amp;BQ67&amp;", ","")&amp;IF(BU67&lt;&gt;""," "&amp;BU67&amp;", ","")&amp;IF(BY67&lt;&gt;""," "&amp;BY67&amp;", ","")&amp;IF(CC67&lt;&gt;""," "&amp;CC67&amp;", ","")&amp;IF(CG67&lt;&gt;""," "&amp;CG67&amp;", ","")&amp;IF(CK67&lt;&gt;""," "&amp;CK67&amp;", ","")&amp;IF(CO67&lt;&gt;""," "&amp;CO67&amp;", ","")&amp;IF(CS67&lt;&gt;""," "&amp;CS67&amp;", ","")&amp;IF(CW67&lt;&gt;""," "&amp;CW67&amp;", ","")&amp;IF(DA67&lt;&gt;""," "&amp;DA67&amp;", ","")&amp;IF(DE67&lt;&gt;""," "&amp;DE67&amp;", ","")&amp;IF(DI67&lt;&gt;""," "&amp;DI67&amp;", ","")&amp;IF(DM67&lt;&gt;""," "&amp;DM67&amp;", ","")&amp;IF(DQ67&lt;&gt;""," "&amp;DQ67&amp;", ","")&amp;IF(DU67&lt;&gt;""," "&amp;DU67&amp;", ","")&amp;IF(DY67&lt;&gt;""," "&amp;DY67&amp;", ",""),LEN(CONCATENATE("The NEIs for the '", D67,"' measure include:")&amp;IF(U67&lt;&gt;""," "&amp;U67&amp;", ","")&amp;IF(Y67&lt;&gt;""," "&amp;Y67&amp;", ","")&amp;IF(AC67&lt;&gt;""," "&amp;AC67&amp;", ","")&amp;IF(AG67&lt;&gt;""," "&amp;AG67&amp;", ","")&amp;IF(AK67&lt;&gt;""," "&amp;AK67&amp;", ","")&amp;IF(AO67&lt;&gt;""," "&amp;AO67&amp;", ","")&amp;IF(AS67&lt;&gt;""," "&amp;AS67&amp;", ","")&amp;IF(AW67&lt;&gt;""," "&amp;AW67&amp;", ","")&amp;IF(BA67&lt;&gt;""," "&amp;BA67&amp;", ","")&amp;IF(BE67&lt;&gt;""," "&amp;BE67&amp;", ","")&amp;IF(BI67&lt;&gt;""," "&amp;BI67&amp;", ","")&amp;IF(BM67&lt;&gt;""," "&amp;BM67&amp;", ","")&amp;IF(BQ67&lt;&gt;""," "&amp;BQ67&amp;", ","")&amp;IF(BU67&lt;&gt;""," "&amp;BU67&amp;", ","")&amp;IF(BY67&lt;&gt;""," "&amp;BY67&amp;", ","")&amp;IF(CC67&lt;&gt;""," "&amp;CC67&amp;", ","")&amp;IF(CG67&lt;&gt;""," "&amp;CG67&amp;", ","")&amp;IF(CK67&lt;&gt;""," "&amp;CK67&amp;", ","")&amp;IF(CO67&lt;&gt;""," "&amp;CO67&amp;", ","")&amp;IF(CS67&lt;&gt;""," "&amp;CS67&amp;", ","")&amp;IF(CW67&lt;&gt;""," "&amp;CW67&amp;", ","")&amp;IF(DA67&lt;&gt;""," "&amp;DA67&amp;", ","")&amp;IF(DE67&lt;&gt;""," "&amp;DE67&amp;", ","")&amp;IF(DI67&lt;&gt;""," "&amp;DI67&amp;", ","")&amp;IF(DM67&lt;&gt;""," "&amp;DM67&amp;", ","")&amp;IF(DQ67&lt;&gt;""," "&amp;DQ67&amp;", ","")&amp;IF(DU67&lt;&gt;""," "&amp;DU67&amp;", ","")&amp;IF(DY67&lt;&gt;""," "&amp;DY67&amp;", ",""))-2),".")</f>
        <v>The NEIs for the 'Advanced Rooftop Unit Control - &gt; 20 tons -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68" spans="1:131" x14ac:dyDescent="0.35">
      <c r="A68">
        <v>68</v>
      </c>
      <c r="B68" t="s">
        <v>302</v>
      </c>
      <c r="C68">
        <v>2</v>
      </c>
      <c r="D68" t="s">
        <v>301</v>
      </c>
      <c r="E68" t="s">
        <v>209</v>
      </c>
      <c r="F68">
        <v>6084.7916666666697</v>
      </c>
      <c r="G68">
        <v>146035</v>
      </c>
      <c r="H68" t="s">
        <v>296</v>
      </c>
      <c r="I68" t="s">
        <v>95</v>
      </c>
      <c r="J68" t="s">
        <v>143</v>
      </c>
      <c r="K68" t="s">
        <v>132</v>
      </c>
      <c r="L68" t="s">
        <v>98</v>
      </c>
      <c r="M68" t="s">
        <v>119</v>
      </c>
      <c r="N68" t="s">
        <v>243</v>
      </c>
      <c r="O68" t="s">
        <v>279</v>
      </c>
      <c r="P68">
        <v>-1.26191084158544E-2</v>
      </c>
      <c r="Q68">
        <v>-1.26191084158544E-2</v>
      </c>
      <c r="R68" s="14">
        <f t="shared" si="2"/>
        <v>-1842.8314975092974</v>
      </c>
      <c r="S68">
        <v>2.1631559590058499E-3</v>
      </c>
      <c r="T68" t="s">
        <v>102</v>
      </c>
      <c r="U68" t="str">
        <f>CONCATENATE($S$2," (",INDEX('Study List'!$F:$F,MATCH(T68,'Study List'!$B:$B,0)),")")</f>
        <v>Administrative costs - Participant - C&amp;I (DNV GL, 2018)</v>
      </c>
      <c r="V68" t="s">
        <v>103</v>
      </c>
      <c r="W68">
        <v>1.6344874938119E-5</v>
      </c>
      <c r="X68" t="s">
        <v>102</v>
      </c>
      <c r="Y68" t="str">
        <f>CONCATENATE($W$2," (",INDEX('Study List'!$F:$F,MATCH(X68,'Study List'!$B:$B,0)),")")</f>
        <v>Avoided illness from pollution - Societal - C&amp;I (DNV GL, 2018)</v>
      </c>
      <c r="Z68" t="s">
        <v>103</v>
      </c>
      <c r="AE68">
        <v>2.8003294281404701E-5</v>
      </c>
      <c r="AF68" t="s">
        <v>102</v>
      </c>
      <c r="AG68" t="str">
        <f>CONCATENATE($AE$2," (",INDEX('Study List'!$F:$F,MATCH(AF68,'Study List'!$B:$B,0)),")")</f>
        <v>Fires/insurance damage - Participant - C&amp;I (DNV GL, 2018)</v>
      </c>
      <c r="AH68" t="s">
        <v>103</v>
      </c>
      <c r="AM68">
        <v>-2.5945957655989001E-3</v>
      </c>
      <c r="AN68" t="s">
        <v>179</v>
      </c>
      <c r="AO68" t="str">
        <f>CONCATENATE($AM$2," (",INDEX('Study List'!$F:$F,MATCH(AN68,'Study List'!$B:$B,0)),")")</f>
        <v>O&amp;M - Participant - C&amp;I (DNV GL, 2018)</v>
      </c>
      <c r="AP68" t="s">
        <v>103</v>
      </c>
      <c r="AQ68">
        <v>-1.2296965013013961E-2</v>
      </c>
      <c r="AR68" t="s">
        <v>152</v>
      </c>
      <c r="AS68" t="str">
        <f>CONCATENATE($AQ$2," (",INDEX('Study List'!$F:$F,MATCH(AR68,'Study List'!$B:$B,0)),")")</f>
        <v>Other Impacts - Participant - C&amp;I (DNV GL &amp; Tetra Tech, 2012)</v>
      </c>
      <c r="AT68" t="s">
        <v>103</v>
      </c>
      <c r="BK68">
        <v>6.4948234533153995E-5</v>
      </c>
      <c r="BL68" t="s">
        <v>102</v>
      </c>
      <c r="BM68" t="str">
        <f>CONCATENATE($BK$2," (",INDEX('Study List'!$F:$F,MATCH(BL68,'Study List'!$B:$B,0)),")")</f>
        <v>Thermal Comfort - Participant - C&amp;I (DNV GL, 2018)</v>
      </c>
      <c r="BN68" t="s">
        <v>103</v>
      </c>
      <c r="EA68" t="str">
        <f t="shared" si="3"/>
        <v>The NEIs for the 'Advanced Rooftop Unit Control - &gt;= 5 tons and =&lt; 10 tons -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69" spans="1:131" x14ac:dyDescent="0.35">
      <c r="A69">
        <v>71</v>
      </c>
      <c r="B69" t="s">
        <v>306</v>
      </c>
      <c r="C69">
        <v>3</v>
      </c>
      <c r="D69" t="s">
        <v>305</v>
      </c>
      <c r="E69" s="8">
        <v>305</v>
      </c>
      <c r="H69" t="s">
        <v>307</v>
      </c>
      <c r="I69" t="s">
        <v>95</v>
      </c>
      <c r="J69" t="s">
        <v>143</v>
      </c>
      <c r="K69" t="s">
        <v>144</v>
      </c>
      <c r="L69" t="s">
        <v>98</v>
      </c>
      <c r="M69" t="s">
        <v>145</v>
      </c>
      <c r="N69" t="s">
        <v>256</v>
      </c>
      <c r="O69" t="s">
        <v>308</v>
      </c>
      <c r="P69">
        <v>1.6287223720866E-3</v>
      </c>
      <c r="Q69">
        <v>1.6287223720866E-3</v>
      </c>
      <c r="R69" s="14">
        <f t="shared" si="2"/>
        <v>0</v>
      </c>
      <c r="W69">
        <v>1.4858977216471901E-5</v>
      </c>
      <c r="X69" t="s">
        <v>102</v>
      </c>
      <c r="Y69" t="str">
        <f>CONCATENATE($W$2," (",INDEX('Study List'!$F:$F,MATCH(X69,'Study List'!$B:$B,0)),")")</f>
        <v>Avoided illness from pollution - Societal - C&amp;I (DNV GL, 2018)</v>
      </c>
      <c r="Z69" t="s">
        <v>103</v>
      </c>
      <c r="AM69">
        <v>1.61386339487013E-3</v>
      </c>
      <c r="AN69" t="s">
        <v>179</v>
      </c>
      <c r="AO69" t="str">
        <f>CONCATENATE($AM$2," (",INDEX('Study List'!$F:$F,MATCH(AN69,'Study List'!$B:$B,0)),")")</f>
        <v>O&amp;M - Participant - C&amp;I (DNV GL, 2018)</v>
      </c>
      <c r="AP69" t="s">
        <v>103</v>
      </c>
      <c r="EA69" t="str">
        <f t="shared" si="3"/>
        <v>The NEIs for the 'Anti-Sweat Heater Controls - Low Temp - WA' measure include: Avoided illness from pollution - Societal - C&amp;I (DNV GL, 2018),  O&amp;M - Participant - C&amp;I (DNV GL, 2018).</v>
      </c>
    </row>
    <row r="70" spans="1:131" x14ac:dyDescent="0.35">
      <c r="A70">
        <v>72</v>
      </c>
      <c r="B70" t="s">
        <v>306</v>
      </c>
      <c r="C70">
        <v>4</v>
      </c>
      <c r="D70" t="s">
        <v>305</v>
      </c>
      <c r="E70" s="8">
        <v>312</v>
      </c>
      <c r="H70" t="s">
        <v>309</v>
      </c>
      <c r="I70" t="s">
        <v>95</v>
      </c>
      <c r="J70" t="s">
        <v>143</v>
      </c>
      <c r="K70" t="s">
        <v>132</v>
      </c>
      <c r="L70" t="s">
        <v>98</v>
      </c>
      <c r="M70" t="s">
        <v>145</v>
      </c>
      <c r="N70" t="s">
        <v>256</v>
      </c>
      <c r="O70" t="s">
        <v>308</v>
      </c>
      <c r="P70">
        <v>2.3115107314547298E-3</v>
      </c>
      <c r="Q70">
        <v>2.3115107314547298E-3</v>
      </c>
      <c r="R70" s="14">
        <f t="shared" si="2"/>
        <v>0</v>
      </c>
      <c r="W70">
        <v>1.4858977216471901E-5</v>
      </c>
      <c r="X70" t="s">
        <v>102</v>
      </c>
      <c r="Y70" t="str">
        <f>CONCATENATE($W$2," (",INDEX('Study List'!$F:$F,MATCH(X70,'Study List'!$B:$B,0)),")")</f>
        <v>Avoided illness from pollution - Societal - C&amp;I (DNV GL, 2018)</v>
      </c>
      <c r="Z70" t="s">
        <v>103</v>
      </c>
      <c r="AM70">
        <v>2.2966517542382602E-3</v>
      </c>
      <c r="AN70" t="s">
        <v>179</v>
      </c>
      <c r="AO70" t="str">
        <f>CONCATENATE($AM$2," (",INDEX('Study List'!$F:$F,MATCH(AN70,'Study List'!$B:$B,0)),")")</f>
        <v>O&amp;M - Participant - C&amp;I (DNV GL, 2018)</v>
      </c>
      <c r="AP70" t="s">
        <v>103</v>
      </c>
      <c r="EA70" t="str">
        <f t="shared" si="3"/>
        <v>The NEIs for the 'Anti-Sweat Heater Controls - Low Temp - WA' measure include: Avoided illness from pollution - Societal - C&amp;I (DNV GL, 2018),  O&amp;M - Participant - C&amp;I (DNV GL, 2018).</v>
      </c>
    </row>
    <row r="71" spans="1:131" x14ac:dyDescent="0.35">
      <c r="A71">
        <v>73</v>
      </c>
      <c r="B71" t="s">
        <v>311</v>
      </c>
      <c r="C71">
        <v>3</v>
      </c>
      <c r="D71" t="s">
        <v>310</v>
      </c>
      <c r="E71" s="8">
        <v>217</v>
      </c>
      <c r="H71" t="s">
        <v>307</v>
      </c>
      <c r="I71" t="s">
        <v>95</v>
      </c>
      <c r="J71" t="s">
        <v>143</v>
      </c>
      <c r="K71" t="s">
        <v>144</v>
      </c>
      <c r="L71" t="s">
        <v>98</v>
      </c>
      <c r="M71" t="s">
        <v>145</v>
      </c>
      <c r="N71" t="s">
        <v>256</v>
      </c>
      <c r="O71" t="s">
        <v>308</v>
      </c>
      <c r="P71">
        <v>1.6287223720866E-3</v>
      </c>
      <c r="Q71">
        <v>1.6287223720866E-3</v>
      </c>
      <c r="R71" s="14">
        <f t="shared" si="2"/>
        <v>0</v>
      </c>
      <c r="W71">
        <v>1.4858977216471901E-5</v>
      </c>
      <c r="X71" t="s">
        <v>102</v>
      </c>
      <c r="Y71" t="str">
        <f>CONCATENATE($W$2," (",INDEX('Study List'!$F:$F,MATCH(X71,'Study List'!$B:$B,0)),")")</f>
        <v>Avoided illness from pollution - Societal - C&amp;I (DNV GL, 2018)</v>
      </c>
      <c r="Z71" t="s">
        <v>103</v>
      </c>
      <c r="AM71">
        <v>1.61386339487013E-3</v>
      </c>
      <c r="AN71" t="s">
        <v>179</v>
      </c>
      <c r="AO71" t="str">
        <f>CONCATENATE($AM$2," (",INDEX('Study List'!$F:$F,MATCH(AN71,'Study List'!$B:$B,0)),")")</f>
        <v>O&amp;M - Participant - C&amp;I (DNV GL, 2018)</v>
      </c>
      <c r="AP71" t="s">
        <v>103</v>
      </c>
      <c r="EA71" t="str">
        <f t="shared" si="3"/>
        <v>The NEIs for the 'Anti-Sweat Heater Controls - Med Temp - WA' measure include: Avoided illness from pollution - Societal - C&amp;I (DNV GL, 2018),  O&amp;M - Participant - C&amp;I (DNV GL, 2018).</v>
      </c>
    </row>
    <row r="72" spans="1:131" x14ac:dyDescent="0.35">
      <c r="A72">
        <v>74</v>
      </c>
      <c r="B72" t="s">
        <v>311</v>
      </c>
      <c r="C72">
        <v>4</v>
      </c>
      <c r="D72" t="s">
        <v>310</v>
      </c>
      <c r="E72" s="8">
        <v>231</v>
      </c>
      <c r="H72" t="s">
        <v>309</v>
      </c>
      <c r="I72" t="s">
        <v>95</v>
      </c>
      <c r="J72" t="s">
        <v>143</v>
      </c>
      <c r="K72" t="s">
        <v>132</v>
      </c>
      <c r="L72" t="s">
        <v>98</v>
      </c>
      <c r="M72" t="s">
        <v>145</v>
      </c>
      <c r="N72" t="s">
        <v>256</v>
      </c>
      <c r="O72" t="s">
        <v>308</v>
      </c>
      <c r="P72">
        <v>2.3115107314547298E-3</v>
      </c>
      <c r="Q72">
        <v>2.3115107314547298E-3</v>
      </c>
      <c r="R72" s="14">
        <f t="shared" si="2"/>
        <v>0</v>
      </c>
      <c r="W72">
        <v>1.4858977216471901E-5</v>
      </c>
      <c r="X72" t="s">
        <v>102</v>
      </c>
      <c r="Y72" t="str">
        <f>CONCATENATE($W$2," (",INDEX('Study List'!$F:$F,MATCH(X72,'Study List'!$B:$B,0)),")")</f>
        <v>Avoided illness from pollution - Societal - C&amp;I (DNV GL, 2018)</v>
      </c>
      <c r="Z72" t="s">
        <v>103</v>
      </c>
      <c r="AM72">
        <v>2.2966517542382602E-3</v>
      </c>
      <c r="AN72" t="s">
        <v>179</v>
      </c>
      <c r="AO72" t="str">
        <f>CONCATENATE($AM$2," (",INDEX('Study List'!$F:$F,MATCH(AN72,'Study List'!$B:$B,0)),")")</f>
        <v>O&amp;M - Participant - C&amp;I (DNV GL, 2018)</v>
      </c>
      <c r="AP72" t="s">
        <v>103</v>
      </c>
      <c r="EA72" t="str">
        <f t="shared" si="3"/>
        <v>The NEIs for the 'Anti-Sweat Heater Controls - Med Temp - WA' measure include: Avoided illness from pollution - Societal - C&amp;I (DNV GL, 2018),  O&amp;M - Participant - C&amp;I (DNV GL, 2018).</v>
      </c>
    </row>
    <row r="73" spans="1:131" x14ac:dyDescent="0.35">
      <c r="A73">
        <v>76</v>
      </c>
      <c r="B73" t="s">
        <v>314</v>
      </c>
      <c r="C73">
        <v>5</v>
      </c>
      <c r="D73" t="s">
        <v>313</v>
      </c>
      <c r="E73" t="s">
        <v>148</v>
      </c>
      <c r="H73" t="s">
        <v>315</v>
      </c>
      <c r="I73" t="s">
        <v>95</v>
      </c>
      <c r="J73" t="s">
        <v>143</v>
      </c>
      <c r="K73" t="s">
        <v>144</v>
      </c>
      <c r="L73" t="s">
        <v>133</v>
      </c>
      <c r="M73" t="s">
        <v>145</v>
      </c>
      <c r="N73" t="s">
        <v>146</v>
      </c>
      <c r="O73" t="s">
        <v>316</v>
      </c>
      <c r="P73">
        <v>1.67235344502819E-2</v>
      </c>
      <c r="Q73">
        <v>1.67235344502819E-2</v>
      </c>
      <c r="R73" s="14">
        <f t="shared" si="2"/>
        <v>0</v>
      </c>
      <c r="W73">
        <v>1.6344874938119E-5</v>
      </c>
      <c r="X73" t="s">
        <v>102</v>
      </c>
      <c r="Y73" t="str">
        <f>CONCATENATE($W$2," (",INDEX('Study List'!$F:$F,MATCH(X73,'Study List'!$B:$B,0)),")")</f>
        <v>Avoided illness from pollution - Societal - C&amp;I (DNV GL, 2018)</v>
      </c>
      <c r="Z73" t="s">
        <v>103</v>
      </c>
      <c r="AM73">
        <v>6.1019015217457602E-3</v>
      </c>
      <c r="AN73" t="s">
        <v>102</v>
      </c>
      <c r="AO73" t="str">
        <f>CONCATENATE($AM$2," (",INDEX('Study List'!$F:$F,MATCH(AN73,'Study List'!$B:$B,0)),")")</f>
        <v>O&amp;M - Participant - C&amp;I (DNV GL, 2018)</v>
      </c>
      <c r="AP73" t="s">
        <v>103</v>
      </c>
      <c r="AU73">
        <v>1.0605288053598E-2</v>
      </c>
      <c r="AV73" t="s">
        <v>102</v>
      </c>
      <c r="AW73" t="str">
        <f>CONCATENATE($AU$2," (",INDEX('Study List'!$F:$F,MATCH(AV73,'Study List'!$B:$B,0)),")")</f>
        <v>Product Spoilage/Defects - Participant - C&amp;I (DNV GL, 2018)</v>
      </c>
      <c r="AX73" t="s">
        <v>103</v>
      </c>
      <c r="EA73" t="str">
        <f t="shared" si="3"/>
        <v>The NEIs for the 'Box Insulation (New Construction wCode) Custom - WA' measure include: Avoided illness from pollution - Societal - C&amp;I (DNV GL, 2018),  O&amp;M - Participant - C&amp;I (DNV GL, 2018),  Product Spoilage/Defects - Participant - C&amp;I (DNV GL, 2018).</v>
      </c>
    </row>
    <row r="74" spans="1:131" x14ac:dyDescent="0.35">
      <c r="A74">
        <v>77</v>
      </c>
      <c r="B74" t="s">
        <v>318</v>
      </c>
      <c r="C74">
        <v>5</v>
      </c>
      <c r="D74" t="s">
        <v>317</v>
      </c>
      <c r="E74" t="s">
        <v>148</v>
      </c>
      <c r="H74" t="s">
        <v>319</v>
      </c>
      <c r="I74" t="s">
        <v>95</v>
      </c>
      <c r="J74" t="s">
        <v>143</v>
      </c>
      <c r="K74" t="s">
        <v>132</v>
      </c>
      <c r="L74" t="s">
        <v>133</v>
      </c>
      <c r="M74" t="s">
        <v>145</v>
      </c>
      <c r="N74" t="s">
        <v>146</v>
      </c>
      <c r="O74" t="s">
        <v>316</v>
      </c>
      <c r="P74">
        <v>2.5667745378187001E-2</v>
      </c>
      <c r="Q74">
        <v>2.5667745378187001E-2</v>
      </c>
      <c r="R74" s="14">
        <f t="shared" si="2"/>
        <v>0</v>
      </c>
      <c r="W74">
        <v>1.6344874938119E-5</v>
      </c>
      <c r="X74" t="s">
        <v>102</v>
      </c>
      <c r="Y74" t="str">
        <f>CONCATENATE($W$2," (",INDEX('Study List'!$F:$F,MATCH(X74,'Study List'!$B:$B,0)),")")</f>
        <v>Avoided illness from pollution - Societal - C&amp;I (DNV GL, 2018)</v>
      </c>
      <c r="Z74" t="s">
        <v>103</v>
      </c>
      <c r="AM74">
        <v>1.4448407167344E-2</v>
      </c>
      <c r="AN74" t="s">
        <v>102</v>
      </c>
      <c r="AO74" t="str">
        <f>CONCATENATE($AM$2," (",INDEX('Study List'!$F:$F,MATCH(AN74,'Study List'!$B:$B,0)),")")</f>
        <v>O&amp;M - Participant - C&amp;I (DNV GL, 2018)</v>
      </c>
      <c r="AP74" t="s">
        <v>103</v>
      </c>
      <c r="AU74">
        <v>1.0605288053598E-2</v>
      </c>
      <c r="AV74" t="s">
        <v>102</v>
      </c>
      <c r="AW74" t="str">
        <f>CONCATENATE($AU$2," (",INDEX('Study List'!$F:$F,MATCH(AV74,'Study List'!$B:$B,0)),")")</f>
        <v>Product Spoilage/Defects - Participant - C&amp;I (DNV GL, 2018)</v>
      </c>
      <c r="AX74" t="s">
        <v>103</v>
      </c>
      <c r="BG74">
        <v>5.9770528230689403E-4</v>
      </c>
      <c r="BH74" t="s">
        <v>152</v>
      </c>
      <c r="BI74" t="str">
        <f>CONCATENATE($BG$2," (",INDEX('Study List'!$F:$F,MATCH(BH74,'Study List'!$B:$B,0)),")")</f>
        <v>Supplies and materials - Participant - C&amp;I (DNV GL &amp; Tetra Tech, 2012)</v>
      </c>
      <c r="BJ74" t="s">
        <v>103</v>
      </c>
      <c r="EA74" t="str">
        <f t="shared" si="3"/>
        <v>The NEIs for the 'Box Insulation (Retrofit &amp; NCMR woCode) Custom - WA' measure include: Avoided illness from pollution - Societal - C&amp;I (DNV GL, 2018),  O&amp;M - Participant - C&amp;I (DNV GL, 2018),  Product Spoilage/Defects - Participant - C&amp;I (DNV GL, 2018),  Supplies and materials - Participant - C&amp;I (DNV GL &amp; Tetra Tech, 2012).</v>
      </c>
    </row>
    <row r="75" spans="1:131" x14ac:dyDescent="0.35">
      <c r="A75">
        <v>78</v>
      </c>
      <c r="B75" t="s">
        <v>321</v>
      </c>
      <c r="C75">
        <v>2</v>
      </c>
      <c r="D75" t="s">
        <v>320</v>
      </c>
      <c r="E75" s="8">
        <v>548</v>
      </c>
      <c r="H75" t="s">
        <v>322</v>
      </c>
      <c r="I75" t="s">
        <v>95</v>
      </c>
      <c r="J75" t="s">
        <v>143</v>
      </c>
      <c r="K75" t="s">
        <v>144</v>
      </c>
      <c r="L75" t="s">
        <v>98</v>
      </c>
      <c r="M75" t="s">
        <v>156</v>
      </c>
      <c r="N75" t="s">
        <v>157</v>
      </c>
      <c r="O75" t="s">
        <v>158</v>
      </c>
      <c r="P75">
        <v>2.2539735013843501E-3</v>
      </c>
      <c r="Q75">
        <v>2.2539735013843501E-3</v>
      </c>
      <c r="R75" s="14">
        <f t="shared" si="2"/>
        <v>0</v>
      </c>
      <c r="S75">
        <v>3.0577273021490899E-4</v>
      </c>
      <c r="T75" t="s">
        <v>102</v>
      </c>
      <c r="U75" t="str">
        <f>CONCATENATE($S$2," (",INDEX('Study List'!$F:$F,MATCH(T75,'Study List'!$B:$B,0)),")")</f>
        <v>Administrative costs - Participant - C&amp;I (DNV GL, 2018)</v>
      </c>
      <c r="V75" t="s">
        <v>103</v>
      </c>
      <c r="W75">
        <v>6.6865397474123303E-6</v>
      </c>
      <c r="X75" t="s">
        <v>102</v>
      </c>
      <c r="Y75" t="str">
        <f>CONCATENATE($W$2," (",INDEX('Study List'!$F:$F,MATCH(X75,'Study List'!$B:$B,0)),")")</f>
        <v>Avoided illness from pollution - Societal - C&amp;I (DNV GL, 2018)</v>
      </c>
      <c r="Z75" t="s">
        <v>103</v>
      </c>
      <c r="AM75">
        <v>1.9415142314220301E-3</v>
      </c>
      <c r="AN75" t="s">
        <v>102</v>
      </c>
      <c r="AO75" t="str">
        <f>CONCATENATE($AM$2," (",INDEX('Study List'!$F:$F,MATCH(AN75,'Study List'!$B:$B,0)),")")</f>
        <v>O&amp;M - Participant - C&amp;I (DNV GL, 2018)</v>
      </c>
      <c r="AP75" t="s">
        <v>103</v>
      </c>
      <c r="EA75" t="str">
        <f t="shared" si="3"/>
        <v>The NEIs for the 'CFL Wall Pack - New Construction/Major Renovation - WA' measure include: Administrative costs - Participant - C&amp;I (DNV GL, 2018),  Avoided illness from pollution - Societal - C&amp;I (DNV GL, 2018),  O&amp;M - Participant - C&amp;I (DNV GL, 2018).</v>
      </c>
    </row>
    <row r="76" spans="1:131" x14ac:dyDescent="0.35">
      <c r="A76">
        <v>79</v>
      </c>
      <c r="B76" t="s">
        <v>324</v>
      </c>
      <c r="C76">
        <v>5</v>
      </c>
      <c r="D76" t="s">
        <v>323</v>
      </c>
      <c r="E76" t="s">
        <v>148</v>
      </c>
      <c r="H76" t="s">
        <v>325</v>
      </c>
      <c r="I76" t="s">
        <v>95</v>
      </c>
      <c r="J76" t="s">
        <v>143</v>
      </c>
      <c r="K76" t="s">
        <v>144</v>
      </c>
      <c r="L76" t="s">
        <v>133</v>
      </c>
      <c r="M76" t="s">
        <v>119</v>
      </c>
      <c r="N76" t="s">
        <v>243</v>
      </c>
      <c r="O76" t="s">
        <v>326</v>
      </c>
      <c r="P76">
        <v>9.8059657078223292E-4</v>
      </c>
      <c r="Q76">
        <v>9.8059657078223292E-4</v>
      </c>
      <c r="R76" s="14">
        <f t="shared" si="2"/>
        <v>0</v>
      </c>
      <c r="W76">
        <v>1.6344874938119E-5</v>
      </c>
      <c r="X76" t="s">
        <v>102</v>
      </c>
      <c r="Y76" t="str">
        <f>CONCATENATE($W$2," (",INDEX('Study List'!$F:$F,MATCH(X76,'Study List'!$B:$B,0)),")")</f>
        <v>Avoided illness from pollution - Societal - C&amp;I (DNV GL, 2018)</v>
      </c>
      <c r="Z76" t="s">
        <v>103</v>
      </c>
      <c r="AE76">
        <v>1.36738627214331E-4</v>
      </c>
      <c r="AF76" t="s">
        <v>102</v>
      </c>
      <c r="AG76" t="str">
        <f>CONCATENATE($AE$2," (",INDEX('Study List'!$F:$F,MATCH(AF76,'Study List'!$B:$B,0)),")")</f>
        <v>Fires/insurance damage - Participant - C&amp;I (DNV GL, 2018)</v>
      </c>
      <c r="AH76" t="s">
        <v>103</v>
      </c>
      <c r="AM76">
        <v>5.1037422272067097E-4</v>
      </c>
      <c r="AN76" t="s">
        <v>327</v>
      </c>
      <c r="AO76" t="str">
        <f>CONCATENATE($AM$2," (",INDEX('Study List'!$F:$F,MATCH(AN76,'Study List'!$B:$B,0)),")")</f>
        <v>O&amp;M - Participant - C&amp;I (DNV GL &amp; Tetra Tech, 2016)</v>
      </c>
      <c r="AP76" t="s">
        <v>103</v>
      </c>
      <c r="BK76">
        <v>3.1713884590911197E-4</v>
      </c>
      <c r="BL76" t="s">
        <v>102</v>
      </c>
      <c r="BM76" t="str">
        <f>CONCATENATE($BK$2," (",INDEX('Study List'!$F:$F,MATCH(BL76,'Study List'!$B:$B,0)),")")</f>
        <v>Thermal Comfort - Participant - C&amp;I (DNV GL, 2018)</v>
      </c>
      <c r="BN76" t="s">
        <v>103</v>
      </c>
      <c r="EA76" t="str">
        <f t="shared" si="3"/>
        <v>The NEIs for the 'CO2 Air Controls (New Construction wCode) Custom - WA' measure include: Avoided illness from pollution - Societal - C&amp;I (DNV GL, 2018),  Fires/insurance damage - Participant - C&amp;I (DNV GL, 2018),  O&amp;M - Participant - C&amp;I (DNV GL &amp; Tetra Tech, 2016),  Thermal Comfort - Participant - C&amp;I (DNV GL, 2018).</v>
      </c>
    </row>
    <row r="77" spans="1:131" x14ac:dyDescent="0.35">
      <c r="A77">
        <v>81</v>
      </c>
      <c r="B77" t="s">
        <v>331</v>
      </c>
      <c r="C77">
        <v>5</v>
      </c>
      <c r="D77" t="s">
        <v>330</v>
      </c>
      <c r="E77" t="s">
        <v>148</v>
      </c>
      <c r="H77" t="s">
        <v>332</v>
      </c>
      <c r="I77" t="s">
        <v>95</v>
      </c>
      <c r="J77" t="s">
        <v>143</v>
      </c>
      <c r="K77" t="s">
        <v>144</v>
      </c>
      <c r="L77" t="s">
        <v>133</v>
      </c>
      <c r="M77" t="s">
        <v>145</v>
      </c>
      <c r="N77" t="s">
        <v>146</v>
      </c>
      <c r="O77" t="s">
        <v>333</v>
      </c>
      <c r="P77">
        <v>1.67235344502819E-2</v>
      </c>
      <c r="Q77">
        <v>1.67235344502819E-2</v>
      </c>
      <c r="R77" s="14">
        <f t="shared" si="2"/>
        <v>0</v>
      </c>
      <c r="W77">
        <v>1.6344874938119E-5</v>
      </c>
      <c r="X77" t="s">
        <v>102</v>
      </c>
      <c r="Y77" t="str">
        <f>CONCATENATE($W$2," (",INDEX('Study List'!$F:$F,MATCH(X77,'Study List'!$B:$B,0)),")")</f>
        <v>Avoided illness from pollution - Societal - C&amp;I (DNV GL, 2018)</v>
      </c>
      <c r="Z77" t="s">
        <v>103</v>
      </c>
      <c r="AM77">
        <v>6.1019015217457602E-3</v>
      </c>
      <c r="AN77" t="s">
        <v>102</v>
      </c>
      <c r="AO77" t="str">
        <f>CONCATENATE($AM$2," (",INDEX('Study List'!$F:$F,MATCH(AN77,'Study List'!$B:$B,0)),")")</f>
        <v>O&amp;M - Participant - C&amp;I (DNV GL, 2018)</v>
      </c>
      <c r="AP77" t="s">
        <v>103</v>
      </c>
      <c r="AU77">
        <v>1.0605288053598E-2</v>
      </c>
      <c r="AV77" t="s">
        <v>102</v>
      </c>
      <c r="AW77" t="str">
        <f>CONCATENATE($AU$2," (",INDEX('Study List'!$F:$F,MATCH(AV77,'Study List'!$B:$B,0)),")")</f>
        <v>Product Spoilage/Defects - Participant - C&amp;I (DNV GL, 2018)</v>
      </c>
      <c r="AX77" t="s">
        <v>103</v>
      </c>
      <c r="EA77" t="str">
        <f t="shared" si="3"/>
        <v>The NEIs for the 'CO2 Scrubber (New Construction wCode) Custom - WA' measure include: Avoided illness from pollution - Societal - C&amp;I (DNV GL, 2018),  O&amp;M - Participant - C&amp;I (DNV GL, 2018),  Product Spoilage/Defects - Participant - C&amp;I (DNV GL, 2018).</v>
      </c>
    </row>
    <row r="78" spans="1:131" x14ac:dyDescent="0.35">
      <c r="A78">
        <v>82</v>
      </c>
      <c r="B78" t="s">
        <v>335</v>
      </c>
      <c r="C78">
        <v>5</v>
      </c>
      <c r="D78" t="s">
        <v>334</v>
      </c>
      <c r="E78" t="s">
        <v>148</v>
      </c>
      <c r="H78" t="s">
        <v>336</v>
      </c>
      <c r="I78" t="s">
        <v>95</v>
      </c>
      <c r="J78" t="s">
        <v>143</v>
      </c>
      <c r="K78" t="s">
        <v>132</v>
      </c>
      <c r="L78" t="s">
        <v>133</v>
      </c>
      <c r="M78" t="s">
        <v>145</v>
      </c>
      <c r="N78" t="s">
        <v>146</v>
      </c>
      <c r="O78" t="s">
        <v>333</v>
      </c>
      <c r="P78">
        <v>2.5667745378187001E-2</v>
      </c>
      <c r="Q78">
        <v>2.5667745378187001E-2</v>
      </c>
      <c r="R78" s="14">
        <f t="shared" si="2"/>
        <v>0</v>
      </c>
      <c r="W78">
        <v>1.6344874938119E-5</v>
      </c>
      <c r="X78" t="s">
        <v>102</v>
      </c>
      <c r="Y78" t="str">
        <f>CONCATENATE($W$2," (",INDEX('Study List'!$F:$F,MATCH(X78,'Study List'!$B:$B,0)),")")</f>
        <v>Avoided illness from pollution - Societal - C&amp;I (DNV GL, 2018)</v>
      </c>
      <c r="Z78" t="s">
        <v>103</v>
      </c>
      <c r="AM78">
        <v>1.4448407167344E-2</v>
      </c>
      <c r="AN78" t="s">
        <v>102</v>
      </c>
      <c r="AO78" t="str">
        <f>CONCATENATE($AM$2," (",INDEX('Study List'!$F:$F,MATCH(AN78,'Study List'!$B:$B,0)),")")</f>
        <v>O&amp;M - Participant - C&amp;I (DNV GL, 2018)</v>
      </c>
      <c r="AP78" t="s">
        <v>103</v>
      </c>
      <c r="AU78">
        <v>1.0605288053598E-2</v>
      </c>
      <c r="AV78" t="s">
        <v>102</v>
      </c>
      <c r="AW78" t="str">
        <f>CONCATENATE($AU$2," (",INDEX('Study List'!$F:$F,MATCH(AV78,'Study List'!$B:$B,0)),")")</f>
        <v>Product Spoilage/Defects - Participant - C&amp;I (DNV GL, 2018)</v>
      </c>
      <c r="AX78" t="s">
        <v>103</v>
      </c>
      <c r="BG78">
        <v>5.9770528230689403E-4</v>
      </c>
      <c r="BH78" t="s">
        <v>152</v>
      </c>
      <c r="BI78" t="str">
        <f>CONCATENATE($BG$2," (",INDEX('Study List'!$F:$F,MATCH(BH78,'Study List'!$B:$B,0)),")")</f>
        <v>Supplies and materials - Participant - C&amp;I (DNV GL &amp; Tetra Tech, 2012)</v>
      </c>
      <c r="BJ78" t="s">
        <v>103</v>
      </c>
      <c r="EA78" t="str">
        <f t="shared" si="3"/>
        <v>The NEIs for the 'CO2 Scrubber (Retrofit &amp; NCMR woCode) Custom - WA' measure include: Avoided illness from pollution - Societal - C&amp;I (DNV GL, 2018),  O&amp;M - Participant - C&amp;I (DNV GL, 2018),  Product Spoilage/Defects - Participant - C&amp;I (DNV GL, 2018),  Supplies and materials - Participant - C&amp;I (DNV GL &amp; Tetra Tech, 2012).</v>
      </c>
    </row>
    <row r="79" spans="1:131" x14ac:dyDescent="0.35">
      <c r="A79">
        <v>83</v>
      </c>
      <c r="B79" t="s">
        <v>338</v>
      </c>
      <c r="C79">
        <v>5</v>
      </c>
      <c r="D79" t="s">
        <v>337</v>
      </c>
      <c r="E79" t="s">
        <v>148</v>
      </c>
      <c r="H79" t="s">
        <v>339</v>
      </c>
      <c r="I79" t="s">
        <v>95</v>
      </c>
      <c r="J79" t="s">
        <v>143</v>
      </c>
      <c r="K79" t="s">
        <v>144</v>
      </c>
      <c r="L79" t="s">
        <v>133</v>
      </c>
      <c r="M79" t="s">
        <v>156</v>
      </c>
      <c r="N79" t="s">
        <v>101</v>
      </c>
      <c r="O79" t="s">
        <v>101</v>
      </c>
      <c r="P79">
        <v>1.9628268368883199E-3</v>
      </c>
      <c r="Q79">
        <v>1.9628268368883199E-3</v>
      </c>
      <c r="R79" s="14">
        <f t="shared" si="2"/>
        <v>0</v>
      </c>
      <c r="S79">
        <v>6.9033287211132596E-4</v>
      </c>
      <c r="T79" t="s">
        <v>102</v>
      </c>
      <c r="U79" t="str">
        <f>CONCATENATE($S$2," (",INDEX('Study List'!$F:$F,MATCH(T79,'Study List'!$B:$B,0)),")")</f>
        <v>Administrative costs - Participant - C&amp;I (DNV GL, 2018)</v>
      </c>
      <c r="V79" t="s">
        <v>103</v>
      </c>
      <c r="W79">
        <v>6.6865397474123303E-6</v>
      </c>
      <c r="X79" t="s">
        <v>102</v>
      </c>
      <c r="Y79" t="str">
        <f>CONCATENATE($W$2," (",INDEX('Study List'!$F:$F,MATCH(X79,'Study List'!$B:$B,0)),")")</f>
        <v>Avoided illness from pollution - Societal - C&amp;I (DNV GL, 2018)</v>
      </c>
      <c r="Z79" t="s">
        <v>103</v>
      </c>
      <c r="AM79">
        <v>1.25273672849619E-3</v>
      </c>
      <c r="AN79" t="s">
        <v>327</v>
      </c>
      <c r="AO79" t="str">
        <f>CONCATENATE($AM$2," (",INDEX('Study List'!$F:$F,MATCH(AN79,'Study List'!$B:$B,0)),")")</f>
        <v>O&amp;M - Participant - C&amp;I (DNV GL &amp; Tetra Tech, 2016)</v>
      </c>
      <c r="AP79" t="s">
        <v>103</v>
      </c>
      <c r="BC79">
        <v>1.30706965333866E-5</v>
      </c>
      <c r="BD79" t="s">
        <v>102</v>
      </c>
      <c r="BE79" t="str">
        <f>CONCATENATE($BC$2," (",INDEX('Study List'!$F:$F,MATCH(BD79,'Study List'!$B:$B,0)),")")</f>
        <v>Sales Revenue - Participant - C&amp;I (DNV GL, 2018)</v>
      </c>
      <c r="BF79" t="s">
        <v>103</v>
      </c>
      <c r="EA79" t="str">
        <f t="shared" si="3"/>
        <v>The NEIs for the 'Case/Point of Sale Lighting (New Construction wCode) Custom - WA' measure include: Administrative costs - Participant - C&amp;I (DNV GL, 2018),  Avoided illness from pollution - Societal - C&amp;I (DNV GL, 2018),  O&amp;M - Participant - C&amp;I (DNV GL &amp; Tetra Tech, 2016),  Sales Revenue - Participant - C&amp;I (DNV GL, 2018).</v>
      </c>
    </row>
    <row r="80" spans="1:131" x14ac:dyDescent="0.35">
      <c r="A80">
        <v>84</v>
      </c>
      <c r="B80" t="s">
        <v>341</v>
      </c>
      <c r="C80">
        <v>5</v>
      </c>
      <c r="D80" t="s">
        <v>340</v>
      </c>
      <c r="E80" t="s">
        <v>148</v>
      </c>
      <c r="H80" t="s">
        <v>342</v>
      </c>
      <c r="I80" t="s">
        <v>95</v>
      </c>
      <c r="J80" t="s">
        <v>143</v>
      </c>
      <c r="K80" t="s">
        <v>132</v>
      </c>
      <c r="L80" t="s">
        <v>133</v>
      </c>
      <c r="M80" t="s">
        <v>156</v>
      </c>
      <c r="N80" t="s">
        <v>101</v>
      </c>
      <c r="O80" t="s">
        <v>101</v>
      </c>
      <c r="P80">
        <v>1.1557650412342001E-3</v>
      </c>
      <c r="Q80">
        <v>1.1557650412342001E-3</v>
      </c>
      <c r="R80" s="14">
        <f t="shared" si="2"/>
        <v>0</v>
      </c>
      <c r="S80">
        <v>6.9033287211132596E-4</v>
      </c>
      <c r="T80" t="s">
        <v>102</v>
      </c>
      <c r="U80" t="str">
        <f>CONCATENATE($S$2," (",INDEX('Study List'!$F:$F,MATCH(T80,'Study List'!$B:$B,0)),")")</f>
        <v>Administrative costs - Participant - C&amp;I (DNV GL, 2018)</v>
      </c>
      <c r="V80" t="s">
        <v>103</v>
      </c>
      <c r="W80">
        <v>6.6865397474123303E-6</v>
      </c>
      <c r="X80" t="s">
        <v>102</v>
      </c>
      <c r="Y80" t="str">
        <f>CONCATENATE($W$2," (",INDEX('Study List'!$F:$F,MATCH(X80,'Study List'!$B:$B,0)),")")</f>
        <v>Avoided illness from pollution - Societal - C&amp;I (DNV GL, 2018)</v>
      </c>
      <c r="Z80" t="s">
        <v>103</v>
      </c>
      <c r="AM80">
        <v>-5.5864502130119798E-5</v>
      </c>
      <c r="AN80" t="s">
        <v>179</v>
      </c>
      <c r="AO80" t="str">
        <f>CONCATENATE($AM$2," (",INDEX('Study List'!$F:$F,MATCH(AN80,'Study List'!$B:$B,0)),")")</f>
        <v>O&amp;M - Participant - C&amp;I (DNV GL, 2018)</v>
      </c>
      <c r="AP80" t="s">
        <v>103</v>
      </c>
      <c r="AQ80">
        <v>9.0965266803410007E-5</v>
      </c>
      <c r="AR80" t="s">
        <v>152</v>
      </c>
      <c r="AS80" t="str">
        <f>CONCATENATE($AQ$2," (",INDEX('Study List'!$F:$F,MATCH(AR80,'Study List'!$B:$B,0)),")")</f>
        <v>Other Impacts - Participant - C&amp;I (DNV GL &amp; Tetra Tech, 2012)</v>
      </c>
      <c r="AT80" t="s">
        <v>103</v>
      </c>
      <c r="BC80">
        <v>1.30706965333866E-5</v>
      </c>
      <c r="BD80" t="s">
        <v>102</v>
      </c>
      <c r="BE80" t="str">
        <f>CONCATENATE($BC$2," (",INDEX('Study List'!$F:$F,MATCH(BD80,'Study List'!$B:$B,0)),")")</f>
        <v>Sales Revenue - Participant - C&amp;I (DNV GL, 2018)</v>
      </c>
      <c r="BF80" t="s">
        <v>103</v>
      </c>
      <c r="BG80">
        <v>1.3828118313156601E-4</v>
      </c>
      <c r="BH80" t="s">
        <v>152</v>
      </c>
      <c r="BI80" t="str">
        <f>CONCATENATE($BG$2," (",INDEX('Study List'!$F:$F,MATCH(BH80,'Study List'!$B:$B,0)),")")</f>
        <v>Supplies and materials - Participant - C&amp;I (DNV GL &amp; Tetra Tech, 2012)</v>
      </c>
      <c r="BJ80" t="s">
        <v>103</v>
      </c>
      <c r="BO80">
        <v>2.7229298503722202E-4</v>
      </c>
      <c r="BP80" t="s">
        <v>152</v>
      </c>
      <c r="BQ80" t="str">
        <f>CONCATENATE($BO$2," (",INDEX('Study List'!$F:$F,MATCH(BP80,'Study List'!$B:$B,0)),")")</f>
        <v>Waste disposal - Participant - C&amp;I (DNV GL &amp; Tetra Tech, 2012)</v>
      </c>
      <c r="BR80" t="s">
        <v>103</v>
      </c>
      <c r="EA80" t="str">
        <f t="shared" si="3"/>
        <v>The NEIs for the 'Case/Point of Sale Lighting (Retrofit &amp; NCMR woCode) Custom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81" spans="1:131" x14ac:dyDescent="0.35">
      <c r="A81">
        <v>87</v>
      </c>
      <c r="B81" t="s">
        <v>347</v>
      </c>
      <c r="C81">
        <v>4</v>
      </c>
      <c r="D81" t="s">
        <v>346</v>
      </c>
      <c r="E81" s="8">
        <v>265</v>
      </c>
      <c r="H81" t="s">
        <v>348</v>
      </c>
      <c r="I81" t="s">
        <v>95</v>
      </c>
      <c r="J81" t="s">
        <v>96</v>
      </c>
      <c r="K81" t="s">
        <v>132</v>
      </c>
      <c r="L81" t="s">
        <v>98</v>
      </c>
      <c r="M81" t="s">
        <v>119</v>
      </c>
      <c r="N81" t="s">
        <v>349</v>
      </c>
      <c r="O81" t="s">
        <v>350</v>
      </c>
      <c r="P81">
        <v>3.1929953091783175E-2</v>
      </c>
      <c r="Q81">
        <v>3.1929953091783203E-2</v>
      </c>
      <c r="R81" s="14">
        <f t="shared" si="2"/>
        <v>0</v>
      </c>
      <c r="BW81">
        <v>1.6344874938119E-5</v>
      </c>
      <c r="BX81" t="s">
        <v>102</v>
      </c>
      <c r="BY81" t="str">
        <f>CONCATENATE($BW$2," (",INDEX('Study List'!$F:$F,MATCH(BX81,'Study List'!$B:$B,0)),")")</f>
        <v>Avoided illness from pollution - Societal - Residential (DNV GL, 2018)</v>
      </c>
      <c r="BZ81" t="s">
        <v>103</v>
      </c>
      <c r="CM81">
        <v>8.4916478167064305E-4</v>
      </c>
      <c r="CN81" t="s">
        <v>102</v>
      </c>
      <c r="CO81" t="str">
        <f>CONCATENATE($CM$2," (",INDEX('Study List'!$F:$F,MATCH(CN81,'Study List'!$B:$B,0)),")")</f>
        <v>Ease of Selling or Leasing - Participant - Residential (DNV GL, 2018)</v>
      </c>
      <c r="CP81" t="s">
        <v>103</v>
      </c>
      <c r="CQ81">
        <v>3.3022303090394401E-3</v>
      </c>
      <c r="CR81" t="s">
        <v>102</v>
      </c>
      <c r="CS81" t="str">
        <f>CONCATENATE($CQ$2," (",INDEX('Study List'!$F:$F,MATCH(CR81,'Study List'!$B:$B,0)),")")</f>
        <v>Fires/insurance damage - Participant - Residential (DNV GL, 2018)</v>
      </c>
      <c r="CT81" t="s">
        <v>103</v>
      </c>
      <c r="DC81">
        <v>9.8123591278108597E-4</v>
      </c>
      <c r="DD81" t="s">
        <v>102</v>
      </c>
      <c r="DE81" t="str">
        <f>CONCATENATE($DC$2," (",INDEX('Study List'!$F:$F,MATCH(DD81,'Study List'!$B:$B,0)),")")</f>
        <v>Noise - Participant - Residential (DNV GL, 2018)</v>
      </c>
      <c r="DF81" t="s">
        <v>103</v>
      </c>
      <c r="DG81">
        <v>1.01047288182179E-3</v>
      </c>
      <c r="DH81" t="s">
        <v>102</v>
      </c>
      <c r="DI81" t="str">
        <f>CONCATENATE($DG$2," (",INDEX('Study List'!$F:$F,MATCH(DH81,'Study List'!$B:$B,0)),")")</f>
        <v>O&amp;M - Participant - Residential (DNV GL, 2018)</v>
      </c>
      <c r="DJ81" t="s">
        <v>103</v>
      </c>
      <c r="DO81">
        <v>2.57705043315321E-2</v>
      </c>
      <c r="DP81" t="s">
        <v>105</v>
      </c>
      <c r="DQ81" t="str">
        <f>CONCATENATE($DO$2," (",INDEX('Study List'!$F:$F,MATCH(DP81,'Study List'!$B:$B,0)),")")</f>
        <v>Other Impacts - Utility - Residential (Tetra Tech et al., 2018)</v>
      </c>
      <c r="DR81" t="s">
        <v>103</v>
      </c>
      <c r="EA81" t="str">
        <f t="shared" si="3"/>
        <v>The NEIs for the 'Central Air Conditioner with Best Practice Install and Sizing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82" spans="1:131" x14ac:dyDescent="0.35">
      <c r="A82">
        <v>88</v>
      </c>
      <c r="B82" t="s">
        <v>352</v>
      </c>
      <c r="C82">
        <v>5</v>
      </c>
      <c r="D82" t="s">
        <v>351</v>
      </c>
      <c r="E82" t="s">
        <v>148</v>
      </c>
      <c r="H82" t="s">
        <v>353</v>
      </c>
      <c r="I82" t="s">
        <v>95</v>
      </c>
      <c r="J82" t="s">
        <v>143</v>
      </c>
      <c r="K82" t="s">
        <v>144</v>
      </c>
      <c r="L82" t="s">
        <v>133</v>
      </c>
      <c r="M82" t="s">
        <v>119</v>
      </c>
      <c r="N82" t="s">
        <v>354</v>
      </c>
      <c r="O82" t="s">
        <v>101</v>
      </c>
      <c r="P82">
        <v>9.8059657078223292E-4</v>
      </c>
      <c r="Q82">
        <v>9.8059657078223292E-4</v>
      </c>
      <c r="R82" s="14">
        <f t="shared" si="2"/>
        <v>0</v>
      </c>
      <c r="W82">
        <v>1.6344874938119E-5</v>
      </c>
      <c r="X82" t="s">
        <v>102</v>
      </c>
      <c r="Y82" t="str">
        <f>CONCATENATE($W$2," (",INDEX('Study List'!$F:$F,MATCH(X82,'Study List'!$B:$B,0)),")")</f>
        <v>Avoided illness from pollution - Societal - C&amp;I (DNV GL, 2018)</v>
      </c>
      <c r="Z82" t="s">
        <v>103</v>
      </c>
      <c r="AE82">
        <v>1.36738627214331E-4</v>
      </c>
      <c r="AF82" t="s">
        <v>102</v>
      </c>
      <c r="AG82" t="str">
        <f>CONCATENATE($AE$2," (",INDEX('Study List'!$F:$F,MATCH(AF82,'Study List'!$B:$B,0)),")")</f>
        <v>Fires/insurance damage - Participant - C&amp;I (DNV GL, 2018)</v>
      </c>
      <c r="AH82" t="s">
        <v>103</v>
      </c>
      <c r="AM82">
        <v>5.1037422272067097E-4</v>
      </c>
      <c r="AN82" t="s">
        <v>327</v>
      </c>
      <c r="AO82" t="str">
        <f>CONCATENATE($AM$2," (",INDEX('Study List'!$F:$F,MATCH(AN82,'Study List'!$B:$B,0)),")")</f>
        <v>O&amp;M - Participant - C&amp;I (DNV GL &amp; Tetra Tech, 2016)</v>
      </c>
      <c r="AP82" t="s">
        <v>103</v>
      </c>
      <c r="BK82">
        <v>3.1713884590911197E-4</v>
      </c>
      <c r="BL82" t="s">
        <v>102</v>
      </c>
      <c r="BM82" t="str">
        <f>CONCATENATE($BK$2," (",INDEX('Study List'!$F:$F,MATCH(BL82,'Study List'!$B:$B,0)),")")</f>
        <v>Thermal Comfort - Participant - C&amp;I (DNV GL, 2018)</v>
      </c>
      <c r="BN82" t="s">
        <v>103</v>
      </c>
      <c r="EA82" t="str">
        <f t="shared" si="3"/>
        <v>The NEIs for the 'Chiller (New Construction wCode) Custom - WA' measure include: Avoided illness from pollution - Societal - C&amp;I (DNV GL, 2018),  Fires/insurance damage - Participant - C&amp;I (DNV GL, 2018),  O&amp;M - Participant - C&amp;I (DNV GL &amp; Tetra Tech, 2016),  Thermal Comfort - Participant - C&amp;I (DNV GL, 2018).</v>
      </c>
    </row>
    <row r="83" spans="1:131" x14ac:dyDescent="0.35">
      <c r="A83">
        <v>89</v>
      </c>
      <c r="B83" t="s">
        <v>356</v>
      </c>
      <c r="C83">
        <v>5</v>
      </c>
      <c r="D83" t="s">
        <v>355</v>
      </c>
      <c r="E83" t="s">
        <v>148</v>
      </c>
      <c r="F83">
        <v>51204</v>
      </c>
      <c r="G83">
        <v>102408</v>
      </c>
      <c r="H83" t="s">
        <v>357</v>
      </c>
      <c r="I83" t="s">
        <v>95</v>
      </c>
      <c r="J83" t="s">
        <v>143</v>
      </c>
      <c r="K83" t="s">
        <v>132</v>
      </c>
      <c r="L83" t="s">
        <v>133</v>
      </c>
      <c r="M83" t="s">
        <v>119</v>
      </c>
      <c r="N83" t="s">
        <v>354</v>
      </c>
      <c r="O83" t="s">
        <v>101</v>
      </c>
      <c r="P83">
        <v>3.16761734701098E-3</v>
      </c>
      <c r="Q83">
        <v>3.16761734701098E-3</v>
      </c>
      <c r="R83" s="14">
        <f t="shared" si="2"/>
        <v>324.38935727270047</v>
      </c>
      <c r="S83">
        <v>7.1002964402571702E-4</v>
      </c>
      <c r="T83" t="s">
        <v>152</v>
      </c>
      <c r="U83" t="str">
        <f>CONCATENATE($S$2," (",INDEX('Study List'!$F:$F,MATCH(T83,'Study List'!$B:$B,0)),")")</f>
        <v>Administrative costs - Participant - C&amp;I (DNV GL &amp; Tetra Tech, 2012)</v>
      </c>
      <c r="V83" t="s">
        <v>103</v>
      </c>
      <c r="W83">
        <v>1.6344874938119E-5</v>
      </c>
      <c r="X83" t="s">
        <v>102</v>
      </c>
      <c r="Y83" t="str">
        <f>CONCATENATE($W$2," (",INDEX('Study List'!$F:$F,MATCH(X83,'Study List'!$B:$B,0)),")")</f>
        <v>Avoided illness from pollution - Societal - C&amp;I (DNV GL, 2018)</v>
      </c>
      <c r="Z83" t="s">
        <v>103</v>
      </c>
      <c r="AE83">
        <v>2.8003294281404701E-5</v>
      </c>
      <c r="AF83" t="s">
        <v>102</v>
      </c>
      <c r="AG83" t="str">
        <f>CONCATENATE($AE$2," (",INDEX('Study List'!$F:$F,MATCH(AF83,'Study List'!$B:$B,0)),")")</f>
        <v>Fires/insurance damage - Participant - C&amp;I (DNV GL, 2018)</v>
      </c>
      <c r="AH83" t="s">
        <v>103</v>
      </c>
      <c r="AM83">
        <v>-3.8236148124615298E-3</v>
      </c>
      <c r="AN83" t="s">
        <v>179</v>
      </c>
      <c r="AO83" t="str">
        <f>CONCATENATE($AM$2," (",INDEX('Study List'!$F:$F,MATCH(AN83,'Study List'!$B:$B,0)),")")</f>
        <v>O&amp;M - Participant - C&amp;I (DNV GL, 2018)</v>
      </c>
      <c r="AP83" t="s">
        <v>103</v>
      </c>
      <c r="AQ83">
        <v>1.9869938329532761E-3</v>
      </c>
      <c r="AR83" t="s">
        <v>152</v>
      </c>
      <c r="AS83" t="str">
        <f>CONCATENATE($AQ$2," (",INDEX('Study List'!$F:$F,MATCH(AR83,'Study List'!$B:$B,0)),")")</f>
        <v>Other Impacts - Participant - C&amp;I (DNV GL &amp; Tetra Tech, 2012)</v>
      </c>
      <c r="AT83" t="s">
        <v>103</v>
      </c>
      <c r="AU83">
        <v>1.4570464654764101E-3</v>
      </c>
      <c r="AV83" t="s">
        <v>358</v>
      </c>
      <c r="AW83" t="str">
        <f>CONCATENATE($AU$2," (",INDEX('Study List'!$F:$F,MATCH(AV83,'Study List'!$B:$B,0)),")")</f>
        <v>Product Spoilage/Defects - Participant - C&amp;I (ERS, 2018)</v>
      </c>
      <c r="AX83" t="s">
        <v>359</v>
      </c>
      <c r="BG83">
        <v>2.5291776588812899E-3</v>
      </c>
      <c r="BH83" t="s">
        <v>358</v>
      </c>
      <c r="BI83" t="str">
        <f>CONCATENATE($BG$2," (",INDEX('Study List'!$F:$F,MATCH(BH83,'Study List'!$B:$B,0)),")")</f>
        <v>Supplies and materials - Participant - C&amp;I (ERS, 2018)</v>
      </c>
      <c r="BJ83" t="s">
        <v>359</v>
      </c>
      <c r="BK83">
        <v>6.4948234533153995E-5</v>
      </c>
      <c r="BL83" t="s">
        <v>102</v>
      </c>
      <c r="BM83" t="str">
        <f>CONCATENATE($BK$2," (",INDEX('Study List'!$F:$F,MATCH(BL83,'Study List'!$B:$B,0)),")")</f>
        <v>Thermal Comfort - Participant - C&amp;I (DNV GL, 2018)</v>
      </c>
      <c r="BN83" t="s">
        <v>103</v>
      </c>
      <c r="BS83">
        <v>1.9868815438314701E-4</v>
      </c>
      <c r="BT83" t="s">
        <v>358</v>
      </c>
      <c r="BU83" t="str">
        <f>CONCATENATE($BS$2," (",INDEX('Study List'!$F:$F,MATCH(BT83,'Study List'!$B:$B,0)),")")</f>
        <v>Water/Wastewater - Participant - C&amp;I (ERS, 2018)</v>
      </c>
      <c r="BV83" t="s">
        <v>359</v>
      </c>
      <c r="EA83" t="str">
        <f t="shared" si="3"/>
        <v>The NEIs for the 'Chiller (Retrofit &amp; NCMR woCode) Custom - WA' measure include: Administrative costs - Participant - C&amp;I (DNV GL &amp; Tetra Tech, 2012),  Avoided illness from pollution - Societal - C&amp;I (DNV GL, 2018),  Fires/insurance damage - Participant - C&amp;I (DNV GL, 2018),  O&amp;M - Participant - C&amp;I (DNV GL, 2018),  Other Impacts - Participant - C&amp;I (DNV GL &amp; Tetra Tech, 2012),  Product Spoilage/Defects - Participant - C&amp;I (ERS, 2018),  Supplies and materials - Participant - C&amp;I (ERS, 2018),  Thermal Comfort - Participant - C&amp;I (DNV GL, 2018),  Water/Wastewater - Participant - C&amp;I (ERS, 2018).</v>
      </c>
    </row>
    <row r="84" spans="1:131" x14ac:dyDescent="0.35">
      <c r="A84">
        <v>90</v>
      </c>
      <c r="B84" s="8">
        <v>714</v>
      </c>
      <c r="C84">
        <v>3</v>
      </c>
      <c r="D84" t="s">
        <v>360</v>
      </c>
      <c r="E84" t="s">
        <v>362</v>
      </c>
      <c r="F84">
        <v>10001.4</v>
      </c>
      <c r="G84">
        <v>50007</v>
      </c>
      <c r="H84" t="s">
        <v>361</v>
      </c>
      <c r="I84" t="s">
        <v>95</v>
      </c>
      <c r="J84" t="s">
        <v>143</v>
      </c>
      <c r="K84" t="s">
        <v>132</v>
      </c>
      <c r="L84" t="s">
        <v>98</v>
      </c>
      <c r="M84" t="s">
        <v>119</v>
      </c>
      <c r="N84" t="s">
        <v>354</v>
      </c>
      <c r="O84" t="s">
        <v>101</v>
      </c>
      <c r="P84">
        <v>-1.26191084158544E-2</v>
      </c>
      <c r="Q84">
        <v>-1.26191084158544E-2</v>
      </c>
      <c r="R84" s="14">
        <f t="shared" si="2"/>
        <v>-631.04375455163097</v>
      </c>
      <c r="S84">
        <v>2.1631559590058499E-3</v>
      </c>
      <c r="T84" t="s">
        <v>102</v>
      </c>
      <c r="U84" t="str">
        <f>CONCATENATE($S$2," (",INDEX('Study List'!$F:$F,MATCH(T84,'Study List'!$B:$B,0)),")")</f>
        <v>Administrative costs - Participant - C&amp;I (DNV GL, 2018)</v>
      </c>
      <c r="V84" t="s">
        <v>103</v>
      </c>
      <c r="W84">
        <v>1.6344874938119E-5</v>
      </c>
      <c r="X84" t="s">
        <v>102</v>
      </c>
      <c r="Y84" t="str">
        <f>CONCATENATE($W$2," (",INDEX('Study List'!$F:$F,MATCH(X84,'Study List'!$B:$B,0)),")")</f>
        <v>Avoided illness from pollution - Societal - C&amp;I (DNV GL, 2018)</v>
      </c>
      <c r="Z84" t="s">
        <v>103</v>
      </c>
      <c r="AE84">
        <v>2.8003294281404701E-5</v>
      </c>
      <c r="AF84" t="s">
        <v>102</v>
      </c>
      <c r="AG84" t="str">
        <f>CONCATENATE($AE$2," (",INDEX('Study List'!$F:$F,MATCH(AF84,'Study List'!$B:$B,0)),")")</f>
        <v>Fires/insurance damage - Participant - C&amp;I (DNV GL, 2018)</v>
      </c>
      <c r="AH84" t="s">
        <v>103</v>
      </c>
      <c r="AM84">
        <v>-2.5945957655989001E-3</v>
      </c>
      <c r="AN84" t="s">
        <v>179</v>
      </c>
      <c r="AO84" t="str">
        <f>CONCATENATE($AM$2," (",INDEX('Study List'!$F:$F,MATCH(AN84,'Study List'!$B:$B,0)),")")</f>
        <v>O&amp;M - Participant - C&amp;I (DNV GL, 2018)</v>
      </c>
      <c r="AP84" t="s">
        <v>103</v>
      </c>
      <c r="AQ84">
        <v>-1.2296965013013961E-2</v>
      </c>
      <c r="AR84" t="s">
        <v>152</v>
      </c>
      <c r="AS84" t="str">
        <f>CONCATENATE($AQ$2," (",INDEX('Study List'!$F:$F,MATCH(AR84,'Study List'!$B:$B,0)),")")</f>
        <v>Other Impacts - Participant - C&amp;I (DNV GL &amp; Tetra Tech, 2012)</v>
      </c>
      <c r="AT84" t="s">
        <v>103</v>
      </c>
      <c r="BK84">
        <v>6.4948234533153995E-5</v>
      </c>
      <c r="BL84" t="s">
        <v>102</v>
      </c>
      <c r="BM84" t="str">
        <f>CONCATENATE($BK$2," (",INDEX('Study List'!$F:$F,MATCH(BL84,'Study List'!$B:$B,0)),")")</f>
        <v>Thermal Comfort - Participant - C&amp;I (DNV GL, 2018)</v>
      </c>
      <c r="BN84" t="s">
        <v>103</v>
      </c>
      <c r="EA84" t="str">
        <f t="shared" si="3"/>
        <v>The NEIs for the 'Chillers -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85" spans="1:131" x14ac:dyDescent="0.35">
      <c r="A85">
        <v>99</v>
      </c>
      <c r="B85" t="s">
        <v>372</v>
      </c>
      <c r="C85">
        <v>3</v>
      </c>
      <c r="D85" t="s">
        <v>371</v>
      </c>
      <c r="E85" s="8">
        <v>234</v>
      </c>
      <c r="F85">
        <v>234</v>
      </c>
      <c r="G85">
        <v>234</v>
      </c>
      <c r="H85" t="s">
        <v>373</v>
      </c>
      <c r="I85" t="s">
        <v>95</v>
      </c>
      <c r="J85" t="s">
        <v>96</v>
      </c>
      <c r="K85" t="s">
        <v>132</v>
      </c>
      <c r="L85" t="s">
        <v>98</v>
      </c>
      <c r="M85" t="s">
        <v>273</v>
      </c>
      <c r="N85" t="s">
        <v>374</v>
      </c>
      <c r="O85" t="s">
        <v>375</v>
      </c>
      <c r="P85">
        <v>1.4858977216471901E-5</v>
      </c>
      <c r="Q85">
        <v>1.4858977216471901E-5</v>
      </c>
      <c r="R85" s="14">
        <f t="shared" si="2"/>
        <v>3.4770006686544249E-3</v>
      </c>
      <c r="BW85">
        <v>1.4858977216471901E-5</v>
      </c>
      <c r="BX85" t="s">
        <v>102</v>
      </c>
      <c r="BY85" t="str">
        <f>CONCATENATE($BW$2," (",INDEX('Study List'!$F:$F,MATCH(BX85,'Study List'!$B:$B,0)),")")</f>
        <v>Avoided illness from pollution - Societal - Residential (DNV GL, 2018)</v>
      </c>
      <c r="BZ85" t="s">
        <v>103</v>
      </c>
      <c r="EA85" t="str">
        <f t="shared" si="3"/>
        <v>The NEIs for the 'Clothes Dryer - Vented_UCEF 3.20 to 3.39 - WA' measure include: Avoided illness from pollution - Societal - Residential (DNV GL, 2018).</v>
      </c>
    </row>
    <row r="86" spans="1:131" x14ac:dyDescent="0.35">
      <c r="A86">
        <v>100</v>
      </c>
      <c r="B86" t="s">
        <v>377</v>
      </c>
      <c r="C86">
        <v>3</v>
      </c>
      <c r="D86" t="s">
        <v>376</v>
      </c>
      <c r="E86" s="8">
        <v>271</v>
      </c>
      <c r="H86" t="s">
        <v>373</v>
      </c>
      <c r="I86" t="s">
        <v>95</v>
      </c>
      <c r="J86" t="s">
        <v>96</v>
      </c>
      <c r="K86" t="s">
        <v>132</v>
      </c>
      <c r="L86" t="s">
        <v>98</v>
      </c>
      <c r="M86" t="s">
        <v>273</v>
      </c>
      <c r="N86" t="s">
        <v>374</v>
      </c>
      <c r="O86" t="s">
        <v>375</v>
      </c>
      <c r="P86">
        <v>1.4858977216471901E-5</v>
      </c>
      <c r="Q86">
        <v>1.4858977216471901E-5</v>
      </c>
      <c r="R86" s="14">
        <f t="shared" si="2"/>
        <v>0</v>
      </c>
      <c r="BW86">
        <v>1.4858977216471901E-5</v>
      </c>
      <c r="BX86" t="s">
        <v>102</v>
      </c>
      <c r="BY86" t="str">
        <f>CONCATENATE($BW$2," (",INDEX('Study List'!$F:$F,MATCH(BX86,'Study List'!$B:$B,0)),")")</f>
        <v>Avoided illness from pollution - Societal - Residential (DNV GL, 2018)</v>
      </c>
      <c r="BZ86" t="s">
        <v>103</v>
      </c>
      <c r="EA86" t="str">
        <f t="shared" si="3"/>
        <v>The NEIs for the 'Clothes Dryer - Vented_UCEF 3.40 to 3.59 - WA' measure include: Avoided illness from pollution - Societal - Residential (DNV GL, 2018).</v>
      </c>
    </row>
    <row r="87" spans="1:131" x14ac:dyDescent="0.35">
      <c r="A87">
        <v>101</v>
      </c>
      <c r="B87" t="s">
        <v>379</v>
      </c>
      <c r="C87">
        <v>3</v>
      </c>
      <c r="D87" t="s">
        <v>378</v>
      </c>
      <c r="E87" s="8">
        <v>304</v>
      </c>
      <c r="F87">
        <v>304</v>
      </c>
      <c r="G87">
        <v>608</v>
      </c>
      <c r="H87" t="s">
        <v>373</v>
      </c>
      <c r="I87" t="s">
        <v>95</v>
      </c>
      <c r="J87" t="s">
        <v>96</v>
      </c>
      <c r="K87" t="s">
        <v>132</v>
      </c>
      <c r="L87" t="s">
        <v>98</v>
      </c>
      <c r="M87" t="s">
        <v>273</v>
      </c>
      <c r="N87" t="s">
        <v>374</v>
      </c>
      <c r="O87" t="s">
        <v>375</v>
      </c>
      <c r="P87">
        <v>1.4858977216471901E-5</v>
      </c>
      <c r="Q87">
        <v>1.4858977216471901E-5</v>
      </c>
      <c r="R87" s="14">
        <f t="shared" si="2"/>
        <v>9.034258147614915E-3</v>
      </c>
      <c r="BW87">
        <v>1.4858977216471901E-5</v>
      </c>
      <c r="BX87" t="s">
        <v>102</v>
      </c>
      <c r="BY87" t="str">
        <f>CONCATENATE($BW$2," (",INDEX('Study List'!$F:$F,MATCH(BX87,'Study List'!$B:$B,0)),")")</f>
        <v>Avoided illness from pollution - Societal - Residential (DNV GL, 2018)</v>
      </c>
      <c r="BZ87" t="s">
        <v>103</v>
      </c>
      <c r="EA87" t="str">
        <f t="shared" si="3"/>
        <v>The NEIs for the 'Clothes Dryer - Vented_UCEF 3.60 to 3.79 - WA' measure include: Avoided illness from pollution - Societal - Residential (DNV GL, 2018).</v>
      </c>
    </row>
    <row r="88" spans="1:131" x14ac:dyDescent="0.35">
      <c r="A88">
        <v>102</v>
      </c>
      <c r="B88" t="s">
        <v>381</v>
      </c>
      <c r="C88">
        <v>3</v>
      </c>
      <c r="D88" t="s">
        <v>380</v>
      </c>
      <c r="E88" s="8">
        <v>346</v>
      </c>
      <c r="F88">
        <v>346</v>
      </c>
      <c r="G88">
        <v>346</v>
      </c>
      <c r="H88" t="s">
        <v>373</v>
      </c>
      <c r="I88" t="s">
        <v>95</v>
      </c>
      <c r="J88" t="s">
        <v>96</v>
      </c>
      <c r="K88" t="s">
        <v>132</v>
      </c>
      <c r="L88" t="s">
        <v>98</v>
      </c>
      <c r="M88" t="s">
        <v>273</v>
      </c>
      <c r="N88" t="s">
        <v>374</v>
      </c>
      <c r="O88" t="s">
        <v>375</v>
      </c>
      <c r="P88">
        <v>1.4858977216471901E-5</v>
      </c>
      <c r="Q88">
        <v>1.4858977216471901E-5</v>
      </c>
      <c r="R88" s="14">
        <f t="shared" si="2"/>
        <v>5.1412061168992773E-3</v>
      </c>
      <c r="BW88">
        <v>1.4858977216471901E-5</v>
      </c>
      <c r="BX88" t="s">
        <v>102</v>
      </c>
      <c r="BY88" t="str">
        <f>CONCATENATE($BW$2," (",INDEX('Study List'!$F:$F,MATCH(BX88,'Study List'!$B:$B,0)),")")</f>
        <v>Avoided illness from pollution - Societal - Residential (DNV GL, 2018)</v>
      </c>
      <c r="BZ88" t="s">
        <v>103</v>
      </c>
      <c r="EA88" t="str">
        <f t="shared" si="3"/>
        <v>The NEIs for the 'Clothes Dryer - Vented_UCEF 3.80 to 4.19 - WA' measure include: Avoided illness from pollution - Societal - Residential (DNV GL, 2018).</v>
      </c>
    </row>
    <row r="89" spans="1:131" x14ac:dyDescent="0.35">
      <c r="A89">
        <v>103</v>
      </c>
      <c r="B89" t="s">
        <v>383</v>
      </c>
      <c r="C89">
        <v>3</v>
      </c>
      <c r="D89" t="s">
        <v>382</v>
      </c>
      <c r="E89" s="8">
        <v>400</v>
      </c>
      <c r="H89" t="s">
        <v>373</v>
      </c>
      <c r="I89" t="s">
        <v>95</v>
      </c>
      <c r="J89" t="s">
        <v>96</v>
      </c>
      <c r="K89" t="s">
        <v>132</v>
      </c>
      <c r="L89" t="s">
        <v>98</v>
      </c>
      <c r="M89" t="s">
        <v>273</v>
      </c>
      <c r="N89" t="s">
        <v>374</v>
      </c>
      <c r="O89" t="s">
        <v>375</v>
      </c>
      <c r="P89">
        <v>1.4858977216471901E-5</v>
      </c>
      <c r="Q89">
        <v>1.4858977216471901E-5</v>
      </c>
      <c r="R89" s="14">
        <f t="shared" si="2"/>
        <v>0</v>
      </c>
      <c r="BW89">
        <v>1.4858977216471901E-5</v>
      </c>
      <c r="BX89" t="s">
        <v>102</v>
      </c>
      <c r="BY89" t="str">
        <f>CONCATENATE($BW$2," (",INDEX('Study List'!$F:$F,MATCH(BX89,'Study List'!$B:$B,0)),")")</f>
        <v>Avoided illness from pollution - Societal - Residential (DNV GL, 2018)</v>
      </c>
      <c r="BZ89" t="s">
        <v>103</v>
      </c>
      <c r="EA89" t="str">
        <f t="shared" si="3"/>
        <v>The NEIs for the 'Clothes Dryer - Vented_UCEF 4.20 to 4.69 - WA' measure include: Avoided illness from pollution - Societal - Residential (DNV GL, 2018).</v>
      </c>
    </row>
    <row r="90" spans="1:131" x14ac:dyDescent="0.35">
      <c r="A90">
        <v>104</v>
      </c>
      <c r="B90" t="s">
        <v>385</v>
      </c>
      <c r="C90">
        <v>3</v>
      </c>
      <c r="D90" t="s">
        <v>384</v>
      </c>
      <c r="E90" s="8">
        <v>453</v>
      </c>
      <c r="H90" t="s">
        <v>373</v>
      </c>
      <c r="I90" t="s">
        <v>95</v>
      </c>
      <c r="J90" t="s">
        <v>96</v>
      </c>
      <c r="K90" t="s">
        <v>132</v>
      </c>
      <c r="L90" t="s">
        <v>98</v>
      </c>
      <c r="M90" t="s">
        <v>273</v>
      </c>
      <c r="N90" t="s">
        <v>374</v>
      </c>
      <c r="O90" t="s">
        <v>375</v>
      </c>
      <c r="P90">
        <v>1.4858977216471901E-5</v>
      </c>
      <c r="Q90">
        <v>1.4858977216471901E-5</v>
      </c>
      <c r="R90" s="14">
        <f t="shared" si="2"/>
        <v>0</v>
      </c>
      <c r="BW90">
        <v>1.4858977216471901E-5</v>
      </c>
      <c r="BX90" t="s">
        <v>102</v>
      </c>
      <c r="BY90" t="str">
        <f>CONCATENATE($BW$2," (",INDEX('Study List'!$F:$F,MATCH(BX90,'Study List'!$B:$B,0)),")")</f>
        <v>Avoided illness from pollution - Societal - Residential (DNV GL, 2018)</v>
      </c>
      <c r="BZ90" t="s">
        <v>103</v>
      </c>
      <c r="EA90" t="str">
        <f t="shared" si="3"/>
        <v>The NEIs for the 'Clothes Dryer - Vented_UCEF 4.70 to 5.29 - WA' measure include: Avoided illness from pollution - Societal - Residential (DNV GL, 2018).</v>
      </c>
    </row>
    <row r="91" spans="1:131" x14ac:dyDescent="0.35">
      <c r="A91">
        <v>105</v>
      </c>
      <c r="B91" t="s">
        <v>387</v>
      </c>
      <c r="C91">
        <v>3</v>
      </c>
      <c r="D91" t="s">
        <v>386</v>
      </c>
      <c r="E91" s="8">
        <v>505</v>
      </c>
      <c r="H91" t="s">
        <v>373</v>
      </c>
      <c r="I91" t="s">
        <v>95</v>
      </c>
      <c r="J91" t="s">
        <v>96</v>
      </c>
      <c r="K91" t="s">
        <v>132</v>
      </c>
      <c r="L91" t="s">
        <v>98</v>
      </c>
      <c r="M91" t="s">
        <v>273</v>
      </c>
      <c r="N91" t="s">
        <v>374</v>
      </c>
      <c r="O91" t="s">
        <v>375</v>
      </c>
      <c r="P91">
        <v>1.4858977216471901E-5</v>
      </c>
      <c r="Q91">
        <v>1.4858977216471901E-5</v>
      </c>
      <c r="R91" s="14">
        <f t="shared" si="2"/>
        <v>0</v>
      </c>
      <c r="BW91">
        <v>1.4858977216471901E-5</v>
      </c>
      <c r="BX91" t="s">
        <v>102</v>
      </c>
      <c r="BY91" t="str">
        <f>CONCATENATE($BW$2," (",INDEX('Study List'!$F:$F,MATCH(BX91,'Study List'!$B:$B,0)),")")</f>
        <v>Avoided illness from pollution - Societal - Residential (DNV GL, 2018)</v>
      </c>
      <c r="BZ91" t="s">
        <v>103</v>
      </c>
      <c r="EA91" t="str">
        <f t="shared" si="3"/>
        <v>The NEIs for the 'Clothes Dryer - Vented_UCEF 5.30 to 6.09 - WA' measure include: Avoided illness from pollution - Societal - Residential (DNV GL, 2018).</v>
      </c>
    </row>
    <row r="92" spans="1:131" x14ac:dyDescent="0.35">
      <c r="A92">
        <v>106</v>
      </c>
      <c r="B92" t="s">
        <v>389</v>
      </c>
      <c r="C92">
        <v>3</v>
      </c>
      <c r="D92" t="s">
        <v>388</v>
      </c>
      <c r="E92" s="8">
        <v>558</v>
      </c>
      <c r="H92" t="s">
        <v>373</v>
      </c>
      <c r="I92" t="s">
        <v>95</v>
      </c>
      <c r="J92" t="s">
        <v>96</v>
      </c>
      <c r="K92" t="s">
        <v>132</v>
      </c>
      <c r="L92" t="s">
        <v>98</v>
      </c>
      <c r="M92" t="s">
        <v>273</v>
      </c>
      <c r="N92" t="s">
        <v>374</v>
      </c>
      <c r="O92" t="s">
        <v>375</v>
      </c>
      <c r="P92">
        <v>1.4858977216471901E-5</v>
      </c>
      <c r="Q92">
        <v>1.4858977216471901E-5</v>
      </c>
      <c r="R92" s="14">
        <f t="shared" si="2"/>
        <v>0</v>
      </c>
      <c r="BW92">
        <v>1.4858977216471901E-5</v>
      </c>
      <c r="BX92" t="s">
        <v>102</v>
      </c>
      <c r="BY92" t="str">
        <f>CONCATENATE($BW$2," (",INDEX('Study List'!$F:$F,MATCH(BX92,'Study List'!$B:$B,0)),")")</f>
        <v>Avoided illness from pollution - Societal - Residential (DNV GL, 2018)</v>
      </c>
      <c r="BZ92" t="s">
        <v>103</v>
      </c>
      <c r="EA92" t="str">
        <f t="shared" si="3"/>
        <v>The NEIs for the 'Clothes Dryer - Vented_UCEF 6.10 to 7.19 - WA' measure include: Avoided illness from pollution - Societal - Residential (DNV GL, 2018).</v>
      </c>
    </row>
    <row r="93" spans="1:131" x14ac:dyDescent="0.35">
      <c r="A93">
        <v>107</v>
      </c>
      <c r="B93" t="s">
        <v>391</v>
      </c>
      <c r="C93">
        <v>3</v>
      </c>
      <c r="D93" t="s">
        <v>390</v>
      </c>
      <c r="E93" s="8">
        <v>599</v>
      </c>
      <c r="F93">
        <v>599</v>
      </c>
      <c r="G93">
        <v>599</v>
      </c>
      <c r="H93" t="s">
        <v>373</v>
      </c>
      <c r="I93" t="s">
        <v>95</v>
      </c>
      <c r="J93" t="s">
        <v>96</v>
      </c>
      <c r="K93" t="s">
        <v>132</v>
      </c>
      <c r="L93" t="s">
        <v>98</v>
      </c>
      <c r="M93" t="s">
        <v>273</v>
      </c>
      <c r="N93" t="s">
        <v>374</v>
      </c>
      <c r="O93" t="s">
        <v>375</v>
      </c>
      <c r="P93">
        <v>1.4858977216471901E-5</v>
      </c>
      <c r="Q93">
        <v>1.4858977216471901E-5</v>
      </c>
      <c r="R93" s="14">
        <f t="shared" si="2"/>
        <v>8.9005273526666685E-3</v>
      </c>
      <c r="BW93">
        <v>1.4858977216471901E-5</v>
      </c>
      <c r="BX93" t="s">
        <v>102</v>
      </c>
      <c r="BY93" t="str">
        <f>CONCATENATE($BW$2," (",INDEX('Study List'!$F:$F,MATCH(BX93,'Study List'!$B:$B,0)),")")</f>
        <v>Avoided illness from pollution - Societal - Residential (DNV GL, 2018)</v>
      </c>
      <c r="BZ93" t="s">
        <v>103</v>
      </c>
      <c r="EA93" t="str">
        <f t="shared" si="3"/>
        <v>The NEIs for the 'Clothes Dryer - Vented_UCEF 7.20 to 8.00 - WA' measure include: Avoided illness from pollution - Societal - Residential (DNV GL, 2018).</v>
      </c>
    </row>
    <row r="94" spans="1:131" x14ac:dyDescent="0.35">
      <c r="A94">
        <v>108</v>
      </c>
      <c r="B94" t="s">
        <v>393</v>
      </c>
      <c r="C94">
        <v>3</v>
      </c>
      <c r="D94" t="s">
        <v>392</v>
      </c>
      <c r="E94" s="8">
        <v>277</v>
      </c>
      <c r="H94" t="s">
        <v>394</v>
      </c>
      <c r="I94" t="s">
        <v>95</v>
      </c>
      <c r="J94" t="s">
        <v>96</v>
      </c>
      <c r="K94" t="s">
        <v>132</v>
      </c>
      <c r="L94" t="s">
        <v>98</v>
      </c>
      <c r="M94" t="s">
        <v>273</v>
      </c>
      <c r="N94" t="s">
        <v>374</v>
      </c>
      <c r="O94" t="s">
        <v>395</v>
      </c>
      <c r="P94">
        <v>1.4858977216471901E-5</v>
      </c>
      <c r="Q94">
        <v>1.4858977216471901E-5</v>
      </c>
      <c r="R94" s="14">
        <f t="shared" si="2"/>
        <v>0</v>
      </c>
      <c r="BW94">
        <v>1.4858977216471901E-5</v>
      </c>
      <c r="BX94" t="s">
        <v>102</v>
      </c>
      <c r="BY94" t="str">
        <f>CONCATENATE($BW$2," (",INDEX('Study List'!$F:$F,MATCH(BX94,'Study List'!$B:$B,0)),")")</f>
        <v>Avoided illness from pollution - Societal - Residential (DNV GL, 2018)</v>
      </c>
      <c r="BZ94" t="s">
        <v>103</v>
      </c>
      <c r="EA94" t="str">
        <f t="shared" si="3"/>
        <v>The NEIs for the 'Clothes Dryer - Ventless_UCEF 3.20 to 3.39 - WA' measure include: Avoided illness from pollution - Societal - Residential (DNV GL, 2018).</v>
      </c>
    </row>
    <row r="95" spans="1:131" x14ac:dyDescent="0.35">
      <c r="A95">
        <v>109</v>
      </c>
      <c r="B95" t="s">
        <v>397</v>
      </c>
      <c r="C95">
        <v>3</v>
      </c>
      <c r="D95" t="s">
        <v>396</v>
      </c>
      <c r="E95" s="8">
        <v>312</v>
      </c>
      <c r="H95" t="s">
        <v>394</v>
      </c>
      <c r="I95" t="s">
        <v>95</v>
      </c>
      <c r="J95" t="s">
        <v>96</v>
      </c>
      <c r="K95" t="s">
        <v>132</v>
      </c>
      <c r="L95" t="s">
        <v>98</v>
      </c>
      <c r="M95" t="s">
        <v>273</v>
      </c>
      <c r="N95" t="s">
        <v>374</v>
      </c>
      <c r="O95" t="s">
        <v>395</v>
      </c>
      <c r="P95">
        <v>1.4858977216471901E-5</v>
      </c>
      <c r="Q95">
        <v>1.4858977216471901E-5</v>
      </c>
      <c r="R95" s="14">
        <f t="shared" si="2"/>
        <v>0</v>
      </c>
      <c r="BW95">
        <v>1.4858977216471901E-5</v>
      </c>
      <c r="BX95" t="s">
        <v>102</v>
      </c>
      <c r="BY95" t="str">
        <f>CONCATENATE($BW$2," (",INDEX('Study List'!$F:$F,MATCH(BX95,'Study List'!$B:$B,0)),")")</f>
        <v>Avoided illness from pollution - Societal - Residential (DNV GL, 2018)</v>
      </c>
      <c r="BZ95" t="s">
        <v>103</v>
      </c>
      <c r="EA95" t="str">
        <f t="shared" si="3"/>
        <v>The NEIs for the 'Clothes Dryer - Ventless_UCEF 3.40 to 3.59 - WA' measure include: Avoided illness from pollution - Societal - Residential (DNV GL, 2018).</v>
      </c>
    </row>
    <row r="96" spans="1:131" x14ac:dyDescent="0.35">
      <c r="A96">
        <v>110</v>
      </c>
      <c r="B96" t="s">
        <v>399</v>
      </c>
      <c r="C96">
        <v>3</v>
      </c>
      <c r="D96" t="s">
        <v>398</v>
      </c>
      <c r="E96" s="8">
        <v>344</v>
      </c>
      <c r="F96">
        <v>344</v>
      </c>
      <c r="G96">
        <v>344</v>
      </c>
      <c r="H96" t="s">
        <v>394</v>
      </c>
      <c r="I96" t="s">
        <v>95</v>
      </c>
      <c r="J96" t="s">
        <v>96</v>
      </c>
      <c r="K96" t="s">
        <v>132</v>
      </c>
      <c r="L96" t="s">
        <v>98</v>
      </c>
      <c r="M96" t="s">
        <v>273</v>
      </c>
      <c r="N96" t="s">
        <v>374</v>
      </c>
      <c r="O96" t="s">
        <v>395</v>
      </c>
      <c r="P96">
        <v>1.4858977216471901E-5</v>
      </c>
      <c r="Q96">
        <v>1.4858977216471901E-5</v>
      </c>
      <c r="R96" s="14">
        <f t="shared" si="2"/>
        <v>5.1114881624663338E-3</v>
      </c>
      <c r="BW96">
        <v>1.4858977216471901E-5</v>
      </c>
      <c r="BX96" t="s">
        <v>102</v>
      </c>
      <c r="BY96" t="str">
        <f>CONCATENATE($BW$2," (",INDEX('Study List'!$F:$F,MATCH(BX96,'Study List'!$B:$B,0)),")")</f>
        <v>Avoided illness from pollution - Societal - Residential (DNV GL, 2018)</v>
      </c>
      <c r="BZ96" t="s">
        <v>103</v>
      </c>
      <c r="EA96" t="str">
        <f t="shared" si="3"/>
        <v>The NEIs for the 'Clothes Dryer - Ventless_UCEF 3.60 to 3.79 - WA' measure include: Avoided illness from pollution - Societal - Residential (DNV GL, 2018).</v>
      </c>
    </row>
    <row r="97" spans="1:131" x14ac:dyDescent="0.35">
      <c r="A97">
        <v>111</v>
      </c>
      <c r="B97" t="s">
        <v>401</v>
      </c>
      <c r="C97">
        <v>3</v>
      </c>
      <c r="D97" t="s">
        <v>400</v>
      </c>
      <c r="E97" s="8">
        <v>384</v>
      </c>
      <c r="F97">
        <v>384</v>
      </c>
      <c r="G97">
        <v>384</v>
      </c>
      <c r="H97" t="s">
        <v>394</v>
      </c>
      <c r="I97" t="s">
        <v>95</v>
      </c>
      <c r="J97" t="s">
        <v>96</v>
      </c>
      <c r="K97" t="s">
        <v>132</v>
      </c>
      <c r="L97" t="s">
        <v>98</v>
      </c>
      <c r="M97" t="s">
        <v>273</v>
      </c>
      <c r="N97" t="s">
        <v>374</v>
      </c>
      <c r="O97" t="s">
        <v>395</v>
      </c>
      <c r="P97">
        <v>1.4858977216471901E-5</v>
      </c>
      <c r="Q97">
        <v>1.4858977216471901E-5</v>
      </c>
      <c r="R97" s="14">
        <f t="shared" si="2"/>
        <v>5.70584725112521E-3</v>
      </c>
      <c r="BW97">
        <v>1.4858977216471901E-5</v>
      </c>
      <c r="BX97" t="s">
        <v>102</v>
      </c>
      <c r="BY97" t="str">
        <f>CONCATENATE($BW$2," (",INDEX('Study List'!$F:$F,MATCH(BX97,'Study List'!$B:$B,0)),")")</f>
        <v>Avoided illness from pollution - Societal - Residential (DNV GL, 2018)</v>
      </c>
      <c r="BZ97" t="s">
        <v>103</v>
      </c>
      <c r="EA97" t="str">
        <f t="shared" si="3"/>
        <v>The NEIs for the 'Clothes Dryer - Ventless_UCEF 3.80 to 4.19 - WA' measure include: Avoided illness from pollution - Societal - Residential (DNV GL, 2018).</v>
      </c>
    </row>
    <row r="98" spans="1:131" x14ac:dyDescent="0.35">
      <c r="A98">
        <v>112</v>
      </c>
      <c r="B98" t="s">
        <v>403</v>
      </c>
      <c r="C98">
        <v>3</v>
      </c>
      <c r="D98" t="s">
        <v>402</v>
      </c>
      <c r="E98" s="8">
        <v>435</v>
      </c>
      <c r="F98">
        <v>435</v>
      </c>
      <c r="G98">
        <v>435</v>
      </c>
      <c r="H98" t="s">
        <v>394</v>
      </c>
      <c r="I98" t="s">
        <v>95</v>
      </c>
      <c r="J98" t="s">
        <v>96</v>
      </c>
      <c r="K98" t="s">
        <v>132</v>
      </c>
      <c r="L98" t="s">
        <v>98</v>
      </c>
      <c r="M98" t="s">
        <v>273</v>
      </c>
      <c r="N98" t="s">
        <v>374</v>
      </c>
      <c r="O98" t="s">
        <v>395</v>
      </c>
      <c r="P98">
        <v>1.4858977216471901E-5</v>
      </c>
      <c r="Q98">
        <v>1.4858977216471901E-5</v>
      </c>
      <c r="R98" s="14">
        <f t="shared" si="2"/>
        <v>6.4636550891652772E-3</v>
      </c>
      <c r="BW98">
        <v>1.4858977216471901E-5</v>
      </c>
      <c r="BX98" t="s">
        <v>102</v>
      </c>
      <c r="BY98" t="str">
        <f>CONCATENATE($BW$2," (",INDEX('Study List'!$F:$F,MATCH(BX98,'Study List'!$B:$B,0)),")")</f>
        <v>Avoided illness from pollution - Societal - Residential (DNV GL, 2018)</v>
      </c>
      <c r="BZ98" t="s">
        <v>103</v>
      </c>
      <c r="EA98" t="str">
        <f t="shared" si="3"/>
        <v>The NEIs for the 'Clothes Dryer - Ventless_UCEF 4.20 to 4.69 - WA' measure include: Avoided illness from pollution - Societal - Residential (DNV GL, 2018).</v>
      </c>
    </row>
    <row r="99" spans="1:131" x14ac:dyDescent="0.35">
      <c r="A99">
        <v>113</v>
      </c>
      <c r="B99" t="s">
        <v>405</v>
      </c>
      <c r="C99">
        <v>3</v>
      </c>
      <c r="D99" t="s">
        <v>404</v>
      </c>
      <c r="E99" s="8">
        <v>485</v>
      </c>
      <c r="F99">
        <v>485</v>
      </c>
      <c r="G99">
        <v>485</v>
      </c>
      <c r="H99" t="s">
        <v>394</v>
      </c>
      <c r="I99" t="s">
        <v>95</v>
      </c>
      <c r="J99" t="s">
        <v>96</v>
      </c>
      <c r="K99" t="s">
        <v>132</v>
      </c>
      <c r="L99" t="s">
        <v>98</v>
      </c>
      <c r="M99" t="s">
        <v>273</v>
      </c>
      <c r="N99" t="s">
        <v>374</v>
      </c>
      <c r="O99" t="s">
        <v>395</v>
      </c>
      <c r="P99">
        <v>1.4858977216471901E-5</v>
      </c>
      <c r="Q99">
        <v>1.4858977216471901E-5</v>
      </c>
      <c r="R99" s="14">
        <f t="shared" si="2"/>
        <v>7.2066039499888721E-3</v>
      </c>
      <c r="BW99">
        <v>1.4858977216471901E-5</v>
      </c>
      <c r="BX99" t="s">
        <v>102</v>
      </c>
      <c r="BY99" t="str">
        <f>CONCATENATE($BW$2," (",INDEX('Study List'!$F:$F,MATCH(BX99,'Study List'!$B:$B,0)),")")</f>
        <v>Avoided illness from pollution - Societal - Residential (DNV GL, 2018)</v>
      </c>
      <c r="BZ99" t="s">
        <v>103</v>
      </c>
      <c r="EA99" t="str">
        <f t="shared" si="3"/>
        <v>The NEIs for the 'Clothes Dryer - Ventless_UCEF 4.70 to 5.29 - WA' measure include: Avoided illness from pollution - Societal - Residential (DNV GL, 2018).</v>
      </c>
    </row>
    <row r="100" spans="1:131" x14ac:dyDescent="0.35">
      <c r="A100">
        <v>114</v>
      </c>
      <c r="B100" t="s">
        <v>407</v>
      </c>
      <c r="C100">
        <v>3</v>
      </c>
      <c r="D100" t="s">
        <v>406</v>
      </c>
      <c r="E100" s="8">
        <v>534</v>
      </c>
      <c r="H100" t="s">
        <v>394</v>
      </c>
      <c r="I100" t="s">
        <v>95</v>
      </c>
      <c r="J100" t="s">
        <v>96</v>
      </c>
      <c r="K100" t="s">
        <v>132</v>
      </c>
      <c r="L100" t="s">
        <v>98</v>
      </c>
      <c r="M100" t="s">
        <v>273</v>
      </c>
      <c r="N100" t="s">
        <v>374</v>
      </c>
      <c r="O100" t="s">
        <v>395</v>
      </c>
      <c r="P100">
        <v>1.4858977216471901E-5</v>
      </c>
      <c r="Q100">
        <v>1.4858977216471901E-5</v>
      </c>
      <c r="R100" s="14">
        <f t="shared" si="2"/>
        <v>0</v>
      </c>
      <c r="BW100">
        <v>1.4858977216471901E-5</v>
      </c>
      <c r="BX100" t="s">
        <v>102</v>
      </c>
      <c r="BY100" t="str">
        <f>CONCATENATE($BW$2," (",INDEX('Study List'!$F:$F,MATCH(BX100,'Study List'!$B:$B,0)),")")</f>
        <v>Avoided illness from pollution - Societal - Residential (DNV GL, 2018)</v>
      </c>
      <c r="BZ100" t="s">
        <v>103</v>
      </c>
      <c r="EA100" t="str">
        <f t="shared" si="3"/>
        <v>The NEIs for the 'Clothes Dryer - Ventless_UCEF 5.30 to 6.09 - WA' measure include: Avoided illness from pollution - Societal - Residential (DNV GL, 2018).</v>
      </c>
    </row>
    <row r="101" spans="1:131" x14ac:dyDescent="0.35">
      <c r="A101">
        <v>115</v>
      </c>
      <c r="B101" t="s">
        <v>409</v>
      </c>
      <c r="C101">
        <v>3</v>
      </c>
      <c r="D101" t="s">
        <v>408</v>
      </c>
      <c r="E101" s="8">
        <v>585</v>
      </c>
      <c r="F101">
        <v>585</v>
      </c>
      <c r="G101">
        <v>585</v>
      </c>
      <c r="H101" t="s">
        <v>394</v>
      </c>
      <c r="I101" t="s">
        <v>95</v>
      </c>
      <c r="J101" t="s">
        <v>96</v>
      </c>
      <c r="K101" t="s">
        <v>132</v>
      </c>
      <c r="L101" t="s">
        <v>98</v>
      </c>
      <c r="M101" t="s">
        <v>273</v>
      </c>
      <c r="N101" t="s">
        <v>374</v>
      </c>
      <c r="O101" t="s">
        <v>395</v>
      </c>
      <c r="P101">
        <v>1.4858977216471901E-5</v>
      </c>
      <c r="Q101">
        <v>1.4858977216471901E-5</v>
      </c>
      <c r="R101" s="14">
        <f t="shared" si="2"/>
        <v>8.6925016716360611E-3</v>
      </c>
      <c r="BW101">
        <v>1.4858977216471901E-5</v>
      </c>
      <c r="BX101" t="s">
        <v>102</v>
      </c>
      <c r="BY101" t="str">
        <f>CONCATENATE($BW$2," (",INDEX('Study List'!$F:$F,MATCH(BX101,'Study List'!$B:$B,0)),")")</f>
        <v>Avoided illness from pollution - Societal - Residential (DNV GL, 2018)</v>
      </c>
      <c r="BZ101" t="s">
        <v>103</v>
      </c>
      <c r="EA101" t="str">
        <f t="shared" si="3"/>
        <v>The NEIs for the 'Clothes Dryer - Ventless_UCEF 6.10 to 7.19 - WA' measure include: Avoided illness from pollution - Societal - Residential (DNV GL, 2018).</v>
      </c>
    </row>
    <row r="102" spans="1:131" x14ac:dyDescent="0.35">
      <c r="A102">
        <v>116</v>
      </c>
      <c r="B102" t="s">
        <v>411</v>
      </c>
      <c r="C102">
        <v>3</v>
      </c>
      <c r="D102" t="s">
        <v>410</v>
      </c>
      <c r="E102" s="8">
        <v>624</v>
      </c>
      <c r="F102">
        <v>624</v>
      </c>
      <c r="G102">
        <v>1872</v>
      </c>
      <c r="H102" t="s">
        <v>394</v>
      </c>
      <c r="I102" t="s">
        <v>95</v>
      </c>
      <c r="J102" t="s">
        <v>96</v>
      </c>
      <c r="K102" t="s">
        <v>132</v>
      </c>
      <c r="L102" t="s">
        <v>98</v>
      </c>
      <c r="M102" t="s">
        <v>273</v>
      </c>
      <c r="N102" t="s">
        <v>374</v>
      </c>
      <c r="O102" t="s">
        <v>395</v>
      </c>
      <c r="P102">
        <v>1.4858977216471901E-5</v>
      </c>
      <c r="Q102">
        <v>1.4858977216471901E-5</v>
      </c>
      <c r="R102" s="14">
        <f t="shared" si="2"/>
        <v>2.7816005349235399E-2</v>
      </c>
      <c r="BW102">
        <v>1.4858977216471901E-5</v>
      </c>
      <c r="BX102" t="s">
        <v>102</v>
      </c>
      <c r="BY102" t="str">
        <f>CONCATENATE($BW$2," (",INDEX('Study List'!$F:$F,MATCH(BX102,'Study List'!$B:$B,0)),")")</f>
        <v>Avoided illness from pollution - Societal - Residential (DNV GL, 2018)</v>
      </c>
      <c r="BZ102" t="s">
        <v>103</v>
      </c>
      <c r="EA102" t="str">
        <f t="shared" si="3"/>
        <v>The NEIs for the 'Clothes Dryer - Ventless_UCEF 7.20 to 8.00 - WA' measure include: Avoided illness from pollution - Societal - Residential (DNV GL, 2018).</v>
      </c>
    </row>
    <row r="103" spans="1:131" x14ac:dyDescent="0.35">
      <c r="A103">
        <v>117</v>
      </c>
      <c r="B103" t="s">
        <v>413</v>
      </c>
      <c r="C103">
        <v>2</v>
      </c>
      <c r="D103" t="s">
        <v>412</v>
      </c>
      <c r="E103" s="8">
        <v>143</v>
      </c>
      <c r="F103">
        <v>143</v>
      </c>
      <c r="G103">
        <v>143</v>
      </c>
      <c r="H103" t="s">
        <v>414</v>
      </c>
      <c r="I103" t="s">
        <v>95</v>
      </c>
      <c r="J103" t="s">
        <v>96</v>
      </c>
      <c r="K103" t="s">
        <v>132</v>
      </c>
      <c r="L103" t="s">
        <v>98</v>
      </c>
      <c r="M103" t="s">
        <v>273</v>
      </c>
      <c r="N103" t="s">
        <v>415</v>
      </c>
      <c r="O103" t="s">
        <v>101</v>
      </c>
      <c r="P103">
        <v>1.4858977216471901E-5</v>
      </c>
      <c r="Q103">
        <v>1.4858977216471901E-5</v>
      </c>
      <c r="R103" s="14">
        <f t="shared" si="2"/>
        <v>2.1248337419554819E-3</v>
      </c>
      <c r="BW103">
        <v>1.4858977216471901E-5</v>
      </c>
      <c r="BX103" t="s">
        <v>102</v>
      </c>
      <c r="BY103" t="str">
        <f>CONCATENATE($BW$2," (",INDEX('Study List'!$F:$F,MATCH(BX103,'Study List'!$B:$B,0)),")")</f>
        <v>Avoided illness from pollution - Societal - Residential (DNV GL, 2018)</v>
      </c>
      <c r="BZ103" t="s">
        <v>103</v>
      </c>
      <c r="EA103" t="str">
        <f t="shared" si="3"/>
        <v>The NEIs for the 'Clothes Washer: 3.2 + MEF: Electric DHW &amp; Electric Dryer (residential used in a business) - WA' measure include: Avoided illness from pollution - Societal - Residential (DNV GL, 2018).</v>
      </c>
    </row>
    <row r="104" spans="1:131" x14ac:dyDescent="0.35">
      <c r="A104">
        <v>118</v>
      </c>
      <c r="B104" t="s">
        <v>417</v>
      </c>
      <c r="C104">
        <v>2</v>
      </c>
      <c r="D104" t="s">
        <v>416</v>
      </c>
      <c r="E104" s="8">
        <v>54</v>
      </c>
      <c r="H104" t="s">
        <v>414</v>
      </c>
      <c r="I104" t="s">
        <v>95</v>
      </c>
      <c r="J104" t="s">
        <v>96</v>
      </c>
      <c r="K104" t="s">
        <v>132</v>
      </c>
      <c r="L104" t="s">
        <v>98</v>
      </c>
      <c r="M104" t="s">
        <v>273</v>
      </c>
      <c r="N104" t="s">
        <v>415</v>
      </c>
      <c r="O104" t="s">
        <v>101</v>
      </c>
      <c r="P104">
        <v>1.4858977216471901E-5</v>
      </c>
      <c r="Q104">
        <v>1.4858977216471901E-5</v>
      </c>
      <c r="R104" s="14">
        <f t="shared" si="2"/>
        <v>0</v>
      </c>
      <c r="BW104">
        <v>1.4858977216471901E-5</v>
      </c>
      <c r="BX104" t="s">
        <v>102</v>
      </c>
      <c r="BY104" t="str">
        <f>CONCATENATE($BW$2," (",INDEX('Study List'!$F:$F,MATCH(BX104,'Study List'!$B:$B,0)),")")</f>
        <v>Avoided illness from pollution - Societal - Residential (DNV GL, 2018)</v>
      </c>
      <c r="BZ104" t="s">
        <v>103</v>
      </c>
      <c r="EA104" t="str">
        <f t="shared" si="3"/>
        <v>The NEIs for the 'Clothes Washer: 3.2 + MEF: Electric DHW &amp; Gas Dryer (residential used in a business) - WA' measure include: Avoided illness from pollution - Societal - Residential (DNV GL, 2018).</v>
      </c>
    </row>
    <row r="105" spans="1:131" x14ac:dyDescent="0.35">
      <c r="A105">
        <v>119</v>
      </c>
      <c r="B105" t="s">
        <v>419</v>
      </c>
      <c r="C105">
        <v>2</v>
      </c>
      <c r="D105" t="s">
        <v>418</v>
      </c>
      <c r="E105" s="8">
        <v>106</v>
      </c>
      <c r="H105" t="s">
        <v>414</v>
      </c>
      <c r="I105" t="s">
        <v>95</v>
      </c>
      <c r="J105" t="s">
        <v>96</v>
      </c>
      <c r="K105" t="s">
        <v>132</v>
      </c>
      <c r="L105" t="s">
        <v>98</v>
      </c>
      <c r="M105" t="s">
        <v>273</v>
      </c>
      <c r="N105" t="s">
        <v>415</v>
      </c>
      <c r="O105" t="s">
        <v>101</v>
      </c>
      <c r="P105">
        <v>1.4858977216471901E-5</v>
      </c>
      <c r="Q105">
        <v>1.4858977216471901E-5</v>
      </c>
      <c r="R105" s="14">
        <f t="shared" si="2"/>
        <v>0</v>
      </c>
      <c r="BW105">
        <v>1.4858977216471901E-5</v>
      </c>
      <c r="BX105" t="s">
        <v>102</v>
      </c>
      <c r="BY105" t="str">
        <f>CONCATENATE($BW$2," (",INDEX('Study List'!$F:$F,MATCH(BX105,'Study List'!$B:$B,0)),")")</f>
        <v>Avoided illness from pollution - Societal - Residential (DNV GL, 2018)</v>
      </c>
      <c r="BZ105" t="s">
        <v>103</v>
      </c>
      <c r="EA105" t="str">
        <f t="shared" si="3"/>
        <v>The NEIs for the 'Clothes Washer: 3.2 + MEF: Gas DHW &amp; Electric Dryer (residential used in a business) - WA' measure include: Avoided illness from pollution - Societal - Residential (DNV GL, 2018).</v>
      </c>
    </row>
    <row r="106" spans="1:131" x14ac:dyDescent="0.35">
      <c r="A106">
        <v>120</v>
      </c>
      <c r="B106" t="s">
        <v>421</v>
      </c>
      <c r="C106">
        <v>2</v>
      </c>
      <c r="D106" t="s">
        <v>420</v>
      </c>
      <c r="E106" s="8">
        <v>16</v>
      </c>
      <c r="H106" t="s">
        <v>414</v>
      </c>
      <c r="I106" t="s">
        <v>95</v>
      </c>
      <c r="J106" t="s">
        <v>96</v>
      </c>
      <c r="K106" t="s">
        <v>132</v>
      </c>
      <c r="L106" t="s">
        <v>98</v>
      </c>
      <c r="M106" t="s">
        <v>273</v>
      </c>
      <c r="N106" t="s">
        <v>415</v>
      </c>
      <c r="O106" t="s">
        <v>101</v>
      </c>
      <c r="P106">
        <v>1.4858977216471901E-5</v>
      </c>
      <c r="Q106">
        <v>1.4858977216471901E-5</v>
      </c>
      <c r="R106" s="14">
        <f t="shared" si="2"/>
        <v>0</v>
      </c>
      <c r="BW106">
        <v>1.4858977216471901E-5</v>
      </c>
      <c r="BX106" t="s">
        <v>102</v>
      </c>
      <c r="BY106" t="str">
        <f>CONCATENATE($BW$2," (",INDEX('Study List'!$F:$F,MATCH(BX106,'Study List'!$B:$B,0)),")")</f>
        <v>Avoided illness from pollution - Societal - Residential (DNV GL, 2018)</v>
      </c>
      <c r="BZ106" t="s">
        <v>103</v>
      </c>
      <c r="EA106" t="str">
        <f t="shared" si="3"/>
        <v>The NEIs for the 'Clothes Washer: 3.2 + MEF: Gas DHW &amp; Gas Dryer (residential used in a business) - WA' measure include: Avoided illness from pollution - Societal - Residential (DNV GL, 2018).</v>
      </c>
    </row>
    <row r="107" spans="1:131" x14ac:dyDescent="0.35">
      <c r="A107">
        <v>121</v>
      </c>
      <c r="B107" t="s">
        <v>423</v>
      </c>
      <c r="C107">
        <v>1</v>
      </c>
      <c r="D107" t="s">
        <v>422</v>
      </c>
      <c r="E107" s="8">
        <v>153</v>
      </c>
      <c r="H107" t="s">
        <v>414</v>
      </c>
      <c r="I107" t="s">
        <v>95</v>
      </c>
      <c r="J107" t="s">
        <v>96</v>
      </c>
      <c r="K107" t="s">
        <v>132</v>
      </c>
      <c r="L107" t="s">
        <v>98</v>
      </c>
      <c r="M107" t="s">
        <v>273</v>
      </c>
      <c r="N107" t="s">
        <v>415</v>
      </c>
      <c r="O107" t="s">
        <v>101</v>
      </c>
      <c r="P107">
        <v>1.4858977216471901E-5</v>
      </c>
      <c r="Q107">
        <v>1.4858977216471901E-5</v>
      </c>
      <c r="R107" s="14">
        <f t="shared" si="2"/>
        <v>0</v>
      </c>
      <c r="BW107">
        <v>1.4858977216471901E-5</v>
      </c>
      <c r="BX107" t="s">
        <v>102</v>
      </c>
      <c r="BY107" t="str">
        <f>CONCATENATE($BW$2," (",INDEX('Study List'!$F:$F,MATCH(BX107,'Study List'!$B:$B,0)),")")</f>
        <v>Avoided illness from pollution - Societal - Residential (DNV GL, 2018)</v>
      </c>
      <c r="BZ107" t="s">
        <v>103</v>
      </c>
      <c r="EA107" t="str">
        <f t="shared" si="3"/>
        <v>The NEIs for the 'Clothes Washers -  CEE Tier 2 - Electric DHW &amp; Electric Dryer - WA' measure include: Avoided illness from pollution - Societal - Residential (DNV GL, 2018).</v>
      </c>
    </row>
    <row r="108" spans="1:131" x14ac:dyDescent="0.35">
      <c r="A108">
        <v>122</v>
      </c>
      <c r="B108" t="s">
        <v>425</v>
      </c>
      <c r="C108">
        <v>1</v>
      </c>
      <c r="D108" t="s">
        <v>424</v>
      </c>
      <c r="E108" s="8">
        <v>67</v>
      </c>
      <c r="H108" t="s">
        <v>414</v>
      </c>
      <c r="I108" t="s">
        <v>95</v>
      </c>
      <c r="J108" t="s">
        <v>96</v>
      </c>
      <c r="K108" t="s">
        <v>132</v>
      </c>
      <c r="L108" t="s">
        <v>98</v>
      </c>
      <c r="M108" t="s">
        <v>273</v>
      </c>
      <c r="N108" t="s">
        <v>415</v>
      </c>
      <c r="O108" t="s">
        <v>101</v>
      </c>
      <c r="P108">
        <v>1.4858977216471901E-5</v>
      </c>
      <c r="Q108">
        <v>1.4858977216471901E-5</v>
      </c>
      <c r="R108" s="14">
        <f t="shared" si="2"/>
        <v>0</v>
      </c>
      <c r="BW108">
        <v>1.4858977216471901E-5</v>
      </c>
      <c r="BX108" t="s">
        <v>102</v>
      </c>
      <c r="BY108" t="str">
        <f>CONCATENATE($BW$2," (",INDEX('Study List'!$F:$F,MATCH(BX108,'Study List'!$B:$B,0)),")")</f>
        <v>Avoided illness from pollution - Societal - Residential (DNV GL, 2018)</v>
      </c>
      <c r="BZ108" t="s">
        <v>103</v>
      </c>
      <c r="EA108" t="str">
        <f t="shared" si="3"/>
        <v>The NEIs for the 'Clothes Washers -  CEE Tier 2 - Gas DHW &amp; Electric Dryer - WA' measure include: Avoided illness from pollution - Societal - Residential (DNV GL, 2018).</v>
      </c>
    </row>
    <row r="109" spans="1:131" x14ac:dyDescent="0.35">
      <c r="A109">
        <v>123</v>
      </c>
      <c r="B109" t="s">
        <v>427</v>
      </c>
      <c r="C109">
        <v>1</v>
      </c>
      <c r="D109" t="s">
        <v>426</v>
      </c>
      <c r="E109" s="8">
        <v>180</v>
      </c>
      <c r="H109" t="s">
        <v>414</v>
      </c>
      <c r="I109" t="s">
        <v>95</v>
      </c>
      <c r="J109" t="s">
        <v>96</v>
      </c>
      <c r="K109" t="s">
        <v>132</v>
      </c>
      <c r="L109" t="s">
        <v>98</v>
      </c>
      <c r="M109" t="s">
        <v>273</v>
      </c>
      <c r="N109" t="s">
        <v>415</v>
      </c>
      <c r="O109" t="s">
        <v>101</v>
      </c>
      <c r="P109">
        <v>1.4858977216471901E-5</v>
      </c>
      <c r="Q109">
        <v>1.4858977216471901E-5</v>
      </c>
      <c r="R109" s="14">
        <f t="shared" si="2"/>
        <v>0</v>
      </c>
      <c r="BW109">
        <v>1.4858977216471901E-5</v>
      </c>
      <c r="BX109" t="s">
        <v>102</v>
      </c>
      <c r="BY109" t="str">
        <f>CONCATENATE($BW$2," (",INDEX('Study List'!$F:$F,MATCH(BX109,'Study List'!$B:$B,0)),")")</f>
        <v>Avoided illness from pollution - Societal - Residential (DNV GL, 2018)</v>
      </c>
      <c r="BZ109" t="s">
        <v>103</v>
      </c>
      <c r="EA109" t="str">
        <f t="shared" si="3"/>
        <v>The NEIs for the 'Clothes Washers -  CEE Tier 3 - Electric DHW &amp; Electric Dryer - WA' measure include: Avoided illness from pollution - Societal - Residential (DNV GL, 2018).</v>
      </c>
    </row>
    <row r="110" spans="1:131" x14ac:dyDescent="0.35">
      <c r="A110">
        <v>124</v>
      </c>
      <c r="B110" t="s">
        <v>429</v>
      </c>
      <c r="C110">
        <v>1</v>
      </c>
      <c r="D110" t="s">
        <v>428</v>
      </c>
      <c r="E110" s="8">
        <v>102</v>
      </c>
      <c r="H110" t="s">
        <v>414</v>
      </c>
      <c r="I110" t="s">
        <v>95</v>
      </c>
      <c r="J110" t="s">
        <v>96</v>
      </c>
      <c r="K110" t="s">
        <v>132</v>
      </c>
      <c r="L110" t="s">
        <v>98</v>
      </c>
      <c r="M110" t="s">
        <v>273</v>
      </c>
      <c r="N110" t="s">
        <v>415</v>
      </c>
      <c r="O110" t="s">
        <v>101</v>
      </c>
      <c r="P110">
        <v>1.4858977216471901E-5</v>
      </c>
      <c r="Q110">
        <v>1.4858977216471901E-5</v>
      </c>
      <c r="R110" s="14">
        <f t="shared" si="2"/>
        <v>0</v>
      </c>
      <c r="BW110">
        <v>1.4858977216471901E-5</v>
      </c>
      <c r="BX110" t="s">
        <v>102</v>
      </c>
      <c r="BY110" t="str">
        <f>CONCATENATE($BW$2," (",INDEX('Study List'!$F:$F,MATCH(BX110,'Study List'!$B:$B,0)),")")</f>
        <v>Avoided illness from pollution - Societal - Residential (DNV GL, 2018)</v>
      </c>
      <c r="BZ110" t="s">
        <v>103</v>
      </c>
      <c r="EA110" t="str">
        <f t="shared" si="3"/>
        <v>The NEIs for the 'Clothes Washers -  CEE Tier 3 - Electric DHW &amp; Gas Dryer - WA' measure include: Avoided illness from pollution - Societal - Residential (DNV GL, 2018).</v>
      </c>
    </row>
    <row r="111" spans="1:131" x14ac:dyDescent="0.35">
      <c r="A111">
        <v>125</v>
      </c>
      <c r="B111" t="s">
        <v>431</v>
      </c>
      <c r="C111">
        <v>1</v>
      </c>
      <c r="D111" t="s">
        <v>430</v>
      </c>
      <c r="E111" s="8">
        <v>77</v>
      </c>
      <c r="H111" t="s">
        <v>414</v>
      </c>
      <c r="I111" t="s">
        <v>95</v>
      </c>
      <c r="J111" t="s">
        <v>96</v>
      </c>
      <c r="K111" t="s">
        <v>132</v>
      </c>
      <c r="L111" t="s">
        <v>98</v>
      </c>
      <c r="M111" t="s">
        <v>273</v>
      </c>
      <c r="N111" t="s">
        <v>415</v>
      </c>
      <c r="O111" t="s">
        <v>101</v>
      </c>
      <c r="P111">
        <v>1.4858977216471901E-5</v>
      </c>
      <c r="Q111">
        <v>1.4858977216471901E-5</v>
      </c>
      <c r="R111" s="14">
        <f t="shared" si="2"/>
        <v>0</v>
      </c>
      <c r="BW111">
        <v>1.4858977216471901E-5</v>
      </c>
      <c r="BX111" t="s">
        <v>102</v>
      </c>
      <c r="BY111" t="str">
        <f>CONCATENATE($BW$2," (",INDEX('Study List'!$F:$F,MATCH(BX111,'Study List'!$B:$B,0)),")")</f>
        <v>Avoided illness from pollution - Societal - Residential (DNV GL, 2018)</v>
      </c>
      <c r="BZ111" t="s">
        <v>103</v>
      </c>
      <c r="EA111" t="str">
        <f t="shared" si="3"/>
        <v>The NEIs for the 'Clothes Washers -  CEE Tier 3 - Gas DHW &amp; Electric Dryer - WA' measure include: Avoided illness from pollution - Societal - Residential (DNV GL, 2018).</v>
      </c>
    </row>
    <row r="112" spans="1:131" x14ac:dyDescent="0.35">
      <c r="A112">
        <v>126</v>
      </c>
      <c r="B112" t="s">
        <v>433</v>
      </c>
      <c r="C112">
        <v>1</v>
      </c>
      <c r="D112" t="s">
        <v>432</v>
      </c>
      <c r="E112" s="8">
        <v>84</v>
      </c>
      <c r="H112" t="s">
        <v>414</v>
      </c>
      <c r="I112" t="s">
        <v>95</v>
      </c>
      <c r="J112" t="s">
        <v>96</v>
      </c>
      <c r="K112" t="s">
        <v>132</v>
      </c>
      <c r="L112" t="s">
        <v>98</v>
      </c>
      <c r="M112" t="s">
        <v>273</v>
      </c>
      <c r="N112" t="s">
        <v>415</v>
      </c>
      <c r="O112" t="s">
        <v>101</v>
      </c>
      <c r="P112">
        <v>1.4858977216471901E-5</v>
      </c>
      <c r="Q112">
        <v>1.4858977216471901E-5</v>
      </c>
      <c r="R112" s="14">
        <f t="shared" si="2"/>
        <v>0</v>
      </c>
      <c r="BW112">
        <v>1.4858977216471901E-5</v>
      </c>
      <c r="BX112" t="s">
        <v>102</v>
      </c>
      <c r="BY112" t="str">
        <f>CONCATENATE($BW$2," (",INDEX('Study List'!$F:$F,MATCH(BX112,'Study List'!$B:$B,0)),")")</f>
        <v>Avoided illness from pollution - Societal - Residential (DNV GL, 2018)</v>
      </c>
      <c r="BZ112" t="s">
        <v>103</v>
      </c>
      <c r="EA112" t="str">
        <f t="shared" si="3"/>
        <v>The NEIs for the 'Clothes Washers - CEE  Tier 2 - Electric DHW &amp; Gas Dryer - WA' measure include: Avoided illness from pollution - Societal - Residential (DNV GL, 2018).</v>
      </c>
    </row>
    <row r="113" spans="1:131" x14ac:dyDescent="0.35">
      <c r="A113">
        <v>127</v>
      </c>
      <c r="B113" t="s">
        <v>435</v>
      </c>
      <c r="C113">
        <v>3</v>
      </c>
      <c r="D113" t="s">
        <v>434</v>
      </c>
      <c r="E113" s="8">
        <v>193</v>
      </c>
      <c r="H113" t="s">
        <v>414</v>
      </c>
      <c r="I113" t="s">
        <v>95</v>
      </c>
      <c r="J113" t="s">
        <v>96</v>
      </c>
      <c r="K113" t="s">
        <v>132</v>
      </c>
      <c r="L113" t="s">
        <v>98</v>
      </c>
      <c r="M113" t="s">
        <v>273</v>
      </c>
      <c r="N113" t="s">
        <v>415</v>
      </c>
      <c r="O113" t="s">
        <v>101</v>
      </c>
      <c r="P113">
        <v>1.4858977216471901E-5</v>
      </c>
      <c r="Q113">
        <v>1.4858977216471901E-5</v>
      </c>
      <c r="R113" s="14">
        <f t="shared" si="2"/>
        <v>0</v>
      </c>
      <c r="BW113">
        <v>1.4858977216471901E-5</v>
      </c>
      <c r="BX113" t="s">
        <v>102</v>
      </c>
      <c r="BY113" t="str">
        <f>CONCATENATE($BW$2," (",INDEX('Study List'!$F:$F,MATCH(BX113,'Study List'!$B:$B,0)),")")</f>
        <v>Avoided illness from pollution - Societal - Residential (DNV GL, 2018)</v>
      </c>
      <c r="BZ113" t="s">
        <v>103</v>
      </c>
      <c r="EA113" t="str">
        <f t="shared" si="3"/>
        <v>The NEIs for the 'Clothes Washers - CEE Advanced Tier - Electric DHW &amp; Electric Dryer - WA' measure include: Avoided illness from pollution - Societal - Residential (DNV GL, 2018).</v>
      </c>
    </row>
    <row r="114" spans="1:131" x14ac:dyDescent="0.35">
      <c r="A114">
        <v>128</v>
      </c>
      <c r="B114" t="s">
        <v>437</v>
      </c>
      <c r="C114">
        <v>3</v>
      </c>
      <c r="D114" t="s">
        <v>436</v>
      </c>
      <c r="E114" s="8">
        <v>116</v>
      </c>
      <c r="H114" t="s">
        <v>414</v>
      </c>
      <c r="I114" t="s">
        <v>95</v>
      </c>
      <c r="J114" t="s">
        <v>96</v>
      </c>
      <c r="K114" t="s">
        <v>132</v>
      </c>
      <c r="L114" t="s">
        <v>98</v>
      </c>
      <c r="M114" t="s">
        <v>273</v>
      </c>
      <c r="N114" t="s">
        <v>415</v>
      </c>
      <c r="O114" t="s">
        <v>101</v>
      </c>
      <c r="P114">
        <v>1.4858977216471901E-5</v>
      </c>
      <c r="Q114">
        <v>1.4858977216471901E-5</v>
      </c>
      <c r="R114" s="14">
        <f t="shared" si="2"/>
        <v>0</v>
      </c>
      <c r="BW114">
        <v>1.4858977216471901E-5</v>
      </c>
      <c r="BX114" t="s">
        <v>102</v>
      </c>
      <c r="BY114" t="str">
        <f>CONCATENATE($BW$2," (",INDEX('Study List'!$F:$F,MATCH(BX114,'Study List'!$B:$B,0)),")")</f>
        <v>Avoided illness from pollution - Societal - Residential (DNV GL, 2018)</v>
      </c>
      <c r="BZ114" t="s">
        <v>103</v>
      </c>
      <c r="EA114" t="str">
        <f t="shared" si="3"/>
        <v>The NEIs for the 'Clothes Washers - CEE Advanced Tier - Electric DHW &amp; Gas Dryer - WA' measure include: Avoided illness from pollution - Societal - Residential (DNV GL, 2018).</v>
      </c>
    </row>
    <row r="115" spans="1:131" x14ac:dyDescent="0.35">
      <c r="A115">
        <v>129</v>
      </c>
      <c r="B115" t="s">
        <v>439</v>
      </c>
      <c r="C115">
        <v>3</v>
      </c>
      <c r="D115" t="s">
        <v>438</v>
      </c>
      <c r="E115" s="8">
        <v>66</v>
      </c>
      <c r="H115" t="s">
        <v>414</v>
      </c>
      <c r="I115" t="s">
        <v>95</v>
      </c>
      <c r="J115" t="s">
        <v>96</v>
      </c>
      <c r="K115" t="s">
        <v>132</v>
      </c>
      <c r="L115" t="s">
        <v>98</v>
      </c>
      <c r="M115" t="s">
        <v>273</v>
      </c>
      <c r="N115" t="s">
        <v>415</v>
      </c>
      <c r="O115" t="s">
        <v>101</v>
      </c>
      <c r="P115">
        <v>1.4858977216471901E-5</v>
      </c>
      <c r="Q115">
        <v>1.4858977216471901E-5</v>
      </c>
      <c r="R115" s="14">
        <f t="shared" si="2"/>
        <v>0</v>
      </c>
      <c r="BW115">
        <v>1.4858977216471901E-5</v>
      </c>
      <c r="BX115" t="s">
        <v>102</v>
      </c>
      <c r="BY115" t="str">
        <f>CONCATENATE($BW$2," (",INDEX('Study List'!$F:$F,MATCH(BX115,'Study List'!$B:$B,0)),")")</f>
        <v>Avoided illness from pollution - Societal - Residential (DNV GL, 2018)</v>
      </c>
      <c r="BZ115" t="s">
        <v>103</v>
      </c>
      <c r="EA115" t="str">
        <f t="shared" si="3"/>
        <v>The NEIs for the 'Clothes Washers - CEE Advanced Tier - Gas DHW &amp; Electric Dryer - WA' measure include: Avoided illness from pollution - Societal - Residential (DNV GL, 2018).</v>
      </c>
    </row>
    <row r="116" spans="1:131" x14ac:dyDescent="0.35">
      <c r="A116">
        <v>130</v>
      </c>
      <c r="B116" t="s">
        <v>423</v>
      </c>
      <c r="C116">
        <v>4</v>
      </c>
      <c r="D116" t="s">
        <v>440</v>
      </c>
      <c r="E116" s="8">
        <v>180</v>
      </c>
      <c r="F116">
        <v>180</v>
      </c>
      <c r="G116">
        <v>1800</v>
      </c>
      <c r="H116" t="s">
        <v>414</v>
      </c>
      <c r="I116" t="s">
        <v>95</v>
      </c>
      <c r="J116" t="s">
        <v>96</v>
      </c>
      <c r="K116" t="s">
        <v>132</v>
      </c>
      <c r="L116" t="s">
        <v>98</v>
      </c>
      <c r="M116" t="s">
        <v>273</v>
      </c>
      <c r="N116" t="s">
        <v>415</v>
      </c>
      <c r="O116" t="s">
        <v>101</v>
      </c>
      <c r="P116">
        <v>1.4858977216471901E-5</v>
      </c>
      <c r="Q116">
        <v>1.4858977216471901E-5</v>
      </c>
      <c r="R116" s="14">
        <f t="shared" si="2"/>
        <v>2.674615898964942E-2</v>
      </c>
      <c r="BW116">
        <v>1.4858977216471901E-5</v>
      </c>
      <c r="BX116" t="s">
        <v>102</v>
      </c>
      <c r="BY116" t="str">
        <f>CONCATENATE($BW$2," (",INDEX('Study List'!$F:$F,MATCH(BX116,'Study List'!$B:$B,0)),")")</f>
        <v>Avoided illness from pollution - Societal - Residential (DNV GL, 2018)</v>
      </c>
      <c r="BZ116" t="s">
        <v>103</v>
      </c>
      <c r="EA116" t="str">
        <f t="shared" si="3"/>
        <v>The NEIs for the 'Clothes Washers - CEE Tier 1 - Electric DHW &amp; Electric Dryer - WA' measure include: Avoided illness from pollution - Societal - Residential (DNV GL, 2018).</v>
      </c>
    </row>
    <row r="117" spans="1:131" x14ac:dyDescent="0.35">
      <c r="A117">
        <v>131</v>
      </c>
      <c r="B117" t="s">
        <v>433</v>
      </c>
      <c r="C117">
        <v>4</v>
      </c>
      <c r="D117" t="s">
        <v>441</v>
      </c>
      <c r="E117" s="8">
        <v>91</v>
      </c>
      <c r="H117" t="s">
        <v>414</v>
      </c>
      <c r="I117" t="s">
        <v>95</v>
      </c>
      <c r="J117" t="s">
        <v>96</v>
      </c>
      <c r="K117" t="s">
        <v>132</v>
      </c>
      <c r="L117" t="s">
        <v>98</v>
      </c>
      <c r="M117" t="s">
        <v>273</v>
      </c>
      <c r="N117" t="s">
        <v>415</v>
      </c>
      <c r="O117" t="s">
        <v>101</v>
      </c>
      <c r="P117">
        <v>1.4858977216471901E-5</v>
      </c>
      <c r="Q117">
        <v>1.4858977216471901E-5</v>
      </c>
      <c r="R117" s="14">
        <f t="shared" si="2"/>
        <v>0</v>
      </c>
      <c r="BW117">
        <v>1.4858977216471901E-5</v>
      </c>
      <c r="BX117" t="s">
        <v>102</v>
      </c>
      <c r="BY117" t="str">
        <f>CONCATENATE($BW$2," (",INDEX('Study List'!$F:$F,MATCH(BX117,'Study List'!$B:$B,0)),")")</f>
        <v>Avoided illness from pollution - Societal - Residential (DNV GL, 2018)</v>
      </c>
      <c r="BZ117" t="s">
        <v>103</v>
      </c>
      <c r="EA117" t="str">
        <f t="shared" si="3"/>
        <v>The NEIs for the 'Clothes Washers - CEE Tier 1 - Electric DHW &amp; Gas Dryer - WA' measure include: Avoided illness from pollution - Societal - Residential (DNV GL, 2018).</v>
      </c>
    </row>
    <row r="118" spans="1:131" x14ac:dyDescent="0.35">
      <c r="A118">
        <v>132</v>
      </c>
      <c r="B118" t="s">
        <v>425</v>
      </c>
      <c r="C118">
        <v>4</v>
      </c>
      <c r="D118" t="s">
        <v>442</v>
      </c>
      <c r="E118" s="8">
        <v>77</v>
      </c>
      <c r="H118" t="s">
        <v>414</v>
      </c>
      <c r="I118" t="s">
        <v>95</v>
      </c>
      <c r="J118" t="s">
        <v>96</v>
      </c>
      <c r="K118" t="s">
        <v>132</v>
      </c>
      <c r="L118" t="s">
        <v>98</v>
      </c>
      <c r="M118" t="s">
        <v>273</v>
      </c>
      <c r="N118" t="s">
        <v>415</v>
      </c>
      <c r="O118" t="s">
        <v>101</v>
      </c>
      <c r="P118">
        <v>1.4858977216471901E-5</v>
      </c>
      <c r="Q118">
        <v>1.4858977216471901E-5</v>
      </c>
      <c r="R118" s="14">
        <f t="shared" si="2"/>
        <v>0</v>
      </c>
      <c r="BW118">
        <v>1.4858977216471901E-5</v>
      </c>
      <c r="BX118" t="s">
        <v>102</v>
      </c>
      <c r="BY118" t="str">
        <f>CONCATENATE($BW$2," (",INDEX('Study List'!$F:$F,MATCH(BX118,'Study List'!$B:$B,0)),")")</f>
        <v>Avoided illness from pollution - Societal - Residential (DNV GL, 2018)</v>
      </c>
      <c r="BZ118" t="s">
        <v>103</v>
      </c>
      <c r="EA118" t="str">
        <f t="shared" si="3"/>
        <v>The NEIs for the 'Clothes Washers - CEE Tier 1 - Gas DHW &amp; Electric Dryer - WA' measure include: Avoided illness from pollution - Societal - Residential (DNV GL, 2018).</v>
      </c>
    </row>
    <row r="119" spans="1:131" x14ac:dyDescent="0.35">
      <c r="A119">
        <v>133</v>
      </c>
      <c r="B119" t="s">
        <v>427</v>
      </c>
      <c r="C119">
        <v>4</v>
      </c>
      <c r="D119" t="s">
        <v>443</v>
      </c>
      <c r="E119" s="8">
        <v>198</v>
      </c>
      <c r="F119">
        <v>198</v>
      </c>
      <c r="G119">
        <v>7920</v>
      </c>
      <c r="H119" t="s">
        <v>414</v>
      </c>
      <c r="I119" t="s">
        <v>95</v>
      </c>
      <c r="J119" t="s">
        <v>96</v>
      </c>
      <c r="K119" t="s">
        <v>132</v>
      </c>
      <c r="L119" t="s">
        <v>98</v>
      </c>
      <c r="M119" t="s">
        <v>273</v>
      </c>
      <c r="N119" t="s">
        <v>415</v>
      </c>
      <c r="O119" t="s">
        <v>101</v>
      </c>
      <c r="P119">
        <v>1.4858977216471901E-5</v>
      </c>
      <c r="Q119">
        <v>1.4858977216471901E-5</v>
      </c>
      <c r="R119" s="14">
        <f t="shared" si="2"/>
        <v>0.11768309955445745</v>
      </c>
      <c r="BW119">
        <v>1.4858977216471901E-5</v>
      </c>
      <c r="BX119" t="s">
        <v>102</v>
      </c>
      <c r="BY119" t="str">
        <f>CONCATENATE($BW$2," (",INDEX('Study List'!$F:$F,MATCH(BX119,'Study List'!$B:$B,0)),")")</f>
        <v>Avoided illness from pollution - Societal - Residential (DNV GL, 2018)</v>
      </c>
      <c r="BZ119" t="s">
        <v>103</v>
      </c>
      <c r="EA119" t="str">
        <f t="shared" si="3"/>
        <v>The NEIs for the 'Clothes Washers - CEE Tier 2 - Electric DHW &amp; Electric Dryer - WA' measure include: Avoided illness from pollution - Societal - Residential (DNV GL, 2018).</v>
      </c>
    </row>
    <row r="120" spans="1:131" x14ac:dyDescent="0.35">
      <c r="A120">
        <v>134</v>
      </c>
      <c r="B120" t="s">
        <v>429</v>
      </c>
      <c r="C120">
        <v>4</v>
      </c>
      <c r="D120" t="s">
        <v>444</v>
      </c>
      <c r="E120" s="8">
        <v>92</v>
      </c>
      <c r="F120">
        <v>92</v>
      </c>
      <c r="G120">
        <v>644</v>
      </c>
      <c r="H120" t="s">
        <v>414</v>
      </c>
      <c r="I120" t="s">
        <v>95</v>
      </c>
      <c r="J120" t="s">
        <v>96</v>
      </c>
      <c r="K120" t="s">
        <v>132</v>
      </c>
      <c r="L120" t="s">
        <v>98</v>
      </c>
      <c r="M120" t="s">
        <v>273</v>
      </c>
      <c r="N120" t="s">
        <v>415</v>
      </c>
      <c r="O120" t="s">
        <v>101</v>
      </c>
      <c r="P120">
        <v>1.4858977216471901E-5</v>
      </c>
      <c r="Q120">
        <v>1.4858977216471901E-5</v>
      </c>
      <c r="R120" s="14">
        <f t="shared" si="2"/>
        <v>9.5691813274079041E-3</v>
      </c>
      <c r="BW120">
        <v>1.4858977216471901E-5</v>
      </c>
      <c r="BX120" t="s">
        <v>102</v>
      </c>
      <c r="BY120" t="str">
        <f>CONCATENATE($BW$2," (",INDEX('Study List'!$F:$F,MATCH(BX120,'Study List'!$B:$B,0)),")")</f>
        <v>Avoided illness from pollution - Societal - Residential (DNV GL, 2018)</v>
      </c>
      <c r="BZ120" t="s">
        <v>103</v>
      </c>
      <c r="EA120" t="str">
        <f t="shared" si="3"/>
        <v>The NEIs for the 'Clothes Washers - CEE Tier 2 - Electric DHW &amp; Gas Dryer - WA' measure include: Avoided illness from pollution - Societal - Residential (DNV GL, 2018).</v>
      </c>
    </row>
    <row r="121" spans="1:131" x14ac:dyDescent="0.35">
      <c r="A121">
        <v>135</v>
      </c>
      <c r="B121" t="s">
        <v>431</v>
      </c>
      <c r="C121">
        <v>4</v>
      </c>
      <c r="D121" t="s">
        <v>445</v>
      </c>
      <c r="E121" s="8">
        <v>94</v>
      </c>
      <c r="F121">
        <v>94</v>
      </c>
      <c r="G121">
        <v>564</v>
      </c>
      <c r="H121" t="s">
        <v>414</v>
      </c>
      <c r="I121" t="s">
        <v>95</v>
      </c>
      <c r="J121" t="s">
        <v>96</v>
      </c>
      <c r="K121" t="s">
        <v>132</v>
      </c>
      <c r="L121" t="s">
        <v>98</v>
      </c>
      <c r="M121" t="s">
        <v>273</v>
      </c>
      <c r="N121" t="s">
        <v>415</v>
      </c>
      <c r="O121" t="s">
        <v>101</v>
      </c>
      <c r="P121">
        <v>1.4858977216471901E-5</v>
      </c>
      <c r="Q121">
        <v>1.4858977216471901E-5</v>
      </c>
      <c r="R121" s="14">
        <f t="shared" si="2"/>
        <v>8.3804631500901516E-3</v>
      </c>
      <c r="BW121">
        <v>1.4858977216471901E-5</v>
      </c>
      <c r="BX121" t="s">
        <v>102</v>
      </c>
      <c r="BY121" t="str">
        <f>CONCATENATE($BW$2," (",INDEX('Study List'!$F:$F,MATCH(BX121,'Study List'!$B:$B,0)),")")</f>
        <v>Avoided illness from pollution - Societal - Residential (DNV GL, 2018)</v>
      </c>
      <c r="BZ121" t="s">
        <v>103</v>
      </c>
      <c r="EA121" t="str">
        <f t="shared" si="3"/>
        <v>The NEIs for the 'Clothes Washers - CEE Tier 2 - Gas DHW &amp; Electric Dryer - WA' measure include: Avoided illness from pollution - Societal - Residential (DNV GL, 2018).</v>
      </c>
    </row>
    <row r="122" spans="1:131" x14ac:dyDescent="0.35">
      <c r="A122">
        <v>144</v>
      </c>
      <c r="B122" s="8">
        <v>690</v>
      </c>
      <c r="C122">
        <v>2</v>
      </c>
      <c r="D122" t="s">
        <v>458</v>
      </c>
      <c r="E122" s="8">
        <v>412</v>
      </c>
      <c r="H122" t="s">
        <v>459</v>
      </c>
      <c r="I122" t="s">
        <v>95</v>
      </c>
      <c r="J122" t="s">
        <v>143</v>
      </c>
      <c r="K122" t="s">
        <v>132</v>
      </c>
      <c r="L122" t="s">
        <v>98</v>
      </c>
      <c r="M122" t="s">
        <v>145</v>
      </c>
      <c r="N122" t="s">
        <v>146</v>
      </c>
      <c r="O122" t="s">
        <v>460</v>
      </c>
      <c r="P122">
        <v>2.3129966291763802E-3</v>
      </c>
      <c r="Q122">
        <v>2.3129966291763802E-3</v>
      </c>
      <c r="R122" s="14">
        <f t="shared" si="2"/>
        <v>0</v>
      </c>
      <c r="W122">
        <v>1.6344874938119E-5</v>
      </c>
      <c r="X122" t="s">
        <v>102</v>
      </c>
      <c r="Y122" t="str">
        <f>CONCATENATE($W$2," (",INDEX('Study List'!$F:$F,MATCH(X122,'Study List'!$B:$B,0)),")")</f>
        <v>Avoided illness from pollution - Societal - C&amp;I (DNV GL, 2018)</v>
      </c>
      <c r="Z122" t="s">
        <v>103</v>
      </c>
      <c r="AM122">
        <v>2.2966517542382602E-3</v>
      </c>
      <c r="AN122" t="s">
        <v>179</v>
      </c>
      <c r="AO122" t="str">
        <f>CONCATENATE($AM$2," (",INDEX('Study List'!$F:$F,MATCH(AN122,'Study List'!$B:$B,0)),")")</f>
        <v>O&amp;M - Participant - C&amp;I (DNV GL, 2018)</v>
      </c>
      <c r="AP122" t="s">
        <v>103</v>
      </c>
      <c r="EA122" t="str">
        <f t="shared" si="3"/>
        <v>The NEIs for the 'Commercial Glass Door Refrigerator: Horizontal - WA' measure include: Avoided illness from pollution - Societal - C&amp;I (DNV GL, 2018),  O&amp;M - Participant - C&amp;I (DNV GL, 2018).</v>
      </c>
    </row>
    <row r="123" spans="1:131" x14ac:dyDescent="0.35">
      <c r="A123">
        <v>145</v>
      </c>
      <c r="B123" s="8">
        <v>691</v>
      </c>
      <c r="C123">
        <v>2</v>
      </c>
      <c r="D123" t="s">
        <v>461</v>
      </c>
      <c r="E123" s="8">
        <v>396</v>
      </c>
      <c r="H123" t="s">
        <v>462</v>
      </c>
      <c r="I123" t="s">
        <v>95</v>
      </c>
      <c r="J123" t="s">
        <v>143</v>
      </c>
      <c r="K123" t="s">
        <v>132</v>
      </c>
      <c r="L123" t="s">
        <v>98</v>
      </c>
      <c r="M123" t="s">
        <v>145</v>
      </c>
      <c r="N123" t="s">
        <v>146</v>
      </c>
      <c r="O123" t="s">
        <v>463</v>
      </c>
      <c r="P123">
        <v>2.3129966291763802E-3</v>
      </c>
      <c r="Q123">
        <v>2.3129966291763802E-3</v>
      </c>
      <c r="R123" s="14">
        <f t="shared" si="2"/>
        <v>0</v>
      </c>
      <c r="W123">
        <v>1.6344874938119E-5</v>
      </c>
      <c r="X123" t="s">
        <v>102</v>
      </c>
      <c r="Y123" t="str">
        <f>CONCATENATE($W$2," (",INDEX('Study List'!$F:$F,MATCH(X123,'Study List'!$B:$B,0)),")")</f>
        <v>Avoided illness from pollution - Societal - C&amp;I (DNV GL, 2018)</v>
      </c>
      <c r="Z123" t="s">
        <v>103</v>
      </c>
      <c r="AM123">
        <v>2.2966517542382602E-3</v>
      </c>
      <c r="AN123" t="s">
        <v>179</v>
      </c>
      <c r="AO123" t="str">
        <f>CONCATENATE($AM$2," (",INDEX('Study List'!$F:$F,MATCH(AN123,'Study List'!$B:$B,0)),")")</f>
        <v>O&amp;M - Participant - C&amp;I (DNV GL, 2018)</v>
      </c>
      <c r="AP123" t="s">
        <v>103</v>
      </c>
      <c r="EA123" t="str">
        <f t="shared" si="3"/>
        <v>The NEIs for the 'Commercial Transparent  Door Freezer: 0 &lt; V &lt; 15 - WA' measure include: Avoided illness from pollution - Societal - C&amp;I (DNV GL, 2018),  O&amp;M - Participant - C&amp;I (DNV GL, 2018).</v>
      </c>
    </row>
    <row r="124" spans="1:131" x14ac:dyDescent="0.35">
      <c r="A124">
        <v>146</v>
      </c>
      <c r="B124" s="8">
        <v>692</v>
      </c>
      <c r="C124">
        <v>3</v>
      </c>
      <c r="D124" t="s">
        <v>464</v>
      </c>
      <c r="E124" s="8">
        <v>692</v>
      </c>
      <c r="H124" t="s">
        <v>462</v>
      </c>
      <c r="I124" t="s">
        <v>95</v>
      </c>
      <c r="J124" t="s">
        <v>143</v>
      </c>
      <c r="K124" t="s">
        <v>132</v>
      </c>
      <c r="L124" t="s">
        <v>98</v>
      </c>
      <c r="M124" t="s">
        <v>145</v>
      </c>
      <c r="N124" t="s">
        <v>146</v>
      </c>
      <c r="O124" t="s">
        <v>463</v>
      </c>
      <c r="P124">
        <v>2.3129966291763802E-3</v>
      </c>
      <c r="Q124">
        <v>2.3129966291763802E-3</v>
      </c>
      <c r="R124" s="14">
        <f t="shared" si="2"/>
        <v>0</v>
      </c>
      <c r="W124">
        <v>1.6344874938119E-5</v>
      </c>
      <c r="X124" t="s">
        <v>102</v>
      </c>
      <c r="Y124" t="str">
        <f>CONCATENATE($W$2," (",INDEX('Study List'!$F:$F,MATCH(X124,'Study List'!$B:$B,0)),")")</f>
        <v>Avoided illness from pollution - Societal - C&amp;I (DNV GL, 2018)</v>
      </c>
      <c r="Z124" t="s">
        <v>103</v>
      </c>
      <c r="AM124">
        <v>2.2966517542382602E-3</v>
      </c>
      <c r="AN124" t="s">
        <v>179</v>
      </c>
      <c r="AO124" t="str">
        <f>CONCATENATE($AM$2," (",INDEX('Study List'!$F:$F,MATCH(AN124,'Study List'!$B:$B,0)),")")</f>
        <v>O&amp;M - Participant - C&amp;I (DNV GL, 2018)</v>
      </c>
      <c r="AP124" t="s">
        <v>103</v>
      </c>
      <c r="EA124" t="str">
        <f t="shared" si="3"/>
        <v>The NEIs for the 'Commercial Transparent  Door Freezer: 15 &lt;= V &lt; 30 - WA' measure include: Avoided illness from pollution - Societal - C&amp;I (DNV GL, 2018),  O&amp;M - Participant - C&amp;I (DNV GL, 2018).</v>
      </c>
    </row>
    <row r="125" spans="1:131" x14ac:dyDescent="0.35">
      <c r="A125">
        <v>147</v>
      </c>
      <c r="B125" s="8">
        <v>693</v>
      </c>
      <c r="C125">
        <v>3</v>
      </c>
      <c r="D125" t="s">
        <v>465</v>
      </c>
      <c r="E125" s="8">
        <v>1052</v>
      </c>
      <c r="H125" t="s">
        <v>462</v>
      </c>
      <c r="I125" t="s">
        <v>95</v>
      </c>
      <c r="J125" t="s">
        <v>143</v>
      </c>
      <c r="K125" t="s">
        <v>132</v>
      </c>
      <c r="L125" t="s">
        <v>98</v>
      </c>
      <c r="M125" t="s">
        <v>145</v>
      </c>
      <c r="N125" t="s">
        <v>146</v>
      </c>
      <c r="O125" t="s">
        <v>463</v>
      </c>
      <c r="P125">
        <v>2.3129966291763802E-3</v>
      </c>
      <c r="Q125">
        <v>2.3129966291763802E-3</v>
      </c>
      <c r="R125" s="14">
        <f t="shared" si="2"/>
        <v>0</v>
      </c>
      <c r="W125">
        <v>1.6344874938119E-5</v>
      </c>
      <c r="X125" t="s">
        <v>102</v>
      </c>
      <c r="Y125" t="str">
        <f>CONCATENATE($W$2," (",INDEX('Study List'!$F:$F,MATCH(X125,'Study List'!$B:$B,0)),")")</f>
        <v>Avoided illness from pollution - Societal - C&amp;I (DNV GL, 2018)</v>
      </c>
      <c r="Z125" t="s">
        <v>103</v>
      </c>
      <c r="AM125">
        <v>2.2966517542382602E-3</v>
      </c>
      <c r="AN125" t="s">
        <v>179</v>
      </c>
      <c r="AO125" t="str">
        <f>CONCATENATE($AM$2," (",INDEX('Study List'!$F:$F,MATCH(AN125,'Study List'!$B:$B,0)),")")</f>
        <v>O&amp;M - Participant - C&amp;I (DNV GL, 2018)</v>
      </c>
      <c r="AP125" t="s">
        <v>103</v>
      </c>
      <c r="EA125" t="str">
        <f t="shared" si="3"/>
        <v>The NEIs for the 'Commercial Transparent  Door Freezer: 30 &lt;= V &lt; 50 - WA' measure include: Avoided illness from pollution - Societal - C&amp;I (DNV GL, 2018),  O&amp;M - Participant - C&amp;I (DNV GL, 2018).</v>
      </c>
    </row>
    <row r="126" spans="1:131" x14ac:dyDescent="0.35">
      <c r="A126">
        <v>148</v>
      </c>
      <c r="B126" s="8">
        <v>694</v>
      </c>
      <c r="C126">
        <v>3</v>
      </c>
      <c r="D126" t="s">
        <v>466</v>
      </c>
      <c r="E126" s="8">
        <v>1475</v>
      </c>
      <c r="H126" t="s">
        <v>462</v>
      </c>
      <c r="I126" t="s">
        <v>95</v>
      </c>
      <c r="J126" t="s">
        <v>143</v>
      </c>
      <c r="K126" t="s">
        <v>132</v>
      </c>
      <c r="L126" t="s">
        <v>98</v>
      </c>
      <c r="M126" t="s">
        <v>145</v>
      </c>
      <c r="N126" t="s">
        <v>146</v>
      </c>
      <c r="O126" t="s">
        <v>463</v>
      </c>
      <c r="P126">
        <v>2.3129966291763802E-3</v>
      </c>
      <c r="Q126">
        <v>2.3129966291763802E-3</v>
      </c>
      <c r="R126" s="14">
        <f t="shared" si="2"/>
        <v>0</v>
      </c>
      <c r="W126">
        <v>1.6344874938119E-5</v>
      </c>
      <c r="X126" t="s">
        <v>102</v>
      </c>
      <c r="Y126" t="str">
        <f>CONCATENATE($W$2," (",INDEX('Study List'!$F:$F,MATCH(X126,'Study List'!$B:$B,0)),")")</f>
        <v>Avoided illness from pollution - Societal - C&amp;I (DNV GL, 2018)</v>
      </c>
      <c r="Z126" t="s">
        <v>103</v>
      </c>
      <c r="AM126">
        <v>2.2966517542382602E-3</v>
      </c>
      <c r="AN126" t="s">
        <v>179</v>
      </c>
      <c r="AO126" t="str">
        <f>CONCATENATE($AM$2," (",INDEX('Study List'!$F:$F,MATCH(AN126,'Study List'!$B:$B,0)),")")</f>
        <v>O&amp;M - Participant - C&amp;I (DNV GL, 2018)</v>
      </c>
      <c r="AP126" t="s">
        <v>103</v>
      </c>
      <c r="EA126" t="str">
        <f t="shared" si="3"/>
        <v>The NEIs for the 'Commercial Transparent  Door Freezer: 50 &lt;= V - WA' measure include: Avoided illness from pollution - Societal - C&amp;I (DNV GL, 2018),  O&amp;M - Participant - C&amp;I (DNV GL, 2018).</v>
      </c>
    </row>
    <row r="127" spans="1:131" x14ac:dyDescent="0.35">
      <c r="A127">
        <v>149</v>
      </c>
      <c r="B127" s="8">
        <v>695</v>
      </c>
      <c r="C127">
        <v>3</v>
      </c>
      <c r="D127" t="s">
        <v>467</v>
      </c>
      <c r="E127" s="8">
        <v>538</v>
      </c>
      <c r="H127" t="s">
        <v>462</v>
      </c>
      <c r="I127" t="s">
        <v>95</v>
      </c>
      <c r="J127" t="s">
        <v>143</v>
      </c>
      <c r="K127" t="s">
        <v>132</v>
      </c>
      <c r="L127" t="s">
        <v>98</v>
      </c>
      <c r="M127" t="s">
        <v>145</v>
      </c>
      <c r="N127" t="s">
        <v>146</v>
      </c>
      <c r="O127" t="s">
        <v>463</v>
      </c>
      <c r="P127">
        <v>2.3129966291763802E-3</v>
      </c>
      <c r="Q127">
        <v>2.3129966291763802E-3</v>
      </c>
      <c r="R127" s="14">
        <f t="shared" si="2"/>
        <v>0</v>
      </c>
      <c r="W127">
        <v>1.6344874938119E-5</v>
      </c>
      <c r="X127" t="s">
        <v>102</v>
      </c>
      <c r="Y127" t="str">
        <f>CONCATENATE($W$2," (",INDEX('Study List'!$F:$F,MATCH(X127,'Study List'!$B:$B,0)),")")</f>
        <v>Avoided illness from pollution - Societal - C&amp;I (DNV GL, 2018)</v>
      </c>
      <c r="Z127" t="s">
        <v>103</v>
      </c>
      <c r="AM127">
        <v>2.2966517542382602E-3</v>
      </c>
      <c r="AN127" t="s">
        <v>179</v>
      </c>
      <c r="AO127" t="str">
        <f>CONCATENATE($AM$2," (",INDEX('Study List'!$F:$F,MATCH(AN127,'Study List'!$B:$B,0)),")")</f>
        <v>O&amp;M - Participant - C&amp;I (DNV GL, 2018)</v>
      </c>
      <c r="AP127" t="s">
        <v>103</v>
      </c>
      <c r="EA127" t="str">
        <f t="shared" si="3"/>
        <v>The NEIs for the 'Commercial Transparent Door Freezer: Horizontal - WA' measure include: Avoided illness from pollution - Societal - C&amp;I (DNV GL, 2018),  O&amp;M - Participant - C&amp;I (DNV GL, 2018).</v>
      </c>
    </row>
    <row r="128" spans="1:131" x14ac:dyDescent="0.35">
      <c r="A128">
        <v>150</v>
      </c>
      <c r="B128" s="8">
        <v>686</v>
      </c>
      <c r="C128">
        <v>2</v>
      </c>
      <c r="D128" t="s">
        <v>468</v>
      </c>
      <c r="E128" s="8">
        <v>883</v>
      </c>
      <c r="H128" t="s">
        <v>459</v>
      </c>
      <c r="I128" t="s">
        <v>95</v>
      </c>
      <c r="J128" t="s">
        <v>143</v>
      </c>
      <c r="K128" t="s">
        <v>132</v>
      </c>
      <c r="L128" t="s">
        <v>98</v>
      </c>
      <c r="M128" t="s">
        <v>145</v>
      </c>
      <c r="N128" t="s">
        <v>146</v>
      </c>
      <c r="O128" t="s">
        <v>460</v>
      </c>
      <c r="P128">
        <v>2.3129966291763802E-3</v>
      </c>
      <c r="Q128">
        <v>2.3129966291763802E-3</v>
      </c>
      <c r="R128" s="14">
        <f t="shared" si="2"/>
        <v>0</v>
      </c>
      <c r="W128">
        <v>1.6344874938119E-5</v>
      </c>
      <c r="X128" t="s">
        <v>102</v>
      </c>
      <c r="Y128" t="str">
        <f>CONCATENATE($W$2," (",INDEX('Study List'!$F:$F,MATCH(X128,'Study List'!$B:$B,0)),")")</f>
        <v>Avoided illness from pollution - Societal - C&amp;I (DNV GL, 2018)</v>
      </c>
      <c r="Z128" t="s">
        <v>103</v>
      </c>
      <c r="AM128">
        <v>2.2966517542382602E-3</v>
      </c>
      <c r="AN128" t="s">
        <v>179</v>
      </c>
      <c r="AO128" t="str">
        <f>CONCATENATE($AM$2," (",INDEX('Study List'!$F:$F,MATCH(AN128,'Study List'!$B:$B,0)),")")</f>
        <v>O&amp;M - Participant - C&amp;I (DNV GL, 2018)</v>
      </c>
      <c r="AP128" t="s">
        <v>103</v>
      </c>
      <c r="EA128" t="str">
        <f t="shared" si="3"/>
        <v>The NEIs for the 'Commercial Transparent Door Refrigerator: 0 &lt; V &lt; 15 - WA' measure include: Avoided illness from pollution - Societal - C&amp;I (DNV GL, 2018),  O&amp;M - Participant - C&amp;I (DNV GL, 2018).</v>
      </c>
    </row>
    <row r="129" spans="1:131" x14ac:dyDescent="0.35">
      <c r="A129">
        <v>151</v>
      </c>
      <c r="B129" s="8">
        <v>687</v>
      </c>
      <c r="C129">
        <v>3</v>
      </c>
      <c r="D129" t="s">
        <v>469</v>
      </c>
      <c r="E129" s="8">
        <v>316</v>
      </c>
      <c r="H129" t="s">
        <v>459</v>
      </c>
      <c r="I129" t="s">
        <v>95</v>
      </c>
      <c r="J129" t="s">
        <v>143</v>
      </c>
      <c r="K129" t="s">
        <v>132</v>
      </c>
      <c r="L129" t="s">
        <v>98</v>
      </c>
      <c r="M129" t="s">
        <v>145</v>
      </c>
      <c r="N129" t="s">
        <v>146</v>
      </c>
      <c r="O129" t="s">
        <v>460</v>
      </c>
      <c r="P129">
        <v>2.3129966291763802E-3</v>
      </c>
      <c r="Q129">
        <v>2.3129966291763802E-3</v>
      </c>
      <c r="R129" s="14">
        <f t="shared" si="2"/>
        <v>0</v>
      </c>
      <c r="W129">
        <v>1.6344874938119E-5</v>
      </c>
      <c r="X129" t="s">
        <v>102</v>
      </c>
      <c r="Y129" t="str">
        <f>CONCATENATE($W$2," (",INDEX('Study List'!$F:$F,MATCH(X129,'Study List'!$B:$B,0)),")")</f>
        <v>Avoided illness from pollution - Societal - C&amp;I (DNV GL, 2018)</v>
      </c>
      <c r="Z129" t="s">
        <v>103</v>
      </c>
      <c r="AM129">
        <v>2.2966517542382602E-3</v>
      </c>
      <c r="AN129" t="s">
        <v>179</v>
      </c>
      <c r="AO129" t="str">
        <f>CONCATENATE($AM$2," (",INDEX('Study List'!$F:$F,MATCH(AN129,'Study List'!$B:$B,0)),")")</f>
        <v>O&amp;M - Participant - C&amp;I (DNV GL, 2018)</v>
      </c>
      <c r="AP129" t="s">
        <v>103</v>
      </c>
      <c r="EA129" t="str">
        <f t="shared" si="3"/>
        <v>The NEIs for the 'Commercial Transparent Door Refrigerator: 15 &lt;= V &lt; 30 - WA' measure include: Avoided illness from pollution - Societal - C&amp;I (DNV GL, 2018),  O&amp;M - Participant - C&amp;I (DNV GL, 2018).</v>
      </c>
    </row>
    <row r="130" spans="1:131" x14ac:dyDescent="0.35">
      <c r="A130">
        <v>152</v>
      </c>
      <c r="B130" s="8">
        <v>688</v>
      </c>
      <c r="C130">
        <v>3</v>
      </c>
      <c r="D130" t="s">
        <v>470</v>
      </c>
      <c r="E130" s="8">
        <v>536</v>
      </c>
      <c r="H130" t="s">
        <v>459</v>
      </c>
      <c r="I130" t="s">
        <v>95</v>
      </c>
      <c r="J130" t="s">
        <v>143</v>
      </c>
      <c r="K130" t="s">
        <v>132</v>
      </c>
      <c r="L130" t="s">
        <v>98</v>
      </c>
      <c r="M130" t="s">
        <v>145</v>
      </c>
      <c r="N130" t="s">
        <v>146</v>
      </c>
      <c r="O130" t="s">
        <v>460</v>
      </c>
      <c r="P130">
        <v>2.3129966291763802E-3</v>
      </c>
      <c r="Q130">
        <v>2.3129966291763802E-3</v>
      </c>
      <c r="R130" s="14">
        <f t="shared" si="2"/>
        <v>0</v>
      </c>
      <c r="W130">
        <v>1.6344874938119E-5</v>
      </c>
      <c r="X130" t="s">
        <v>102</v>
      </c>
      <c r="Y130" t="str">
        <f>CONCATENATE($W$2," (",INDEX('Study List'!$F:$F,MATCH(X130,'Study List'!$B:$B,0)),")")</f>
        <v>Avoided illness from pollution - Societal - C&amp;I (DNV GL, 2018)</v>
      </c>
      <c r="Z130" t="s">
        <v>103</v>
      </c>
      <c r="AM130">
        <v>2.2966517542382602E-3</v>
      </c>
      <c r="AN130" t="s">
        <v>179</v>
      </c>
      <c r="AO130" t="str">
        <f>CONCATENATE($AM$2," (",INDEX('Study List'!$F:$F,MATCH(AN130,'Study List'!$B:$B,0)),")")</f>
        <v>O&amp;M - Participant - C&amp;I (DNV GL, 2018)</v>
      </c>
      <c r="AP130" t="s">
        <v>103</v>
      </c>
      <c r="EA130" t="str">
        <f t="shared" si="3"/>
        <v>The NEIs for the 'Commercial Transparent Door Refrigerator: 30 &lt;=  V &lt; 50 - WA' measure include: Avoided illness from pollution - Societal - C&amp;I (DNV GL, 2018),  O&amp;M - Participant - C&amp;I (DNV GL, 2018).</v>
      </c>
    </row>
    <row r="131" spans="1:131" x14ac:dyDescent="0.35">
      <c r="A131">
        <v>153</v>
      </c>
      <c r="B131" s="8">
        <v>689</v>
      </c>
      <c r="C131">
        <v>3</v>
      </c>
      <c r="D131" t="s">
        <v>471</v>
      </c>
      <c r="E131" s="8">
        <v>611</v>
      </c>
      <c r="H131" t="s">
        <v>459</v>
      </c>
      <c r="I131" t="s">
        <v>95</v>
      </c>
      <c r="J131" t="s">
        <v>143</v>
      </c>
      <c r="K131" t="s">
        <v>132</v>
      </c>
      <c r="L131" t="s">
        <v>98</v>
      </c>
      <c r="M131" t="s">
        <v>145</v>
      </c>
      <c r="N131" t="s">
        <v>146</v>
      </c>
      <c r="O131" t="s">
        <v>460</v>
      </c>
      <c r="P131">
        <v>2.3129966291763802E-3</v>
      </c>
      <c r="Q131">
        <v>2.3129966291763802E-3</v>
      </c>
      <c r="R131" s="14">
        <f t="shared" ref="R131:R194" si="4">Q131*G131</f>
        <v>0</v>
      </c>
      <c r="W131">
        <v>1.6344874938119E-5</v>
      </c>
      <c r="X131" t="s">
        <v>102</v>
      </c>
      <c r="Y131" t="str">
        <f>CONCATENATE($W$2," (",INDEX('Study List'!$F:$F,MATCH(X131,'Study List'!$B:$B,0)),")")</f>
        <v>Avoided illness from pollution - Societal - C&amp;I (DNV GL, 2018)</v>
      </c>
      <c r="Z131" t="s">
        <v>103</v>
      </c>
      <c r="AM131">
        <v>2.2966517542382602E-3</v>
      </c>
      <c r="AN131" t="s">
        <v>179</v>
      </c>
      <c r="AO131" t="str">
        <f>CONCATENATE($AM$2," (",INDEX('Study List'!$F:$F,MATCH(AN131,'Study List'!$B:$B,0)),")")</f>
        <v>O&amp;M - Participant - C&amp;I (DNV GL, 2018)</v>
      </c>
      <c r="AP131" t="s">
        <v>103</v>
      </c>
      <c r="EA131" t="str">
        <f t="shared" ref="EA131:EA194" si="5">CONCATENATE(LEFT(CONCATENATE("The NEIs for the '", D131,"' measure include:")&amp;IF(U131&lt;&gt;""," "&amp;U131&amp;", ","")&amp;IF(Y131&lt;&gt;""," "&amp;Y131&amp;", ","")&amp;IF(AC131&lt;&gt;""," "&amp;AC131&amp;", ","")&amp;IF(AG131&lt;&gt;""," "&amp;AG131&amp;", ","")&amp;IF(AK131&lt;&gt;""," "&amp;AK131&amp;", ","")&amp;IF(AO131&lt;&gt;""," "&amp;AO131&amp;", ","")&amp;IF(AS131&lt;&gt;""," "&amp;AS131&amp;", ","")&amp;IF(AW131&lt;&gt;""," "&amp;AW131&amp;", ","")&amp;IF(BA131&lt;&gt;""," "&amp;BA131&amp;", ","")&amp;IF(BE131&lt;&gt;""," "&amp;BE131&amp;", ","")&amp;IF(BI131&lt;&gt;""," "&amp;BI131&amp;", ","")&amp;IF(BM131&lt;&gt;""," "&amp;BM131&amp;", ","")&amp;IF(BQ131&lt;&gt;""," "&amp;BQ131&amp;", ","")&amp;IF(BU131&lt;&gt;""," "&amp;BU131&amp;", ","")&amp;IF(BY131&lt;&gt;""," "&amp;BY131&amp;", ","")&amp;IF(CC131&lt;&gt;""," "&amp;CC131&amp;", ","")&amp;IF(CG131&lt;&gt;""," "&amp;CG131&amp;", ","")&amp;IF(CK131&lt;&gt;""," "&amp;CK131&amp;", ","")&amp;IF(CO131&lt;&gt;""," "&amp;CO131&amp;", ","")&amp;IF(CS131&lt;&gt;""," "&amp;CS131&amp;", ","")&amp;IF(CW131&lt;&gt;""," "&amp;CW131&amp;", ","")&amp;IF(DA131&lt;&gt;""," "&amp;DA131&amp;", ","")&amp;IF(DE131&lt;&gt;""," "&amp;DE131&amp;", ","")&amp;IF(DI131&lt;&gt;""," "&amp;DI131&amp;", ","")&amp;IF(DM131&lt;&gt;""," "&amp;DM131&amp;", ","")&amp;IF(DQ131&lt;&gt;""," "&amp;DQ131&amp;", ","")&amp;IF(DU131&lt;&gt;""," "&amp;DU131&amp;", ","")&amp;IF(DY131&lt;&gt;""," "&amp;DY131&amp;", ",""),LEN(CONCATENATE("The NEIs for the '", D131,"' measure include:")&amp;IF(U131&lt;&gt;""," "&amp;U131&amp;", ","")&amp;IF(Y131&lt;&gt;""," "&amp;Y131&amp;", ","")&amp;IF(AC131&lt;&gt;""," "&amp;AC131&amp;", ","")&amp;IF(AG131&lt;&gt;""," "&amp;AG131&amp;", ","")&amp;IF(AK131&lt;&gt;""," "&amp;AK131&amp;", ","")&amp;IF(AO131&lt;&gt;""," "&amp;AO131&amp;", ","")&amp;IF(AS131&lt;&gt;""," "&amp;AS131&amp;", ","")&amp;IF(AW131&lt;&gt;""," "&amp;AW131&amp;", ","")&amp;IF(BA131&lt;&gt;""," "&amp;BA131&amp;", ","")&amp;IF(BE131&lt;&gt;""," "&amp;BE131&amp;", ","")&amp;IF(BI131&lt;&gt;""," "&amp;BI131&amp;", ","")&amp;IF(BM131&lt;&gt;""," "&amp;BM131&amp;", ","")&amp;IF(BQ131&lt;&gt;""," "&amp;BQ131&amp;", ","")&amp;IF(BU131&lt;&gt;""," "&amp;BU131&amp;", ","")&amp;IF(BY131&lt;&gt;""," "&amp;BY131&amp;", ","")&amp;IF(CC131&lt;&gt;""," "&amp;CC131&amp;", ","")&amp;IF(CG131&lt;&gt;""," "&amp;CG131&amp;", ","")&amp;IF(CK131&lt;&gt;""," "&amp;CK131&amp;", ","")&amp;IF(CO131&lt;&gt;""," "&amp;CO131&amp;", ","")&amp;IF(CS131&lt;&gt;""," "&amp;CS131&amp;", ","")&amp;IF(CW131&lt;&gt;""," "&amp;CW131&amp;", ","")&amp;IF(DA131&lt;&gt;""," "&amp;DA131&amp;", ","")&amp;IF(DE131&lt;&gt;""," "&amp;DE131&amp;", ","")&amp;IF(DI131&lt;&gt;""," "&amp;DI131&amp;", ","")&amp;IF(DM131&lt;&gt;""," "&amp;DM131&amp;", ","")&amp;IF(DQ131&lt;&gt;""," "&amp;DQ131&amp;", ","")&amp;IF(DU131&lt;&gt;""," "&amp;DU131&amp;", ","")&amp;IF(DY131&lt;&gt;""," "&amp;DY131&amp;", ",""))-2),".")</f>
        <v>The NEIs for the 'Commercial Transparent Door Refrigerator: 50 &lt;=  V - WA' measure include: Avoided illness from pollution - Societal - C&amp;I (DNV GL, 2018),  O&amp;M - Participant - C&amp;I (DNV GL, 2018).</v>
      </c>
    </row>
    <row r="132" spans="1:131" x14ac:dyDescent="0.35">
      <c r="A132">
        <v>154</v>
      </c>
      <c r="B132" s="8">
        <v>690</v>
      </c>
      <c r="C132">
        <v>3</v>
      </c>
      <c r="D132" t="s">
        <v>472</v>
      </c>
      <c r="E132" s="8">
        <v>520</v>
      </c>
      <c r="H132" t="s">
        <v>459</v>
      </c>
      <c r="I132" t="s">
        <v>95</v>
      </c>
      <c r="J132" t="s">
        <v>143</v>
      </c>
      <c r="K132" t="s">
        <v>132</v>
      </c>
      <c r="L132" t="s">
        <v>98</v>
      </c>
      <c r="M132" t="s">
        <v>145</v>
      </c>
      <c r="N132" t="s">
        <v>146</v>
      </c>
      <c r="O132" t="s">
        <v>460</v>
      </c>
      <c r="P132">
        <v>2.3129966291763802E-3</v>
      </c>
      <c r="Q132">
        <v>2.3129966291763802E-3</v>
      </c>
      <c r="R132" s="14">
        <f t="shared" si="4"/>
        <v>0</v>
      </c>
      <c r="W132">
        <v>1.6344874938119E-5</v>
      </c>
      <c r="X132" t="s">
        <v>102</v>
      </c>
      <c r="Y132" t="str">
        <f>CONCATENATE($W$2," (",INDEX('Study List'!$F:$F,MATCH(X132,'Study List'!$B:$B,0)),")")</f>
        <v>Avoided illness from pollution - Societal - C&amp;I (DNV GL, 2018)</v>
      </c>
      <c r="Z132" t="s">
        <v>103</v>
      </c>
      <c r="AM132">
        <v>2.2966517542382602E-3</v>
      </c>
      <c r="AN132" t="s">
        <v>179</v>
      </c>
      <c r="AO132" t="str">
        <f>CONCATENATE($AM$2," (",INDEX('Study List'!$F:$F,MATCH(AN132,'Study List'!$B:$B,0)),")")</f>
        <v>O&amp;M - Participant - C&amp;I (DNV GL, 2018)</v>
      </c>
      <c r="AP132" t="s">
        <v>103</v>
      </c>
      <c r="EA132" t="str">
        <f t="shared" si="5"/>
        <v>The NEIs for the 'Commercial Transparent Door Refrigerator: Horizontal - WA' measure include: Avoided illness from pollution - Societal - C&amp;I (DNV GL, 2018),  O&amp;M - Participant - C&amp;I (DNV GL, 2018).</v>
      </c>
    </row>
    <row r="133" spans="1:131" x14ac:dyDescent="0.35">
      <c r="A133">
        <v>155</v>
      </c>
      <c r="B133" t="s">
        <v>474</v>
      </c>
      <c r="C133">
        <v>1</v>
      </c>
      <c r="D133" t="s">
        <v>473</v>
      </c>
      <c r="E133" t="s">
        <v>209</v>
      </c>
      <c r="H133" t="s">
        <v>475</v>
      </c>
      <c r="I133" t="s">
        <v>95</v>
      </c>
      <c r="J133" t="s">
        <v>143</v>
      </c>
      <c r="K133" t="s">
        <v>144</v>
      </c>
      <c r="L133" t="s">
        <v>98</v>
      </c>
      <c r="M133" t="s">
        <v>476</v>
      </c>
      <c r="N133" t="s">
        <v>477</v>
      </c>
      <c r="O133" t="s">
        <v>101</v>
      </c>
      <c r="P133">
        <v>1.76459684893851E-2</v>
      </c>
      <c r="Q133">
        <v>1.76459684893851E-2</v>
      </c>
      <c r="R133" s="14">
        <f t="shared" si="4"/>
        <v>0</v>
      </c>
      <c r="W133">
        <v>1.4858977216471901E-5</v>
      </c>
      <c r="X133" t="s">
        <v>102</v>
      </c>
      <c r="Y133" t="str">
        <f>CONCATENATE($W$2," (",INDEX('Study List'!$F:$F,MATCH(X133,'Study List'!$B:$B,0)),")")</f>
        <v>Avoided illness from pollution - Societal - C&amp;I (DNV GL, 2018)</v>
      </c>
      <c r="Z133" t="s">
        <v>103</v>
      </c>
      <c r="AM133">
        <v>1.7631109512168602E-2</v>
      </c>
      <c r="AN133" t="s">
        <v>327</v>
      </c>
      <c r="AO133" t="str">
        <f>CONCATENATE($AM$2," (",INDEX('Study List'!$F:$F,MATCH(AN133,'Study List'!$B:$B,0)),")")</f>
        <v>O&amp;M - Participant - C&amp;I (DNV GL &amp; Tetra Tech, 2016)</v>
      </c>
      <c r="AP133" t="s">
        <v>103</v>
      </c>
      <c r="EA133" t="str">
        <f t="shared" si="5"/>
        <v>The NEIs for the 'Compressed air end use reduction (New Construction) - WA' measure include: Avoided illness from pollution - Societal - C&amp;I (DNV GL, 2018),  O&amp;M - Participant - C&amp;I (DNV GL &amp; Tetra Tech, 2016).</v>
      </c>
    </row>
    <row r="134" spans="1:131" x14ac:dyDescent="0.35">
      <c r="A134">
        <v>157</v>
      </c>
      <c r="B134" t="s">
        <v>481</v>
      </c>
      <c r="C134">
        <v>5</v>
      </c>
      <c r="D134" t="s">
        <v>480</v>
      </c>
      <c r="E134" t="s">
        <v>148</v>
      </c>
      <c r="H134" t="s">
        <v>482</v>
      </c>
      <c r="I134" t="s">
        <v>95</v>
      </c>
      <c r="J134" t="s">
        <v>143</v>
      </c>
      <c r="K134" t="s">
        <v>144</v>
      </c>
      <c r="L134" t="s">
        <v>133</v>
      </c>
      <c r="M134" t="s">
        <v>145</v>
      </c>
      <c r="N134" t="s">
        <v>256</v>
      </c>
      <c r="O134" t="s">
        <v>483</v>
      </c>
      <c r="P134">
        <v>1.52032131366199E-2</v>
      </c>
      <c r="Q134">
        <v>1.52032131366199E-2</v>
      </c>
      <c r="R134" s="14">
        <f t="shared" si="4"/>
        <v>0</v>
      </c>
      <c r="W134">
        <v>1.4858977216471901E-5</v>
      </c>
      <c r="X134" t="s">
        <v>102</v>
      </c>
      <c r="Y134" t="str">
        <f>CONCATENATE($W$2," (",INDEX('Study List'!$F:$F,MATCH(X134,'Study List'!$B:$B,0)),")")</f>
        <v>Avoided illness from pollution - Societal - C&amp;I (DNV GL, 2018)</v>
      </c>
      <c r="Z134" t="s">
        <v>103</v>
      </c>
      <c r="AM134">
        <v>5.5471832015870498E-3</v>
      </c>
      <c r="AN134" t="s">
        <v>102</v>
      </c>
      <c r="AO134" t="str">
        <f>CONCATENATE($AM$2," (",INDEX('Study List'!$F:$F,MATCH(AN134,'Study List'!$B:$B,0)),")")</f>
        <v>O&amp;M - Participant - C&amp;I (DNV GL, 2018)</v>
      </c>
      <c r="AP134" t="s">
        <v>103</v>
      </c>
      <c r="AU134">
        <v>9.6411709578163793E-3</v>
      </c>
      <c r="AV134" t="s">
        <v>102</v>
      </c>
      <c r="AW134" t="str">
        <f>CONCATENATE($AU$2," (",INDEX('Study List'!$F:$F,MATCH(AV134,'Study List'!$B:$B,0)),")")</f>
        <v>Product Spoilage/Defects - Participant - C&amp;I (DNV GL, 2018)</v>
      </c>
      <c r="AX134" t="s">
        <v>103</v>
      </c>
      <c r="EA134" t="str">
        <f t="shared" si="5"/>
        <v>The NEIs for the 'Compressor VFD (New Construction wCode) Custom - WA' measure include: Avoided illness from pollution - Societal - C&amp;I (DNV GL, 2018),  O&amp;M - Participant - C&amp;I (DNV GL, 2018),  Product Spoilage/Defects - Participant - C&amp;I (DNV GL, 2018).</v>
      </c>
    </row>
    <row r="135" spans="1:131" x14ac:dyDescent="0.35">
      <c r="A135">
        <v>158</v>
      </c>
      <c r="B135" t="s">
        <v>485</v>
      </c>
      <c r="C135">
        <v>5</v>
      </c>
      <c r="D135" t="s">
        <v>484</v>
      </c>
      <c r="E135" t="s">
        <v>148</v>
      </c>
      <c r="F135">
        <v>60287.75</v>
      </c>
      <c r="G135">
        <v>723453</v>
      </c>
      <c r="H135" t="s">
        <v>486</v>
      </c>
      <c r="I135" t="s">
        <v>95</v>
      </c>
      <c r="J135" t="s">
        <v>143</v>
      </c>
      <c r="K135" t="s">
        <v>132</v>
      </c>
      <c r="L135" t="s">
        <v>133</v>
      </c>
      <c r="M135" t="s">
        <v>145</v>
      </c>
      <c r="N135" t="s">
        <v>256</v>
      </c>
      <c r="O135" t="s">
        <v>483</v>
      </c>
      <c r="P135">
        <v>2.3328880295785399E-2</v>
      </c>
      <c r="Q135">
        <v>2.3328880295785399E-2</v>
      </c>
      <c r="R135" s="14">
        <f t="shared" si="4"/>
        <v>16877.348436626835</v>
      </c>
      <c r="W135">
        <v>1.4858977216471901E-5</v>
      </c>
      <c r="X135" t="s">
        <v>102</v>
      </c>
      <c r="Y135" t="str">
        <f>CONCATENATE($W$2," (",INDEX('Study List'!$F:$F,MATCH(X135,'Study List'!$B:$B,0)),")")</f>
        <v>Avoided illness from pollution - Societal - C&amp;I (DNV GL, 2018)</v>
      </c>
      <c r="Z135" t="s">
        <v>103</v>
      </c>
      <c r="AM135">
        <v>1.3134915606676401E-2</v>
      </c>
      <c r="AN135" t="s">
        <v>102</v>
      </c>
      <c r="AO135" t="str">
        <f>CONCATENATE($AM$2," (",INDEX('Study List'!$F:$F,MATCH(AN135,'Study List'!$B:$B,0)),")")</f>
        <v>O&amp;M - Participant - C&amp;I (DNV GL, 2018)</v>
      </c>
      <c r="AP135" t="s">
        <v>103</v>
      </c>
      <c r="AU135">
        <v>9.6411709578163793E-3</v>
      </c>
      <c r="AV135" t="s">
        <v>102</v>
      </c>
      <c r="AW135" t="str">
        <f>CONCATENATE($AU$2," (",INDEX('Study List'!$F:$F,MATCH(AV135,'Study List'!$B:$B,0)),")")</f>
        <v>Product Spoilage/Defects - Participant - C&amp;I (DNV GL, 2018)</v>
      </c>
      <c r="AX135" t="s">
        <v>103</v>
      </c>
      <c r="BG135">
        <v>5.3793475407620502E-4</v>
      </c>
      <c r="BH135" t="s">
        <v>152</v>
      </c>
      <c r="BI135" t="str">
        <f>CONCATENATE($BG$2," (",INDEX('Study List'!$F:$F,MATCH(BH135,'Study List'!$B:$B,0)),")")</f>
        <v>Supplies and materials - Participant - C&amp;I (DNV GL &amp; Tetra Tech, 2012)</v>
      </c>
      <c r="BJ135" t="s">
        <v>103</v>
      </c>
      <c r="EA135" t="str">
        <f t="shared" si="5"/>
        <v>The NEIs for the 'Compressor VFD (Retrofit &amp; NCMR woCode) Custom - WA' measure include: Avoided illness from pollution - Societal - C&amp;I (DNV GL, 2018),  O&amp;M - Participant - C&amp;I (DNV GL, 2018),  Product Spoilage/Defects - Participant - C&amp;I (DNV GL, 2018),  Supplies and materials - Participant - C&amp;I (DNV GL &amp; Tetra Tech, 2012).</v>
      </c>
    </row>
    <row r="136" spans="1:131" x14ac:dyDescent="0.35">
      <c r="A136">
        <v>159</v>
      </c>
      <c r="B136" t="s">
        <v>488</v>
      </c>
      <c r="C136">
        <v>5</v>
      </c>
      <c r="D136" t="s">
        <v>487</v>
      </c>
      <c r="E136" t="s">
        <v>148</v>
      </c>
      <c r="H136" t="s">
        <v>489</v>
      </c>
      <c r="I136" t="s">
        <v>95</v>
      </c>
      <c r="J136" t="s">
        <v>143</v>
      </c>
      <c r="K136" t="s">
        <v>144</v>
      </c>
      <c r="L136" t="s">
        <v>133</v>
      </c>
      <c r="M136" t="s">
        <v>145</v>
      </c>
      <c r="N136" t="s">
        <v>256</v>
      </c>
      <c r="O136" t="s">
        <v>490</v>
      </c>
      <c r="P136">
        <v>1.52032131366199E-2</v>
      </c>
      <c r="Q136">
        <v>1.52032131366199E-2</v>
      </c>
      <c r="R136" s="14">
        <f t="shared" si="4"/>
        <v>0</v>
      </c>
      <c r="W136">
        <v>1.4858977216471901E-5</v>
      </c>
      <c r="X136" t="s">
        <v>102</v>
      </c>
      <c r="Y136" t="str">
        <f>CONCATENATE($W$2," (",INDEX('Study List'!$F:$F,MATCH(X136,'Study List'!$B:$B,0)),")")</f>
        <v>Avoided illness from pollution - Societal - C&amp;I (DNV GL, 2018)</v>
      </c>
      <c r="Z136" t="s">
        <v>103</v>
      </c>
      <c r="AM136">
        <v>5.5471832015870498E-3</v>
      </c>
      <c r="AN136" t="s">
        <v>102</v>
      </c>
      <c r="AO136" t="str">
        <f>CONCATENATE($AM$2," (",INDEX('Study List'!$F:$F,MATCH(AN136,'Study List'!$B:$B,0)),")")</f>
        <v>O&amp;M - Participant - C&amp;I (DNV GL, 2018)</v>
      </c>
      <c r="AP136" t="s">
        <v>103</v>
      </c>
      <c r="AU136">
        <v>9.6411709578163793E-3</v>
      </c>
      <c r="AV136" t="s">
        <v>102</v>
      </c>
      <c r="AW136" t="str">
        <f>CONCATENATE($AU$2," (",INDEX('Study List'!$F:$F,MATCH(AV136,'Study List'!$B:$B,0)),")")</f>
        <v>Product Spoilage/Defects - Participant - C&amp;I (DNV GL, 2018)</v>
      </c>
      <c r="AX136" t="s">
        <v>103</v>
      </c>
      <c r="EA136" t="str">
        <f t="shared" si="5"/>
        <v>The NEIs for the 'Condenser Fan VFDs (New Construction wCode) Custom - WA' measure include: Avoided illness from pollution - Societal - C&amp;I (DNV GL, 2018),  O&amp;M - Participant - C&amp;I (DNV GL, 2018),  Product Spoilage/Defects - Participant - C&amp;I (DNV GL, 2018).</v>
      </c>
    </row>
    <row r="137" spans="1:131" x14ac:dyDescent="0.35">
      <c r="A137">
        <v>160</v>
      </c>
      <c r="B137" t="s">
        <v>492</v>
      </c>
      <c r="C137">
        <v>5</v>
      </c>
      <c r="D137" t="s">
        <v>491</v>
      </c>
      <c r="E137" t="s">
        <v>148</v>
      </c>
      <c r="F137">
        <v>29278.884615384599</v>
      </c>
      <c r="G137">
        <v>761251</v>
      </c>
      <c r="H137" t="s">
        <v>493</v>
      </c>
      <c r="I137" t="s">
        <v>95</v>
      </c>
      <c r="J137" t="s">
        <v>143</v>
      </c>
      <c r="K137" t="s">
        <v>132</v>
      </c>
      <c r="L137" t="s">
        <v>133</v>
      </c>
      <c r="M137" t="s">
        <v>145</v>
      </c>
      <c r="N137" t="s">
        <v>256</v>
      </c>
      <c r="O137" t="s">
        <v>490</v>
      </c>
      <c r="P137">
        <v>2.3328880295785399E-2</v>
      </c>
      <c r="Q137">
        <v>2.3328880295785399E-2</v>
      </c>
      <c r="R137" s="14">
        <f t="shared" si="4"/>
        <v>17759.133454046932</v>
      </c>
      <c r="W137">
        <v>1.4858977216471901E-5</v>
      </c>
      <c r="X137" t="s">
        <v>102</v>
      </c>
      <c r="Y137" t="str">
        <f>CONCATENATE($W$2," (",INDEX('Study List'!$F:$F,MATCH(X137,'Study List'!$B:$B,0)),")")</f>
        <v>Avoided illness from pollution - Societal - C&amp;I (DNV GL, 2018)</v>
      </c>
      <c r="Z137" t="s">
        <v>103</v>
      </c>
      <c r="AM137">
        <v>1.3134915606676401E-2</v>
      </c>
      <c r="AN137" t="s">
        <v>102</v>
      </c>
      <c r="AO137" t="str">
        <f>CONCATENATE($AM$2," (",INDEX('Study List'!$F:$F,MATCH(AN137,'Study List'!$B:$B,0)),")")</f>
        <v>O&amp;M - Participant - C&amp;I (DNV GL, 2018)</v>
      </c>
      <c r="AP137" t="s">
        <v>103</v>
      </c>
      <c r="AU137">
        <v>9.6411709578163793E-3</v>
      </c>
      <c r="AV137" t="s">
        <v>102</v>
      </c>
      <c r="AW137" t="str">
        <f>CONCATENATE($AU$2," (",INDEX('Study List'!$F:$F,MATCH(AV137,'Study List'!$B:$B,0)),")")</f>
        <v>Product Spoilage/Defects - Participant - C&amp;I (DNV GL, 2018)</v>
      </c>
      <c r="AX137" t="s">
        <v>103</v>
      </c>
      <c r="BG137">
        <v>5.3793475407620502E-4</v>
      </c>
      <c r="BH137" t="s">
        <v>152</v>
      </c>
      <c r="BI137" t="str">
        <f>CONCATENATE($BG$2," (",INDEX('Study List'!$F:$F,MATCH(BH137,'Study List'!$B:$B,0)),")")</f>
        <v>Supplies and materials - Participant - C&amp;I (DNV GL &amp; Tetra Tech, 2012)</v>
      </c>
      <c r="BJ137" t="s">
        <v>103</v>
      </c>
      <c r="EA137" t="str">
        <f t="shared" si="5"/>
        <v>The NEIs for the 'Condenser Fan VFDs (Retrofit &amp; NCMR woCode) Custom - WA' measure include: Avoided illness from pollution - Societal - C&amp;I (DNV GL, 2018),  O&amp;M - Participant - C&amp;I (DNV GL, 2018),  Product Spoilage/Defects - Participant - C&amp;I (DNV GL, 2018),  Supplies and materials - Participant - C&amp;I (DNV GL &amp; Tetra Tech, 2012).</v>
      </c>
    </row>
    <row r="138" spans="1:131" x14ac:dyDescent="0.35">
      <c r="A138">
        <v>161</v>
      </c>
      <c r="B138" t="s">
        <v>495</v>
      </c>
      <c r="C138">
        <v>5</v>
      </c>
      <c r="D138" t="s">
        <v>494</v>
      </c>
      <c r="E138" t="s">
        <v>148</v>
      </c>
      <c r="H138" t="s">
        <v>496</v>
      </c>
      <c r="I138" t="s">
        <v>95</v>
      </c>
      <c r="J138" t="s">
        <v>143</v>
      </c>
      <c r="K138" t="s">
        <v>144</v>
      </c>
      <c r="L138" t="s">
        <v>133</v>
      </c>
      <c r="M138" t="s">
        <v>145</v>
      </c>
      <c r="N138" t="s">
        <v>256</v>
      </c>
      <c r="O138" t="s">
        <v>497</v>
      </c>
      <c r="P138">
        <v>1.52032131366199E-2</v>
      </c>
      <c r="Q138">
        <v>1.52032131366199E-2</v>
      </c>
      <c r="R138" s="14">
        <f t="shared" si="4"/>
        <v>0</v>
      </c>
      <c r="W138">
        <v>1.4858977216471901E-5</v>
      </c>
      <c r="X138" t="s">
        <v>102</v>
      </c>
      <c r="Y138" t="str">
        <f>CONCATENATE($W$2," (",INDEX('Study List'!$F:$F,MATCH(X138,'Study List'!$B:$B,0)),")")</f>
        <v>Avoided illness from pollution - Societal - C&amp;I (DNV GL, 2018)</v>
      </c>
      <c r="Z138" t="s">
        <v>103</v>
      </c>
      <c r="AM138">
        <v>5.5471832015870498E-3</v>
      </c>
      <c r="AN138" t="s">
        <v>102</v>
      </c>
      <c r="AO138" t="str">
        <f>CONCATENATE($AM$2," (",INDEX('Study List'!$F:$F,MATCH(AN138,'Study List'!$B:$B,0)),")")</f>
        <v>O&amp;M - Participant - C&amp;I (DNV GL, 2018)</v>
      </c>
      <c r="AP138" t="s">
        <v>103</v>
      </c>
      <c r="AU138">
        <v>9.6411709578163793E-3</v>
      </c>
      <c r="AV138" t="s">
        <v>102</v>
      </c>
      <c r="AW138" t="str">
        <f>CONCATENATE($AU$2," (",INDEX('Study List'!$F:$F,MATCH(AV138,'Study List'!$B:$B,0)),")")</f>
        <v>Product Spoilage/Defects - Participant - C&amp;I (DNV GL, 2018)</v>
      </c>
      <c r="AX138" t="s">
        <v>103</v>
      </c>
      <c r="EA138" t="str">
        <f t="shared" si="5"/>
        <v>The NEIs for the 'Condensing Press Cont (New Construction wCode) Custom - WA' measure include: Avoided illness from pollution - Societal - C&amp;I (DNV GL, 2018),  O&amp;M - Participant - C&amp;I (DNV GL, 2018),  Product Spoilage/Defects - Participant - C&amp;I (DNV GL, 2018).</v>
      </c>
    </row>
    <row r="139" spans="1:131" x14ac:dyDescent="0.35">
      <c r="A139">
        <v>162</v>
      </c>
      <c r="B139" t="s">
        <v>499</v>
      </c>
      <c r="C139">
        <v>5</v>
      </c>
      <c r="D139" t="s">
        <v>498</v>
      </c>
      <c r="E139" t="s">
        <v>148</v>
      </c>
      <c r="H139" t="s">
        <v>500</v>
      </c>
      <c r="I139" t="s">
        <v>95</v>
      </c>
      <c r="J139" t="s">
        <v>143</v>
      </c>
      <c r="K139" t="s">
        <v>132</v>
      </c>
      <c r="L139" t="s">
        <v>133</v>
      </c>
      <c r="M139" t="s">
        <v>145</v>
      </c>
      <c r="N139" t="s">
        <v>256</v>
      </c>
      <c r="O139" t="s">
        <v>497</v>
      </c>
      <c r="P139">
        <v>2.3328880295785399E-2</v>
      </c>
      <c r="Q139">
        <v>2.3328880295785399E-2</v>
      </c>
      <c r="R139" s="14">
        <f t="shared" si="4"/>
        <v>0</v>
      </c>
      <c r="W139">
        <v>1.4858977216471901E-5</v>
      </c>
      <c r="X139" t="s">
        <v>102</v>
      </c>
      <c r="Y139" t="str">
        <f>CONCATENATE($W$2," (",INDEX('Study List'!$F:$F,MATCH(X139,'Study List'!$B:$B,0)),")")</f>
        <v>Avoided illness from pollution - Societal - C&amp;I (DNV GL, 2018)</v>
      </c>
      <c r="Z139" t="s">
        <v>103</v>
      </c>
      <c r="AM139">
        <v>1.3134915606676401E-2</v>
      </c>
      <c r="AN139" t="s">
        <v>102</v>
      </c>
      <c r="AO139" t="str">
        <f>CONCATENATE($AM$2," (",INDEX('Study List'!$F:$F,MATCH(AN139,'Study List'!$B:$B,0)),")")</f>
        <v>O&amp;M - Participant - C&amp;I (DNV GL, 2018)</v>
      </c>
      <c r="AP139" t="s">
        <v>103</v>
      </c>
      <c r="AU139">
        <v>9.6411709578163793E-3</v>
      </c>
      <c r="AV139" t="s">
        <v>102</v>
      </c>
      <c r="AW139" t="str">
        <f>CONCATENATE($AU$2," (",INDEX('Study List'!$F:$F,MATCH(AV139,'Study List'!$B:$B,0)),")")</f>
        <v>Product Spoilage/Defects - Participant - C&amp;I (DNV GL, 2018)</v>
      </c>
      <c r="AX139" t="s">
        <v>103</v>
      </c>
      <c r="BG139">
        <v>5.3793475407620502E-4</v>
      </c>
      <c r="BH139" t="s">
        <v>152</v>
      </c>
      <c r="BI139" t="str">
        <f>CONCATENATE($BG$2," (",INDEX('Study List'!$F:$F,MATCH(BH139,'Study List'!$B:$B,0)),")")</f>
        <v>Supplies and materials - Participant - C&amp;I (DNV GL &amp; Tetra Tech, 2012)</v>
      </c>
      <c r="BJ139" t="s">
        <v>103</v>
      </c>
      <c r="EA139" t="str">
        <f t="shared" si="5"/>
        <v>The NEIs for the 'Condensing Press Cont (Retrofit &amp; NCMR woCode) Custom - WA' measure include: Avoided illness from pollution - Societal - C&amp;I (DNV GL, 2018),  O&amp;M - Participant - C&amp;I (DNV GL, 2018),  Product Spoilage/Defects - Participant - C&amp;I (DNV GL, 2018),  Supplies and materials - Participant - C&amp;I (DNV GL &amp; Tetra Tech, 2012).</v>
      </c>
    </row>
    <row r="140" spans="1:131" x14ac:dyDescent="0.35">
      <c r="A140">
        <v>163</v>
      </c>
      <c r="B140" t="s">
        <v>502</v>
      </c>
      <c r="C140">
        <v>5</v>
      </c>
      <c r="D140" t="s">
        <v>501</v>
      </c>
      <c r="E140" t="s">
        <v>148</v>
      </c>
      <c r="H140" t="s">
        <v>503</v>
      </c>
      <c r="I140" t="s">
        <v>95</v>
      </c>
      <c r="J140" t="s">
        <v>143</v>
      </c>
      <c r="K140" t="s">
        <v>144</v>
      </c>
      <c r="L140" t="s">
        <v>133</v>
      </c>
      <c r="M140" t="s">
        <v>476</v>
      </c>
      <c r="N140" t="s">
        <v>504</v>
      </c>
      <c r="O140" t="s">
        <v>101</v>
      </c>
      <c r="P140">
        <v>1.20782496960687E-2</v>
      </c>
      <c r="Q140">
        <v>1.20782496960687E-2</v>
      </c>
      <c r="R140" s="14">
        <f t="shared" si="4"/>
        <v>0</v>
      </c>
      <c r="W140">
        <v>1.4858977216471901E-5</v>
      </c>
      <c r="X140" t="s">
        <v>102</v>
      </c>
      <c r="Y140" t="str">
        <f>CONCATENATE($W$2," (",INDEX('Study List'!$F:$F,MATCH(X140,'Study List'!$B:$B,0)),")")</f>
        <v>Avoided illness from pollution - Societal - C&amp;I (DNV GL, 2018)</v>
      </c>
      <c r="Z140" t="s">
        <v>103</v>
      </c>
      <c r="AM140">
        <v>1.20633907188522E-2</v>
      </c>
      <c r="AN140" t="s">
        <v>327</v>
      </c>
      <c r="AO140" t="str">
        <f>CONCATENATE($AM$2," (",INDEX('Study List'!$F:$F,MATCH(AN140,'Study List'!$B:$B,0)),")")</f>
        <v>O&amp;M - Participant - C&amp;I (DNV GL &amp; Tetra Tech, 2016)</v>
      </c>
      <c r="AP140" t="s">
        <v>103</v>
      </c>
      <c r="EA140" t="str">
        <f t="shared" si="5"/>
        <v>The NEIs for the 'Control (New Construction wCode) Custom - WA' measure include: Avoided illness from pollution - Societal - C&amp;I (DNV GL, 2018),  O&amp;M - Participant - C&amp;I (DNV GL &amp; Tetra Tech, 2016).</v>
      </c>
    </row>
    <row r="141" spans="1:131" x14ac:dyDescent="0.35">
      <c r="A141">
        <v>164</v>
      </c>
      <c r="B141" t="s">
        <v>506</v>
      </c>
      <c r="C141">
        <v>5</v>
      </c>
      <c r="D141" t="s">
        <v>505</v>
      </c>
      <c r="E141" t="s">
        <v>148</v>
      </c>
      <c r="F141">
        <v>20456</v>
      </c>
      <c r="G141">
        <v>20456</v>
      </c>
      <c r="H141" t="s">
        <v>507</v>
      </c>
      <c r="I141" t="s">
        <v>95</v>
      </c>
      <c r="J141" t="s">
        <v>143</v>
      </c>
      <c r="K141" t="s">
        <v>132</v>
      </c>
      <c r="L141" t="s">
        <v>133</v>
      </c>
      <c r="M141" t="s">
        <v>476</v>
      </c>
      <c r="N141" t="s">
        <v>504</v>
      </c>
      <c r="O141" t="s">
        <v>101</v>
      </c>
      <c r="P141">
        <v>4.2807693750995402E-3</v>
      </c>
      <c r="Q141">
        <v>4.2807693750995402E-3</v>
      </c>
      <c r="R141" s="14">
        <f t="shared" si="4"/>
        <v>87.567418337036202</v>
      </c>
      <c r="AM141">
        <v>6.5692926204708802E-4</v>
      </c>
      <c r="AN141" t="s">
        <v>358</v>
      </c>
      <c r="AO141" t="str">
        <f>CONCATENATE($AM$2," (",INDEX('Study List'!$F:$F,MATCH(AN141,'Study List'!$B:$B,0)),")")</f>
        <v>O&amp;M - Participant - C&amp;I (ERS, 2018)</v>
      </c>
      <c r="AP141" t="s">
        <v>359</v>
      </c>
      <c r="AU141">
        <v>1.3245876958876499E-3</v>
      </c>
      <c r="AV141" t="s">
        <v>358</v>
      </c>
      <c r="AW141" t="str">
        <f>CONCATENATE($AU$2," (",INDEX('Study List'!$F:$F,MATCH(AV141,'Study List'!$B:$B,0)),")")</f>
        <v>Product Spoilage/Defects - Participant - C&amp;I (ERS, 2018)</v>
      </c>
      <c r="AX141" t="s">
        <v>359</v>
      </c>
      <c r="BG141">
        <v>2.29925241716481E-3</v>
      </c>
      <c r="BH141" t="s">
        <v>358</v>
      </c>
      <c r="BI141" t="str">
        <f>CONCATENATE($BG$2," (",INDEX('Study List'!$F:$F,MATCH(BH141,'Study List'!$B:$B,0)),")")</f>
        <v>Supplies and materials - Participant - C&amp;I (ERS, 2018)</v>
      </c>
      <c r="BJ141" t="s">
        <v>359</v>
      </c>
      <c r="EA141" t="str">
        <f t="shared" si="5"/>
        <v>The NEIs for the 'Control (Retrofit &amp; NCMR woCode) Custom - WA' measure include: O&amp;M - Participant - C&amp;I (ERS, 2018),  Product Spoilage/Defects - Participant - C&amp;I (ERS, 2018),  Supplies and materials - Participant - C&amp;I (ERS, 2018).</v>
      </c>
    </row>
    <row r="142" spans="1:131" x14ac:dyDescent="0.35">
      <c r="A142">
        <v>165</v>
      </c>
      <c r="B142" t="s">
        <v>509</v>
      </c>
      <c r="C142">
        <v>5</v>
      </c>
      <c r="D142" t="s">
        <v>508</v>
      </c>
      <c r="E142" t="s">
        <v>148</v>
      </c>
      <c r="H142" t="s">
        <v>510</v>
      </c>
      <c r="I142" t="s">
        <v>95</v>
      </c>
      <c r="J142" t="s">
        <v>143</v>
      </c>
      <c r="K142" t="s">
        <v>144</v>
      </c>
      <c r="L142" t="s">
        <v>133</v>
      </c>
      <c r="M142" t="s">
        <v>145</v>
      </c>
      <c r="N142" t="s">
        <v>256</v>
      </c>
      <c r="O142" t="s">
        <v>101</v>
      </c>
      <c r="P142">
        <v>1.52032131366199E-2</v>
      </c>
      <c r="Q142">
        <v>1.52032131366199E-2</v>
      </c>
      <c r="R142" s="14">
        <f t="shared" si="4"/>
        <v>0</v>
      </c>
      <c r="W142">
        <v>1.4858977216471901E-5</v>
      </c>
      <c r="X142" t="s">
        <v>102</v>
      </c>
      <c r="Y142" t="str">
        <f>CONCATENATE($W$2," (",INDEX('Study List'!$F:$F,MATCH(X142,'Study List'!$B:$B,0)),")")</f>
        <v>Avoided illness from pollution - Societal - C&amp;I (DNV GL, 2018)</v>
      </c>
      <c r="Z142" t="s">
        <v>103</v>
      </c>
      <c r="AM142">
        <v>5.5471832015870498E-3</v>
      </c>
      <c r="AN142" t="s">
        <v>102</v>
      </c>
      <c r="AO142" t="str">
        <f>CONCATENATE($AM$2," (",INDEX('Study List'!$F:$F,MATCH(AN142,'Study List'!$B:$B,0)),")")</f>
        <v>O&amp;M - Participant - C&amp;I (DNV GL, 2018)</v>
      </c>
      <c r="AP142" t="s">
        <v>103</v>
      </c>
      <c r="AU142">
        <v>9.6411709578163793E-3</v>
      </c>
      <c r="AV142" t="s">
        <v>102</v>
      </c>
      <c r="AW142" t="str">
        <f>CONCATENATE($AU$2," (",INDEX('Study List'!$F:$F,MATCH(AV142,'Study List'!$B:$B,0)),")")</f>
        <v>Product Spoilage/Defects - Participant - C&amp;I (DNV GL, 2018)</v>
      </c>
      <c r="AX142" t="s">
        <v>103</v>
      </c>
      <c r="EA142" t="str">
        <f t="shared" si="5"/>
        <v>The NEIs for the 'Controls Refrigeration (New Construction wCode) Custom - WA' measure include: Avoided illness from pollution - Societal - C&amp;I (DNV GL, 2018),  O&amp;M - Participant - C&amp;I (DNV GL, 2018),  Product Spoilage/Defects - Participant - C&amp;I (DNV GL, 2018).</v>
      </c>
    </row>
    <row r="143" spans="1:131" x14ac:dyDescent="0.35">
      <c r="A143">
        <v>166</v>
      </c>
      <c r="B143" t="s">
        <v>512</v>
      </c>
      <c r="C143">
        <v>5</v>
      </c>
      <c r="D143" t="s">
        <v>511</v>
      </c>
      <c r="E143" t="s">
        <v>148</v>
      </c>
      <c r="F143">
        <v>101666.25</v>
      </c>
      <c r="G143">
        <v>406665</v>
      </c>
      <c r="H143" t="s">
        <v>513</v>
      </c>
      <c r="I143" t="s">
        <v>95</v>
      </c>
      <c r="J143" t="s">
        <v>143</v>
      </c>
      <c r="K143" t="s">
        <v>132</v>
      </c>
      <c r="L143" t="s">
        <v>133</v>
      </c>
      <c r="M143" t="s">
        <v>145</v>
      </c>
      <c r="N143" t="s">
        <v>256</v>
      </c>
      <c r="O143" t="s">
        <v>101</v>
      </c>
      <c r="P143">
        <v>2.3328880295785399E-2</v>
      </c>
      <c r="Q143">
        <v>2.3328880295785399E-2</v>
      </c>
      <c r="R143" s="14">
        <f t="shared" si="4"/>
        <v>9487.03910548557</v>
      </c>
      <c r="W143">
        <v>1.4858977216471901E-5</v>
      </c>
      <c r="X143" t="s">
        <v>102</v>
      </c>
      <c r="Y143" t="str">
        <f>CONCATENATE($W$2," (",INDEX('Study List'!$F:$F,MATCH(X143,'Study List'!$B:$B,0)),")")</f>
        <v>Avoided illness from pollution - Societal - C&amp;I (DNV GL, 2018)</v>
      </c>
      <c r="Z143" t="s">
        <v>103</v>
      </c>
      <c r="AM143">
        <v>1.3134915606676401E-2</v>
      </c>
      <c r="AN143" t="s">
        <v>102</v>
      </c>
      <c r="AO143" t="str">
        <f>CONCATENATE($AM$2," (",INDEX('Study List'!$F:$F,MATCH(AN143,'Study List'!$B:$B,0)),")")</f>
        <v>O&amp;M - Participant - C&amp;I (DNV GL, 2018)</v>
      </c>
      <c r="AP143" t="s">
        <v>103</v>
      </c>
      <c r="AU143">
        <v>9.6411709578163793E-3</v>
      </c>
      <c r="AV143" t="s">
        <v>102</v>
      </c>
      <c r="AW143" t="str">
        <f>CONCATENATE($AU$2," (",INDEX('Study List'!$F:$F,MATCH(AV143,'Study List'!$B:$B,0)),")")</f>
        <v>Product Spoilage/Defects - Participant - C&amp;I (DNV GL, 2018)</v>
      </c>
      <c r="AX143" t="s">
        <v>103</v>
      </c>
      <c r="BG143">
        <v>5.3793475407620502E-4</v>
      </c>
      <c r="BH143" t="s">
        <v>152</v>
      </c>
      <c r="BI143" t="str">
        <f>CONCATENATE($BG$2," (",INDEX('Study List'!$F:$F,MATCH(BH143,'Study List'!$B:$B,0)),")")</f>
        <v>Supplies and materials - Participant - C&amp;I (DNV GL &amp; Tetra Tech, 2012)</v>
      </c>
      <c r="BJ143" t="s">
        <v>103</v>
      </c>
      <c r="EA143" t="str">
        <f t="shared" si="5"/>
        <v>The NEIs for the 'Controls Refrigeration (Retrofit &amp; NCMR woCode) Custom - WA' measure include: Avoided illness from pollution - Societal - C&amp;I (DNV GL, 2018),  O&amp;M - Participant - C&amp;I (DNV GL, 2018),  Product Spoilage/Defects - Participant - C&amp;I (DNV GL, 2018),  Supplies and materials - Participant - C&amp;I (DNV GL &amp; Tetra Tech, 2012).</v>
      </c>
    </row>
    <row r="144" spans="1:131" x14ac:dyDescent="0.35">
      <c r="A144">
        <v>171</v>
      </c>
      <c r="B144" t="s">
        <v>521</v>
      </c>
      <c r="C144">
        <v>5</v>
      </c>
      <c r="D144" t="s">
        <v>520</v>
      </c>
      <c r="E144" t="s">
        <v>148</v>
      </c>
      <c r="H144" t="s">
        <v>522</v>
      </c>
      <c r="I144" t="s">
        <v>95</v>
      </c>
      <c r="J144" t="s">
        <v>143</v>
      </c>
      <c r="K144" t="s">
        <v>144</v>
      </c>
      <c r="L144" t="s">
        <v>133</v>
      </c>
      <c r="M144" t="s">
        <v>523</v>
      </c>
      <c r="N144" t="s">
        <v>523</v>
      </c>
      <c r="O144" t="s">
        <v>524</v>
      </c>
      <c r="P144">
        <v>1.6344874938119E-5</v>
      </c>
      <c r="Q144">
        <v>1.6344874938119E-5</v>
      </c>
      <c r="R144" s="14">
        <f t="shared" si="4"/>
        <v>0</v>
      </c>
      <c r="W144">
        <v>1.6344874938119E-5</v>
      </c>
      <c r="X144" t="s">
        <v>102</v>
      </c>
      <c r="Y144" t="str">
        <f>CONCATENATE($W$2," (",INDEX('Study List'!$F:$F,MATCH(X144,'Study List'!$B:$B,0)),")")</f>
        <v>Avoided illness from pollution - Societal - C&amp;I (DNV GL, 2018)</v>
      </c>
      <c r="Z144" t="s">
        <v>103</v>
      </c>
      <c r="EA144" t="str">
        <f t="shared" si="5"/>
        <v>The NEIs for the 'Cooling Tower - VFD Fan (New Construction wCode) Custom - WA' measure include: Avoided illness from pollution - Societal - C&amp;I (DNV GL, 2018).</v>
      </c>
    </row>
    <row r="145" spans="1:131" x14ac:dyDescent="0.35">
      <c r="A145">
        <v>172</v>
      </c>
      <c r="B145" t="s">
        <v>526</v>
      </c>
      <c r="C145">
        <v>5</v>
      </c>
      <c r="D145" t="s">
        <v>525</v>
      </c>
      <c r="E145" t="s">
        <v>148</v>
      </c>
      <c r="H145" t="s">
        <v>527</v>
      </c>
      <c r="I145" t="s">
        <v>95</v>
      </c>
      <c r="J145" t="s">
        <v>143</v>
      </c>
      <c r="K145" t="s">
        <v>132</v>
      </c>
      <c r="L145" t="s">
        <v>133</v>
      </c>
      <c r="M145" t="s">
        <v>523</v>
      </c>
      <c r="N145" t="s">
        <v>523</v>
      </c>
      <c r="O145" t="s">
        <v>524</v>
      </c>
      <c r="P145">
        <v>5.73400838867288E-3</v>
      </c>
      <c r="Q145">
        <v>5.73400838867288E-3</v>
      </c>
      <c r="R145" s="14">
        <f t="shared" si="4"/>
        <v>0</v>
      </c>
      <c r="W145">
        <v>1.6344874938119E-5</v>
      </c>
      <c r="X145" t="s">
        <v>102</v>
      </c>
      <c r="Y145" t="str">
        <f>CONCATENATE($W$2," (",INDEX('Study List'!$F:$F,MATCH(X145,'Study List'!$B:$B,0)),")")</f>
        <v>Avoided illness from pollution - Societal - C&amp;I (DNV GL, 2018)</v>
      </c>
      <c r="Z145" t="s">
        <v>103</v>
      </c>
      <c r="AM145">
        <v>5.71766351373476E-3</v>
      </c>
      <c r="AN145" t="s">
        <v>102</v>
      </c>
      <c r="AO145" t="str">
        <f>CONCATENATE($AM$2," (",INDEX('Study List'!$F:$F,MATCH(AN145,'Study List'!$B:$B,0)),")")</f>
        <v>O&amp;M - Participant - C&amp;I (DNV GL, 2018)</v>
      </c>
      <c r="AP145" t="s">
        <v>103</v>
      </c>
      <c r="EA145" t="str">
        <f t="shared" si="5"/>
        <v>The NEIs for the 'Cooling Tower - VFD Fan (Retrofit &amp; NCMR woCode) Custom - WA' measure include: Avoided illness from pollution - Societal - C&amp;I (DNV GL, 2018),  O&amp;M - Participant - C&amp;I (DNV GL, 2018).</v>
      </c>
    </row>
    <row r="146" spans="1:131" x14ac:dyDescent="0.35">
      <c r="A146">
        <v>173</v>
      </c>
      <c r="B146" t="s">
        <v>529</v>
      </c>
      <c r="C146">
        <v>3</v>
      </c>
      <c r="D146" t="s">
        <v>528</v>
      </c>
      <c r="E146" t="s">
        <v>178</v>
      </c>
      <c r="F146">
        <v>7227</v>
      </c>
      <c r="G146">
        <v>7227</v>
      </c>
      <c r="H146" t="s">
        <v>530</v>
      </c>
      <c r="I146" t="s">
        <v>95</v>
      </c>
      <c r="J146" t="s">
        <v>143</v>
      </c>
      <c r="K146" t="s">
        <v>132</v>
      </c>
      <c r="L146" t="s">
        <v>133</v>
      </c>
      <c r="M146" t="s">
        <v>156</v>
      </c>
      <c r="N146" t="s">
        <v>176</v>
      </c>
      <c r="O146" t="s">
        <v>101</v>
      </c>
      <c r="P146">
        <v>8.2653786100809895E-3</v>
      </c>
      <c r="Q146">
        <v>1.1557650412342001E-3</v>
      </c>
      <c r="R146" s="14">
        <f t="shared" si="4"/>
        <v>8.3527139529995633</v>
      </c>
      <c r="S146">
        <v>6.9033287211132596E-4</v>
      </c>
      <c r="T146" t="s">
        <v>102</v>
      </c>
      <c r="U146" t="str">
        <f>CONCATENATE($S$2," (",INDEX('Study List'!$F:$F,MATCH(T146,'Study List'!$B:$B,0)),")")</f>
        <v>Administrative costs - Participant - C&amp;I (DNV GL, 2018)</v>
      </c>
      <c r="V146" t="s">
        <v>103</v>
      </c>
      <c r="W146">
        <v>6.6865397474123303E-6</v>
      </c>
      <c r="X146" t="s">
        <v>102</v>
      </c>
      <c r="Y146" t="str">
        <f>CONCATENATE($W$2," (",INDEX('Study List'!$F:$F,MATCH(X146,'Study List'!$B:$B,0)),")")</f>
        <v>Avoided illness from pollution - Societal - C&amp;I (DNV GL, 2018)</v>
      </c>
      <c r="Z146" t="s">
        <v>103</v>
      </c>
      <c r="AA146">
        <v>2.2541256470509502E-3</v>
      </c>
      <c r="AB146" t="s">
        <v>531</v>
      </c>
      <c r="AC146" t="str">
        <f>CONCATENATE($AA$2," (",INDEX('Study List'!$F:$F,MATCH(AB146,'Study List'!$B:$B,0)),")")</f>
        <v>Ease of Selling or Leasing - Participant - C&amp;I (Summit Blue Consulting et al., 2006)</v>
      </c>
      <c r="AD146" t="s">
        <v>532</v>
      </c>
      <c r="AI146">
        <v>4.3078845699195999E-3</v>
      </c>
      <c r="AJ146" t="s">
        <v>531</v>
      </c>
      <c r="AK146" t="str">
        <f>CONCATENATE($AI$2," (",INDEX('Study List'!$F:$F,MATCH(AJ146,'Study List'!$B:$B,0)),")")</f>
        <v>Lighting Quality and Lifetime - Participant - C&amp;I (Summit Blue Consulting et al., 2006)</v>
      </c>
      <c r="AL146" t="s">
        <v>532</v>
      </c>
      <c r="AM146">
        <v>-5.5864502130119798E-5</v>
      </c>
      <c r="AN146" t="s">
        <v>179</v>
      </c>
      <c r="AO146" t="str">
        <f>CONCATENATE($AM$2," (",INDEX('Study List'!$F:$F,MATCH(AN146,'Study List'!$B:$B,0)),")")</f>
        <v>O&amp;M - Participant - C&amp;I (DNV GL, 2018)</v>
      </c>
      <c r="AP146" t="s">
        <v>103</v>
      </c>
      <c r="AQ146">
        <v>9.0965266803410007E-5</v>
      </c>
      <c r="AR146" t="s">
        <v>152</v>
      </c>
      <c r="AS146" t="str">
        <f>CONCATENATE($AQ$2," (",INDEX('Study List'!$F:$F,MATCH(AR146,'Study List'!$B:$B,0)),")")</f>
        <v>Other Impacts - Participant - C&amp;I (DNV GL &amp; Tetra Tech, 2012)</v>
      </c>
      <c r="AT146" t="s">
        <v>103</v>
      </c>
      <c r="AY146">
        <v>5.4760335187623596E-4</v>
      </c>
      <c r="AZ146" t="s">
        <v>531</v>
      </c>
      <c r="BA146" t="str">
        <f>CONCATENATE($AY$2," (",INDEX('Study List'!$F:$F,MATCH(AZ146,'Study List'!$B:$B,0)),")")</f>
        <v>Productivity - Participant - C&amp;I (Summit Blue Consulting et al., 2006)</v>
      </c>
      <c r="BB146" t="s">
        <v>532</v>
      </c>
      <c r="BC146">
        <v>1.30706965333866E-5</v>
      </c>
      <c r="BD146" t="s">
        <v>102</v>
      </c>
      <c r="BE146" t="str">
        <f>CONCATENATE($BC$2," (",INDEX('Study List'!$F:$F,MATCH(BD146,'Study List'!$B:$B,0)),")")</f>
        <v>Sales Revenue - Participant - C&amp;I (DNV GL, 2018)</v>
      </c>
      <c r="BF146" t="s">
        <v>103</v>
      </c>
      <c r="BG146">
        <v>1.3828118313156601E-4</v>
      </c>
      <c r="BH146" t="s">
        <v>152</v>
      </c>
      <c r="BI146" t="str">
        <f>CONCATENATE($BG$2," (",INDEX('Study List'!$F:$F,MATCH(BH146,'Study List'!$B:$B,0)),")")</f>
        <v>Supplies and materials - Participant - C&amp;I (DNV GL &amp; Tetra Tech, 2012)</v>
      </c>
      <c r="BJ146" t="s">
        <v>103</v>
      </c>
      <c r="BO146">
        <v>2.7229298503722202E-4</v>
      </c>
      <c r="BP146" t="s">
        <v>152</v>
      </c>
      <c r="BQ146" t="str">
        <f>CONCATENATE($BO$2," (",INDEX('Study List'!$F:$F,MATCH(BP146,'Study List'!$B:$B,0)),")")</f>
        <v>Waste disposal - Participant - C&amp;I (DNV GL &amp; Tetra Tech, 2012)</v>
      </c>
      <c r="BR146" t="s">
        <v>103</v>
      </c>
      <c r="EA146" t="str">
        <f t="shared" si="5"/>
        <v>The NEIs for the 'Custom - Retrofit - WA' measure include: Administrative costs - Participant - C&amp;I (DNV GL, 2018),  Avoided illness from pollution - Societal - C&amp;I (DNV GL, 2018),  Ease of Selling or Leasing - Participant - C&amp;I (Summit Blue Consulting et al., 2006),  Lighting Quality and Lifetime - Participant - C&amp;I (Summit Blue Consulting et al., 2006),  O&amp;M - Participant - C&amp;I (DNV GL, 2018),  Other Impacts - Participant - C&amp;I (DNV GL &amp; Tetra Tech, 2012),  Productivity - Participant - C&amp;I (Summit Blue Consulting et al., 2006),  Sales Revenue - Participant - C&amp;I (DNV GL, 2018),  Supplies and materials - Participant - C&amp;I (DNV GL &amp; Tetra Tech, 2012),  Waste disposal - Participant - C&amp;I (DNV GL &amp; Tetra Tech, 2012).</v>
      </c>
    </row>
    <row r="147" spans="1:131" x14ac:dyDescent="0.35">
      <c r="A147">
        <v>174</v>
      </c>
      <c r="B147" s="8">
        <v>879</v>
      </c>
      <c r="C147">
        <v>4</v>
      </c>
      <c r="D147" t="s">
        <v>533</v>
      </c>
      <c r="E147" s="8">
        <v>12.73</v>
      </c>
      <c r="H147" t="s">
        <v>534</v>
      </c>
      <c r="I147" t="s">
        <v>95</v>
      </c>
      <c r="J147" t="s">
        <v>143</v>
      </c>
      <c r="K147" t="s">
        <v>144</v>
      </c>
      <c r="L147" t="s">
        <v>98</v>
      </c>
      <c r="M147" t="s">
        <v>476</v>
      </c>
      <c r="N147" t="s">
        <v>535</v>
      </c>
      <c r="O147" t="s">
        <v>536</v>
      </c>
      <c r="P147">
        <v>1.76459684893851E-2</v>
      </c>
      <c r="Q147">
        <v>1.76459684893851E-2</v>
      </c>
      <c r="R147" s="14">
        <f t="shared" si="4"/>
        <v>0</v>
      </c>
      <c r="W147">
        <v>1.4858977216471901E-5</v>
      </c>
      <c r="X147" t="s">
        <v>102</v>
      </c>
      <c r="Y147" t="str">
        <f>CONCATENATE($W$2," (",INDEX('Study List'!$F:$F,MATCH(X147,'Study List'!$B:$B,0)),")")</f>
        <v>Avoided illness from pollution - Societal - C&amp;I (DNV GL, 2018)</v>
      </c>
      <c r="Z147" t="s">
        <v>103</v>
      </c>
      <c r="AM147">
        <v>1.7631109512168602E-2</v>
      </c>
      <c r="AN147" t="s">
        <v>327</v>
      </c>
      <c r="AO147" t="str">
        <f>CONCATENATE($AM$2," (",INDEX('Study List'!$F:$F,MATCH(AN147,'Study List'!$B:$B,0)),")")</f>
        <v>O&amp;M - Participant - C&amp;I (DNV GL &amp; Tetra Tech, 2016)</v>
      </c>
      <c r="AP147" t="s">
        <v>103</v>
      </c>
      <c r="EA147" t="str">
        <f t="shared" si="5"/>
        <v>The NEIs for the 'Cycling refrigerated dryer (New Construction) - WA' measure include: Avoided illness from pollution - Societal - C&amp;I (DNV GL, 2018),  O&amp;M - Participant - C&amp;I (DNV GL &amp; Tetra Tech, 2016).</v>
      </c>
    </row>
    <row r="148" spans="1:131" x14ac:dyDescent="0.35">
      <c r="A148">
        <v>178</v>
      </c>
      <c r="B148" t="s">
        <v>543</v>
      </c>
      <c r="C148">
        <v>5</v>
      </c>
      <c r="D148" t="s">
        <v>542</v>
      </c>
      <c r="E148" s="8">
        <v>54</v>
      </c>
      <c r="F148">
        <v>44.714285714285701</v>
      </c>
      <c r="G148">
        <v>1878</v>
      </c>
      <c r="H148" t="s">
        <v>248</v>
      </c>
      <c r="I148" t="s">
        <v>95</v>
      </c>
      <c r="J148" t="s">
        <v>143</v>
      </c>
      <c r="K148" t="s">
        <v>132</v>
      </c>
      <c r="L148" t="s">
        <v>98</v>
      </c>
      <c r="M148" t="s">
        <v>156</v>
      </c>
      <c r="N148" t="s">
        <v>176</v>
      </c>
      <c r="O148" t="s">
        <v>230</v>
      </c>
      <c r="P148">
        <v>2.11056266599947E-2</v>
      </c>
      <c r="Q148">
        <v>2.11056266599947E-2</v>
      </c>
      <c r="R148" s="14">
        <f t="shared" si="4"/>
        <v>39.636366867470045</v>
      </c>
      <c r="S148">
        <v>3.0577273021490899E-4</v>
      </c>
      <c r="T148" t="s">
        <v>102</v>
      </c>
      <c r="U148" t="str">
        <f>CONCATENATE($S$2," (",INDEX('Study List'!$F:$F,MATCH(T148,'Study List'!$B:$B,0)),")")</f>
        <v>Administrative costs - Participant - C&amp;I (DNV GL, 2018)</v>
      </c>
      <c r="V148" t="s">
        <v>103</v>
      </c>
      <c r="W148">
        <v>6.6865397474123303E-6</v>
      </c>
      <c r="X148" t="s">
        <v>102</v>
      </c>
      <c r="Y148" t="str">
        <f>CONCATENATE($W$2," (",INDEX('Study List'!$F:$F,MATCH(X148,'Study List'!$B:$B,0)),")")</f>
        <v>Avoided illness from pollution - Societal - C&amp;I (DNV GL, 2018)</v>
      </c>
      <c r="Z148" t="s">
        <v>103</v>
      </c>
      <c r="AM148">
        <v>1.43571770474408E-2</v>
      </c>
      <c r="AN148" t="s">
        <v>179</v>
      </c>
      <c r="AO148" t="str">
        <f>CONCATENATE($AM$2," (",INDEX('Study List'!$F:$F,MATCH(AN148,'Study List'!$B:$B,0)),")")</f>
        <v>O&amp;M - Participant - C&amp;I (DNV GL, 2018)</v>
      </c>
      <c r="AP148" t="s">
        <v>103</v>
      </c>
      <c r="AQ148">
        <v>7.6577746910850501E-4</v>
      </c>
      <c r="AR148" t="s">
        <v>152</v>
      </c>
      <c r="AS148" t="str">
        <f>CONCATENATE($AQ$2," (",INDEX('Study List'!$F:$F,MATCH(AR148,'Study List'!$B:$B,0)),")")</f>
        <v>Other Impacts - Participant - C&amp;I (DNV GL &amp; Tetra Tech, 2012)</v>
      </c>
      <c r="AT148" t="s">
        <v>103</v>
      </c>
      <c r="BC148">
        <v>8.6875520001634596E-4</v>
      </c>
      <c r="BD148" t="s">
        <v>152</v>
      </c>
      <c r="BE148" t="str">
        <f>CONCATENATE($BC$2," (",INDEX('Study List'!$F:$F,MATCH(BD148,'Study List'!$B:$B,0)),")")</f>
        <v>Sales Revenue - Participant - C&amp;I (DNV GL &amp; Tetra Tech, 2012)</v>
      </c>
      <c r="BF148" t="s">
        <v>103</v>
      </c>
      <c r="BG148">
        <v>4.5607182806910902E-3</v>
      </c>
      <c r="BH148" t="s">
        <v>152</v>
      </c>
      <c r="BI148" t="str">
        <f>CONCATENATE($BG$2," (",INDEX('Study List'!$F:$F,MATCH(BH148,'Study List'!$B:$B,0)),")")</f>
        <v>Supplies and materials - Participant - C&amp;I (DNV GL &amp; Tetra Tech, 2012)</v>
      </c>
      <c r="BJ148" t="s">
        <v>103</v>
      </c>
      <c r="BO148">
        <v>2.4073939277561399E-4</v>
      </c>
      <c r="BP148" t="s">
        <v>152</v>
      </c>
      <c r="BQ148" t="str">
        <f>CONCATENATE($BO$2," (",INDEX('Study List'!$F:$F,MATCH(BP148,'Study List'!$B:$B,0)),")")</f>
        <v>Waste disposal - Participant - C&amp;I (DNV GL &amp; Tetra Tech, 2012)</v>
      </c>
      <c r="BR148" t="s">
        <v>103</v>
      </c>
      <c r="EA148" t="str">
        <f t="shared" si="5"/>
        <v>The NEIs for the 'Decorative  Lamp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149" spans="1:131" x14ac:dyDescent="0.35">
      <c r="A149">
        <v>179</v>
      </c>
      <c r="B149" t="s">
        <v>545</v>
      </c>
      <c r="C149">
        <v>1</v>
      </c>
      <c r="D149" t="s">
        <v>544</v>
      </c>
      <c r="E149" s="8">
        <v>40</v>
      </c>
      <c r="H149" t="s">
        <v>248</v>
      </c>
      <c r="I149" t="s">
        <v>95</v>
      </c>
      <c r="J149" t="s">
        <v>143</v>
      </c>
      <c r="K149" t="s">
        <v>132</v>
      </c>
      <c r="L149" t="s">
        <v>98</v>
      </c>
      <c r="M149" t="s">
        <v>156</v>
      </c>
      <c r="N149" t="s">
        <v>176</v>
      </c>
      <c r="O149" t="s">
        <v>230</v>
      </c>
      <c r="P149">
        <v>2.11056266599947E-2</v>
      </c>
      <c r="Q149">
        <v>2.11056266599947E-2</v>
      </c>
      <c r="R149" s="14">
        <f t="shared" si="4"/>
        <v>0</v>
      </c>
      <c r="S149">
        <v>3.0577273021490899E-4</v>
      </c>
      <c r="T149" t="s">
        <v>102</v>
      </c>
      <c r="U149" t="str">
        <f>CONCATENATE($S$2," (",INDEX('Study List'!$F:$F,MATCH(T149,'Study List'!$B:$B,0)),")")</f>
        <v>Administrative costs - Participant - C&amp;I (DNV GL, 2018)</v>
      </c>
      <c r="V149" t="s">
        <v>103</v>
      </c>
      <c r="W149">
        <v>6.6865397474123303E-6</v>
      </c>
      <c r="X149" t="s">
        <v>102</v>
      </c>
      <c r="Y149" t="str">
        <f>CONCATENATE($W$2," (",INDEX('Study List'!$F:$F,MATCH(X149,'Study List'!$B:$B,0)),")")</f>
        <v>Avoided illness from pollution - Societal - C&amp;I (DNV GL, 2018)</v>
      </c>
      <c r="Z149" t="s">
        <v>103</v>
      </c>
      <c r="AM149">
        <v>1.43571770474408E-2</v>
      </c>
      <c r="AN149" t="s">
        <v>179</v>
      </c>
      <c r="AO149" t="str">
        <f>CONCATENATE($AM$2," (",INDEX('Study List'!$F:$F,MATCH(AN149,'Study List'!$B:$B,0)),")")</f>
        <v>O&amp;M - Participant - C&amp;I (DNV GL, 2018)</v>
      </c>
      <c r="AP149" t="s">
        <v>103</v>
      </c>
      <c r="AQ149">
        <v>7.6577746910850501E-4</v>
      </c>
      <c r="AR149" t="s">
        <v>152</v>
      </c>
      <c r="AS149" t="str">
        <f>CONCATENATE($AQ$2," (",INDEX('Study List'!$F:$F,MATCH(AR149,'Study List'!$B:$B,0)),")")</f>
        <v>Other Impacts - Participant - C&amp;I (DNV GL &amp; Tetra Tech, 2012)</v>
      </c>
      <c r="AT149" t="s">
        <v>103</v>
      </c>
      <c r="BC149">
        <v>8.6875520001634596E-4</v>
      </c>
      <c r="BD149" t="s">
        <v>152</v>
      </c>
      <c r="BE149" t="str">
        <f>CONCATENATE($BC$2," (",INDEX('Study List'!$F:$F,MATCH(BD149,'Study List'!$B:$B,0)),")")</f>
        <v>Sales Revenue - Participant - C&amp;I (DNV GL &amp; Tetra Tech, 2012)</v>
      </c>
      <c r="BF149" t="s">
        <v>103</v>
      </c>
      <c r="BG149">
        <v>4.5607182806910902E-3</v>
      </c>
      <c r="BH149" t="s">
        <v>152</v>
      </c>
      <c r="BI149" t="str">
        <f>CONCATENATE($BG$2," (",INDEX('Study List'!$F:$F,MATCH(BH149,'Study List'!$B:$B,0)),")")</f>
        <v>Supplies and materials - Participant - C&amp;I (DNV GL &amp; Tetra Tech, 2012)</v>
      </c>
      <c r="BJ149" t="s">
        <v>103</v>
      </c>
      <c r="BO149">
        <v>2.4073939277561399E-4</v>
      </c>
      <c r="BP149" t="s">
        <v>152</v>
      </c>
      <c r="BQ149" t="str">
        <f>CONCATENATE($BO$2," (",INDEX('Study List'!$F:$F,MATCH(BP149,'Study List'!$B:$B,0)),")")</f>
        <v>Waste disposal - Participant - C&amp;I (DNV GL &amp; Tetra Tech, 2012)</v>
      </c>
      <c r="BR149" t="s">
        <v>103</v>
      </c>
      <c r="EA149" t="str">
        <f t="shared" si="5"/>
        <v>The NEIs for the 'Decorative and Mini-Base_300 to 499 lumens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150" spans="1:131" x14ac:dyDescent="0.35">
      <c r="A150">
        <v>180</v>
      </c>
      <c r="B150" t="s">
        <v>547</v>
      </c>
      <c r="C150">
        <v>1</v>
      </c>
      <c r="D150" t="s">
        <v>546</v>
      </c>
      <c r="E150" s="8">
        <v>60</v>
      </c>
      <c r="H150" t="s">
        <v>248</v>
      </c>
      <c r="I150" t="s">
        <v>95</v>
      </c>
      <c r="J150" t="s">
        <v>143</v>
      </c>
      <c r="K150" t="s">
        <v>132</v>
      </c>
      <c r="L150" t="s">
        <v>98</v>
      </c>
      <c r="M150" t="s">
        <v>156</v>
      </c>
      <c r="N150" t="s">
        <v>176</v>
      </c>
      <c r="O150" t="s">
        <v>230</v>
      </c>
      <c r="P150">
        <v>2.1105626659994599E-2</v>
      </c>
      <c r="Q150">
        <v>2.1105626659994599E-2</v>
      </c>
      <c r="R150" s="14">
        <f t="shared" si="4"/>
        <v>0</v>
      </c>
      <c r="S150">
        <v>3.0577273021490899E-4</v>
      </c>
      <c r="T150" t="s">
        <v>102</v>
      </c>
      <c r="U150" t="str">
        <f>CONCATENATE($S$2," (",INDEX('Study List'!$F:$F,MATCH(T150,'Study List'!$B:$B,0)),")")</f>
        <v>Administrative costs - Participant - C&amp;I (DNV GL, 2018)</v>
      </c>
      <c r="V150" t="s">
        <v>103</v>
      </c>
      <c r="W150">
        <v>6.6865397474123303E-6</v>
      </c>
      <c r="X150" t="s">
        <v>102</v>
      </c>
      <c r="Y150" t="str">
        <f>CONCATENATE($W$2," (",INDEX('Study List'!$F:$F,MATCH(X150,'Study List'!$B:$B,0)),")")</f>
        <v>Avoided illness from pollution - Societal - C&amp;I (DNV GL, 2018)</v>
      </c>
      <c r="Z150" t="s">
        <v>103</v>
      </c>
      <c r="AM150">
        <v>1.43571770474408E-2</v>
      </c>
      <c r="AN150" t="s">
        <v>179</v>
      </c>
      <c r="AO150" t="str">
        <f>CONCATENATE($AM$2," (",INDEX('Study List'!$F:$F,MATCH(AN150,'Study List'!$B:$B,0)),")")</f>
        <v>O&amp;M - Participant - C&amp;I (DNV GL, 2018)</v>
      </c>
      <c r="AP150" t="s">
        <v>103</v>
      </c>
      <c r="AQ150">
        <v>7.6577746910850501E-4</v>
      </c>
      <c r="AR150" t="s">
        <v>152</v>
      </c>
      <c r="AS150" t="str">
        <f>CONCATENATE($AQ$2," (",INDEX('Study List'!$F:$F,MATCH(AR150,'Study List'!$B:$B,0)),")")</f>
        <v>Other Impacts - Participant - C&amp;I (DNV GL &amp; Tetra Tech, 2012)</v>
      </c>
      <c r="AT150" t="s">
        <v>103</v>
      </c>
      <c r="BC150">
        <v>8.6875520001634596E-4</v>
      </c>
      <c r="BD150" t="s">
        <v>152</v>
      </c>
      <c r="BE150" t="str">
        <f>CONCATENATE($BC$2," (",INDEX('Study List'!$F:$F,MATCH(BD150,'Study List'!$B:$B,0)),")")</f>
        <v>Sales Revenue - Participant - C&amp;I (DNV GL &amp; Tetra Tech, 2012)</v>
      </c>
      <c r="BF150" t="s">
        <v>103</v>
      </c>
      <c r="BG150">
        <v>4.5607182806910902E-3</v>
      </c>
      <c r="BH150" t="s">
        <v>152</v>
      </c>
      <c r="BI150" t="str">
        <f>CONCATENATE($BG$2," (",INDEX('Study List'!$F:$F,MATCH(BH150,'Study List'!$B:$B,0)),")")</f>
        <v>Supplies and materials - Participant - C&amp;I (DNV GL &amp; Tetra Tech, 2012)</v>
      </c>
      <c r="BJ150" t="s">
        <v>103</v>
      </c>
      <c r="BO150">
        <v>2.4073939277561399E-4</v>
      </c>
      <c r="BP150" t="s">
        <v>152</v>
      </c>
      <c r="BQ150" t="str">
        <f>CONCATENATE($BO$2," (",INDEX('Study List'!$F:$F,MATCH(BP150,'Study List'!$B:$B,0)),")")</f>
        <v>Waste disposal - Participant - C&amp;I (DNV GL &amp; Tetra Tech, 2012)</v>
      </c>
      <c r="BR150" t="s">
        <v>103</v>
      </c>
      <c r="EA150" t="str">
        <f t="shared" si="5"/>
        <v>The NEIs for the 'Decorative and Mini-Base_500 to 699 lumens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151" spans="1:131" x14ac:dyDescent="0.35">
      <c r="A151">
        <v>184</v>
      </c>
      <c r="B151" t="s">
        <v>551</v>
      </c>
      <c r="C151">
        <v>1</v>
      </c>
      <c r="D151" t="s">
        <v>550</v>
      </c>
      <c r="E151" s="8">
        <v>48</v>
      </c>
      <c r="F151">
        <v>48</v>
      </c>
      <c r="G151">
        <v>6240</v>
      </c>
      <c r="H151" t="s">
        <v>552</v>
      </c>
      <c r="I151" t="s">
        <v>95</v>
      </c>
      <c r="J151" t="s">
        <v>143</v>
      </c>
      <c r="K151" t="s">
        <v>132</v>
      </c>
      <c r="L151" t="s">
        <v>98</v>
      </c>
      <c r="M151" t="s">
        <v>156</v>
      </c>
      <c r="N151" t="s">
        <v>176</v>
      </c>
      <c r="O151" t="s">
        <v>553</v>
      </c>
      <c r="P151">
        <v>2.11056266599947E-2</v>
      </c>
      <c r="Q151">
        <v>2.11056266599947E-2</v>
      </c>
      <c r="R151" s="14">
        <f t="shared" si="4"/>
        <v>131.69911035836694</v>
      </c>
      <c r="S151">
        <v>3.0577273021490899E-4</v>
      </c>
      <c r="T151" t="s">
        <v>102</v>
      </c>
      <c r="U151" t="str">
        <f>CONCATENATE($S$2," (",INDEX('Study List'!$F:$F,MATCH(T151,'Study List'!$B:$B,0)),")")</f>
        <v>Administrative costs - Participant - C&amp;I (DNV GL, 2018)</v>
      </c>
      <c r="V151" t="s">
        <v>103</v>
      </c>
      <c r="W151">
        <v>6.6865397474123303E-6</v>
      </c>
      <c r="X151" t="s">
        <v>102</v>
      </c>
      <c r="Y151" t="str">
        <f>CONCATENATE($W$2," (",INDEX('Study List'!$F:$F,MATCH(X151,'Study List'!$B:$B,0)),")")</f>
        <v>Avoided illness from pollution - Societal - C&amp;I (DNV GL, 2018)</v>
      </c>
      <c r="Z151" t="s">
        <v>103</v>
      </c>
      <c r="AM151">
        <v>1.43571770474408E-2</v>
      </c>
      <c r="AN151" t="s">
        <v>179</v>
      </c>
      <c r="AO151" t="str">
        <f>CONCATENATE($AM$2," (",INDEX('Study List'!$F:$F,MATCH(AN151,'Study List'!$B:$B,0)),")")</f>
        <v>O&amp;M - Participant - C&amp;I (DNV GL, 2018)</v>
      </c>
      <c r="AP151" t="s">
        <v>103</v>
      </c>
      <c r="AQ151">
        <v>7.6577746910850501E-4</v>
      </c>
      <c r="AR151" t="s">
        <v>152</v>
      </c>
      <c r="AS151" t="str">
        <f>CONCATENATE($AQ$2," (",INDEX('Study List'!$F:$F,MATCH(AR151,'Study List'!$B:$B,0)),")")</f>
        <v>Other Impacts - Participant - C&amp;I (DNV GL &amp; Tetra Tech, 2012)</v>
      </c>
      <c r="AT151" t="s">
        <v>103</v>
      </c>
      <c r="BC151">
        <v>8.6875520001634596E-4</v>
      </c>
      <c r="BD151" t="s">
        <v>152</v>
      </c>
      <c r="BE151" t="str">
        <f>CONCATENATE($BC$2," (",INDEX('Study List'!$F:$F,MATCH(BD151,'Study List'!$B:$B,0)),")")</f>
        <v>Sales Revenue - Participant - C&amp;I (DNV GL &amp; Tetra Tech, 2012)</v>
      </c>
      <c r="BF151" t="s">
        <v>103</v>
      </c>
      <c r="BG151">
        <v>4.5607182806910902E-3</v>
      </c>
      <c r="BH151" t="s">
        <v>152</v>
      </c>
      <c r="BI151" t="str">
        <f>CONCATENATE($BG$2," (",INDEX('Study List'!$F:$F,MATCH(BH151,'Study List'!$B:$B,0)),")")</f>
        <v>Supplies and materials - Participant - C&amp;I (DNV GL &amp; Tetra Tech, 2012)</v>
      </c>
      <c r="BJ151" t="s">
        <v>103</v>
      </c>
      <c r="BO151">
        <v>2.4073939277561399E-4</v>
      </c>
      <c r="BP151" t="s">
        <v>152</v>
      </c>
      <c r="BQ151" t="str">
        <f>CONCATENATE($BO$2," (",INDEX('Study List'!$F:$F,MATCH(BP151,'Study List'!$B:$B,0)),")")</f>
        <v>Waste disposal - Participant - C&amp;I (DNV GL &amp; Tetra Tech, 2012)</v>
      </c>
      <c r="BR151" t="s">
        <v>103</v>
      </c>
      <c r="EA151" t="str">
        <f t="shared" si="5"/>
        <v>The NEIs for the 'Downlight Retrofit Kit_1100 to 1800 lumens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152" spans="1:131" x14ac:dyDescent="0.35">
      <c r="A152">
        <v>185</v>
      </c>
      <c r="B152" t="s">
        <v>555</v>
      </c>
      <c r="C152">
        <v>1</v>
      </c>
      <c r="D152" t="s">
        <v>554</v>
      </c>
      <c r="E152" s="8">
        <v>21</v>
      </c>
      <c r="H152" t="s">
        <v>552</v>
      </c>
      <c r="I152" t="s">
        <v>95</v>
      </c>
      <c r="J152" t="s">
        <v>143</v>
      </c>
      <c r="K152" t="s">
        <v>132</v>
      </c>
      <c r="L152" t="s">
        <v>98</v>
      </c>
      <c r="M152" t="s">
        <v>156</v>
      </c>
      <c r="N152" t="s">
        <v>176</v>
      </c>
      <c r="O152" t="s">
        <v>553</v>
      </c>
      <c r="P152">
        <v>2.1105626659994599E-2</v>
      </c>
      <c r="Q152">
        <v>2.1105626659994599E-2</v>
      </c>
      <c r="R152" s="14">
        <f t="shared" si="4"/>
        <v>0</v>
      </c>
      <c r="S152">
        <v>3.0577273021490899E-4</v>
      </c>
      <c r="T152" t="s">
        <v>102</v>
      </c>
      <c r="U152" t="str">
        <f>CONCATENATE($S$2," (",INDEX('Study List'!$F:$F,MATCH(T152,'Study List'!$B:$B,0)),")")</f>
        <v>Administrative costs - Participant - C&amp;I (DNV GL, 2018)</v>
      </c>
      <c r="V152" t="s">
        <v>103</v>
      </c>
      <c r="W152">
        <v>6.6865397474123303E-6</v>
      </c>
      <c r="X152" t="s">
        <v>102</v>
      </c>
      <c r="Y152" t="str">
        <f>CONCATENATE($W$2," (",INDEX('Study List'!$F:$F,MATCH(X152,'Study List'!$B:$B,0)),")")</f>
        <v>Avoided illness from pollution - Societal - C&amp;I (DNV GL, 2018)</v>
      </c>
      <c r="Z152" t="s">
        <v>103</v>
      </c>
      <c r="AM152">
        <v>1.43571770474408E-2</v>
      </c>
      <c r="AN152" t="s">
        <v>179</v>
      </c>
      <c r="AO152" t="str">
        <f>CONCATENATE($AM$2," (",INDEX('Study List'!$F:$F,MATCH(AN152,'Study List'!$B:$B,0)),")")</f>
        <v>O&amp;M - Participant - C&amp;I (DNV GL, 2018)</v>
      </c>
      <c r="AP152" t="s">
        <v>103</v>
      </c>
      <c r="AQ152">
        <v>7.6577746910850501E-4</v>
      </c>
      <c r="AR152" t="s">
        <v>152</v>
      </c>
      <c r="AS152" t="str">
        <f>CONCATENATE($AQ$2," (",INDEX('Study List'!$F:$F,MATCH(AR152,'Study List'!$B:$B,0)),")")</f>
        <v>Other Impacts - Participant - C&amp;I (DNV GL &amp; Tetra Tech, 2012)</v>
      </c>
      <c r="AT152" t="s">
        <v>103</v>
      </c>
      <c r="BC152">
        <v>8.6875520001634596E-4</v>
      </c>
      <c r="BD152" t="s">
        <v>152</v>
      </c>
      <c r="BE152" t="str">
        <f>CONCATENATE($BC$2," (",INDEX('Study List'!$F:$F,MATCH(BD152,'Study List'!$B:$B,0)),")")</f>
        <v>Sales Revenue - Participant - C&amp;I (DNV GL &amp; Tetra Tech, 2012)</v>
      </c>
      <c r="BF152" t="s">
        <v>103</v>
      </c>
      <c r="BG152">
        <v>4.5607182806910902E-3</v>
      </c>
      <c r="BH152" t="s">
        <v>152</v>
      </c>
      <c r="BI152" t="str">
        <f>CONCATENATE($BG$2," (",INDEX('Study List'!$F:$F,MATCH(BH152,'Study List'!$B:$B,0)),")")</f>
        <v>Supplies and materials - Participant - C&amp;I (DNV GL &amp; Tetra Tech, 2012)</v>
      </c>
      <c r="BJ152" t="s">
        <v>103</v>
      </c>
      <c r="BO152">
        <v>2.4073939277561399E-4</v>
      </c>
      <c r="BP152" t="s">
        <v>152</v>
      </c>
      <c r="BQ152" t="str">
        <f>CONCATENATE($BO$2," (",INDEX('Study List'!$F:$F,MATCH(BP152,'Study List'!$B:$B,0)),")")</f>
        <v>Waste disposal - Participant - C&amp;I (DNV GL &amp; Tetra Tech, 2012)</v>
      </c>
      <c r="BR152" t="s">
        <v>103</v>
      </c>
      <c r="EA152" t="str">
        <f t="shared" si="5"/>
        <v>The NEIs for the 'Downlight Retrofit Kit_450 to 624 lumens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153" spans="1:131" x14ac:dyDescent="0.35">
      <c r="A153">
        <v>186</v>
      </c>
      <c r="B153" t="s">
        <v>557</v>
      </c>
      <c r="C153">
        <v>1</v>
      </c>
      <c r="D153" t="s">
        <v>556</v>
      </c>
      <c r="E153" s="8">
        <v>30</v>
      </c>
      <c r="F153">
        <v>30</v>
      </c>
      <c r="G153">
        <v>1380</v>
      </c>
      <c r="H153" t="s">
        <v>552</v>
      </c>
      <c r="I153" t="s">
        <v>95</v>
      </c>
      <c r="J153" t="s">
        <v>143</v>
      </c>
      <c r="K153" t="s">
        <v>132</v>
      </c>
      <c r="L153" t="s">
        <v>98</v>
      </c>
      <c r="M153" t="s">
        <v>156</v>
      </c>
      <c r="N153" t="s">
        <v>176</v>
      </c>
      <c r="O153" t="s">
        <v>553</v>
      </c>
      <c r="P153">
        <v>2.11056266599947E-2</v>
      </c>
      <c r="Q153">
        <v>2.11056266599947E-2</v>
      </c>
      <c r="R153" s="14">
        <f t="shared" si="4"/>
        <v>29.125764790792687</v>
      </c>
      <c r="S153">
        <v>3.0577273021490899E-4</v>
      </c>
      <c r="T153" t="s">
        <v>102</v>
      </c>
      <c r="U153" t="str">
        <f>CONCATENATE($S$2," (",INDEX('Study List'!$F:$F,MATCH(T153,'Study List'!$B:$B,0)),")")</f>
        <v>Administrative costs - Participant - C&amp;I (DNV GL, 2018)</v>
      </c>
      <c r="V153" t="s">
        <v>103</v>
      </c>
      <c r="W153">
        <v>6.6865397474123303E-6</v>
      </c>
      <c r="X153" t="s">
        <v>102</v>
      </c>
      <c r="Y153" t="str">
        <f>CONCATENATE($W$2," (",INDEX('Study List'!$F:$F,MATCH(X153,'Study List'!$B:$B,0)),")")</f>
        <v>Avoided illness from pollution - Societal - C&amp;I (DNV GL, 2018)</v>
      </c>
      <c r="Z153" t="s">
        <v>103</v>
      </c>
      <c r="AM153">
        <v>1.43571770474408E-2</v>
      </c>
      <c r="AN153" t="s">
        <v>179</v>
      </c>
      <c r="AO153" t="str">
        <f>CONCATENATE($AM$2," (",INDEX('Study List'!$F:$F,MATCH(AN153,'Study List'!$B:$B,0)),")")</f>
        <v>O&amp;M - Participant - C&amp;I (DNV GL, 2018)</v>
      </c>
      <c r="AP153" t="s">
        <v>103</v>
      </c>
      <c r="AQ153">
        <v>7.6577746910850501E-4</v>
      </c>
      <c r="AR153" t="s">
        <v>152</v>
      </c>
      <c r="AS153" t="str">
        <f>CONCATENATE($AQ$2," (",INDEX('Study List'!$F:$F,MATCH(AR153,'Study List'!$B:$B,0)),")")</f>
        <v>Other Impacts - Participant - C&amp;I (DNV GL &amp; Tetra Tech, 2012)</v>
      </c>
      <c r="AT153" t="s">
        <v>103</v>
      </c>
      <c r="BC153">
        <v>8.6875520001634596E-4</v>
      </c>
      <c r="BD153" t="s">
        <v>152</v>
      </c>
      <c r="BE153" t="str">
        <f>CONCATENATE($BC$2," (",INDEX('Study List'!$F:$F,MATCH(BD153,'Study List'!$B:$B,0)),")")</f>
        <v>Sales Revenue - Participant - C&amp;I (DNV GL &amp; Tetra Tech, 2012)</v>
      </c>
      <c r="BF153" t="s">
        <v>103</v>
      </c>
      <c r="BG153">
        <v>4.5607182806910902E-3</v>
      </c>
      <c r="BH153" t="s">
        <v>152</v>
      </c>
      <c r="BI153" t="str">
        <f>CONCATENATE($BG$2," (",INDEX('Study List'!$F:$F,MATCH(BH153,'Study List'!$B:$B,0)),")")</f>
        <v>Supplies and materials - Participant - C&amp;I (DNV GL &amp; Tetra Tech, 2012)</v>
      </c>
      <c r="BJ153" t="s">
        <v>103</v>
      </c>
      <c r="BO153">
        <v>2.4073939277561399E-4</v>
      </c>
      <c r="BP153" t="s">
        <v>152</v>
      </c>
      <c r="BQ153" t="str">
        <f>CONCATENATE($BO$2," (",INDEX('Study List'!$F:$F,MATCH(BP153,'Study List'!$B:$B,0)),")")</f>
        <v>Waste disposal - Participant - C&amp;I (DNV GL &amp; Tetra Tech, 2012)</v>
      </c>
      <c r="BR153" t="s">
        <v>103</v>
      </c>
      <c r="EA153" t="str">
        <f t="shared" si="5"/>
        <v>The NEIs for the 'Downlight Retrofit Kit_625 to 1099 lumens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154" spans="1:131" x14ac:dyDescent="0.35">
      <c r="A154">
        <v>189</v>
      </c>
      <c r="B154" t="s">
        <v>562</v>
      </c>
      <c r="C154">
        <v>5</v>
      </c>
      <c r="D154" t="s">
        <v>561</v>
      </c>
      <c r="E154" s="8">
        <v>1254</v>
      </c>
      <c r="H154" t="s">
        <v>563</v>
      </c>
      <c r="I154" t="s">
        <v>95</v>
      </c>
      <c r="J154" t="s">
        <v>96</v>
      </c>
      <c r="K154" t="s">
        <v>132</v>
      </c>
      <c r="L154" t="s">
        <v>98</v>
      </c>
      <c r="M154" t="s">
        <v>119</v>
      </c>
      <c r="N154" t="s">
        <v>109</v>
      </c>
      <c r="O154" t="s">
        <v>129</v>
      </c>
      <c r="P154">
        <v>2.3678938665221291E-2</v>
      </c>
      <c r="Q154">
        <v>2.3678938665221305E-2</v>
      </c>
      <c r="R154" s="14">
        <f t="shared" si="4"/>
        <v>0</v>
      </c>
      <c r="BW154">
        <v>1.9316670381413399E-5</v>
      </c>
      <c r="BX154" t="s">
        <v>102</v>
      </c>
      <c r="BY154" t="str">
        <f>CONCATENATE($BW$2," (",INDEX('Study List'!$F:$F,MATCH(BX154,'Study List'!$B:$B,0)),")")</f>
        <v>Avoided illness from pollution - Societal - Residential (DNV GL, 2018)</v>
      </c>
      <c r="BZ154" t="s">
        <v>103</v>
      </c>
      <c r="CM154">
        <v>3.6659690935478003E-5</v>
      </c>
      <c r="CN154" t="s">
        <v>102</v>
      </c>
      <c r="CO154" t="str">
        <f>CONCATENATE($CM$2," (",INDEX('Study List'!$F:$F,MATCH(CN154,'Study List'!$B:$B,0)),")")</f>
        <v>Ease of Selling or Leasing - Participant - Residential (DNV GL, 2018)</v>
      </c>
      <c r="CP154" t="s">
        <v>103</v>
      </c>
      <c r="DO154">
        <v>2.3622962303904399E-2</v>
      </c>
      <c r="DP154" t="s">
        <v>105</v>
      </c>
      <c r="DQ154" t="str">
        <f>CONCATENATE($DO$2," (",INDEX('Study List'!$F:$F,MATCH(DP154,'Study List'!$B:$B,0)),")")</f>
        <v>Other Impacts - Utility - Residential (Tetra Tech et al., 2018)</v>
      </c>
      <c r="DR154" t="s">
        <v>103</v>
      </c>
      <c r="EA154" t="str">
        <f t="shared" si="5"/>
        <v>The NEIs for the 'Duct Sealing - Electric Forced Air Furnace - WA' measure include: Avoided illness from pollution - Societal - Residential (DNV GL, 2018),  Ease of Selling or Leasing - Participant - Residential (DNV GL, 2018),  Other Impacts - Utility - Residential (Tetra Tech et al., 2018).</v>
      </c>
    </row>
    <row r="155" spans="1:131" x14ac:dyDescent="0.35">
      <c r="A155">
        <v>190</v>
      </c>
      <c r="B155" t="s">
        <v>565</v>
      </c>
      <c r="C155">
        <v>5</v>
      </c>
      <c r="D155" t="s">
        <v>564</v>
      </c>
      <c r="E155" s="8">
        <v>848</v>
      </c>
      <c r="H155" t="s">
        <v>563</v>
      </c>
      <c r="I155" t="s">
        <v>95</v>
      </c>
      <c r="J155" t="s">
        <v>96</v>
      </c>
      <c r="K155" t="s">
        <v>132</v>
      </c>
      <c r="L155" t="s">
        <v>98</v>
      </c>
      <c r="M155" t="s">
        <v>119</v>
      </c>
      <c r="N155" t="s">
        <v>109</v>
      </c>
      <c r="O155" t="s">
        <v>129</v>
      </c>
      <c r="P155">
        <v>2.3678938665221291E-2</v>
      </c>
      <c r="Q155">
        <v>2.3678938665221305E-2</v>
      </c>
      <c r="R155" s="14">
        <f t="shared" si="4"/>
        <v>0</v>
      </c>
      <c r="BW155">
        <v>1.9316670381413399E-5</v>
      </c>
      <c r="BX155" t="s">
        <v>102</v>
      </c>
      <c r="BY155" t="str">
        <f>CONCATENATE($BW$2," (",INDEX('Study List'!$F:$F,MATCH(BX155,'Study List'!$B:$B,0)),")")</f>
        <v>Avoided illness from pollution - Societal - Residential (DNV GL, 2018)</v>
      </c>
      <c r="BZ155" t="s">
        <v>103</v>
      </c>
      <c r="CM155">
        <v>3.6659690935478003E-5</v>
      </c>
      <c r="CN155" t="s">
        <v>102</v>
      </c>
      <c r="CO155" t="str">
        <f>CONCATENATE($CM$2," (",INDEX('Study List'!$F:$F,MATCH(CN155,'Study List'!$B:$B,0)),")")</f>
        <v>Ease of Selling or Leasing - Participant - Residential (DNV GL, 2018)</v>
      </c>
      <c r="CP155" t="s">
        <v>103</v>
      </c>
      <c r="DO155">
        <v>2.3622962303904399E-2</v>
      </c>
      <c r="DP155" t="s">
        <v>105</v>
      </c>
      <c r="DQ155" t="str">
        <f>CONCATENATE($DO$2," (",INDEX('Study List'!$F:$F,MATCH(DP155,'Study List'!$B:$B,0)),")")</f>
        <v>Other Impacts - Utility - Residential (Tetra Tech et al., 2018)</v>
      </c>
      <c r="DR155" t="s">
        <v>103</v>
      </c>
      <c r="EA155" t="str">
        <f t="shared" si="5"/>
        <v>The NEIs for the 'Duct Sealing - Heat Pump - WA' measure include: Avoided illness from pollution - Societal - Residential (DNV GL, 2018),  Ease of Selling or Leasing - Participant - Residential (DNV GL, 2018),  Other Impacts - Utility - Residential (Tetra Tech et al., 2018).</v>
      </c>
    </row>
    <row r="156" spans="1:131" x14ac:dyDescent="0.35">
      <c r="A156">
        <v>191</v>
      </c>
      <c r="B156" t="s">
        <v>567</v>
      </c>
      <c r="C156">
        <v>4</v>
      </c>
      <c r="D156" t="s">
        <v>566</v>
      </c>
      <c r="E156" s="8">
        <v>1694.0622499999999</v>
      </c>
      <c r="F156">
        <v>1657</v>
      </c>
      <c r="G156">
        <v>6628</v>
      </c>
      <c r="H156" t="s">
        <v>563</v>
      </c>
      <c r="I156" t="s">
        <v>95</v>
      </c>
      <c r="J156" t="s">
        <v>96</v>
      </c>
      <c r="K156" t="s">
        <v>132</v>
      </c>
      <c r="L156" t="s">
        <v>98</v>
      </c>
      <c r="M156" t="s">
        <v>119</v>
      </c>
      <c r="N156" t="s">
        <v>109</v>
      </c>
      <c r="O156" t="s">
        <v>129</v>
      </c>
      <c r="P156">
        <v>2.6230891576967799E-2</v>
      </c>
      <c r="Q156">
        <v>2.3678938665221302E-2</v>
      </c>
      <c r="R156" s="14">
        <f t="shared" si="4"/>
        <v>156.94400547308678</v>
      </c>
      <c r="BW156">
        <v>1.9316670381413399E-5</v>
      </c>
      <c r="BX156" t="s">
        <v>102</v>
      </c>
      <c r="BY156" t="str">
        <f>CONCATENATE($BW$2," (",INDEX('Study List'!$F:$F,MATCH(BX156,'Study List'!$B:$B,0)),")")</f>
        <v>Avoided illness from pollution - Societal - Residential (DNV GL, 2018)</v>
      </c>
      <c r="BZ156" t="s">
        <v>103</v>
      </c>
      <c r="CM156">
        <v>3.6659690935478003E-5</v>
      </c>
      <c r="CN156" t="s">
        <v>102</v>
      </c>
      <c r="CO156" t="str">
        <f>CONCATENATE($CM$2," (",INDEX('Study List'!$F:$F,MATCH(CN156,'Study List'!$B:$B,0)),")")</f>
        <v>Ease of Selling or Leasing - Participant - Residential (DNV GL, 2018)</v>
      </c>
      <c r="CP156" t="s">
        <v>103</v>
      </c>
      <c r="CU156">
        <v>6.6753029555463806E-5</v>
      </c>
      <c r="CV156" t="s">
        <v>105</v>
      </c>
      <c r="CW156" t="str">
        <f>CONCATENATE($CU$2," (",INDEX('Study List'!$F:$F,MATCH(CV156,'Study List'!$B:$B,0)),")")</f>
        <v>Health and safety - Participant - Residential (Tetra Tech et al., 2018)</v>
      </c>
      <c r="CX156" t="s">
        <v>106</v>
      </c>
      <c r="DK156">
        <v>5.3093041616999505E-4</v>
      </c>
      <c r="DL156" t="s">
        <v>105</v>
      </c>
      <c r="DM156" t="str">
        <f>CONCATENATE($DK$2," (",INDEX('Study List'!$F:$F,MATCH(DL156,'Study List'!$B:$B,0)),")")</f>
        <v>Other Impacts - Participant - Residential (Tetra Tech et al., 2018)</v>
      </c>
      <c r="DN156" t="s">
        <v>106</v>
      </c>
      <c r="DO156">
        <v>2.3622962303904399E-2</v>
      </c>
      <c r="DP156" t="s">
        <v>105</v>
      </c>
      <c r="DQ156" t="str">
        <f>CONCATENATE($DO$2," (",INDEX('Study List'!$F:$F,MATCH(DP156,'Study List'!$B:$B,0)),")")</f>
        <v>Other Impacts - Utility - Residential (Tetra Tech et al., 2018)</v>
      </c>
      <c r="DR156" t="s">
        <v>103</v>
      </c>
      <c r="DW156">
        <v>1.9542694660210202E-3</v>
      </c>
      <c r="DX156" t="s">
        <v>105</v>
      </c>
      <c r="DY156" t="str">
        <f>CONCATENATE($DW$2," (",INDEX('Study List'!$F:$F,MATCH(DX156,'Study List'!$B:$B,0)),")")</f>
        <v>Thermal Comfort - Participant - Residential (Tetra Tech et al., 2018)</v>
      </c>
      <c r="DZ156" t="s">
        <v>106</v>
      </c>
      <c r="EA156" t="str">
        <f t="shared" si="5"/>
        <v>The NEIs for the 'Duct Sealing and Insulation -  Electric Forced Air Heating System -  WA' measure include: Avoided illness from pollution - Societal - Residential (DNV GL, 2018),  Ease of Selling or Leasing - Participant - Residential (DNV GL, 2018),  Health and safety - Participant - Residential (Tetra Tech et al., 2018),  Other Impacts - Participant - Residential (Tetra Tech et al., 2018),  Other Impacts - Utility - Residential (Tetra Tech et al., 2018),  Thermal Comfort - Participant - Residential (Tetra Tech et al., 2018).</v>
      </c>
    </row>
    <row r="157" spans="1:131" x14ac:dyDescent="0.35">
      <c r="A157">
        <v>192</v>
      </c>
      <c r="B157" t="s">
        <v>569</v>
      </c>
      <c r="C157">
        <v>4</v>
      </c>
      <c r="D157" t="s">
        <v>568</v>
      </c>
      <c r="E157" s="8">
        <v>915.38003900000001</v>
      </c>
      <c r="H157" t="s">
        <v>563</v>
      </c>
      <c r="I157" t="s">
        <v>95</v>
      </c>
      <c r="J157" t="s">
        <v>96</v>
      </c>
      <c r="K157" t="s">
        <v>132</v>
      </c>
      <c r="L157" t="s">
        <v>98</v>
      </c>
      <c r="M157" t="s">
        <v>119</v>
      </c>
      <c r="N157" t="s">
        <v>109</v>
      </c>
      <c r="O157" t="s">
        <v>129</v>
      </c>
      <c r="P157">
        <v>2.3678938665221291E-2</v>
      </c>
      <c r="Q157">
        <v>2.3678938665221305E-2</v>
      </c>
      <c r="R157" s="14">
        <f t="shared" si="4"/>
        <v>0</v>
      </c>
      <c r="BW157">
        <v>1.9316670381413399E-5</v>
      </c>
      <c r="BX157" t="s">
        <v>102</v>
      </c>
      <c r="BY157" t="str">
        <f>CONCATENATE($BW$2," (",INDEX('Study List'!$F:$F,MATCH(BX157,'Study List'!$B:$B,0)),")")</f>
        <v>Avoided illness from pollution - Societal - Residential (DNV GL, 2018)</v>
      </c>
      <c r="BZ157" t="s">
        <v>103</v>
      </c>
      <c r="CM157">
        <v>3.6659690935478003E-5</v>
      </c>
      <c r="CN157" t="s">
        <v>102</v>
      </c>
      <c r="CO157" t="str">
        <f>CONCATENATE($CM$2," (",INDEX('Study List'!$F:$F,MATCH(CN157,'Study List'!$B:$B,0)),")")</f>
        <v>Ease of Selling or Leasing - Participant - Residential (DNV GL, 2018)</v>
      </c>
      <c r="CP157" t="s">
        <v>103</v>
      </c>
      <c r="DO157">
        <v>2.3622962303904399E-2</v>
      </c>
      <c r="DP157" t="s">
        <v>105</v>
      </c>
      <c r="DQ157" t="str">
        <f>CONCATENATE($DO$2," (",INDEX('Study List'!$F:$F,MATCH(DP157,'Study List'!$B:$B,0)),")")</f>
        <v>Other Impacts - Utility - Residential (Tetra Tech et al., 2018)</v>
      </c>
      <c r="DR157" t="s">
        <v>103</v>
      </c>
      <c r="EA157" t="str">
        <f t="shared" si="5"/>
        <v>The NEIs for the 'Duct Sealing and Insulation -  Heat Pump Heating System -  WA' measure include: Avoided illness from pollution - Societal - Residential (DNV GL, 2018),  Ease of Selling or Leasing - Participant - Residential (DNV GL, 2018),  Other Impacts - Utility - Residential (Tetra Tech et al., 2018).</v>
      </c>
    </row>
    <row r="158" spans="1:131" x14ac:dyDescent="0.35">
      <c r="A158">
        <v>193</v>
      </c>
      <c r="B158" t="s">
        <v>569</v>
      </c>
      <c r="C158">
        <v>2</v>
      </c>
      <c r="D158" t="s">
        <v>570</v>
      </c>
      <c r="E158" s="8">
        <v>1163</v>
      </c>
      <c r="F158">
        <v>1163</v>
      </c>
      <c r="G158">
        <v>2326</v>
      </c>
      <c r="H158" t="s">
        <v>563</v>
      </c>
      <c r="I158" t="s">
        <v>95</v>
      </c>
      <c r="J158" t="s">
        <v>96</v>
      </c>
      <c r="K158" t="s">
        <v>132</v>
      </c>
      <c r="L158" t="s">
        <v>98</v>
      </c>
      <c r="M158" t="s">
        <v>119</v>
      </c>
      <c r="N158" t="s">
        <v>109</v>
      </c>
      <c r="O158" t="s">
        <v>129</v>
      </c>
      <c r="P158">
        <v>2.7314868136213501E-2</v>
      </c>
      <c r="Q158">
        <v>2.3678938665221302E-2</v>
      </c>
      <c r="R158" s="14">
        <f t="shared" si="4"/>
        <v>55.077211335304746</v>
      </c>
      <c r="BW158">
        <v>1.9316670381413399E-5</v>
      </c>
      <c r="BX158" t="s">
        <v>102</v>
      </c>
      <c r="BY158" t="str">
        <f>CONCATENATE($BW$2," (",INDEX('Study List'!$F:$F,MATCH(BX158,'Study List'!$B:$B,0)),")")</f>
        <v>Avoided illness from pollution - Societal - Residential (DNV GL, 2018)</v>
      </c>
      <c r="BZ158" t="s">
        <v>103</v>
      </c>
      <c r="CM158">
        <v>3.6659690935478003E-5</v>
      </c>
      <c r="CN158" t="s">
        <v>102</v>
      </c>
      <c r="CO158" t="str">
        <f>CONCATENATE($CM$2," (",INDEX('Study List'!$F:$F,MATCH(CN158,'Study List'!$B:$B,0)),")")</f>
        <v>Ease of Selling or Leasing - Participant - Residential (DNV GL, 2018)</v>
      </c>
      <c r="CP158" t="s">
        <v>103</v>
      </c>
      <c r="CU158">
        <v>9.5107282866211204E-5</v>
      </c>
      <c r="CV158" t="s">
        <v>105</v>
      </c>
      <c r="CW158" t="str">
        <f>CONCATENATE($CU$2," (",INDEX('Study List'!$F:$F,MATCH(CV158,'Study List'!$B:$B,0)),")")</f>
        <v>Health and safety - Participant - Residential (Tetra Tech et al., 2018)</v>
      </c>
      <c r="CX158" t="s">
        <v>106</v>
      </c>
      <c r="DK158">
        <v>7.5645030059645797E-4</v>
      </c>
      <c r="DL158" t="s">
        <v>105</v>
      </c>
      <c r="DM158" t="str">
        <f>CONCATENATE($DK$2," (",INDEX('Study List'!$F:$F,MATCH(DL158,'Study List'!$B:$B,0)),")")</f>
        <v>Other Impacts - Participant - Residential (Tetra Tech et al., 2018)</v>
      </c>
      <c r="DN158" t="s">
        <v>106</v>
      </c>
      <c r="DO158">
        <v>2.3622962303904399E-2</v>
      </c>
      <c r="DP158" t="s">
        <v>105</v>
      </c>
      <c r="DQ158" t="str">
        <f>CONCATENATE($DO$2," (",INDEX('Study List'!$F:$F,MATCH(DP158,'Study List'!$B:$B,0)),")")</f>
        <v>Other Impacts - Utility - Residential (Tetra Tech et al., 2018)</v>
      </c>
      <c r="DR158" t="s">
        <v>103</v>
      </c>
      <c r="DW158">
        <v>2.7843718875295198E-3</v>
      </c>
      <c r="DX158" t="s">
        <v>105</v>
      </c>
      <c r="DY158" t="str">
        <f>CONCATENATE($DW$2," (",INDEX('Study List'!$F:$F,MATCH(DX158,'Study List'!$B:$B,0)),")")</f>
        <v>Thermal Comfort - Participant - Residential (Tetra Tech et al., 2018)</v>
      </c>
      <c r="DZ158" t="s">
        <v>106</v>
      </c>
      <c r="EA158" t="str">
        <f t="shared" si="5"/>
        <v>The NEIs for the 'Duct Sealing and Insulation -  Heat Pump Heating System - WA' measure include: Avoided illness from pollution - Societal - Residential (DNV GL, 2018),  Ease of Selling or Leasing - Participant - Residential (DNV GL, 2018),  Health and safety - Participant - Residential (Tetra Tech et al., 2018),  Other Impacts - Participant - Residential (Tetra Tech et al., 2018),  Other Impacts - Utility - Residential (Tetra Tech et al., 2018),  Thermal Comfort - Participant - Residential (Tetra Tech et al., 2018).</v>
      </c>
    </row>
    <row r="159" spans="1:131" x14ac:dyDescent="0.35">
      <c r="A159">
        <v>194</v>
      </c>
      <c r="B159" t="s">
        <v>567</v>
      </c>
      <c r="C159">
        <v>1</v>
      </c>
      <c r="D159" t="s">
        <v>571</v>
      </c>
      <c r="E159" s="8">
        <v>1452</v>
      </c>
      <c r="H159" t="s">
        <v>563</v>
      </c>
      <c r="I159" t="s">
        <v>95</v>
      </c>
      <c r="J159" t="s">
        <v>96</v>
      </c>
      <c r="K159" t="s">
        <v>132</v>
      </c>
      <c r="L159" t="s">
        <v>98</v>
      </c>
      <c r="M159" t="s">
        <v>119</v>
      </c>
      <c r="N159" t="s">
        <v>109</v>
      </c>
      <c r="O159" t="s">
        <v>129</v>
      </c>
      <c r="P159">
        <v>2.3678938665221291E-2</v>
      </c>
      <c r="Q159">
        <v>2.3678938665221305E-2</v>
      </c>
      <c r="R159" s="14">
        <f t="shared" si="4"/>
        <v>0</v>
      </c>
      <c r="BW159">
        <v>1.9316670381413399E-5</v>
      </c>
      <c r="BX159" t="s">
        <v>102</v>
      </c>
      <c r="BY159" t="str">
        <f>CONCATENATE($BW$2," (",INDEX('Study List'!$F:$F,MATCH(BX159,'Study List'!$B:$B,0)),")")</f>
        <v>Avoided illness from pollution - Societal - Residential (DNV GL, 2018)</v>
      </c>
      <c r="BZ159" t="s">
        <v>103</v>
      </c>
      <c r="CM159">
        <v>3.6659690935478003E-5</v>
      </c>
      <c r="CN159" t="s">
        <v>102</v>
      </c>
      <c r="CO159" t="str">
        <f>CONCATENATE($CM$2," (",INDEX('Study List'!$F:$F,MATCH(CN159,'Study List'!$B:$B,0)),")")</f>
        <v>Ease of Selling or Leasing - Participant - Residential (DNV GL, 2018)</v>
      </c>
      <c r="CP159" t="s">
        <v>103</v>
      </c>
      <c r="DO159">
        <v>2.3622962303904399E-2</v>
      </c>
      <c r="DP159" t="s">
        <v>105</v>
      </c>
      <c r="DQ159" t="str">
        <f>CONCATENATE($DO$2," (",INDEX('Study List'!$F:$F,MATCH(DP159,'Study List'!$B:$B,0)),")")</f>
        <v>Other Impacts - Utility - Residential (Tetra Tech et al., 2018)</v>
      </c>
      <c r="DR159" t="s">
        <v>103</v>
      </c>
      <c r="EA159" t="str">
        <f t="shared" si="5"/>
        <v>The NEIs for the 'Duct Sealing and Insulation - Electric Forced Air Heating System - WA (New)' measure include: Avoided illness from pollution - Societal - Residential (DNV GL, 2018),  Ease of Selling or Leasing - Participant - Residential (DNV GL, 2018),  Other Impacts - Utility - Residential (Tetra Tech et al., 2018).</v>
      </c>
    </row>
    <row r="160" spans="1:131" x14ac:dyDescent="0.35">
      <c r="A160">
        <v>195</v>
      </c>
      <c r="B160" t="s">
        <v>569</v>
      </c>
      <c r="C160">
        <v>1</v>
      </c>
      <c r="D160" t="s">
        <v>572</v>
      </c>
      <c r="E160" s="8">
        <v>1067</v>
      </c>
      <c r="H160" t="s">
        <v>563</v>
      </c>
      <c r="I160" t="s">
        <v>95</v>
      </c>
      <c r="J160" t="s">
        <v>96</v>
      </c>
      <c r="K160" t="s">
        <v>132</v>
      </c>
      <c r="L160" t="s">
        <v>98</v>
      </c>
      <c r="M160" t="s">
        <v>119</v>
      </c>
      <c r="N160" t="s">
        <v>109</v>
      </c>
      <c r="O160" t="s">
        <v>129</v>
      </c>
      <c r="P160">
        <v>2.3678938665221291E-2</v>
      </c>
      <c r="Q160">
        <v>2.3678938665221305E-2</v>
      </c>
      <c r="R160" s="14">
        <f t="shared" si="4"/>
        <v>0</v>
      </c>
      <c r="BW160">
        <v>1.9316670381413399E-5</v>
      </c>
      <c r="BX160" t="s">
        <v>102</v>
      </c>
      <c r="BY160" t="str">
        <f>CONCATENATE($BW$2," (",INDEX('Study List'!$F:$F,MATCH(BX160,'Study List'!$B:$B,0)),")")</f>
        <v>Avoided illness from pollution - Societal - Residential (DNV GL, 2018)</v>
      </c>
      <c r="BZ160" t="s">
        <v>103</v>
      </c>
      <c r="CM160">
        <v>3.6659690935478003E-5</v>
      </c>
      <c r="CN160" t="s">
        <v>102</v>
      </c>
      <c r="CO160" t="str">
        <f>CONCATENATE($CM$2," (",INDEX('Study List'!$F:$F,MATCH(CN160,'Study List'!$B:$B,0)),")")</f>
        <v>Ease of Selling or Leasing - Participant - Residential (DNV GL, 2018)</v>
      </c>
      <c r="CP160" t="s">
        <v>103</v>
      </c>
      <c r="DO160">
        <v>2.3622962303904399E-2</v>
      </c>
      <c r="DP160" t="s">
        <v>105</v>
      </c>
      <c r="DQ160" t="str">
        <f>CONCATENATE($DO$2," (",INDEX('Study List'!$F:$F,MATCH(DP160,'Study List'!$B:$B,0)),")")</f>
        <v>Other Impacts - Utility - Residential (Tetra Tech et al., 2018)</v>
      </c>
      <c r="DR160" t="s">
        <v>103</v>
      </c>
      <c r="EA160" t="str">
        <f t="shared" si="5"/>
        <v>The NEIs for the 'Duct Sealing and Insulation - Heat Pump Heating System - WA (New)' measure include: Avoided illness from pollution - Societal - Residential (DNV GL, 2018),  Ease of Selling or Leasing - Participant - Residential (DNV GL, 2018),  Other Impacts - Utility - Residential (Tetra Tech et al., 2018).</v>
      </c>
    </row>
    <row r="161" spans="1:131" x14ac:dyDescent="0.35">
      <c r="A161">
        <v>196</v>
      </c>
      <c r="B161" t="s">
        <v>574</v>
      </c>
      <c r="C161">
        <v>2</v>
      </c>
      <c r="D161" t="s">
        <v>573</v>
      </c>
      <c r="E161" s="8">
        <v>2239</v>
      </c>
      <c r="H161" t="s">
        <v>575</v>
      </c>
      <c r="I161" t="s">
        <v>95</v>
      </c>
      <c r="J161" t="s">
        <v>96</v>
      </c>
      <c r="K161" t="s">
        <v>132</v>
      </c>
      <c r="L161" t="s">
        <v>98</v>
      </c>
      <c r="M161" t="s">
        <v>119</v>
      </c>
      <c r="N161" t="s">
        <v>171</v>
      </c>
      <c r="O161" t="s">
        <v>172</v>
      </c>
      <c r="P161">
        <v>3.0963180492841601E-2</v>
      </c>
      <c r="Q161">
        <v>3.0963180492841601E-2</v>
      </c>
      <c r="R161" s="14">
        <f t="shared" si="4"/>
        <v>0</v>
      </c>
      <c r="BW161">
        <v>1.6344874938119E-5</v>
      </c>
      <c r="BX161" t="s">
        <v>102</v>
      </c>
      <c r="BY161" t="str">
        <f>CONCATENATE($BW$2," (",INDEX('Study List'!$F:$F,MATCH(BX161,'Study List'!$B:$B,0)),")")</f>
        <v>Avoided illness from pollution - Societal - Residential (DNV GL, 2018)</v>
      </c>
      <c r="BZ161" t="s">
        <v>103</v>
      </c>
      <c r="CM161">
        <v>8.4916478167064305E-4</v>
      </c>
      <c r="CN161" t="s">
        <v>102</v>
      </c>
      <c r="CO161" t="str">
        <f>CONCATENATE($CM$2," (",INDEX('Study List'!$F:$F,MATCH(CN161,'Study List'!$B:$B,0)),")")</f>
        <v>Ease of Selling or Leasing - Participant - Residential (DNV GL, 2018)</v>
      </c>
      <c r="CP161" t="s">
        <v>103</v>
      </c>
      <c r="CQ161">
        <v>3.3022303090394401E-3</v>
      </c>
      <c r="CR161" t="s">
        <v>102</v>
      </c>
      <c r="CS161" t="str">
        <f>CONCATENATE($CQ$2," (",INDEX('Study List'!$F:$F,MATCH(CR161,'Study List'!$B:$B,0)),")")</f>
        <v>Fires/insurance damage - Participant - Residential (DNV GL, 2018)</v>
      </c>
      <c r="CT161" t="s">
        <v>103</v>
      </c>
      <c r="CU161">
        <v>1.1807694286861299E-3</v>
      </c>
      <c r="CV161" t="s">
        <v>576</v>
      </c>
      <c r="CW161" t="str">
        <f>CONCATENATE($CU$2," (",INDEX('Study List'!$F:$F,MATCH(CV161,'Study List'!$B:$B,0)),")")</f>
        <v>Health and safety - Participant - Residential (Abt Associates, 2018)</v>
      </c>
      <c r="CX161" t="s">
        <v>103</v>
      </c>
      <c r="DC161">
        <v>9.8123591278108597E-4</v>
      </c>
      <c r="DD161" t="s">
        <v>102</v>
      </c>
      <c r="DE161" t="str">
        <f>CONCATENATE($DC$2," (",INDEX('Study List'!$F:$F,MATCH(DD161,'Study List'!$B:$B,0)),")")</f>
        <v>Noise - Participant - Residential (DNV GL, 2018)</v>
      </c>
      <c r="DF161" t="s">
        <v>103</v>
      </c>
      <c r="DG161">
        <v>1.01047288182179E-3</v>
      </c>
      <c r="DH161" t="s">
        <v>102</v>
      </c>
      <c r="DI161" t="str">
        <f>CONCATENATE($DG$2," (",INDEX('Study List'!$F:$F,MATCH(DH161,'Study List'!$B:$B,0)),")")</f>
        <v>O&amp;M - Participant - Residential (DNV GL, 2018)</v>
      </c>
      <c r="DJ161" t="s">
        <v>103</v>
      </c>
      <c r="DO161">
        <v>2.3622962303904399E-2</v>
      </c>
      <c r="DP161" t="s">
        <v>105</v>
      </c>
      <c r="DQ161" t="str">
        <f>CONCATENATE($DO$2," (",INDEX('Study List'!$F:$F,MATCH(DP161,'Study List'!$B:$B,0)),")")</f>
        <v>Other Impacts - Utility - Residential (Tetra Tech et al., 2018)</v>
      </c>
      <c r="DR161" t="s">
        <v>103</v>
      </c>
      <c r="EA161" t="str">
        <f t="shared" si="5"/>
        <v>The NEIs for the 'Ductless Heat Pump - Zonal to DHP 11.1 to 12.5 - WA' measure include: Avoided illness from pollution - Societal - Residential (DNV GL, 2018),  Ease of Selling or Leasing - Participant - Residential (DNV GL, 2018),  Fires/insurance damage - Participant - Residential (DNV GL, 2018),  Health and safety - Participant - Residential (Abt Associates, 2018),  Noise - Participant - Residential (DNV GL, 2018),  O&amp;M - Participant - Residential (DNV GL, 2018),  Other Impacts - Utility - Residential (Tetra Tech et al., 2018).</v>
      </c>
    </row>
    <row r="162" spans="1:131" x14ac:dyDescent="0.35">
      <c r="A162">
        <v>197</v>
      </c>
      <c r="B162" t="s">
        <v>578</v>
      </c>
      <c r="C162">
        <v>2</v>
      </c>
      <c r="D162" t="s">
        <v>577</v>
      </c>
      <c r="E162" s="8">
        <v>2341</v>
      </c>
      <c r="H162" t="s">
        <v>575</v>
      </c>
      <c r="I162" t="s">
        <v>95</v>
      </c>
      <c r="J162" t="s">
        <v>96</v>
      </c>
      <c r="K162" t="s">
        <v>132</v>
      </c>
      <c r="L162" t="s">
        <v>98</v>
      </c>
      <c r="M162" t="s">
        <v>119</v>
      </c>
      <c r="N162" t="s">
        <v>171</v>
      </c>
      <c r="O162" t="s">
        <v>172</v>
      </c>
      <c r="P162">
        <v>3.0963180492841601E-2</v>
      </c>
      <c r="Q162">
        <v>3.0963180492841601E-2</v>
      </c>
      <c r="R162" s="14">
        <f t="shared" si="4"/>
        <v>0</v>
      </c>
      <c r="BW162">
        <v>1.6344874938119E-5</v>
      </c>
      <c r="BX162" t="s">
        <v>102</v>
      </c>
      <c r="BY162" t="str">
        <f>CONCATENATE($BW$2," (",INDEX('Study List'!$F:$F,MATCH(BX162,'Study List'!$B:$B,0)),")")</f>
        <v>Avoided illness from pollution - Societal - Residential (DNV GL, 2018)</v>
      </c>
      <c r="BZ162" t="s">
        <v>103</v>
      </c>
      <c r="CM162">
        <v>8.4916478167064305E-4</v>
      </c>
      <c r="CN162" t="s">
        <v>102</v>
      </c>
      <c r="CO162" t="str">
        <f>CONCATENATE($CM$2," (",INDEX('Study List'!$F:$F,MATCH(CN162,'Study List'!$B:$B,0)),")")</f>
        <v>Ease of Selling or Leasing - Participant - Residential (DNV GL, 2018)</v>
      </c>
      <c r="CP162" t="s">
        <v>103</v>
      </c>
      <c r="CQ162">
        <v>3.3022303090394401E-3</v>
      </c>
      <c r="CR162" t="s">
        <v>102</v>
      </c>
      <c r="CS162" t="str">
        <f>CONCATENATE($CQ$2," (",INDEX('Study List'!$F:$F,MATCH(CR162,'Study List'!$B:$B,0)),")")</f>
        <v>Fires/insurance damage - Participant - Residential (DNV GL, 2018)</v>
      </c>
      <c r="CT162" t="s">
        <v>103</v>
      </c>
      <c r="CU162">
        <v>1.1807694286861299E-3</v>
      </c>
      <c r="CV162" t="s">
        <v>576</v>
      </c>
      <c r="CW162" t="str">
        <f>CONCATENATE($CU$2," (",INDEX('Study List'!$F:$F,MATCH(CV162,'Study List'!$B:$B,0)),")")</f>
        <v>Health and safety - Participant - Residential (Abt Associates, 2018)</v>
      </c>
      <c r="CX162" t="s">
        <v>103</v>
      </c>
      <c r="DC162">
        <v>9.8123591278108597E-4</v>
      </c>
      <c r="DD162" t="s">
        <v>102</v>
      </c>
      <c r="DE162" t="str">
        <f>CONCATENATE($DC$2," (",INDEX('Study List'!$F:$F,MATCH(DD162,'Study List'!$B:$B,0)),")")</f>
        <v>Noise - Participant - Residential (DNV GL, 2018)</v>
      </c>
      <c r="DF162" t="s">
        <v>103</v>
      </c>
      <c r="DG162">
        <v>1.01047288182179E-3</v>
      </c>
      <c r="DH162" t="s">
        <v>102</v>
      </c>
      <c r="DI162" t="str">
        <f>CONCATENATE($DG$2," (",INDEX('Study List'!$F:$F,MATCH(DH162,'Study List'!$B:$B,0)),")")</f>
        <v>O&amp;M - Participant - Residential (DNV GL, 2018)</v>
      </c>
      <c r="DJ162" t="s">
        <v>103</v>
      </c>
      <c r="DO162">
        <v>2.3622962303904399E-2</v>
      </c>
      <c r="DP162" t="s">
        <v>105</v>
      </c>
      <c r="DQ162" t="str">
        <f>CONCATENATE($DO$2," (",INDEX('Study List'!$F:$F,MATCH(DP162,'Study List'!$B:$B,0)),")")</f>
        <v>Other Impacts - Utility - Residential (Tetra Tech et al., 2018)</v>
      </c>
      <c r="DR162" t="s">
        <v>103</v>
      </c>
      <c r="EA162" t="str">
        <f t="shared" si="5"/>
        <v>The NEIs for the 'Ductless Heat Pump - Zonal to DHP 12.6 and above - WA' measure include: Avoided illness from pollution - Societal - Residential (DNV GL, 2018),  Ease of Selling or Leasing - Participant - Residential (DNV GL, 2018),  Fires/insurance damage - Participant - Residential (DNV GL, 2018),  Health and safety - Participant - Residential (Abt Associates, 2018),  Noise - Participant - Residential (DNV GL, 2018),  O&amp;M - Participant - Residential (DNV GL, 2018),  Other Impacts - Utility - Residential (Tetra Tech et al., 2018).</v>
      </c>
    </row>
    <row r="163" spans="1:131" x14ac:dyDescent="0.35">
      <c r="A163">
        <v>198</v>
      </c>
      <c r="B163" t="s">
        <v>580</v>
      </c>
      <c r="C163">
        <v>2</v>
      </c>
      <c r="D163" t="s">
        <v>579</v>
      </c>
      <c r="E163" s="8">
        <v>2146</v>
      </c>
      <c r="H163" t="s">
        <v>575</v>
      </c>
      <c r="I163" t="s">
        <v>95</v>
      </c>
      <c r="J163" t="s">
        <v>96</v>
      </c>
      <c r="K163" t="s">
        <v>132</v>
      </c>
      <c r="L163" t="s">
        <v>98</v>
      </c>
      <c r="M163" t="s">
        <v>119</v>
      </c>
      <c r="N163" t="s">
        <v>171</v>
      </c>
      <c r="O163" t="s">
        <v>172</v>
      </c>
      <c r="P163">
        <v>3.0963180492841601E-2</v>
      </c>
      <c r="Q163">
        <v>3.0963180492841601E-2</v>
      </c>
      <c r="R163" s="14">
        <f t="shared" si="4"/>
        <v>0</v>
      </c>
      <c r="BW163">
        <v>1.6344874938119E-5</v>
      </c>
      <c r="BX163" t="s">
        <v>102</v>
      </c>
      <c r="BY163" t="str">
        <f>CONCATENATE($BW$2," (",INDEX('Study List'!$F:$F,MATCH(BX163,'Study List'!$B:$B,0)),")")</f>
        <v>Avoided illness from pollution - Societal - Residential (DNV GL, 2018)</v>
      </c>
      <c r="BZ163" t="s">
        <v>103</v>
      </c>
      <c r="CM163">
        <v>8.4916478167064305E-4</v>
      </c>
      <c r="CN163" t="s">
        <v>102</v>
      </c>
      <c r="CO163" t="str">
        <f>CONCATENATE($CM$2," (",INDEX('Study List'!$F:$F,MATCH(CN163,'Study List'!$B:$B,0)),")")</f>
        <v>Ease of Selling or Leasing - Participant - Residential (DNV GL, 2018)</v>
      </c>
      <c r="CP163" t="s">
        <v>103</v>
      </c>
      <c r="CQ163">
        <v>3.3022303090394401E-3</v>
      </c>
      <c r="CR163" t="s">
        <v>102</v>
      </c>
      <c r="CS163" t="str">
        <f>CONCATENATE($CQ$2," (",INDEX('Study List'!$F:$F,MATCH(CR163,'Study List'!$B:$B,0)),")")</f>
        <v>Fires/insurance damage - Participant - Residential (DNV GL, 2018)</v>
      </c>
      <c r="CT163" t="s">
        <v>103</v>
      </c>
      <c r="CU163">
        <v>1.1807694286861299E-3</v>
      </c>
      <c r="CV163" t="s">
        <v>576</v>
      </c>
      <c r="CW163" t="str">
        <f>CONCATENATE($CU$2," (",INDEX('Study List'!$F:$F,MATCH(CV163,'Study List'!$B:$B,0)),")")</f>
        <v>Health and safety - Participant - Residential (Abt Associates, 2018)</v>
      </c>
      <c r="CX163" t="s">
        <v>103</v>
      </c>
      <c r="DC163">
        <v>9.8123591278108597E-4</v>
      </c>
      <c r="DD163" t="s">
        <v>102</v>
      </c>
      <c r="DE163" t="str">
        <f>CONCATENATE($DC$2," (",INDEX('Study List'!$F:$F,MATCH(DD163,'Study List'!$B:$B,0)),")")</f>
        <v>Noise - Participant - Residential (DNV GL, 2018)</v>
      </c>
      <c r="DF163" t="s">
        <v>103</v>
      </c>
      <c r="DG163">
        <v>1.01047288182179E-3</v>
      </c>
      <c r="DH163" t="s">
        <v>102</v>
      </c>
      <c r="DI163" t="str">
        <f>CONCATENATE($DG$2," (",INDEX('Study List'!$F:$F,MATCH(DH163,'Study List'!$B:$B,0)),")")</f>
        <v>O&amp;M - Participant - Residential (DNV GL, 2018)</v>
      </c>
      <c r="DJ163" t="s">
        <v>103</v>
      </c>
      <c r="DO163">
        <v>2.3622962303904399E-2</v>
      </c>
      <c r="DP163" t="s">
        <v>105</v>
      </c>
      <c r="DQ163" t="str">
        <f>CONCATENATE($DO$2," (",INDEX('Study List'!$F:$F,MATCH(DP163,'Study List'!$B:$B,0)),")")</f>
        <v>Other Impacts - Utility - Residential (Tetra Tech et al., 2018)</v>
      </c>
      <c r="DR163" t="s">
        <v>103</v>
      </c>
      <c r="EA163" t="str">
        <f t="shared" si="5"/>
        <v>The NEIs for the 'Ductless Heat Pump - Zonal to DHP 9.0 to 11.0 - WA' measure include: Avoided illness from pollution - Societal - Residential (DNV GL, 2018),  Ease of Selling or Leasing - Participant - Residential (DNV GL, 2018),  Fires/insurance damage - Participant - Residential (DNV GL, 2018),  Health and safety - Participant - Residential (Abt Associates, 2018),  Noise - Participant - Residential (DNV GL, 2018),  O&amp;M - Participant - Residential (DNV GL, 2018),  Other Impacts - Utility - Residential (Tetra Tech et al., 2018).</v>
      </c>
    </row>
    <row r="164" spans="1:131" x14ac:dyDescent="0.35">
      <c r="A164">
        <v>199</v>
      </c>
      <c r="B164" t="s">
        <v>582</v>
      </c>
      <c r="C164">
        <v>3</v>
      </c>
      <c r="D164" t="s">
        <v>581</v>
      </c>
      <c r="E164" s="8">
        <v>2341</v>
      </c>
      <c r="H164" t="s">
        <v>575</v>
      </c>
      <c r="I164" t="s">
        <v>95</v>
      </c>
      <c r="J164" t="s">
        <v>96</v>
      </c>
      <c r="K164" t="s">
        <v>132</v>
      </c>
      <c r="L164" t="s">
        <v>98</v>
      </c>
      <c r="M164" t="s">
        <v>119</v>
      </c>
      <c r="N164" t="s">
        <v>171</v>
      </c>
      <c r="O164" t="s">
        <v>172</v>
      </c>
      <c r="P164">
        <v>2.9782411064155478E-2</v>
      </c>
      <c r="Q164">
        <v>2.9782411064155495E-2</v>
      </c>
      <c r="R164" s="14">
        <f t="shared" si="4"/>
        <v>0</v>
      </c>
      <c r="BW164">
        <v>1.6344874938119E-5</v>
      </c>
      <c r="BX164" t="s">
        <v>102</v>
      </c>
      <c r="BY164" t="str">
        <f>CONCATENATE($BW$2," (",INDEX('Study List'!$F:$F,MATCH(BX164,'Study List'!$B:$B,0)),")")</f>
        <v>Avoided illness from pollution - Societal - Residential (DNV GL, 2018)</v>
      </c>
      <c r="BZ164" t="s">
        <v>103</v>
      </c>
      <c r="CM164">
        <v>8.4916478167064305E-4</v>
      </c>
      <c r="CN164" t="s">
        <v>102</v>
      </c>
      <c r="CO164" t="str">
        <f>CONCATENATE($CM$2," (",INDEX('Study List'!$F:$F,MATCH(CN164,'Study List'!$B:$B,0)),")")</f>
        <v>Ease of Selling or Leasing - Participant - Residential (DNV GL, 2018)</v>
      </c>
      <c r="CP164" t="s">
        <v>103</v>
      </c>
      <c r="CQ164">
        <v>3.3022303090394401E-3</v>
      </c>
      <c r="CR164" t="s">
        <v>102</v>
      </c>
      <c r="CS164" t="str">
        <f>CONCATENATE($CQ$2," (",INDEX('Study List'!$F:$F,MATCH(CR164,'Study List'!$B:$B,0)),")")</f>
        <v>Fires/insurance damage - Participant - Residential (DNV GL, 2018)</v>
      </c>
      <c r="CT164" t="s">
        <v>103</v>
      </c>
      <c r="DC164">
        <v>9.8123591278108597E-4</v>
      </c>
      <c r="DD164" t="s">
        <v>102</v>
      </c>
      <c r="DE164" t="str">
        <f>CONCATENATE($DC$2," (",INDEX('Study List'!$F:$F,MATCH(DD164,'Study List'!$B:$B,0)),")")</f>
        <v>Noise - Participant - Residential (DNV GL, 2018)</v>
      </c>
      <c r="DF164" t="s">
        <v>103</v>
      </c>
      <c r="DG164">
        <v>1.01047288182179E-3</v>
      </c>
      <c r="DH164" t="s">
        <v>102</v>
      </c>
      <c r="DI164" t="str">
        <f>CONCATENATE($DG$2," (",INDEX('Study List'!$F:$F,MATCH(DH164,'Study List'!$B:$B,0)),")")</f>
        <v>O&amp;M - Participant - Residential (DNV GL, 2018)</v>
      </c>
      <c r="DJ164" t="s">
        <v>103</v>
      </c>
      <c r="DO164">
        <v>2.3622962303904399E-2</v>
      </c>
      <c r="DP164" t="s">
        <v>105</v>
      </c>
      <c r="DQ164" t="str">
        <f>CONCATENATE($DO$2," (",INDEX('Study List'!$F:$F,MATCH(DP164,'Study List'!$B:$B,0)),")")</f>
        <v>Other Impacts - Utility - Residential (Tetra Tech et al., 2018)</v>
      </c>
      <c r="DR164" t="s">
        <v>103</v>
      </c>
      <c r="EA164" t="str">
        <f t="shared" si="5"/>
        <v>The NEIs for the 'Ductless Heat Pump - eFAF to DHP 9.0 to 9.4 -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165" spans="1:131" x14ac:dyDescent="0.35">
      <c r="A165">
        <v>200</v>
      </c>
      <c r="B165" t="s">
        <v>584</v>
      </c>
      <c r="C165">
        <v>3</v>
      </c>
      <c r="D165" t="s">
        <v>583</v>
      </c>
      <c r="E165" s="8">
        <v>2550</v>
      </c>
      <c r="H165" t="s">
        <v>575</v>
      </c>
      <c r="I165" t="s">
        <v>95</v>
      </c>
      <c r="J165" t="s">
        <v>96</v>
      </c>
      <c r="K165" t="s">
        <v>132</v>
      </c>
      <c r="L165" t="s">
        <v>98</v>
      </c>
      <c r="M165" t="s">
        <v>119</v>
      </c>
      <c r="N165" t="s">
        <v>171</v>
      </c>
      <c r="O165" t="s">
        <v>172</v>
      </c>
      <c r="P165">
        <v>2.9782411064155478E-2</v>
      </c>
      <c r="Q165">
        <v>2.9782411064155495E-2</v>
      </c>
      <c r="R165" s="14">
        <f t="shared" si="4"/>
        <v>0</v>
      </c>
      <c r="BW165">
        <v>1.6344874938119E-5</v>
      </c>
      <c r="BX165" t="s">
        <v>102</v>
      </c>
      <c r="BY165" t="str">
        <f>CONCATENATE($BW$2," (",INDEX('Study List'!$F:$F,MATCH(BX165,'Study List'!$B:$B,0)),")")</f>
        <v>Avoided illness from pollution - Societal - Residential (DNV GL, 2018)</v>
      </c>
      <c r="BZ165" t="s">
        <v>103</v>
      </c>
      <c r="CM165">
        <v>8.4916478167064305E-4</v>
      </c>
      <c r="CN165" t="s">
        <v>102</v>
      </c>
      <c r="CO165" t="str">
        <f>CONCATENATE($CM$2," (",INDEX('Study List'!$F:$F,MATCH(CN165,'Study List'!$B:$B,0)),")")</f>
        <v>Ease of Selling or Leasing - Participant - Residential (DNV GL, 2018)</v>
      </c>
      <c r="CP165" t="s">
        <v>103</v>
      </c>
      <c r="CQ165">
        <v>3.3022303090394401E-3</v>
      </c>
      <c r="CR165" t="s">
        <v>102</v>
      </c>
      <c r="CS165" t="str">
        <f>CONCATENATE($CQ$2," (",INDEX('Study List'!$F:$F,MATCH(CR165,'Study List'!$B:$B,0)),")")</f>
        <v>Fires/insurance damage - Participant - Residential (DNV GL, 2018)</v>
      </c>
      <c r="CT165" t="s">
        <v>103</v>
      </c>
      <c r="DC165">
        <v>9.8123591278108597E-4</v>
      </c>
      <c r="DD165" t="s">
        <v>102</v>
      </c>
      <c r="DE165" t="str">
        <f>CONCATENATE($DC$2," (",INDEX('Study List'!$F:$F,MATCH(DD165,'Study List'!$B:$B,0)),")")</f>
        <v>Noise - Participant - Residential (DNV GL, 2018)</v>
      </c>
      <c r="DF165" t="s">
        <v>103</v>
      </c>
      <c r="DG165">
        <v>1.01047288182179E-3</v>
      </c>
      <c r="DH165" t="s">
        <v>102</v>
      </c>
      <c r="DI165" t="str">
        <f>CONCATENATE($DG$2," (",INDEX('Study List'!$F:$F,MATCH(DH165,'Study List'!$B:$B,0)),")")</f>
        <v>O&amp;M - Participant - Residential (DNV GL, 2018)</v>
      </c>
      <c r="DJ165" t="s">
        <v>103</v>
      </c>
      <c r="DO165">
        <v>2.3622962303904399E-2</v>
      </c>
      <c r="DP165" t="s">
        <v>105</v>
      </c>
      <c r="DQ165" t="str">
        <f>CONCATENATE($DO$2," (",INDEX('Study List'!$F:$F,MATCH(DP165,'Study List'!$B:$B,0)),")")</f>
        <v>Other Impacts - Utility - Residential (Tetra Tech et al., 2018)</v>
      </c>
      <c r="DR165" t="s">
        <v>103</v>
      </c>
      <c r="EA165" t="str">
        <f t="shared" si="5"/>
        <v>The NEIs for the 'Ductless Heat Pump - eFAF to DHP 9.5 and above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166" spans="1:131" x14ac:dyDescent="0.35">
      <c r="A166">
        <v>201</v>
      </c>
      <c r="B166" t="s">
        <v>586</v>
      </c>
      <c r="C166">
        <v>5</v>
      </c>
      <c r="D166" t="s">
        <v>585</v>
      </c>
      <c r="E166" t="s">
        <v>148</v>
      </c>
      <c r="H166" t="s">
        <v>587</v>
      </c>
      <c r="I166" t="s">
        <v>95</v>
      </c>
      <c r="J166" t="s">
        <v>143</v>
      </c>
      <c r="K166" t="s">
        <v>144</v>
      </c>
      <c r="L166" t="s">
        <v>133</v>
      </c>
      <c r="M166" t="s">
        <v>588</v>
      </c>
      <c r="N166" t="s">
        <v>101</v>
      </c>
      <c r="O166" t="s">
        <v>101</v>
      </c>
      <c r="P166">
        <v>6.0316953594261096E-3</v>
      </c>
      <c r="Q166">
        <v>6.0316953594261096E-3</v>
      </c>
      <c r="R166" s="14">
        <f t="shared" si="4"/>
        <v>0</v>
      </c>
      <c r="AM166">
        <v>6.0316953594261096E-3</v>
      </c>
      <c r="AN166" t="s">
        <v>327</v>
      </c>
      <c r="AO166" t="str">
        <f>CONCATENATE($AM$2," (",INDEX('Study List'!$F:$F,MATCH(AN166,'Study List'!$B:$B,0)),")")</f>
        <v>O&amp;M - Participant - C&amp;I (DNV GL &amp; Tetra Tech, 2016)</v>
      </c>
      <c r="AP166" t="s">
        <v>103</v>
      </c>
      <c r="EA166" t="str">
        <f t="shared" si="5"/>
        <v>The NEIs for the 'Dust Collection (New Construction wCode) Custom - WA' measure include: O&amp;M - Participant - C&amp;I (DNV GL &amp; Tetra Tech, 2016).</v>
      </c>
    </row>
    <row r="167" spans="1:131" x14ac:dyDescent="0.35">
      <c r="A167">
        <v>202</v>
      </c>
      <c r="B167" t="s">
        <v>590</v>
      </c>
      <c r="C167">
        <v>5</v>
      </c>
      <c r="D167" t="s">
        <v>589</v>
      </c>
      <c r="E167" t="s">
        <v>148</v>
      </c>
      <c r="F167">
        <v>73023</v>
      </c>
      <c r="G167">
        <v>73023</v>
      </c>
      <c r="H167" t="s">
        <v>591</v>
      </c>
      <c r="I167" t="s">
        <v>95</v>
      </c>
      <c r="J167" t="s">
        <v>143</v>
      </c>
      <c r="K167" t="s">
        <v>132</v>
      </c>
      <c r="L167" t="s">
        <v>133</v>
      </c>
      <c r="M167" t="s">
        <v>588</v>
      </c>
      <c r="N167" t="s">
        <v>101</v>
      </c>
      <c r="O167" t="s">
        <v>101</v>
      </c>
      <c r="P167">
        <v>-6.4164564142487899E-3</v>
      </c>
      <c r="Q167">
        <v>-6.4164564142487899E-3</v>
      </c>
      <c r="R167" s="14">
        <f t="shared" si="4"/>
        <v>-468.5488967376894</v>
      </c>
      <c r="S167">
        <v>-1.3025406520925E-3</v>
      </c>
      <c r="T167" t="s">
        <v>152</v>
      </c>
      <c r="U167" t="str">
        <f>CONCATENATE($S$2," (",INDEX('Study List'!$F:$F,MATCH(T167,'Study List'!$B:$B,0)),")")</f>
        <v>Administrative costs - Participant - C&amp;I (DNV GL &amp; Tetra Tech, 2012)</v>
      </c>
      <c r="V167" t="s">
        <v>103</v>
      </c>
      <c r="AM167">
        <v>-5.1139157621562896E-3</v>
      </c>
      <c r="AN167" t="s">
        <v>152</v>
      </c>
      <c r="AO167" t="str">
        <f>CONCATENATE($AM$2," (",INDEX('Study List'!$F:$F,MATCH(AN167,'Study List'!$B:$B,0)),")")</f>
        <v>O&amp;M - Participant - C&amp;I (DNV GL &amp; Tetra Tech, 2012)</v>
      </c>
      <c r="AP167" t="s">
        <v>103</v>
      </c>
      <c r="EA167" t="str">
        <f t="shared" si="5"/>
        <v>The NEIs for the 'Dust Collection (Retrofit &amp; NCMR woCode) Custom - WA' measure include: Administrative costs - Participant - C&amp;I (DNV GL &amp; Tetra Tech, 2012),  O&amp;M - Participant - C&amp;I (DNV GL &amp; Tetra Tech, 2012).</v>
      </c>
    </row>
    <row r="168" spans="1:131" x14ac:dyDescent="0.35">
      <c r="A168">
        <v>203</v>
      </c>
      <c r="B168" t="s">
        <v>593</v>
      </c>
      <c r="C168">
        <v>5</v>
      </c>
      <c r="D168" t="s">
        <v>592</v>
      </c>
      <c r="E168" t="s">
        <v>148</v>
      </c>
      <c r="H168" t="s">
        <v>594</v>
      </c>
      <c r="I168" t="s">
        <v>95</v>
      </c>
      <c r="J168" t="s">
        <v>143</v>
      </c>
      <c r="K168" t="s">
        <v>144</v>
      </c>
      <c r="L168" t="s">
        <v>133</v>
      </c>
      <c r="M168" t="s">
        <v>145</v>
      </c>
      <c r="N168" t="s">
        <v>146</v>
      </c>
      <c r="O168" t="s">
        <v>595</v>
      </c>
      <c r="P168">
        <v>1.67235344502819E-2</v>
      </c>
      <c r="Q168">
        <v>1.67235344502819E-2</v>
      </c>
      <c r="R168" s="14">
        <f t="shared" si="4"/>
        <v>0</v>
      </c>
      <c r="W168">
        <v>1.6344874938119E-5</v>
      </c>
      <c r="X168" t="s">
        <v>102</v>
      </c>
      <c r="Y168" t="str">
        <f>CONCATENATE($W$2," (",INDEX('Study List'!$F:$F,MATCH(X168,'Study List'!$B:$B,0)),")")</f>
        <v>Avoided illness from pollution - Societal - C&amp;I (DNV GL, 2018)</v>
      </c>
      <c r="Z168" t="s">
        <v>103</v>
      </c>
      <c r="AM168">
        <v>6.1019015217457602E-3</v>
      </c>
      <c r="AN168" t="s">
        <v>102</v>
      </c>
      <c r="AO168" t="str">
        <f>CONCATENATE($AM$2," (",INDEX('Study List'!$F:$F,MATCH(AN168,'Study List'!$B:$B,0)),")")</f>
        <v>O&amp;M - Participant - C&amp;I (DNV GL, 2018)</v>
      </c>
      <c r="AP168" t="s">
        <v>103</v>
      </c>
      <c r="AU168">
        <v>1.0605288053598E-2</v>
      </c>
      <c r="AV168" t="s">
        <v>102</v>
      </c>
      <c r="AW168" t="str">
        <f>CONCATENATE($AU$2," (",INDEX('Study List'!$F:$F,MATCH(AV168,'Study List'!$B:$B,0)),")")</f>
        <v>Product Spoilage/Defects - Participant - C&amp;I (DNV GL, 2018)</v>
      </c>
      <c r="AX168" t="s">
        <v>103</v>
      </c>
      <c r="EA168" t="str">
        <f t="shared" si="5"/>
        <v>The NEIs for the 'EE Evaporator Coils (New Construction wCode) Custom - WA' measure include: Avoided illness from pollution - Societal - C&amp;I (DNV GL, 2018),  O&amp;M - Participant - C&amp;I (DNV GL, 2018),  Product Spoilage/Defects - Participant - C&amp;I (DNV GL, 2018).</v>
      </c>
    </row>
    <row r="169" spans="1:131" x14ac:dyDescent="0.35">
      <c r="A169">
        <v>204</v>
      </c>
      <c r="B169" t="s">
        <v>597</v>
      </c>
      <c r="C169">
        <v>5</v>
      </c>
      <c r="D169" t="s">
        <v>596</v>
      </c>
      <c r="E169" t="s">
        <v>148</v>
      </c>
      <c r="F169">
        <v>186453.75</v>
      </c>
      <c r="G169">
        <v>745815</v>
      </c>
      <c r="H169" t="s">
        <v>598</v>
      </c>
      <c r="I169" t="s">
        <v>95</v>
      </c>
      <c r="J169" t="s">
        <v>143</v>
      </c>
      <c r="K169" t="s">
        <v>132</v>
      </c>
      <c r="L169" t="s">
        <v>133</v>
      </c>
      <c r="M169" t="s">
        <v>145</v>
      </c>
      <c r="N169" t="s">
        <v>146</v>
      </c>
      <c r="O169" t="s">
        <v>595</v>
      </c>
      <c r="P169">
        <v>2.5667745378187001E-2</v>
      </c>
      <c r="Q169">
        <v>2.5667745378187001E-2</v>
      </c>
      <c r="R169" s="14">
        <f t="shared" si="4"/>
        <v>19143.38951923254</v>
      </c>
      <c r="W169">
        <v>1.6344874938119E-5</v>
      </c>
      <c r="X169" t="s">
        <v>102</v>
      </c>
      <c r="Y169" t="str">
        <f>CONCATENATE($W$2," (",INDEX('Study List'!$F:$F,MATCH(X169,'Study List'!$B:$B,0)),")")</f>
        <v>Avoided illness from pollution - Societal - C&amp;I (DNV GL, 2018)</v>
      </c>
      <c r="Z169" t="s">
        <v>103</v>
      </c>
      <c r="AM169">
        <v>1.4448407167344E-2</v>
      </c>
      <c r="AN169" t="s">
        <v>102</v>
      </c>
      <c r="AO169" t="str">
        <f>CONCATENATE($AM$2," (",INDEX('Study List'!$F:$F,MATCH(AN169,'Study List'!$B:$B,0)),")")</f>
        <v>O&amp;M - Participant - C&amp;I (DNV GL, 2018)</v>
      </c>
      <c r="AP169" t="s">
        <v>103</v>
      </c>
      <c r="AU169">
        <v>1.0605288053598E-2</v>
      </c>
      <c r="AV169" t="s">
        <v>102</v>
      </c>
      <c r="AW169" t="str">
        <f>CONCATENATE($AU$2," (",INDEX('Study List'!$F:$F,MATCH(AV169,'Study List'!$B:$B,0)),")")</f>
        <v>Product Spoilage/Defects - Participant - C&amp;I (DNV GL, 2018)</v>
      </c>
      <c r="AX169" t="s">
        <v>103</v>
      </c>
      <c r="BG169">
        <v>5.9770528230689403E-4</v>
      </c>
      <c r="BH169" t="s">
        <v>152</v>
      </c>
      <c r="BI169" t="str">
        <f>CONCATENATE($BG$2," (",INDEX('Study List'!$F:$F,MATCH(BH169,'Study List'!$B:$B,0)),")")</f>
        <v>Supplies and materials - Participant - C&amp;I (DNV GL &amp; Tetra Tech, 2012)</v>
      </c>
      <c r="BJ169" t="s">
        <v>103</v>
      </c>
      <c r="EA169" t="str">
        <f t="shared" si="5"/>
        <v>The NEIs for the 'EE Evaporator Coils (Retrofit &amp; NCMR woCode) Custom - WA' measure include: Avoided illness from pollution - Societal - C&amp;I (DNV GL, 2018),  O&amp;M - Participant - C&amp;I (DNV GL, 2018),  Product Spoilage/Defects - Participant - C&amp;I (DNV GL, 2018),  Supplies and materials - Participant - C&amp;I (DNV GL &amp; Tetra Tech, 2012).</v>
      </c>
    </row>
    <row r="170" spans="1:131" x14ac:dyDescent="0.35">
      <c r="A170">
        <v>205</v>
      </c>
      <c r="B170" t="s">
        <v>600</v>
      </c>
      <c r="C170">
        <v>5</v>
      </c>
      <c r="D170" t="s">
        <v>599</v>
      </c>
      <c r="E170" t="s">
        <v>148</v>
      </c>
      <c r="H170" t="s">
        <v>601</v>
      </c>
      <c r="I170" t="s">
        <v>95</v>
      </c>
      <c r="J170" t="s">
        <v>143</v>
      </c>
      <c r="K170" t="s">
        <v>144</v>
      </c>
      <c r="L170" t="s">
        <v>133</v>
      </c>
      <c r="M170" t="s">
        <v>119</v>
      </c>
      <c r="N170" t="s">
        <v>602</v>
      </c>
      <c r="O170" t="s">
        <v>101</v>
      </c>
      <c r="P170">
        <v>9.8059657078223205E-4</v>
      </c>
      <c r="Q170">
        <v>9.8059657078223205E-4</v>
      </c>
      <c r="R170" s="14">
        <f t="shared" si="4"/>
        <v>0</v>
      </c>
      <c r="W170">
        <v>1.6344874938119E-5</v>
      </c>
      <c r="X170" t="s">
        <v>102</v>
      </c>
      <c r="Y170" t="str">
        <f>CONCATENATE($W$2," (",INDEX('Study List'!$F:$F,MATCH(X170,'Study List'!$B:$B,0)),")")</f>
        <v>Avoided illness from pollution - Societal - C&amp;I (DNV GL, 2018)</v>
      </c>
      <c r="Z170" t="s">
        <v>103</v>
      </c>
      <c r="AE170">
        <v>1.36738627214331E-4</v>
      </c>
      <c r="AF170" t="s">
        <v>102</v>
      </c>
      <c r="AG170" t="str">
        <f>CONCATENATE($AE$2," (",INDEX('Study List'!$F:$F,MATCH(AF170,'Study List'!$B:$B,0)),")")</f>
        <v>Fires/insurance damage - Participant - C&amp;I (DNV GL, 2018)</v>
      </c>
      <c r="AH170" t="s">
        <v>103</v>
      </c>
      <c r="AM170">
        <v>5.1037422272067097E-4</v>
      </c>
      <c r="AN170" t="s">
        <v>327</v>
      </c>
      <c r="AO170" t="str">
        <f>CONCATENATE($AM$2," (",INDEX('Study List'!$F:$F,MATCH(AN170,'Study List'!$B:$B,0)),")")</f>
        <v>O&amp;M - Participant - C&amp;I (DNV GL &amp; Tetra Tech, 2016)</v>
      </c>
      <c r="AP170" t="s">
        <v>103</v>
      </c>
      <c r="BK170">
        <v>3.1713884590911197E-4</v>
      </c>
      <c r="BL170" t="s">
        <v>102</v>
      </c>
      <c r="BM170" t="str">
        <f>CONCATENATE($BK$2," (",INDEX('Study List'!$F:$F,MATCH(BL170,'Study List'!$B:$B,0)),")")</f>
        <v>Thermal Comfort - Participant - C&amp;I (DNV GL, 2018)</v>
      </c>
      <c r="BN170" t="s">
        <v>103</v>
      </c>
      <c r="EA170" t="str">
        <f t="shared" si="5"/>
        <v>The NEIs for the 'Economizer (New Construction wCode) Custom - WA' measure include: Avoided illness from pollution - Societal - C&amp;I (DNV GL, 2018),  Fires/insurance damage - Participant - C&amp;I (DNV GL, 2018),  O&amp;M - Participant - C&amp;I (DNV GL &amp; Tetra Tech, 2016),  Thermal Comfort - Participant - C&amp;I (DNV GL, 2018).</v>
      </c>
    </row>
    <row r="171" spans="1:131" x14ac:dyDescent="0.35">
      <c r="A171">
        <v>206</v>
      </c>
      <c r="B171" t="s">
        <v>604</v>
      </c>
      <c r="C171">
        <v>5</v>
      </c>
      <c r="D171" t="s">
        <v>603</v>
      </c>
      <c r="E171" t="s">
        <v>148</v>
      </c>
      <c r="F171">
        <v>14327.5</v>
      </c>
      <c r="G171">
        <v>28655</v>
      </c>
      <c r="H171" t="s">
        <v>605</v>
      </c>
      <c r="I171" t="s">
        <v>95</v>
      </c>
      <c r="J171" t="s">
        <v>143</v>
      </c>
      <c r="K171" t="s">
        <v>132</v>
      </c>
      <c r="L171" t="s">
        <v>133</v>
      </c>
      <c r="M171" t="s">
        <v>119</v>
      </c>
      <c r="N171" t="s">
        <v>602</v>
      </c>
      <c r="O171" t="s">
        <v>101</v>
      </c>
      <c r="P171">
        <v>8.1599938447236408E-3</v>
      </c>
      <c r="Q171">
        <v>8.1599938447236408E-3</v>
      </c>
      <c r="R171" s="14">
        <f t="shared" si="4"/>
        <v>233.82462362055594</v>
      </c>
      <c r="S171">
        <v>7.1002964402571702E-4</v>
      </c>
      <c r="T171" t="s">
        <v>152</v>
      </c>
      <c r="U171" t="str">
        <f>CONCATENATE($S$2," (",INDEX('Study List'!$F:$F,MATCH(T171,'Study List'!$B:$B,0)),")")</f>
        <v>Administrative costs - Participant - C&amp;I (DNV GL &amp; Tetra Tech, 2012)</v>
      </c>
      <c r="V171" t="s">
        <v>103</v>
      </c>
      <c r="W171">
        <v>1.6344874938119E-5</v>
      </c>
      <c r="X171" t="s">
        <v>102</v>
      </c>
      <c r="Y171" t="str">
        <f>CONCATENATE($W$2," (",INDEX('Study List'!$F:$F,MATCH(X171,'Study List'!$B:$B,0)),")")</f>
        <v>Avoided illness from pollution - Societal - C&amp;I (DNV GL, 2018)</v>
      </c>
      <c r="Z171" t="s">
        <v>103</v>
      </c>
      <c r="AE171">
        <v>2.8003294281404701E-5</v>
      </c>
      <c r="AF171" t="s">
        <v>102</v>
      </c>
      <c r="AG171" t="str">
        <f>CONCATENATE($AE$2," (",INDEX('Study List'!$F:$F,MATCH(AF171,'Study List'!$B:$B,0)),")")</f>
        <v>Fires/insurance damage - Participant - C&amp;I (DNV GL, 2018)</v>
      </c>
      <c r="AH171" t="s">
        <v>103</v>
      </c>
      <c r="AM171">
        <v>7.8831511445650595E-4</v>
      </c>
      <c r="AN171" t="s">
        <v>358</v>
      </c>
      <c r="AO171" t="str">
        <f>CONCATENATE($AM$2," (",INDEX('Study List'!$F:$F,MATCH(AN171,'Study List'!$B:$B,0)),")")</f>
        <v>O&amp;M - Participant - C&amp;I (ERS, 2018)</v>
      </c>
      <c r="AP171" t="s">
        <v>359</v>
      </c>
      <c r="AQ171">
        <v>1.9869938329532761E-3</v>
      </c>
      <c r="AR171" t="s">
        <v>152</v>
      </c>
      <c r="AS171" t="str">
        <f>CONCATENATE($AQ$2," (",INDEX('Study List'!$F:$F,MATCH(AR171,'Study List'!$B:$B,0)),")")</f>
        <v>Other Impacts - Participant - C&amp;I (DNV GL &amp; Tetra Tech, 2012)</v>
      </c>
      <c r="AT171" t="s">
        <v>103</v>
      </c>
      <c r="AU171">
        <v>1.58950523506517E-3</v>
      </c>
      <c r="AV171" t="s">
        <v>358</v>
      </c>
      <c r="AW171" t="str">
        <f>CONCATENATE($AU$2," (",INDEX('Study List'!$F:$F,MATCH(AV171,'Study List'!$B:$B,0)),")")</f>
        <v>Product Spoilage/Defects - Participant - C&amp;I (ERS, 2018)</v>
      </c>
      <c r="AX171" t="s">
        <v>359</v>
      </c>
      <c r="BG171">
        <v>2.7591029005977698E-3</v>
      </c>
      <c r="BH171" t="s">
        <v>358</v>
      </c>
      <c r="BI171" t="str">
        <f>CONCATENATE($BG$2," (",INDEX('Study List'!$F:$F,MATCH(BH171,'Study List'!$B:$B,0)),")")</f>
        <v>Supplies and materials - Participant - C&amp;I (ERS, 2018)</v>
      </c>
      <c r="BJ171" t="s">
        <v>359</v>
      </c>
      <c r="BK171">
        <v>6.4948234533153995E-5</v>
      </c>
      <c r="BL171" t="s">
        <v>102</v>
      </c>
      <c r="BM171" t="str">
        <f>CONCATENATE($BK$2," (",INDEX('Study List'!$F:$F,MATCH(BL171,'Study List'!$B:$B,0)),")")</f>
        <v>Thermal Comfort - Participant - C&amp;I (DNV GL, 2018)</v>
      </c>
      <c r="BN171" t="s">
        <v>103</v>
      </c>
      <c r="BS171">
        <v>2.1675071387252401E-4</v>
      </c>
      <c r="BT171" t="s">
        <v>358</v>
      </c>
      <c r="BU171" t="str">
        <f>CONCATENATE($BS$2," (",INDEX('Study List'!$F:$F,MATCH(BT171,'Study List'!$B:$B,0)),")")</f>
        <v>Water/Wastewater - Participant - C&amp;I (ERS, 2018)</v>
      </c>
      <c r="BV171" t="s">
        <v>359</v>
      </c>
      <c r="EA171" t="str">
        <f t="shared" si="5"/>
        <v>The NEIs for the 'Economizer (Retrofit &amp; NCMR woCode) Custom - WA' measure include: Administrative costs - Participant - C&amp;I (DNV GL &amp; Tetra Tech, 2012),  Avoided illness from pollution - Societal - C&amp;I (DNV GL, 2018),  Fires/insurance damage - Participant - C&amp;I (DNV GL, 2018),  O&amp;M - Participant - C&amp;I (ERS, 2018),  Other Impacts - Participant - C&amp;I (DNV GL &amp; Tetra Tech, 2012),  Product Spoilage/Defects - Participant - C&amp;I (ERS, 2018),  Supplies and materials - Participant - C&amp;I (ERS, 2018),  Thermal Comfort - Participant - C&amp;I (DNV GL, 2018),  Water/Wastewater - Participant - C&amp;I (ERS, 2018).</v>
      </c>
    </row>
    <row r="172" spans="1:131" x14ac:dyDescent="0.35">
      <c r="A172">
        <v>225</v>
      </c>
      <c r="B172" t="s">
        <v>630</v>
      </c>
      <c r="C172">
        <v>4</v>
      </c>
      <c r="D172" t="s">
        <v>629</v>
      </c>
      <c r="E172" s="8">
        <v>42</v>
      </c>
      <c r="H172" t="s">
        <v>631</v>
      </c>
      <c r="I172" t="s">
        <v>95</v>
      </c>
      <c r="J172" t="s">
        <v>96</v>
      </c>
      <c r="K172" t="s">
        <v>132</v>
      </c>
      <c r="L172" t="s">
        <v>98</v>
      </c>
      <c r="M172" t="s">
        <v>119</v>
      </c>
      <c r="N172" t="s">
        <v>243</v>
      </c>
      <c r="O172" t="s">
        <v>244</v>
      </c>
      <c r="P172">
        <v>2.4082195007552258E-2</v>
      </c>
      <c r="Q172">
        <v>2.4082195007552293E-2</v>
      </c>
      <c r="R172" s="14">
        <f t="shared" si="4"/>
        <v>0</v>
      </c>
      <c r="BW172">
        <v>1.9316670381413399E-5</v>
      </c>
      <c r="BX172" t="s">
        <v>102</v>
      </c>
      <c r="BY172" t="str">
        <f>CONCATENATE($BW$2," (",INDEX('Study List'!$F:$F,MATCH(BX172,'Study List'!$B:$B,0)),")")</f>
        <v>Avoided illness from pollution - Societal - Residential (DNV GL, 2018)</v>
      </c>
      <c r="BZ172" t="s">
        <v>103</v>
      </c>
      <c r="CM172">
        <v>4.3991603326644699E-4</v>
      </c>
      <c r="CN172" t="s">
        <v>102</v>
      </c>
      <c r="CO172" t="str">
        <f>CONCATENATE($CM$2," (",INDEX('Study List'!$F:$F,MATCH(CN172,'Study List'!$B:$B,0)),")")</f>
        <v>Ease of Selling or Leasing - Participant - Residential (DNV GL, 2018)</v>
      </c>
      <c r="CP172" t="s">
        <v>103</v>
      </c>
      <c r="DO172">
        <v>2.3622962303904399E-2</v>
      </c>
      <c r="DP172" t="s">
        <v>105</v>
      </c>
      <c r="DQ172" t="str">
        <f>CONCATENATE($DO$2," (",INDEX('Study List'!$F:$F,MATCH(DP172,'Study List'!$B:$B,0)),")")</f>
        <v>Other Impacts - Utility - Residential (Tetra Tech et al., 2018)</v>
      </c>
      <c r="DR172" t="s">
        <v>103</v>
      </c>
      <c r="EA172" t="str">
        <f t="shared" si="5"/>
        <v>The NEIs for the 'Electronic Line Voltage Thermostat - DHP/Zonal Hybrid Heating - WA' measure include: Avoided illness from pollution - Societal - Residential (DNV GL, 2018),  Ease of Selling or Leasing - Participant - Residential (DNV GL, 2018),  Other Impacts - Utility - Residential (Tetra Tech et al., 2018).</v>
      </c>
    </row>
    <row r="173" spans="1:131" x14ac:dyDescent="0.35">
      <c r="A173">
        <v>226</v>
      </c>
      <c r="B173" t="s">
        <v>633</v>
      </c>
      <c r="C173">
        <v>4</v>
      </c>
      <c r="D173" t="s">
        <v>632</v>
      </c>
      <c r="E173" s="8">
        <v>72</v>
      </c>
      <c r="H173" t="s">
        <v>631</v>
      </c>
      <c r="I173" t="s">
        <v>95</v>
      </c>
      <c r="J173" t="s">
        <v>96</v>
      </c>
      <c r="K173" t="s">
        <v>132</v>
      </c>
      <c r="L173" t="s">
        <v>98</v>
      </c>
      <c r="M173" t="s">
        <v>119</v>
      </c>
      <c r="N173" t="s">
        <v>243</v>
      </c>
      <c r="O173" t="s">
        <v>244</v>
      </c>
      <c r="P173">
        <v>2.4082195007552258E-2</v>
      </c>
      <c r="Q173">
        <v>2.4082195007552293E-2</v>
      </c>
      <c r="R173" s="14">
        <f t="shared" si="4"/>
        <v>0</v>
      </c>
      <c r="BW173">
        <v>1.9316670381413399E-5</v>
      </c>
      <c r="BX173" t="s">
        <v>102</v>
      </c>
      <c r="BY173" t="str">
        <f>CONCATENATE($BW$2," (",INDEX('Study List'!$F:$F,MATCH(BX173,'Study List'!$B:$B,0)),")")</f>
        <v>Avoided illness from pollution - Societal - Residential (DNV GL, 2018)</v>
      </c>
      <c r="BZ173" t="s">
        <v>103</v>
      </c>
      <c r="CM173">
        <v>4.3991603326644699E-4</v>
      </c>
      <c r="CN173" t="s">
        <v>102</v>
      </c>
      <c r="CO173" t="str">
        <f>CONCATENATE($CM$2," (",INDEX('Study List'!$F:$F,MATCH(CN173,'Study List'!$B:$B,0)),")")</f>
        <v>Ease of Selling or Leasing - Participant - Residential (DNV GL, 2018)</v>
      </c>
      <c r="CP173" t="s">
        <v>103</v>
      </c>
      <c r="DO173">
        <v>2.3622962303904399E-2</v>
      </c>
      <c r="DP173" t="s">
        <v>105</v>
      </c>
      <c r="DQ173" t="str">
        <f>CONCATENATE($DO$2," (",INDEX('Study List'!$F:$F,MATCH(DP173,'Study List'!$B:$B,0)),")")</f>
        <v>Other Impacts - Utility - Residential (Tetra Tech et al., 2018)</v>
      </c>
      <c r="DR173" t="s">
        <v>103</v>
      </c>
      <c r="EA173" t="str">
        <f t="shared" si="5"/>
        <v>The NEIs for the 'Electronic Line Voltage Thermostat - Zonal Electric Heating - WA' measure include: Avoided illness from pollution - Societal - Residential (DNV GL, 2018),  Ease of Selling or Leasing - Participant - Residential (DNV GL, 2018),  Other Impacts - Utility - Residential (Tetra Tech et al., 2018).</v>
      </c>
    </row>
    <row r="174" spans="1:131" x14ac:dyDescent="0.35">
      <c r="A174">
        <v>227</v>
      </c>
      <c r="B174" t="s">
        <v>635</v>
      </c>
      <c r="C174">
        <v>5</v>
      </c>
      <c r="D174" t="s">
        <v>634</v>
      </c>
      <c r="E174" t="s">
        <v>148</v>
      </c>
      <c r="H174" t="s">
        <v>636</v>
      </c>
      <c r="I174" t="s">
        <v>95</v>
      </c>
      <c r="J174" t="s">
        <v>143</v>
      </c>
      <c r="K174" t="s">
        <v>144</v>
      </c>
      <c r="L174" t="s">
        <v>133</v>
      </c>
      <c r="M174" t="s">
        <v>523</v>
      </c>
      <c r="N174" t="s">
        <v>523</v>
      </c>
      <c r="O174" t="s">
        <v>637</v>
      </c>
      <c r="P174">
        <v>1.6344874938119E-5</v>
      </c>
      <c r="Q174">
        <v>1.6344874938119E-5</v>
      </c>
      <c r="R174" s="14">
        <f t="shared" si="4"/>
        <v>0</v>
      </c>
      <c r="W174">
        <v>1.6344874938119E-5</v>
      </c>
      <c r="X174" t="s">
        <v>102</v>
      </c>
      <c r="Y174" t="str">
        <f>CONCATENATE($W$2," (",INDEX('Study List'!$F:$F,MATCH(X174,'Study List'!$B:$B,0)),")")</f>
        <v>Avoided illness from pollution - Societal - C&amp;I (DNV GL, 2018)</v>
      </c>
      <c r="Z174" t="s">
        <v>103</v>
      </c>
      <c r="EA174" t="str">
        <f t="shared" si="5"/>
        <v>The NEIs for the 'Electronically Commutated Motor (New Construction wCode) Custom - WA' measure include: Avoided illness from pollution - Societal - C&amp;I (DNV GL, 2018).</v>
      </c>
    </row>
    <row r="175" spans="1:131" x14ac:dyDescent="0.35">
      <c r="A175">
        <v>228</v>
      </c>
      <c r="B175" t="s">
        <v>639</v>
      </c>
      <c r="C175">
        <v>5</v>
      </c>
      <c r="D175" t="s">
        <v>638</v>
      </c>
      <c r="E175" t="s">
        <v>148</v>
      </c>
      <c r="H175" t="s">
        <v>640</v>
      </c>
      <c r="I175" t="s">
        <v>95</v>
      </c>
      <c r="J175" t="s">
        <v>143</v>
      </c>
      <c r="K175" t="s">
        <v>132</v>
      </c>
      <c r="L175" t="s">
        <v>133</v>
      </c>
      <c r="M175" t="s">
        <v>523</v>
      </c>
      <c r="N175" t="s">
        <v>523</v>
      </c>
      <c r="O175" t="s">
        <v>637</v>
      </c>
      <c r="P175">
        <v>7.9041773673435602E-3</v>
      </c>
      <c r="Q175">
        <v>7.9041773673435602E-3</v>
      </c>
      <c r="R175" s="14">
        <f t="shared" si="4"/>
        <v>0</v>
      </c>
      <c r="W175">
        <v>1.6344874938119E-5</v>
      </c>
      <c r="X175" t="s">
        <v>102</v>
      </c>
      <c r="Y175" t="str">
        <f>CONCATENATE($W$2," (",INDEX('Study List'!$F:$F,MATCH(X175,'Study List'!$B:$B,0)),")")</f>
        <v>Avoided illness from pollution - Societal - C&amp;I (DNV GL, 2018)</v>
      </c>
      <c r="Z175" t="s">
        <v>103</v>
      </c>
      <c r="AM175">
        <v>5.71766351373476E-3</v>
      </c>
      <c r="AN175" t="s">
        <v>102</v>
      </c>
      <c r="AO175" t="str">
        <f>CONCATENATE($AM$2," (",INDEX('Study List'!$F:$F,MATCH(AN175,'Study List'!$B:$B,0)),")")</f>
        <v>O&amp;M - Participant - C&amp;I (DNV GL, 2018)</v>
      </c>
      <c r="AP175" t="s">
        <v>103</v>
      </c>
      <c r="AU175">
        <v>2.1701689786706802E-3</v>
      </c>
      <c r="AV175" t="s">
        <v>152</v>
      </c>
      <c r="AW175" t="str">
        <f>CONCATENATE($AU$2," (",INDEX('Study List'!$F:$F,MATCH(AV175,'Study List'!$B:$B,0)),")")</f>
        <v>Product Spoilage/Defects - Participant - C&amp;I (DNV GL &amp; Tetra Tech, 2012)</v>
      </c>
      <c r="AX175" t="s">
        <v>103</v>
      </c>
      <c r="EA175" t="str">
        <f t="shared" si="5"/>
        <v>The NEIs for the 'Electronically Commutated Motor (Retrofit &amp; NCMR woCode) Custom - WA' measure include: Avoided illness from pollution - Societal - C&amp;I (DNV GL, 2018),  O&amp;M - Participant - C&amp;I (DNV GL, 2018),  Product Spoilage/Defects - Participant - C&amp;I (DNV GL &amp; Tetra Tech, 2012).</v>
      </c>
    </row>
    <row r="176" spans="1:131" x14ac:dyDescent="0.35">
      <c r="A176">
        <v>229</v>
      </c>
      <c r="B176" t="s">
        <v>642</v>
      </c>
      <c r="C176">
        <v>2</v>
      </c>
      <c r="D176" t="s">
        <v>641</v>
      </c>
      <c r="E176" s="8">
        <v>515.79999999999995</v>
      </c>
      <c r="F176">
        <v>773.70370370370404</v>
      </c>
      <c r="G176">
        <v>20890</v>
      </c>
      <c r="H176" t="s">
        <v>643</v>
      </c>
      <c r="I176" t="s">
        <v>95</v>
      </c>
      <c r="J176" t="s">
        <v>143</v>
      </c>
      <c r="K176" t="s">
        <v>144</v>
      </c>
      <c r="L176" t="s">
        <v>98</v>
      </c>
      <c r="M176" t="s">
        <v>523</v>
      </c>
      <c r="N176" t="s">
        <v>523</v>
      </c>
      <c r="O176" t="s">
        <v>637</v>
      </c>
      <c r="P176">
        <v>2.8716416504775701E-3</v>
      </c>
      <c r="Q176">
        <v>2.8716416504775701E-3</v>
      </c>
      <c r="R176" s="14">
        <f t="shared" si="4"/>
        <v>59.988594078476439</v>
      </c>
      <c r="W176">
        <v>1.6344874938119E-5</v>
      </c>
      <c r="X176" t="s">
        <v>102</v>
      </c>
      <c r="Y176" t="str">
        <f>CONCATENATE($W$2," (",INDEX('Study List'!$F:$F,MATCH(X176,'Study List'!$B:$B,0)),")")</f>
        <v>Avoided illness from pollution - Societal - C&amp;I (DNV GL, 2018)</v>
      </c>
      <c r="Z176" t="s">
        <v>103</v>
      </c>
      <c r="AM176">
        <v>2.8552967755394502E-3</v>
      </c>
      <c r="AN176" t="s">
        <v>179</v>
      </c>
      <c r="AO176" t="str">
        <f>CONCATENATE($AM$2," (",INDEX('Study List'!$F:$F,MATCH(AN176,'Study List'!$B:$B,0)),")")</f>
        <v>O&amp;M - Participant - C&amp;I (DNV GL, 2018)</v>
      </c>
      <c r="AP176" t="s">
        <v>103</v>
      </c>
      <c r="EA176" t="str">
        <f t="shared" si="5"/>
        <v>The NEIs for the 'Electronically Commutated Motor: &gt;= 1 horsepower and &lt;= 10 horsepower: HVAC application - Heating/Cooling - WA' measure include: Avoided illness from pollution - Societal - C&amp;I (DNV GL, 2018),  O&amp;M - Participant - C&amp;I (DNV GL, 2018).</v>
      </c>
    </row>
    <row r="177" spans="1:131" x14ac:dyDescent="0.35">
      <c r="A177">
        <v>230</v>
      </c>
      <c r="B177" t="s">
        <v>642</v>
      </c>
      <c r="C177">
        <v>2</v>
      </c>
      <c r="D177" t="s">
        <v>641</v>
      </c>
      <c r="E177" s="8">
        <v>515.79999999999995</v>
      </c>
      <c r="F177">
        <v>773.70370370370404</v>
      </c>
      <c r="G177">
        <v>20890</v>
      </c>
      <c r="H177" t="s">
        <v>644</v>
      </c>
      <c r="I177" t="s">
        <v>95</v>
      </c>
      <c r="J177" t="s">
        <v>143</v>
      </c>
      <c r="K177" t="s">
        <v>132</v>
      </c>
      <c r="L177" t="s">
        <v>98</v>
      </c>
      <c r="M177" t="s">
        <v>119</v>
      </c>
      <c r="N177" t="s">
        <v>645</v>
      </c>
      <c r="O177" t="s">
        <v>646</v>
      </c>
      <c r="P177">
        <v>1.02692059755824E-2</v>
      </c>
      <c r="Q177">
        <v>1.02692059755824E-2</v>
      </c>
      <c r="R177" s="14">
        <f t="shared" si="4"/>
        <v>214.52371282991632</v>
      </c>
      <c r="S177">
        <v>2.3598065007336601E-3</v>
      </c>
      <c r="T177" t="s">
        <v>102</v>
      </c>
      <c r="U177" t="str">
        <f>CONCATENATE($S$2," (",INDEX('Study List'!$F:$F,MATCH(T177,'Study List'!$B:$B,0)),")")</f>
        <v>Administrative costs - Participant - C&amp;I (DNV GL, 2018)</v>
      </c>
      <c r="V177" t="s">
        <v>103</v>
      </c>
      <c r="W177">
        <v>1.7830772659766199E-5</v>
      </c>
      <c r="X177" t="s">
        <v>102</v>
      </c>
      <c r="Y177" t="str">
        <f>CONCATENATE($W$2," (",INDEX('Study List'!$F:$F,MATCH(X177,'Study List'!$B:$B,0)),")")</f>
        <v>Avoided illness from pollution - Societal - C&amp;I (DNV GL, 2018)</v>
      </c>
      <c r="Z177" t="s">
        <v>103</v>
      </c>
      <c r="AE177">
        <v>3.0549048306986898E-5</v>
      </c>
      <c r="AF177" t="s">
        <v>102</v>
      </c>
      <c r="AG177" t="str">
        <f>CONCATENATE($AE$2," (",INDEX('Study List'!$F:$F,MATCH(AF177,'Study List'!$B:$B,0)),")")</f>
        <v>Fires/insurance damage - Participant - C&amp;I (DNV GL, 2018)</v>
      </c>
      <c r="AH177" t="s">
        <v>103</v>
      </c>
      <c r="AM177">
        <v>2.0087132047405299E-2</v>
      </c>
      <c r="AN177" t="s">
        <v>102</v>
      </c>
      <c r="AO177" t="str">
        <f>CONCATENATE($AM$2," (",INDEX('Study List'!$F:$F,MATCH(AN177,'Study List'!$B:$B,0)),")")</f>
        <v>O&amp;M - Participant - C&amp;I (DNV GL, 2018)</v>
      </c>
      <c r="AP177" t="s">
        <v>103</v>
      </c>
      <c r="AQ177">
        <v>-1.2296965013013961E-2</v>
      </c>
      <c r="AR177" t="s">
        <v>152</v>
      </c>
      <c r="AS177" t="str">
        <f>CONCATENATE($AQ$2," (",INDEX('Study List'!$F:$F,MATCH(AR177,'Study List'!$B:$B,0)),")")</f>
        <v>Other Impacts - Participant - C&amp;I (DNV GL &amp; Tetra Tech, 2012)</v>
      </c>
      <c r="AT177" t="s">
        <v>103</v>
      </c>
      <c r="BK177">
        <v>7.0852619490713507E-5</v>
      </c>
      <c r="BL177" t="s">
        <v>102</v>
      </c>
      <c r="BM177" t="str">
        <f>CONCATENATE($BK$2," (",INDEX('Study List'!$F:$F,MATCH(BL177,'Study List'!$B:$B,0)),")")</f>
        <v>Thermal Comfort - Participant - C&amp;I (DNV GL, 2018)</v>
      </c>
      <c r="BN177" t="s">
        <v>103</v>
      </c>
      <c r="EA177" t="str">
        <f t="shared" si="5"/>
        <v>The NEIs for the 'Electronically Commutated Motor: &gt;= 1 horsepower and &lt;= 10 horsepower: HVAC application - Heating/Cooling -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178" spans="1:131" x14ac:dyDescent="0.35">
      <c r="A178">
        <v>231</v>
      </c>
      <c r="B178" t="s">
        <v>648</v>
      </c>
      <c r="C178">
        <v>1</v>
      </c>
      <c r="D178" t="s">
        <v>647</v>
      </c>
      <c r="E178" t="s">
        <v>209</v>
      </c>
      <c r="H178" t="s">
        <v>643</v>
      </c>
      <c r="I178" t="s">
        <v>95</v>
      </c>
      <c r="J178" t="s">
        <v>143</v>
      </c>
      <c r="K178" t="s">
        <v>144</v>
      </c>
      <c r="L178" t="s">
        <v>98</v>
      </c>
      <c r="M178" t="s">
        <v>523</v>
      </c>
      <c r="N178" t="s">
        <v>523</v>
      </c>
      <c r="O178" t="s">
        <v>637</v>
      </c>
      <c r="P178">
        <v>2.8716416504775701E-3</v>
      </c>
      <c r="Q178">
        <v>2.8716416504775701E-3</v>
      </c>
      <c r="R178" s="14">
        <f t="shared" si="4"/>
        <v>0</v>
      </c>
      <c r="W178">
        <v>1.6344874938119E-5</v>
      </c>
      <c r="X178" t="s">
        <v>102</v>
      </c>
      <c r="Y178" t="str">
        <f>CONCATENATE($W$2," (",INDEX('Study List'!$F:$F,MATCH(X178,'Study List'!$B:$B,0)),")")</f>
        <v>Avoided illness from pollution - Societal - C&amp;I (DNV GL, 2018)</v>
      </c>
      <c r="Z178" t="s">
        <v>103</v>
      </c>
      <c r="AM178">
        <v>2.8552967755394502E-3</v>
      </c>
      <c r="AN178" t="s">
        <v>179</v>
      </c>
      <c r="AO178" t="str">
        <f>CONCATENATE($AM$2," (",INDEX('Study List'!$F:$F,MATCH(AN178,'Study List'!$B:$B,0)),")")</f>
        <v>O&amp;M - Participant - C&amp;I (DNV GL, 2018)</v>
      </c>
      <c r="AP178" t="s">
        <v>103</v>
      </c>
      <c r="EA178" t="str">
        <f t="shared" si="5"/>
        <v>The NEIs for the 'Electronically Commutated Motor: &gt;= 1 horsepower and &lt;= 10 horsepower: HVAC application - Ventilation - WA' measure include: Avoided illness from pollution - Societal - C&amp;I (DNV GL, 2018),  O&amp;M - Participant - C&amp;I (DNV GL, 2018).</v>
      </c>
    </row>
    <row r="179" spans="1:131" x14ac:dyDescent="0.35">
      <c r="A179">
        <v>232</v>
      </c>
      <c r="B179" t="s">
        <v>648</v>
      </c>
      <c r="C179">
        <v>2</v>
      </c>
      <c r="D179" t="s">
        <v>647</v>
      </c>
      <c r="E179" t="s">
        <v>209</v>
      </c>
      <c r="H179" t="s">
        <v>649</v>
      </c>
      <c r="I179" t="s">
        <v>95</v>
      </c>
      <c r="J179" t="s">
        <v>143</v>
      </c>
      <c r="K179" t="s">
        <v>132</v>
      </c>
      <c r="L179" t="s">
        <v>133</v>
      </c>
      <c r="M179" t="s">
        <v>119</v>
      </c>
      <c r="N179" t="s">
        <v>645</v>
      </c>
      <c r="O179" t="s">
        <v>646</v>
      </c>
      <c r="P179">
        <v>8.1132395173906698E-3</v>
      </c>
      <c r="Q179">
        <v>8.1132395173906698E-3</v>
      </c>
      <c r="R179" s="14">
        <f t="shared" si="4"/>
        <v>0</v>
      </c>
      <c r="S179">
        <v>7.1002964402571702E-4</v>
      </c>
      <c r="T179" t="s">
        <v>152</v>
      </c>
      <c r="U179" t="str">
        <f>CONCATENATE($S$2," (",INDEX('Study List'!$F:$F,MATCH(T179,'Study List'!$B:$B,0)),")")</f>
        <v>Administrative costs - Participant - C&amp;I (DNV GL &amp; Tetra Tech, 2012)</v>
      </c>
      <c r="V179" t="s">
        <v>103</v>
      </c>
      <c r="W179">
        <v>1.7830772659766199E-5</v>
      </c>
      <c r="X179" t="s">
        <v>102</v>
      </c>
      <c r="Y179" t="str">
        <f>CONCATENATE($W$2," (",INDEX('Study List'!$F:$F,MATCH(X179,'Study List'!$B:$B,0)),")")</f>
        <v>Avoided illness from pollution - Societal - C&amp;I (DNV GL, 2018)</v>
      </c>
      <c r="Z179" t="s">
        <v>103</v>
      </c>
      <c r="AE179">
        <v>3.0549048306986898E-5</v>
      </c>
      <c r="AF179" t="s">
        <v>102</v>
      </c>
      <c r="AG179" t="str">
        <f>CONCATENATE($AE$2," (",INDEX('Study List'!$F:$F,MATCH(AF179,'Study List'!$B:$B,0)),")")</f>
        <v>Fires/insurance damage - Participant - C&amp;I (DNV GL, 2018)</v>
      </c>
      <c r="AH179" t="s">
        <v>103</v>
      </c>
      <c r="AM179">
        <v>5.06778075059629E-3</v>
      </c>
      <c r="AN179" t="s">
        <v>102</v>
      </c>
      <c r="AO179" t="str">
        <f>CONCATENATE($AM$2," (",INDEX('Study List'!$F:$F,MATCH(AN179,'Study List'!$B:$B,0)),")")</f>
        <v>O&amp;M - Participant - C&amp;I (DNV GL, 2018)</v>
      </c>
      <c r="AP179" t="s">
        <v>103</v>
      </c>
      <c r="AQ179">
        <v>1.9869938329532761E-3</v>
      </c>
      <c r="AR179" t="s">
        <v>152</v>
      </c>
      <c r="AS179" t="str">
        <f>CONCATENATE($AQ$2," (",INDEX('Study List'!$F:$F,MATCH(AR179,'Study List'!$B:$B,0)),")")</f>
        <v>Other Impacts - Participant - C&amp;I (DNV GL &amp; Tetra Tech, 2012)</v>
      </c>
      <c r="AT179" t="s">
        <v>103</v>
      </c>
      <c r="AU179">
        <v>2.2920284935793101E-4</v>
      </c>
      <c r="AV179" t="s">
        <v>152</v>
      </c>
      <c r="AW179" t="str">
        <f>CONCATENATE($AU$2," (",INDEX('Study List'!$F:$F,MATCH(AV179,'Study List'!$B:$B,0)),")")</f>
        <v>Product Spoilage/Defects - Participant - C&amp;I (DNV GL &amp; Tetra Tech, 2012)</v>
      </c>
      <c r="AX179" t="s">
        <v>103</v>
      </c>
      <c r="BK179">
        <v>7.0852619490713507E-5</v>
      </c>
      <c r="BL179" t="s">
        <v>102</v>
      </c>
      <c r="BM179" t="str">
        <f>CONCATENATE($BK$2," (",INDEX('Study List'!$F:$F,MATCH(BL179,'Study List'!$B:$B,0)),")")</f>
        <v>Thermal Comfort - Participant - C&amp;I (DNV GL, 2018)</v>
      </c>
      <c r="BN179" t="s">
        <v>103</v>
      </c>
      <c r="EA179" t="str">
        <f t="shared" si="5"/>
        <v>The NEIs for the 'Electronically Commutated Motor: &gt;= 1 horsepower and &lt;= 10 horsepower: HVAC application - Ventilation - WA' measure include: Administrative costs - Participant - C&amp;I (DNV GL &amp; Tetra Tech, 2012),  Avoided illness from pollution - Societal - C&amp;I (DNV GL, 2018),  Fires/insurance damage - Participant - C&amp;I (DNV GL, 2018),  O&amp;M - Participant - C&amp;I (DNV GL, 2018),  Other Impacts - Participant - C&amp;I (DNV GL &amp; Tetra Tech, 2012),  Product Spoilage/Defects - Participant - C&amp;I (DNV GL &amp; Tetra Tech, 2012),  Thermal Comfort - Participant - C&amp;I (DNV GL, 2018).</v>
      </c>
    </row>
    <row r="180" spans="1:131" x14ac:dyDescent="0.35">
      <c r="A180">
        <v>233</v>
      </c>
      <c r="B180" t="s">
        <v>648</v>
      </c>
      <c r="C180">
        <v>1</v>
      </c>
      <c r="D180" t="s">
        <v>647</v>
      </c>
      <c r="E180" t="s">
        <v>209</v>
      </c>
      <c r="H180" t="s">
        <v>644</v>
      </c>
      <c r="I180" t="s">
        <v>95</v>
      </c>
      <c r="J180" t="s">
        <v>143</v>
      </c>
      <c r="K180" t="s">
        <v>132</v>
      </c>
      <c r="L180" t="s">
        <v>98</v>
      </c>
      <c r="M180" t="s">
        <v>119</v>
      </c>
      <c r="N180" t="s">
        <v>645</v>
      </c>
      <c r="O180" t="s">
        <v>646</v>
      </c>
      <c r="P180">
        <v>1.02692059755824E-2</v>
      </c>
      <c r="Q180">
        <v>1.02692059755824E-2</v>
      </c>
      <c r="R180" s="14">
        <f t="shared" si="4"/>
        <v>0</v>
      </c>
      <c r="S180">
        <v>2.3598065007336601E-3</v>
      </c>
      <c r="T180" t="s">
        <v>102</v>
      </c>
      <c r="U180" t="str">
        <f>CONCATENATE($S$2," (",INDEX('Study List'!$F:$F,MATCH(T180,'Study List'!$B:$B,0)),")")</f>
        <v>Administrative costs - Participant - C&amp;I (DNV GL, 2018)</v>
      </c>
      <c r="V180" t="s">
        <v>103</v>
      </c>
      <c r="W180">
        <v>1.7830772659766199E-5</v>
      </c>
      <c r="X180" t="s">
        <v>102</v>
      </c>
      <c r="Y180" t="str">
        <f>CONCATENATE($W$2," (",INDEX('Study List'!$F:$F,MATCH(X180,'Study List'!$B:$B,0)),")")</f>
        <v>Avoided illness from pollution - Societal - C&amp;I (DNV GL, 2018)</v>
      </c>
      <c r="Z180" t="s">
        <v>103</v>
      </c>
      <c r="AE180">
        <v>3.0549048306986898E-5</v>
      </c>
      <c r="AF180" t="s">
        <v>102</v>
      </c>
      <c r="AG180" t="str">
        <f>CONCATENATE($AE$2," (",INDEX('Study List'!$F:$F,MATCH(AF180,'Study List'!$B:$B,0)),")")</f>
        <v>Fires/insurance damage - Participant - C&amp;I (DNV GL, 2018)</v>
      </c>
      <c r="AH180" t="s">
        <v>103</v>
      </c>
      <c r="AM180">
        <v>2.0087132047405299E-2</v>
      </c>
      <c r="AN180" t="s">
        <v>102</v>
      </c>
      <c r="AO180" t="str">
        <f>CONCATENATE($AM$2," (",INDEX('Study List'!$F:$F,MATCH(AN180,'Study List'!$B:$B,0)),")")</f>
        <v>O&amp;M - Participant - C&amp;I (DNV GL, 2018)</v>
      </c>
      <c r="AP180" t="s">
        <v>103</v>
      </c>
      <c r="AQ180">
        <v>-1.2296965013013961E-2</v>
      </c>
      <c r="AR180" t="s">
        <v>152</v>
      </c>
      <c r="AS180" t="str">
        <f>CONCATENATE($AQ$2," (",INDEX('Study List'!$F:$F,MATCH(AR180,'Study List'!$B:$B,0)),")")</f>
        <v>Other Impacts - Participant - C&amp;I (DNV GL &amp; Tetra Tech, 2012)</v>
      </c>
      <c r="AT180" t="s">
        <v>103</v>
      </c>
      <c r="BK180">
        <v>7.0852619490713507E-5</v>
      </c>
      <c r="BL180" t="s">
        <v>102</v>
      </c>
      <c r="BM180" t="str">
        <f>CONCATENATE($BK$2," (",INDEX('Study List'!$F:$F,MATCH(BL180,'Study List'!$B:$B,0)),")")</f>
        <v>Thermal Comfort - Participant - C&amp;I (DNV GL, 2018)</v>
      </c>
      <c r="BN180" t="s">
        <v>103</v>
      </c>
      <c r="EA180" t="str">
        <f t="shared" si="5"/>
        <v>The NEIs for the 'Electronically Commutated Motor: &gt;= 1 horsepower and &lt;= 10 horsepower: HVAC application - Ventilation -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181" spans="1:131" x14ac:dyDescent="0.35">
      <c r="A181">
        <v>234</v>
      </c>
      <c r="B181" t="s">
        <v>648</v>
      </c>
      <c r="C181">
        <v>2</v>
      </c>
      <c r="D181" t="s">
        <v>647</v>
      </c>
      <c r="E181" t="s">
        <v>209</v>
      </c>
      <c r="H181" t="s">
        <v>650</v>
      </c>
      <c r="I181" t="s">
        <v>95</v>
      </c>
      <c r="J181" t="s">
        <v>143</v>
      </c>
      <c r="K181" t="s">
        <v>132</v>
      </c>
      <c r="L181" t="s">
        <v>98</v>
      </c>
      <c r="M181" t="s">
        <v>523</v>
      </c>
      <c r="N181" t="s">
        <v>523</v>
      </c>
      <c r="O181" t="s">
        <v>637</v>
      </c>
      <c r="P181">
        <v>8.1182726820995307E-3</v>
      </c>
      <c r="Q181">
        <v>8.1182726820995307E-3</v>
      </c>
      <c r="R181" s="14">
        <f t="shared" si="4"/>
        <v>0</v>
      </c>
      <c r="W181">
        <v>1.6344874938119E-5</v>
      </c>
      <c r="X181" t="s">
        <v>102</v>
      </c>
      <c r="Y181" t="str">
        <f>CONCATENATE($W$2," (",INDEX('Study List'!$F:$F,MATCH(X181,'Study List'!$B:$B,0)),")")</f>
        <v>Avoided illness from pollution - Societal - C&amp;I (DNV GL, 2018)</v>
      </c>
      <c r="Z181" t="s">
        <v>103</v>
      </c>
      <c r="AM181">
        <v>8.0072453053171705E-3</v>
      </c>
      <c r="AN181" t="s">
        <v>179</v>
      </c>
      <c r="AO181" t="str">
        <f>CONCATENATE($AM$2," (",INDEX('Study List'!$F:$F,MATCH(AN181,'Study List'!$B:$B,0)),")")</f>
        <v>O&amp;M - Participant - C&amp;I (DNV GL, 2018)</v>
      </c>
      <c r="AP181" t="s">
        <v>103</v>
      </c>
      <c r="AQ181">
        <v>1.0494887947173699E-4</v>
      </c>
      <c r="AR181" t="s">
        <v>152</v>
      </c>
      <c r="AS181" t="str">
        <f>CONCATENATE($AQ$2," (",INDEX('Study List'!$F:$F,MATCH(AR181,'Study List'!$B:$B,0)),")")</f>
        <v>Other Impacts - Participant - C&amp;I (DNV GL &amp; Tetra Tech, 2012)</v>
      </c>
      <c r="AT181" t="s">
        <v>103</v>
      </c>
      <c r="BC181">
        <v>-1.0266377627490701E-5</v>
      </c>
      <c r="BD181" t="s">
        <v>152</v>
      </c>
      <c r="BE181" t="str">
        <f>CONCATENATE($BC$2," (",INDEX('Study List'!$F:$F,MATCH(BD181,'Study List'!$B:$B,0)),")")</f>
        <v>Sales Revenue - Participant - C&amp;I (DNV GL &amp; Tetra Tech, 2012)</v>
      </c>
      <c r="BF181" t="s">
        <v>103</v>
      </c>
      <c r="EA181" t="str">
        <f t="shared" si="5"/>
        <v>The NEIs for the 'Electronically Commutated Motor: &gt;= 1 horsepower and &lt;= 10 horsepower: HVAC application - Ventilation - WA' measure include: Avoided illness from pollution - Societal - C&amp;I (DNV GL, 2018),  O&amp;M - Participant - C&amp;I (DNV GL, 2018),  Other Impacts - Participant - C&amp;I (DNV GL &amp; Tetra Tech, 2012),  Sales Revenue - Participant - C&amp;I (DNV GL &amp; Tetra Tech, 2012).</v>
      </c>
    </row>
    <row r="182" spans="1:131" x14ac:dyDescent="0.35">
      <c r="A182">
        <v>235</v>
      </c>
      <c r="B182" t="s">
        <v>652</v>
      </c>
      <c r="C182">
        <v>5</v>
      </c>
      <c r="D182" t="s">
        <v>651</v>
      </c>
      <c r="E182" s="8">
        <v>28</v>
      </c>
      <c r="F182">
        <v>27.8431286178172</v>
      </c>
      <c r="G182">
        <v>197212.87999999899</v>
      </c>
      <c r="H182" t="s">
        <v>653</v>
      </c>
      <c r="I182" t="s">
        <v>95</v>
      </c>
      <c r="J182" t="s">
        <v>96</v>
      </c>
      <c r="K182" t="s">
        <v>132</v>
      </c>
      <c r="L182" t="s">
        <v>98</v>
      </c>
      <c r="M182" t="s">
        <v>156</v>
      </c>
      <c r="N182" t="s">
        <v>176</v>
      </c>
      <c r="O182" t="s">
        <v>230</v>
      </c>
      <c r="P182">
        <v>0.14840080274272399</v>
      </c>
      <c r="Q182">
        <v>1.12639067817253E-2</v>
      </c>
      <c r="R182" s="14">
        <f t="shared" si="4"/>
        <v>2221.3874964755664</v>
      </c>
      <c r="BW182">
        <v>6.6865397474123303E-6</v>
      </c>
      <c r="BX182" t="s">
        <v>102</v>
      </c>
      <c r="BY182" t="str">
        <f>CONCATENATE($BW$2," (",INDEX('Study List'!$F:$F,MATCH(BX182,'Study List'!$B:$B,0)),")")</f>
        <v>Avoided illness from pollution - Societal - Residential (DNV GL, 2018)</v>
      </c>
      <c r="BZ182" t="s">
        <v>103</v>
      </c>
      <c r="CM182">
        <v>6.6333330625033297E-3</v>
      </c>
      <c r="CN182" t="s">
        <v>105</v>
      </c>
      <c r="CO182" t="str">
        <f>CONCATENATE($CM$2," (",INDEX('Study List'!$F:$F,MATCH(CN182,'Study List'!$B:$B,0)),")")</f>
        <v>Ease of Selling or Leasing - Participant - Residential (Tetra Tech et al., 2018)</v>
      </c>
      <c r="CP182" t="s">
        <v>106</v>
      </c>
      <c r="CY182">
        <v>1.05530298721644E-2</v>
      </c>
      <c r="CZ182" t="s">
        <v>105</v>
      </c>
      <c r="DA182" t="str">
        <f>CONCATENATE($CY$2," (",INDEX('Study List'!$F:$F,MATCH(CZ182,'Study List'!$B:$B,0)),")")</f>
        <v>Lighting Quality and Lifetime - Participant - Residential (Tetra Tech et al., 2018)</v>
      </c>
      <c r="DB182" t="s">
        <v>654</v>
      </c>
      <c r="DG182">
        <v>1.12572202419779E-2</v>
      </c>
      <c r="DH182" t="s">
        <v>105</v>
      </c>
      <c r="DI182" t="str">
        <f>CONCATENATE($DG$2," (",INDEX('Study List'!$F:$F,MATCH(DH182,'Study List'!$B:$B,0)),")")</f>
        <v>O&amp;M - Participant - Residential (Tetra Tech et al., 2018)</v>
      </c>
      <c r="DJ182" t="s">
        <v>103</v>
      </c>
      <c r="DK182">
        <v>0.119950533026331</v>
      </c>
      <c r="DL182" t="s">
        <v>105</v>
      </c>
      <c r="DM182" t="str">
        <f>CONCATENATE($DK$2," (",INDEX('Study List'!$F:$F,MATCH(DL182,'Study List'!$B:$B,0)),")")</f>
        <v>Other Impacts - Participant - Residential (Tetra Tech et al., 2018)</v>
      </c>
      <c r="DN182" t="s">
        <v>106</v>
      </c>
      <c r="EA182" t="str">
        <f t="shared" si="5"/>
        <v>The NEIs for the 'Energy Savings Kit -  LED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183" spans="1:131" x14ac:dyDescent="0.35">
      <c r="A183">
        <v>236</v>
      </c>
      <c r="B183" t="s">
        <v>656</v>
      </c>
      <c r="C183">
        <v>5</v>
      </c>
      <c r="D183" t="s">
        <v>655</v>
      </c>
      <c r="E183" s="8">
        <v>565.44000000000005</v>
      </c>
      <c r="F183">
        <v>565.44000000000005</v>
      </c>
      <c r="G183">
        <v>9047.0400000000009</v>
      </c>
      <c r="H183" t="s">
        <v>653</v>
      </c>
      <c r="I183" t="s">
        <v>95</v>
      </c>
      <c r="J183" t="s">
        <v>96</v>
      </c>
      <c r="K183" t="s">
        <v>132</v>
      </c>
      <c r="L183" t="s">
        <v>98</v>
      </c>
      <c r="M183" t="s">
        <v>156</v>
      </c>
      <c r="N183" t="s">
        <v>176</v>
      </c>
      <c r="O183" t="s">
        <v>230</v>
      </c>
      <c r="P183">
        <v>1.778578249312E-2</v>
      </c>
      <c r="Q183">
        <v>1.12639067817253E-2</v>
      </c>
      <c r="R183" s="14">
        <f t="shared" si="4"/>
        <v>101.90501521054007</v>
      </c>
      <c r="BW183">
        <v>6.6865397474123303E-6</v>
      </c>
      <c r="BX183" t="s">
        <v>102</v>
      </c>
      <c r="BY183" t="str">
        <f>CONCATENATE($BW$2," (",INDEX('Study List'!$F:$F,MATCH(BX183,'Study List'!$B:$B,0)),")")</f>
        <v>Avoided illness from pollution - Societal - Residential (DNV GL, 2018)</v>
      </c>
      <c r="BZ183" t="s">
        <v>103</v>
      </c>
      <c r="CM183">
        <v>3.2663544429842198E-4</v>
      </c>
      <c r="CN183" t="s">
        <v>105</v>
      </c>
      <c r="CO183" t="str">
        <f>CONCATENATE($CM$2," (",INDEX('Study List'!$F:$F,MATCH(CN183,'Study List'!$B:$B,0)),")")</f>
        <v>Ease of Selling or Leasing - Participant - Residential (Tetra Tech et al., 2018)</v>
      </c>
      <c r="CP183" t="s">
        <v>106</v>
      </c>
      <c r="CY183">
        <v>2.8869294319304998E-4</v>
      </c>
      <c r="CZ183" t="s">
        <v>105</v>
      </c>
      <c r="DA183" t="str">
        <f>CONCATENATE($CY$2," (",INDEX('Study List'!$F:$F,MATCH(CZ183,'Study List'!$B:$B,0)),")")</f>
        <v>Lighting Quality and Lifetime - Participant - Residential (Tetra Tech et al., 2018)</v>
      </c>
      <c r="DB183" t="s">
        <v>654</v>
      </c>
      <c r="DG183">
        <v>1.12572202419779E-2</v>
      </c>
      <c r="DH183" t="s">
        <v>105</v>
      </c>
      <c r="DI183" t="str">
        <f>CONCATENATE($DG$2," (",INDEX('Study List'!$F:$F,MATCH(DH183,'Study List'!$B:$B,0)),")")</f>
        <v>O&amp;M - Participant - Residential (Tetra Tech et al., 2018)</v>
      </c>
      <c r="DJ183" t="s">
        <v>103</v>
      </c>
      <c r="DK183">
        <v>5.90654732390326E-3</v>
      </c>
      <c r="DL183" t="s">
        <v>105</v>
      </c>
      <c r="DM183" t="str">
        <f>CONCATENATE($DK$2," (",INDEX('Study List'!$F:$F,MATCH(DL183,'Study List'!$B:$B,0)),")")</f>
        <v>Other Impacts - Participant - Residential (Tetra Tech et al., 2018)</v>
      </c>
      <c r="DN183" t="s">
        <v>106</v>
      </c>
      <c r="EA183" t="str">
        <f t="shared" si="5"/>
        <v>The NEIs for the 'Energy Savings Kit - Best  -  2 Bathrooms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184" spans="1:131" x14ac:dyDescent="0.35">
      <c r="A184">
        <v>237</v>
      </c>
      <c r="B184" t="s">
        <v>656</v>
      </c>
      <c r="C184">
        <v>3</v>
      </c>
      <c r="D184" t="s">
        <v>657</v>
      </c>
      <c r="E184" s="8">
        <v>604.41999999999996</v>
      </c>
      <c r="F184">
        <v>604.41999999999996</v>
      </c>
      <c r="G184">
        <v>360234.32</v>
      </c>
      <c r="H184" t="s">
        <v>653</v>
      </c>
      <c r="I184" t="s">
        <v>95</v>
      </c>
      <c r="J184" t="s">
        <v>96</v>
      </c>
      <c r="K184" t="s">
        <v>132</v>
      </c>
      <c r="L184" t="s">
        <v>98</v>
      </c>
      <c r="M184" t="s">
        <v>156</v>
      </c>
      <c r="N184" t="s">
        <v>176</v>
      </c>
      <c r="O184" t="s">
        <v>230</v>
      </c>
      <c r="P184">
        <v>1.7365176432383798E-2</v>
      </c>
      <c r="Q184">
        <v>1.12639067817253E-2</v>
      </c>
      <c r="R184" s="14">
        <f t="shared" si="4"/>
        <v>4057.645800058202</v>
      </c>
      <c r="BW184">
        <v>6.6865397474123303E-6</v>
      </c>
      <c r="BX184" t="s">
        <v>102</v>
      </c>
      <c r="BY184" t="str">
        <f>CONCATENATE($BW$2," (",INDEX('Study List'!$F:$F,MATCH(BX184,'Study List'!$B:$B,0)),")")</f>
        <v>Avoided illness from pollution - Societal - Residential (DNV GL, 2018)</v>
      </c>
      <c r="BZ184" t="s">
        <v>103</v>
      </c>
      <c r="CM184">
        <v>3.0557020883508103E-4</v>
      </c>
      <c r="CN184" t="s">
        <v>105</v>
      </c>
      <c r="CO184" t="str">
        <f>CONCATENATE($CM$2," (",INDEX('Study List'!$F:$F,MATCH(CN184,'Study List'!$B:$B,0)),")")</f>
        <v>Ease of Selling or Leasing - Participant - Residential (Tetra Tech et al., 2018)</v>
      </c>
      <c r="CP184" t="s">
        <v>106</v>
      </c>
      <c r="CY184">
        <v>2.7007467952595599E-4</v>
      </c>
      <c r="CZ184" t="s">
        <v>105</v>
      </c>
      <c r="DA184" t="str">
        <f>CONCATENATE($CY$2," (",INDEX('Study List'!$F:$F,MATCH(CZ184,'Study List'!$B:$B,0)),")")</f>
        <v>Lighting Quality and Lifetime - Participant - Residential (Tetra Tech et al., 2018)</v>
      </c>
      <c r="DB184" t="s">
        <v>654</v>
      </c>
      <c r="DG184">
        <v>1.12572202419779E-2</v>
      </c>
      <c r="DH184" t="s">
        <v>105</v>
      </c>
      <c r="DI184" t="str">
        <f>CONCATENATE($DG$2," (",INDEX('Study List'!$F:$F,MATCH(DH184,'Study List'!$B:$B,0)),")")</f>
        <v>O&amp;M - Participant - Residential (Tetra Tech et al., 2018)</v>
      </c>
      <c r="DJ184" t="s">
        <v>103</v>
      </c>
      <c r="DK184">
        <v>5.5256247622975201E-3</v>
      </c>
      <c r="DL184" t="s">
        <v>105</v>
      </c>
      <c r="DM184" t="str">
        <f>CONCATENATE($DK$2," (",INDEX('Study List'!$F:$F,MATCH(DL184,'Study List'!$B:$B,0)),")")</f>
        <v>Other Impacts - Participant - Residential (Tetra Tech et al., 2018)</v>
      </c>
      <c r="DN184" t="s">
        <v>106</v>
      </c>
      <c r="EA184" t="str">
        <f t="shared" si="5"/>
        <v>The NEIs for the 'Energy Savings Kit - Best  - 2 Bathrooms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185" spans="1:131" x14ac:dyDescent="0.35">
      <c r="A185">
        <v>238</v>
      </c>
      <c r="B185" t="s">
        <v>659</v>
      </c>
      <c r="C185">
        <v>5</v>
      </c>
      <c r="D185" t="s">
        <v>658</v>
      </c>
      <c r="E185" s="8">
        <v>372.45</v>
      </c>
      <c r="F185">
        <v>372.45000000000402</v>
      </c>
      <c r="G185">
        <v>220490.400000002</v>
      </c>
      <c r="H185" t="s">
        <v>653</v>
      </c>
      <c r="I185" t="s">
        <v>95</v>
      </c>
      <c r="J185" t="s">
        <v>96</v>
      </c>
      <c r="K185" t="s">
        <v>132</v>
      </c>
      <c r="L185" t="s">
        <v>98</v>
      </c>
      <c r="M185" t="s">
        <v>156</v>
      </c>
      <c r="N185" t="s">
        <v>176</v>
      </c>
      <c r="O185" t="s">
        <v>230</v>
      </c>
      <c r="P185">
        <v>2.1165180515786201E-2</v>
      </c>
      <c r="Q185">
        <v>1.12639067817253E-2</v>
      </c>
      <c r="R185" s="14">
        <f t="shared" si="4"/>
        <v>2483.5833118653468</v>
      </c>
      <c r="BW185">
        <v>6.6865397474123303E-6</v>
      </c>
      <c r="BX185" t="s">
        <v>102</v>
      </c>
      <c r="BY185" t="str">
        <f>CONCATENATE($BW$2," (",INDEX('Study List'!$F:$F,MATCH(BX185,'Study List'!$B:$B,0)),")")</f>
        <v>Avoided illness from pollution - Societal - Residential (DNV GL, 2018)</v>
      </c>
      <c r="BZ185" t="s">
        <v>103</v>
      </c>
      <c r="CM185">
        <v>4.9588601322082999E-4</v>
      </c>
      <c r="CN185" t="s">
        <v>105</v>
      </c>
      <c r="CO185" t="str">
        <f>CONCATENATE($CM$2," (",INDEX('Study List'!$F:$F,MATCH(CN185,'Study List'!$B:$B,0)),")")</f>
        <v>Ease of Selling or Leasing - Participant - Residential (Tetra Tech et al., 2018)</v>
      </c>
      <c r="CP185" t="s">
        <v>106</v>
      </c>
      <c r="CY185">
        <v>4.3828309249315802E-4</v>
      </c>
      <c r="CZ185" t="s">
        <v>105</v>
      </c>
      <c r="DA185" t="str">
        <f>CONCATENATE($CY$2," (",INDEX('Study List'!$F:$F,MATCH(CZ185,'Study List'!$B:$B,0)),")")</f>
        <v>Lighting Quality and Lifetime - Participant - Residential (Tetra Tech et al., 2018)</v>
      </c>
      <c r="DB185" t="s">
        <v>654</v>
      </c>
      <c r="DG185">
        <v>1.12572202419779E-2</v>
      </c>
      <c r="DH185" t="s">
        <v>105</v>
      </c>
      <c r="DI185" t="str">
        <f>CONCATENATE($DG$2," (",INDEX('Study List'!$F:$F,MATCH(DH185,'Study List'!$B:$B,0)),")")</f>
        <v>O&amp;M - Participant - Residential (Tetra Tech et al., 2018)</v>
      </c>
      <c r="DJ185" t="s">
        <v>103</v>
      </c>
      <c r="DK185">
        <v>8.9671046283469804E-3</v>
      </c>
      <c r="DL185" t="s">
        <v>105</v>
      </c>
      <c r="DM185" t="str">
        <f>CONCATENATE($DK$2," (",INDEX('Study List'!$F:$F,MATCH(DL185,'Study List'!$B:$B,0)),")")</f>
        <v>Other Impacts - Participant - Residential (Tetra Tech et al., 2018)</v>
      </c>
      <c r="DN185" t="s">
        <v>106</v>
      </c>
      <c r="EA185" t="str">
        <f t="shared" si="5"/>
        <v>The NEIs for the 'Energy Savings Kit - Best -  1 Bathroom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186" spans="1:131" x14ac:dyDescent="0.35">
      <c r="A186">
        <v>239</v>
      </c>
      <c r="B186" t="s">
        <v>659</v>
      </c>
      <c r="C186">
        <v>4</v>
      </c>
      <c r="D186" t="s">
        <v>660</v>
      </c>
      <c r="E186" s="8">
        <v>401.44</v>
      </c>
      <c r="F186">
        <v>401.44000000000102</v>
      </c>
      <c r="G186">
        <v>112804.64</v>
      </c>
      <c r="H186" t="s">
        <v>653</v>
      </c>
      <c r="I186" t="s">
        <v>95</v>
      </c>
      <c r="J186" t="s">
        <v>96</v>
      </c>
      <c r="K186" t="s">
        <v>132</v>
      </c>
      <c r="L186" t="s">
        <v>98</v>
      </c>
      <c r="M186" t="s">
        <v>156</v>
      </c>
      <c r="N186" t="s">
        <v>176</v>
      </c>
      <c r="O186" t="s">
        <v>230</v>
      </c>
      <c r="P186">
        <v>2.04501597765714E-2</v>
      </c>
      <c r="Q186">
        <v>1.12639067817253E-2</v>
      </c>
      <c r="R186" s="14">
        <f t="shared" si="4"/>
        <v>1270.6209495060809</v>
      </c>
      <c r="BW186">
        <v>6.6865397474123303E-6</v>
      </c>
      <c r="BX186" t="s">
        <v>102</v>
      </c>
      <c r="BY186" t="str">
        <f>CONCATENATE($BW$2," (",INDEX('Study List'!$F:$F,MATCH(BX186,'Study List'!$B:$B,0)),")")</f>
        <v>Avoided illness from pollution - Societal - Residential (DNV GL, 2018)</v>
      </c>
      <c r="BZ186" t="s">
        <v>103</v>
      </c>
      <c r="CM186">
        <v>4.6007559192930202E-4</v>
      </c>
      <c r="CN186" t="s">
        <v>105</v>
      </c>
      <c r="CO186" t="str">
        <f>CONCATENATE($CM$2," (",INDEX('Study List'!$F:$F,MATCH(CN186,'Study List'!$B:$B,0)),")")</f>
        <v>Ease of Selling or Leasing - Participant - Residential (Tetra Tech et al., 2018)</v>
      </c>
      <c r="CP186" t="s">
        <v>106</v>
      </c>
      <c r="CY186">
        <v>4.0663246761428202E-4</v>
      </c>
      <c r="CZ186" t="s">
        <v>105</v>
      </c>
      <c r="DA186" t="str">
        <f>CONCATENATE($CY$2," (",INDEX('Study List'!$F:$F,MATCH(CZ186,'Study List'!$B:$B,0)),")")</f>
        <v>Lighting Quality and Lifetime - Participant - Residential (Tetra Tech et al., 2018)</v>
      </c>
      <c r="DB186" t="s">
        <v>654</v>
      </c>
      <c r="DG186">
        <v>1.12572202419779E-2</v>
      </c>
      <c r="DH186" t="s">
        <v>105</v>
      </c>
      <c r="DI186" t="str">
        <f>CONCATENATE($DG$2," (",INDEX('Study List'!$F:$F,MATCH(DH186,'Study List'!$B:$B,0)),")")</f>
        <v>O&amp;M - Participant - Residential (Tetra Tech et al., 2018)</v>
      </c>
      <c r="DJ186" t="s">
        <v>103</v>
      </c>
      <c r="DK186">
        <v>8.3195449353025402E-3</v>
      </c>
      <c r="DL186" t="s">
        <v>105</v>
      </c>
      <c r="DM186" t="str">
        <f>CONCATENATE($DK$2," (",INDEX('Study List'!$F:$F,MATCH(DL186,'Study List'!$B:$B,0)),")")</f>
        <v>Other Impacts - Participant - Residential (Tetra Tech et al., 2018)</v>
      </c>
      <c r="DN186" t="s">
        <v>106</v>
      </c>
      <c r="EA186" t="str">
        <f t="shared" si="5"/>
        <v>The NEIs for the 'Energy Savings Kit - Best - 1  Bathroom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187" spans="1:131" x14ac:dyDescent="0.35">
      <c r="A187">
        <v>240</v>
      </c>
      <c r="B187" t="s">
        <v>656</v>
      </c>
      <c r="C187">
        <v>4</v>
      </c>
      <c r="D187" t="s">
        <v>661</v>
      </c>
      <c r="E187" s="8">
        <v>611.52</v>
      </c>
      <c r="F187">
        <v>611.51999999999896</v>
      </c>
      <c r="G187">
        <v>302702.39999999898</v>
      </c>
      <c r="H187" t="s">
        <v>653</v>
      </c>
      <c r="I187" t="s">
        <v>95</v>
      </c>
      <c r="J187" t="s">
        <v>96</v>
      </c>
      <c r="K187" t="s">
        <v>132</v>
      </c>
      <c r="L187" t="s">
        <v>98</v>
      </c>
      <c r="M187" t="s">
        <v>156</v>
      </c>
      <c r="N187" t="s">
        <v>176</v>
      </c>
      <c r="O187" t="s">
        <v>230</v>
      </c>
      <c r="P187">
        <v>1.7294338169498401E-2</v>
      </c>
      <c r="Q187">
        <v>1.12639067817253E-2</v>
      </c>
      <c r="R187" s="14">
        <f t="shared" si="4"/>
        <v>3409.6116162045128</v>
      </c>
      <c r="BW187">
        <v>6.6865397474123303E-6</v>
      </c>
      <c r="BX187" t="s">
        <v>102</v>
      </c>
      <c r="BY187" t="str">
        <f>CONCATENATE($BW$2," (",INDEX('Study List'!$F:$F,MATCH(BX187,'Study List'!$B:$B,0)),")")</f>
        <v>Avoided illness from pollution - Societal - Residential (DNV GL, 2018)</v>
      </c>
      <c r="BZ187" t="s">
        <v>103</v>
      </c>
      <c r="CM187">
        <v>3.0202241238896601E-4</v>
      </c>
      <c r="CN187" t="s">
        <v>105</v>
      </c>
      <c r="CO187" t="str">
        <f>CONCATENATE($CM$2," (",INDEX('Study List'!$F:$F,MATCH(CN187,'Study List'!$B:$B,0)),")")</f>
        <v>Ease of Selling or Leasing - Participant - Residential (Tetra Tech et al., 2018)</v>
      </c>
      <c r="CP187" t="s">
        <v>106</v>
      </c>
      <c r="CY187">
        <v>2.6693900084883299E-4</v>
      </c>
      <c r="CZ187" t="s">
        <v>105</v>
      </c>
      <c r="DA187" t="str">
        <f>CONCATENATE($CY$2," (",INDEX('Study List'!$F:$F,MATCH(CZ187,'Study List'!$B:$B,0)),")")</f>
        <v>Lighting Quality and Lifetime - Participant - Residential (Tetra Tech et al., 2018)</v>
      </c>
      <c r="DB187" t="s">
        <v>654</v>
      </c>
      <c r="DG187">
        <v>1.12572202419779E-2</v>
      </c>
      <c r="DH187" t="s">
        <v>105</v>
      </c>
      <c r="DI187" t="str">
        <f>CONCATENATE($DG$2," (",INDEX('Study List'!$F:$F,MATCH(DH187,'Study List'!$B:$B,0)),")")</f>
        <v>O&amp;M - Participant - Residential (Tetra Tech et al., 2018)</v>
      </c>
      <c r="DJ187" t="s">
        <v>103</v>
      </c>
      <c r="DK187">
        <v>5.46146997453537E-3</v>
      </c>
      <c r="DL187" t="s">
        <v>105</v>
      </c>
      <c r="DM187" t="str">
        <f>CONCATENATE($DK$2," (",INDEX('Study List'!$F:$F,MATCH(DL187,'Study List'!$B:$B,0)),")")</f>
        <v>Other Impacts - Participant - Residential (Tetra Tech et al., 2018)</v>
      </c>
      <c r="DN187" t="s">
        <v>106</v>
      </c>
      <c r="EA187" t="str">
        <f t="shared" si="5"/>
        <v>The NEIs for the 'Energy Savings Kit - Best - 2  Bathrooms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188" spans="1:131" x14ac:dyDescent="0.35">
      <c r="A188">
        <v>241</v>
      </c>
      <c r="B188" t="s">
        <v>663</v>
      </c>
      <c r="C188">
        <v>5</v>
      </c>
      <c r="D188" t="s">
        <v>662</v>
      </c>
      <c r="E188" t="s">
        <v>148</v>
      </c>
      <c r="F188">
        <v>167535</v>
      </c>
      <c r="G188">
        <v>167535</v>
      </c>
      <c r="H188" t="s">
        <v>664</v>
      </c>
      <c r="I188" t="s">
        <v>95</v>
      </c>
      <c r="J188" t="s">
        <v>143</v>
      </c>
      <c r="K188" t="s">
        <v>144</v>
      </c>
      <c r="L188" t="s">
        <v>133</v>
      </c>
      <c r="M188" t="s">
        <v>145</v>
      </c>
      <c r="N188" t="s">
        <v>146</v>
      </c>
      <c r="O188" t="s">
        <v>665</v>
      </c>
      <c r="P188">
        <v>1.67235344502819E-2</v>
      </c>
      <c r="Q188">
        <v>1.67235344502819E-2</v>
      </c>
      <c r="R188" s="14">
        <f t="shared" si="4"/>
        <v>2801.7773441279783</v>
      </c>
      <c r="W188">
        <v>1.6344874938119E-5</v>
      </c>
      <c r="X188" t="s">
        <v>102</v>
      </c>
      <c r="Y188" t="str">
        <f>CONCATENATE($W$2," (",INDEX('Study List'!$F:$F,MATCH(X188,'Study List'!$B:$B,0)),")")</f>
        <v>Avoided illness from pollution - Societal - C&amp;I (DNV GL, 2018)</v>
      </c>
      <c r="Z188" t="s">
        <v>103</v>
      </c>
      <c r="AM188">
        <v>6.1019015217457602E-3</v>
      </c>
      <c r="AN188" t="s">
        <v>102</v>
      </c>
      <c r="AO188" t="str">
        <f>CONCATENATE($AM$2," (",INDEX('Study List'!$F:$F,MATCH(AN188,'Study List'!$B:$B,0)),")")</f>
        <v>O&amp;M - Participant - C&amp;I (DNV GL, 2018)</v>
      </c>
      <c r="AP188" t="s">
        <v>103</v>
      </c>
      <c r="AU188">
        <v>1.0605288053598E-2</v>
      </c>
      <c r="AV188" t="s">
        <v>102</v>
      </c>
      <c r="AW188" t="str">
        <f>CONCATENATE($AU$2," (",INDEX('Study List'!$F:$F,MATCH(AV188,'Study List'!$B:$B,0)),")")</f>
        <v>Product Spoilage/Defects - Participant - C&amp;I (DNV GL, 2018)</v>
      </c>
      <c r="AX188" t="s">
        <v>103</v>
      </c>
      <c r="EA188" t="str">
        <f t="shared" si="5"/>
        <v>The NEIs for the 'Evap &amp; AirCool Condense (New Construction wCode) Custom - WA' measure include: Avoided illness from pollution - Societal - C&amp;I (DNV GL, 2018),  O&amp;M - Participant - C&amp;I (DNV GL, 2018),  Product Spoilage/Defects - Participant - C&amp;I (DNV GL, 2018).</v>
      </c>
    </row>
    <row r="189" spans="1:131" x14ac:dyDescent="0.35">
      <c r="A189">
        <v>242</v>
      </c>
      <c r="B189" t="s">
        <v>667</v>
      </c>
      <c r="C189">
        <v>5</v>
      </c>
      <c r="D189" t="s">
        <v>666</v>
      </c>
      <c r="E189" t="s">
        <v>148</v>
      </c>
      <c r="F189">
        <v>229050</v>
      </c>
      <c r="G189">
        <v>458100</v>
      </c>
      <c r="H189" t="s">
        <v>668</v>
      </c>
      <c r="I189" t="s">
        <v>95</v>
      </c>
      <c r="J189" t="s">
        <v>143</v>
      </c>
      <c r="K189" t="s">
        <v>132</v>
      </c>
      <c r="L189" t="s">
        <v>133</v>
      </c>
      <c r="M189" t="s">
        <v>145</v>
      </c>
      <c r="N189" t="s">
        <v>146</v>
      </c>
      <c r="O189" t="s">
        <v>665</v>
      </c>
      <c r="P189">
        <v>2.5667745378187001E-2</v>
      </c>
      <c r="Q189">
        <v>2.5667745378187001E-2</v>
      </c>
      <c r="R189" s="14">
        <f t="shared" si="4"/>
        <v>11758.394157747465</v>
      </c>
      <c r="W189">
        <v>1.6344874938119E-5</v>
      </c>
      <c r="X189" t="s">
        <v>102</v>
      </c>
      <c r="Y189" t="str">
        <f>CONCATENATE($W$2," (",INDEX('Study List'!$F:$F,MATCH(X189,'Study List'!$B:$B,0)),")")</f>
        <v>Avoided illness from pollution - Societal - C&amp;I (DNV GL, 2018)</v>
      </c>
      <c r="Z189" t="s">
        <v>103</v>
      </c>
      <c r="AM189">
        <v>1.4448407167344E-2</v>
      </c>
      <c r="AN189" t="s">
        <v>102</v>
      </c>
      <c r="AO189" t="str">
        <f>CONCATENATE($AM$2," (",INDEX('Study List'!$F:$F,MATCH(AN189,'Study List'!$B:$B,0)),")")</f>
        <v>O&amp;M - Participant - C&amp;I (DNV GL, 2018)</v>
      </c>
      <c r="AP189" t="s">
        <v>103</v>
      </c>
      <c r="AU189">
        <v>1.0605288053598E-2</v>
      </c>
      <c r="AV189" t="s">
        <v>102</v>
      </c>
      <c r="AW189" t="str">
        <f>CONCATENATE($AU$2," (",INDEX('Study List'!$F:$F,MATCH(AV189,'Study List'!$B:$B,0)),")")</f>
        <v>Product Spoilage/Defects - Participant - C&amp;I (DNV GL, 2018)</v>
      </c>
      <c r="AX189" t="s">
        <v>103</v>
      </c>
      <c r="BG189">
        <v>5.9770528230689403E-4</v>
      </c>
      <c r="BH189" t="s">
        <v>152</v>
      </c>
      <c r="BI189" t="str">
        <f>CONCATENATE($BG$2," (",INDEX('Study List'!$F:$F,MATCH(BH189,'Study List'!$B:$B,0)),")")</f>
        <v>Supplies and materials - Participant - C&amp;I (DNV GL &amp; Tetra Tech, 2012)</v>
      </c>
      <c r="BJ189" t="s">
        <v>103</v>
      </c>
      <c r="EA189" t="str">
        <f t="shared" si="5"/>
        <v>The NEIs for the 'Evap &amp; AirCool Condense (Retrofit &amp; NCMR woCode) Custom - WA' measure include: Avoided illness from pollution - Societal - C&amp;I (DNV GL, 2018),  O&amp;M - Participant - C&amp;I (DNV GL, 2018),  Product Spoilage/Defects - Participant - C&amp;I (DNV GL, 2018),  Supplies and materials - Participant - C&amp;I (DNV GL &amp; Tetra Tech, 2012).</v>
      </c>
    </row>
    <row r="190" spans="1:131" x14ac:dyDescent="0.35">
      <c r="A190">
        <v>243</v>
      </c>
      <c r="B190" t="s">
        <v>670</v>
      </c>
      <c r="C190">
        <v>5</v>
      </c>
      <c r="D190" t="s">
        <v>669</v>
      </c>
      <c r="E190" t="s">
        <v>148</v>
      </c>
      <c r="H190" t="s">
        <v>671</v>
      </c>
      <c r="I190" t="s">
        <v>95</v>
      </c>
      <c r="J190" t="s">
        <v>143</v>
      </c>
      <c r="K190" t="s">
        <v>144</v>
      </c>
      <c r="L190" t="s">
        <v>133</v>
      </c>
      <c r="M190" t="s">
        <v>119</v>
      </c>
      <c r="N190" t="s">
        <v>645</v>
      </c>
      <c r="O190" t="s">
        <v>101</v>
      </c>
      <c r="P190">
        <v>1.02334405696965E-3</v>
      </c>
      <c r="Q190">
        <v>1.02334405696965E-3</v>
      </c>
      <c r="R190" s="14">
        <f t="shared" si="4"/>
        <v>0</v>
      </c>
      <c r="W190">
        <v>1.7830772659766199E-5</v>
      </c>
      <c r="X190" t="s">
        <v>102</v>
      </c>
      <c r="Y190" t="str">
        <f>CONCATENATE($W$2," (",INDEX('Study List'!$F:$F,MATCH(X190,'Study List'!$B:$B,0)),")")</f>
        <v>Avoided illness from pollution - Societal - C&amp;I (DNV GL, 2018)</v>
      </c>
      <c r="Z190" t="s">
        <v>103</v>
      </c>
      <c r="AE190">
        <v>1.49169411506543E-4</v>
      </c>
      <c r="AF190" t="s">
        <v>102</v>
      </c>
      <c r="AG190" t="str">
        <f>CONCATENATE($AE$2," (",INDEX('Study List'!$F:$F,MATCH(AF190,'Study List'!$B:$B,0)),")")</f>
        <v>Fires/insurance damage - Participant - C&amp;I (DNV GL, 2018)</v>
      </c>
      <c r="AH190" t="s">
        <v>103</v>
      </c>
      <c r="AM190">
        <v>5.1037422272067097E-4</v>
      </c>
      <c r="AN190" t="s">
        <v>327</v>
      </c>
      <c r="AO190" t="str">
        <f>CONCATENATE($AM$2," (",INDEX('Study List'!$F:$F,MATCH(AN190,'Study List'!$B:$B,0)),")")</f>
        <v>O&amp;M - Participant - C&amp;I (DNV GL &amp; Tetra Tech, 2016)</v>
      </c>
      <c r="AP190" t="s">
        <v>103</v>
      </c>
      <c r="BK190">
        <v>3.4596965008266701E-4</v>
      </c>
      <c r="BL190" t="s">
        <v>102</v>
      </c>
      <c r="BM190" t="str">
        <f>CONCATENATE($BK$2," (",INDEX('Study List'!$F:$F,MATCH(BL190,'Study List'!$B:$B,0)),")")</f>
        <v>Thermal Comfort - Participant - C&amp;I (DNV GL, 2018)</v>
      </c>
      <c r="BN190" t="s">
        <v>103</v>
      </c>
      <c r="EA190" t="str">
        <f t="shared" si="5"/>
        <v>The NEIs for the 'Evaporative Cooler (New Construction wCode) Custom - WA' measure include: Avoided illness from pollution - Societal - C&amp;I (DNV GL, 2018),  Fires/insurance damage - Participant - C&amp;I (DNV GL, 2018),  O&amp;M - Participant - C&amp;I (DNV GL &amp; Tetra Tech, 2016),  Thermal Comfort - Participant - C&amp;I (DNV GL, 2018).</v>
      </c>
    </row>
    <row r="191" spans="1:131" x14ac:dyDescent="0.35">
      <c r="A191">
        <v>244</v>
      </c>
      <c r="B191" t="s">
        <v>673</v>
      </c>
      <c r="C191">
        <v>5</v>
      </c>
      <c r="D191" t="s">
        <v>672</v>
      </c>
      <c r="E191" t="s">
        <v>148</v>
      </c>
      <c r="H191" t="s">
        <v>674</v>
      </c>
      <c r="I191" t="s">
        <v>95</v>
      </c>
      <c r="J191" t="s">
        <v>143</v>
      </c>
      <c r="K191" t="s">
        <v>132</v>
      </c>
      <c r="L191" t="s">
        <v>133</v>
      </c>
      <c r="M191" t="s">
        <v>119</v>
      </c>
      <c r="N191" t="s">
        <v>645</v>
      </c>
      <c r="O191" t="s">
        <v>101</v>
      </c>
      <c r="P191">
        <v>8.1132395173906698E-3</v>
      </c>
      <c r="Q191">
        <v>8.1132395173906698E-3</v>
      </c>
      <c r="R191" s="14">
        <f t="shared" si="4"/>
        <v>0</v>
      </c>
      <c r="S191">
        <v>7.1002964402571702E-4</v>
      </c>
      <c r="T191" t="s">
        <v>152</v>
      </c>
      <c r="U191" t="str">
        <f>CONCATENATE($S$2," (",INDEX('Study List'!$F:$F,MATCH(T191,'Study List'!$B:$B,0)),")")</f>
        <v>Administrative costs - Participant - C&amp;I (DNV GL &amp; Tetra Tech, 2012)</v>
      </c>
      <c r="V191" t="s">
        <v>103</v>
      </c>
      <c r="W191">
        <v>1.7830772659766199E-5</v>
      </c>
      <c r="X191" t="s">
        <v>102</v>
      </c>
      <c r="Y191" t="str">
        <f>CONCATENATE($W$2," (",INDEX('Study List'!$F:$F,MATCH(X191,'Study List'!$B:$B,0)),")")</f>
        <v>Avoided illness from pollution - Societal - C&amp;I (DNV GL, 2018)</v>
      </c>
      <c r="Z191" t="s">
        <v>103</v>
      </c>
      <c r="AE191">
        <v>3.0549048306986898E-5</v>
      </c>
      <c r="AF191" t="s">
        <v>102</v>
      </c>
      <c r="AG191" t="str">
        <f>CONCATENATE($AE$2," (",INDEX('Study List'!$F:$F,MATCH(AF191,'Study List'!$B:$B,0)),")")</f>
        <v>Fires/insurance damage - Participant - C&amp;I (DNV GL, 2018)</v>
      </c>
      <c r="AH191" t="s">
        <v>103</v>
      </c>
      <c r="AM191">
        <v>5.06778075059629E-3</v>
      </c>
      <c r="AN191" t="s">
        <v>102</v>
      </c>
      <c r="AO191" t="str">
        <f>CONCATENATE($AM$2," (",INDEX('Study List'!$F:$F,MATCH(AN191,'Study List'!$B:$B,0)),")")</f>
        <v>O&amp;M - Participant - C&amp;I (DNV GL, 2018)</v>
      </c>
      <c r="AP191" t="s">
        <v>103</v>
      </c>
      <c r="AQ191">
        <v>1.9869938329532761E-3</v>
      </c>
      <c r="AR191" t="s">
        <v>152</v>
      </c>
      <c r="AS191" t="str">
        <f>CONCATENATE($AQ$2," (",INDEX('Study List'!$F:$F,MATCH(AR191,'Study List'!$B:$B,0)),")")</f>
        <v>Other Impacts - Participant - C&amp;I (DNV GL &amp; Tetra Tech, 2012)</v>
      </c>
      <c r="AT191" t="s">
        <v>103</v>
      </c>
      <c r="AU191">
        <v>2.2920284935793101E-4</v>
      </c>
      <c r="AV191" t="s">
        <v>152</v>
      </c>
      <c r="AW191" t="str">
        <f>CONCATENATE($AU$2," (",INDEX('Study List'!$F:$F,MATCH(AV191,'Study List'!$B:$B,0)),")")</f>
        <v>Product Spoilage/Defects - Participant - C&amp;I (DNV GL &amp; Tetra Tech, 2012)</v>
      </c>
      <c r="AX191" t="s">
        <v>103</v>
      </c>
      <c r="BK191">
        <v>7.0852619490713507E-5</v>
      </c>
      <c r="BL191" t="s">
        <v>102</v>
      </c>
      <c r="BM191" t="str">
        <f>CONCATENATE($BK$2," (",INDEX('Study List'!$F:$F,MATCH(BL191,'Study List'!$B:$B,0)),")")</f>
        <v>Thermal Comfort - Participant - C&amp;I (DNV GL, 2018)</v>
      </c>
      <c r="BN191" t="s">
        <v>103</v>
      </c>
      <c r="EA191" t="str">
        <f t="shared" si="5"/>
        <v>The NEIs for the 'Evaporative Cooler (Retrofit &amp; NCMR woCode) Custom - WA' measure include: Administrative costs - Participant - C&amp;I (DNV GL &amp; Tetra Tech, 2012),  Avoided illness from pollution - Societal - C&amp;I (DNV GL, 2018),  Fires/insurance damage - Participant - C&amp;I (DNV GL, 2018),  O&amp;M - Participant - C&amp;I (DNV GL, 2018),  Other Impacts - Participant - C&amp;I (DNV GL &amp; Tetra Tech, 2012),  Product Spoilage/Defects - Participant - C&amp;I (DNV GL &amp; Tetra Tech, 2012),  Thermal Comfort - Participant - C&amp;I (DNV GL, 2018).</v>
      </c>
    </row>
    <row r="192" spans="1:131" x14ac:dyDescent="0.35">
      <c r="A192">
        <v>245</v>
      </c>
      <c r="B192" t="s">
        <v>676</v>
      </c>
      <c r="C192">
        <v>4</v>
      </c>
      <c r="D192" t="s">
        <v>675</v>
      </c>
      <c r="E192" s="8">
        <v>583</v>
      </c>
      <c r="H192" t="s">
        <v>677</v>
      </c>
      <c r="I192" t="s">
        <v>95</v>
      </c>
      <c r="J192" t="s">
        <v>96</v>
      </c>
      <c r="K192" t="s">
        <v>132</v>
      </c>
      <c r="L192" t="s">
        <v>98</v>
      </c>
      <c r="M192" t="s">
        <v>119</v>
      </c>
      <c r="N192" t="s">
        <v>645</v>
      </c>
      <c r="O192" t="s">
        <v>101</v>
      </c>
      <c r="P192">
        <v>3.1766081299392276E-2</v>
      </c>
      <c r="Q192">
        <v>3.1766081299392304E-2</v>
      </c>
      <c r="R192" s="14">
        <f t="shared" si="4"/>
        <v>0</v>
      </c>
      <c r="BW192">
        <v>1.7830772659766199E-5</v>
      </c>
      <c r="BX192" t="s">
        <v>102</v>
      </c>
      <c r="BY192" t="str">
        <f>CONCATENATE($BW$2," (",INDEX('Study List'!$F:$F,MATCH(BX192,'Study List'!$B:$B,0)),")")</f>
        <v>Avoided illness from pollution - Societal - Residential (DNV GL, 2018)</v>
      </c>
      <c r="BZ192" t="s">
        <v>103</v>
      </c>
      <c r="CM192">
        <v>1.1776213099245301E-3</v>
      </c>
      <c r="CN192" t="s">
        <v>102</v>
      </c>
      <c r="CO192" t="str">
        <f>CONCATENATE($CM$2," (",INDEX('Study List'!$F:$F,MATCH(CN192,'Study List'!$B:$B,0)),")")</f>
        <v>Ease of Selling or Leasing - Participant - Residential (DNV GL, 2018)</v>
      </c>
      <c r="CP192" t="s">
        <v>103</v>
      </c>
      <c r="CQ192">
        <v>5.0746165807150599E-3</v>
      </c>
      <c r="CR192" t="s">
        <v>102</v>
      </c>
      <c r="CS192" t="str">
        <f>CONCATENATE($CQ$2," (",INDEX('Study List'!$F:$F,MATCH(CR192,'Study List'!$B:$B,0)),")")</f>
        <v>Fires/insurance damage - Participant - Residential (DNV GL, 2018)</v>
      </c>
      <c r="CT192" t="s">
        <v>103</v>
      </c>
      <c r="DC192">
        <v>7.7071627929202404E-4</v>
      </c>
      <c r="DD192" t="s">
        <v>102</v>
      </c>
      <c r="DE192" t="str">
        <f>CONCATENATE($DC$2," (",INDEX('Study List'!$F:$F,MATCH(DD192,'Study List'!$B:$B,0)),")")</f>
        <v>Noise - Participant - Residential (DNV GL, 2018)</v>
      </c>
      <c r="DF192" t="s">
        <v>103</v>
      </c>
      <c r="DG192">
        <v>1.1023340528965001E-3</v>
      </c>
      <c r="DH192" t="s">
        <v>102</v>
      </c>
      <c r="DI192" t="str">
        <f>CONCATENATE($DG$2," (",INDEX('Study List'!$F:$F,MATCH(DH192,'Study List'!$B:$B,0)),")")</f>
        <v>O&amp;M - Participant - Residential (DNV GL, 2018)</v>
      </c>
      <c r="DJ192" t="s">
        <v>103</v>
      </c>
      <c r="DO192">
        <v>2.3622962303904399E-2</v>
      </c>
      <c r="DP192" t="s">
        <v>105</v>
      </c>
      <c r="DQ192" t="str">
        <f>CONCATENATE($DO$2," (",INDEX('Study List'!$F:$F,MATCH(DP192,'Study List'!$B:$B,0)),")")</f>
        <v>Other Impacts - Utility - Residential (Tetra Tech et al., 2018)</v>
      </c>
      <c r="DR192" t="s">
        <v>103</v>
      </c>
      <c r="EA192" t="str">
        <f t="shared" si="5"/>
        <v>The NEIs for the 'Evaporative Coolers - 2000-3499 CFM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193" spans="1:131" x14ac:dyDescent="0.35">
      <c r="A193">
        <v>246</v>
      </c>
      <c r="B193" t="s">
        <v>679</v>
      </c>
      <c r="C193">
        <v>4</v>
      </c>
      <c r="D193" t="s">
        <v>678</v>
      </c>
      <c r="E193" s="8">
        <v>1020</v>
      </c>
      <c r="F193">
        <v>1020</v>
      </c>
      <c r="G193">
        <v>4080</v>
      </c>
      <c r="H193" t="s">
        <v>677</v>
      </c>
      <c r="I193" t="s">
        <v>95</v>
      </c>
      <c r="J193" t="s">
        <v>96</v>
      </c>
      <c r="K193" t="s">
        <v>132</v>
      </c>
      <c r="L193" t="s">
        <v>98</v>
      </c>
      <c r="M193" t="s">
        <v>119</v>
      </c>
      <c r="N193" t="s">
        <v>645</v>
      </c>
      <c r="O193" t="s">
        <v>101</v>
      </c>
      <c r="P193">
        <v>4.5046184545553002E-2</v>
      </c>
      <c r="Q193">
        <v>3.1766081299392297E-2</v>
      </c>
      <c r="R193" s="14">
        <f t="shared" si="4"/>
        <v>129.60561170152056</v>
      </c>
      <c r="BW193">
        <v>1.7830772659766199E-5</v>
      </c>
      <c r="BX193" t="s">
        <v>102</v>
      </c>
      <c r="BY193" t="str">
        <f>CONCATENATE($BW$2," (",INDEX('Study List'!$F:$F,MATCH(BX193,'Study List'!$B:$B,0)),")")</f>
        <v>Avoided illness from pollution - Societal - Residential (DNV GL, 2018)</v>
      </c>
      <c r="BZ193" t="s">
        <v>103</v>
      </c>
      <c r="CM193">
        <v>1.1776213099245301E-3</v>
      </c>
      <c r="CN193" t="s">
        <v>102</v>
      </c>
      <c r="CO193" t="str">
        <f>CONCATENATE($CM$2," (",INDEX('Study List'!$F:$F,MATCH(CN193,'Study List'!$B:$B,0)),")")</f>
        <v>Ease of Selling or Leasing - Participant - Residential (DNV GL, 2018)</v>
      </c>
      <c r="CP193" t="s">
        <v>103</v>
      </c>
      <c r="CQ193">
        <v>5.0746165807150599E-3</v>
      </c>
      <c r="CR193" t="s">
        <v>102</v>
      </c>
      <c r="CS193" t="str">
        <f>CONCATENATE($CQ$2," (",INDEX('Study List'!$F:$F,MATCH(CR193,'Study List'!$B:$B,0)),")")</f>
        <v>Fires/insurance damage - Participant - Residential (DNV GL, 2018)</v>
      </c>
      <c r="CT193" t="s">
        <v>103</v>
      </c>
      <c r="CU193">
        <v>4.1010395997269101E-4</v>
      </c>
      <c r="CV193" t="s">
        <v>105</v>
      </c>
      <c r="CW193" t="str">
        <f>CONCATENATE($CU$2," (",INDEX('Study List'!$F:$F,MATCH(CV193,'Study List'!$B:$B,0)),")")</f>
        <v>Health and safety - Participant - Residential (Tetra Tech et al., 2018)</v>
      </c>
      <c r="CX193" t="s">
        <v>106</v>
      </c>
      <c r="DC193">
        <v>7.7071627929202404E-4</v>
      </c>
      <c r="DD193" t="s">
        <v>102</v>
      </c>
      <c r="DE193" t="str">
        <f>CONCATENATE($DC$2," (",INDEX('Study List'!$F:$F,MATCH(DD193,'Study List'!$B:$B,0)),")")</f>
        <v>Noise - Participant - Residential (DNV GL, 2018)</v>
      </c>
      <c r="DF193" t="s">
        <v>103</v>
      </c>
      <c r="DG193">
        <v>1.1023340528965001E-3</v>
      </c>
      <c r="DH193" t="s">
        <v>102</v>
      </c>
      <c r="DI193" t="str">
        <f>CONCATENATE($DG$2," (",INDEX('Study List'!$F:$F,MATCH(DH193,'Study List'!$B:$B,0)),")")</f>
        <v>O&amp;M - Participant - Residential (DNV GL, 2018)</v>
      </c>
      <c r="DJ193" t="s">
        <v>103</v>
      </c>
      <c r="DK193">
        <v>8.6250166626831504E-4</v>
      </c>
      <c r="DL193" t="s">
        <v>105</v>
      </c>
      <c r="DM193" t="str">
        <f>CONCATENATE($DK$2," (",INDEX('Study List'!$F:$F,MATCH(DL193,'Study List'!$B:$B,0)),")")</f>
        <v>Other Impacts - Participant - Residential (Tetra Tech et al., 2018)</v>
      </c>
      <c r="DN193" t="s">
        <v>106</v>
      </c>
      <c r="DO193">
        <v>2.3622962303904399E-2</v>
      </c>
      <c r="DP193" t="s">
        <v>105</v>
      </c>
      <c r="DQ193" t="str">
        <f>CONCATENATE($DO$2," (",INDEX('Study List'!$F:$F,MATCH(DP193,'Study List'!$B:$B,0)),")")</f>
        <v>Other Impacts - Utility - Residential (Tetra Tech et al., 2018)</v>
      </c>
      <c r="DR193" t="s">
        <v>103</v>
      </c>
      <c r="DW193">
        <v>1.20074976199197E-2</v>
      </c>
      <c r="DX193" t="s">
        <v>105</v>
      </c>
      <c r="DY193" t="str">
        <f>CONCATENATE($DW$2," (",INDEX('Study List'!$F:$F,MATCH(DX193,'Study List'!$B:$B,0)),")")</f>
        <v>Thermal Comfort - Participant - Residential (Tetra Tech et al., 2018)</v>
      </c>
      <c r="DZ193" t="s">
        <v>106</v>
      </c>
      <c r="EA193" t="str">
        <f t="shared" si="5"/>
        <v>The NEIs for the 'Evaporative Coolers - 3500 CFM or Higher - WA' measure include: Avoided illness from pollution - Societal - Residential (DNV GL, 2018),  Ease of Selling or Leasing - Participant - Residential (DNV GL, 2018),  Fires/insurance damage - Participant - Residential (DNV GL, 2018),  Health and safety - Participant - Residential (Tetra Tech et al., 2018),  Noise - Participant - Residential (DNV GL, 2018),  O&amp;M - Participant - Residential (DNV GL, 2018),  Other Impacts - Participant - Residential (Tetra Tech et al., 2018),  Other Impacts - Utility - Residential (Tetra Tech et al., 2018),  Thermal Comfort - Participant - Residential (Tetra Tech et al., 2018).</v>
      </c>
    </row>
    <row r="194" spans="1:131" x14ac:dyDescent="0.35">
      <c r="A194">
        <v>247</v>
      </c>
      <c r="B194" s="8">
        <v>710</v>
      </c>
      <c r="C194">
        <v>3</v>
      </c>
      <c r="D194" t="s">
        <v>680</v>
      </c>
      <c r="E194" s="8">
        <v>0.39</v>
      </c>
      <c r="F194">
        <v>7020</v>
      </c>
      <c r="G194">
        <v>14040</v>
      </c>
      <c r="H194" t="s">
        <v>681</v>
      </c>
      <c r="I194" t="s">
        <v>95</v>
      </c>
      <c r="J194" t="s">
        <v>143</v>
      </c>
      <c r="K194" t="s">
        <v>132</v>
      </c>
      <c r="L194" t="s">
        <v>98</v>
      </c>
      <c r="M194" t="s">
        <v>119</v>
      </c>
      <c r="N194" t="s">
        <v>645</v>
      </c>
      <c r="O194" t="s">
        <v>101</v>
      </c>
      <c r="P194">
        <v>1.02692059755824E-2</v>
      </c>
      <c r="Q194">
        <v>1.02692059755824E-2</v>
      </c>
      <c r="R194" s="14">
        <f t="shared" si="4"/>
        <v>144.17965189717688</v>
      </c>
      <c r="S194">
        <v>2.3598065007336601E-3</v>
      </c>
      <c r="T194" t="s">
        <v>102</v>
      </c>
      <c r="U194" t="str">
        <f>CONCATENATE($S$2," (",INDEX('Study List'!$F:$F,MATCH(T194,'Study List'!$B:$B,0)),")")</f>
        <v>Administrative costs - Participant - C&amp;I (DNV GL, 2018)</v>
      </c>
      <c r="V194" t="s">
        <v>103</v>
      </c>
      <c r="W194">
        <v>1.7830772659766199E-5</v>
      </c>
      <c r="X194" t="s">
        <v>102</v>
      </c>
      <c r="Y194" t="str">
        <f>CONCATENATE($W$2," (",INDEX('Study List'!$F:$F,MATCH(X194,'Study List'!$B:$B,0)),")")</f>
        <v>Avoided illness from pollution - Societal - C&amp;I (DNV GL, 2018)</v>
      </c>
      <c r="Z194" t="s">
        <v>103</v>
      </c>
      <c r="AE194">
        <v>3.0549048306986898E-5</v>
      </c>
      <c r="AF194" t="s">
        <v>102</v>
      </c>
      <c r="AG194" t="str">
        <f>CONCATENATE($AE$2," (",INDEX('Study List'!$F:$F,MATCH(AF194,'Study List'!$B:$B,0)),")")</f>
        <v>Fires/insurance damage - Participant - C&amp;I (DNV GL, 2018)</v>
      </c>
      <c r="AH194" t="s">
        <v>103</v>
      </c>
      <c r="AM194">
        <v>2.0087132047405299E-2</v>
      </c>
      <c r="AN194" t="s">
        <v>102</v>
      </c>
      <c r="AO194" t="str">
        <f>CONCATENATE($AM$2," (",INDEX('Study List'!$F:$F,MATCH(AN194,'Study List'!$B:$B,0)),")")</f>
        <v>O&amp;M - Participant - C&amp;I (DNV GL, 2018)</v>
      </c>
      <c r="AP194" t="s">
        <v>103</v>
      </c>
      <c r="AQ194">
        <v>-1.2296965013013961E-2</v>
      </c>
      <c r="AR194" t="s">
        <v>152</v>
      </c>
      <c r="AS194" t="str">
        <f>CONCATENATE($AQ$2," (",INDEX('Study List'!$F:$F,MATCH(AR194,'Study List'!$B:$B,0)),")")</f>
        <v>Other Impacts - Participant - C&amp;I (DNV GL &amp; Tetra Tech, 2012)</v>
      </c>
      <c r="AT194" t="s">
        <v>103</v>
      </c>
      <c r="BK194">
        <v>7.0852619490713507E-5</v>
      </c>
      <c r="BL194" t="s">
        <v>102</v>
      </c>
      <c r="BM194" t="str">
        <f>CONCATENATE($BK$2," (",INDEX('Study List'!$F:$F,MATCH(BL194,'Study List'!$B:$B,0)),")")</f>
        <v>Thermal Comfort - Participant - C&amp;I (DNV GL, 2018)</v>
      </c>
      <c r="BN194" t="s">
        <v>103</v>
      </c>
      <c r="EA194" t="str">
        <f t="shared" si="5"/>
        <v>The NEIs for the 'Evaporative Cooling -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195" spans="1:131" x14ac:dyDescent="0.35">
      <c r="A195">
        <v>248</v>
      </c>
      <c r="B195" t="s">
        <v>683</v>
      </c>
      <c r="C195">
        <v>2</v>
      </c>
      <c r="D195" t="s">
        <v>682</v>
      </c>
      <c r="E195" s="8">
        <v>225</v>
      </c>
      <c r="H195" t="s">
        <v>681</v>
      </c>
      <c r="I195" t="s">
        <v>95</v>
      </c>
      <c r="J195" t="s">
        <v>143</v>
      </c>
      <c r="K195" t="s">
        <v>132</v>
      </c>
      <c r="L195" t="s">
        <v>98</v>
      </c>
      <c r="M195" t="s">
        <v>119</v>
      </c>
      <c r="N195" t="s">
        <v>645</v>
      </c>
      <c r="O195" t="s">
        <v>101</v>
      </c>
      <c r="P195">
        <v>1.02692059755824E-2</v>
      </c>
      <c r="Q195">
        <v>1.02692059755824E-2</v>
      </c>
      <c r="R195" s="14">
        <f t="shared" ref="R195:R258" si="6">Q195*G195</f>
        <v>0</v>
      </c>
      <c r="S195">
        <v>2.3598065007336601E-3</v>
      </c>
      <c r="T195" t="s">
        <v>102</v>
      </c>
      <c r="U195" t="str">
        <f>CONCATENATE($S$2," (",INDEX('Study List'!$F:$F,MATCH(T195,'Study List'!$B:$B,0)),")")</f>
        <v>Administrative costs - Participant - C&amp;I (DNV GL, 2018)</v>
      </c>
      <c r="V195" t="s">
        <v>103</v>
      </c>
      <c r="W195">
        <v>1.7830772659766199E-5</v>
      </c>
      <c r="X195" t="s">
        <v>102</v>
      </c>
      <c r="Y195" t="str">
        <f>CONCATENATE($W$2," (",INDEX('Study List'!$F:$F,MATCH(X195,'Study List'!$B:$B,0)),")")</f>
        <v>Avoided illness from pollution - Societal - C&amp;I (DNV GL, 2018)</v>
      </c>
      <c r="Z195" t="s">
        <v>103</v>
      </c>
      <c r="AE195">
        <v>3.0549048306986898E-5</v>
      </c>
      <c r="AF195" t="s">
        <v>102</v>
      </c>
      <c r="AG195" t="str">
        <f>CONCATENATE($AE$2," (",INDEX('Study List'!$F:$F,MATCH(AF195,'Study List'!$B:$B,0)),")")</f>
        <v>Fires/insurance damage - Participant - C&amp;I (DNV GL, 2018)</v>
      </c>
      <c r="AH195" t="s">
        <v>103</v>
      </c>
      <c r="AM195">
        <v>2.0087132047405299E-2</v>
      </c>
      <c r="AN195" t="s">
        <v>102</v>
      </c>
      <c r="AO195" t="str">
        <f>CONCATENATE($AM$2," (",INDEX('Study List'!$F:$F,MATCH(AN195,'Study List'!$B:$B,0)),")")</f>
        <v>O&amp;M - Participant - C&amp;I (DNV GL, 2018)</v>
      </c>
      <c r="AP195" t="s">
        <v>103</v>
      </c>
      <c r="AQ195">
        <v>-1.2296965013013961E-2</v>
      </c>
      <c r="AR195" t="s">
        <v>152</v>
      </c>
      <c r="AS195" t="str">
        <f>CONCATENATE($AQ$2," (",INDEX('Study List'!$F:$F,MATCH(AR195,'Study List'!$B:$B,0)),")")</f>
        <v>Other Impacts - Participant - C&amp;I (DNV GL &amp; Tetra Tech, 2012)</v>
      </c>
      <c r="AT195" t="s">
        <v>103</v>
      </c>
      <c r="BK195">
        <v>7.0852619490713507E-5</v>
      </c>
      <c r="BL195" t="s">
        <v>102</v>
      </c>
      <c r="BM195" t="str">
        <f>CONCATENATE($BK$2," (",INDEX('Study List'!$F:$F,MATCH(BL195,'Study List'!$B:$B,0)),")")</f>
        <v>Thermal Comfort - Participant - C&amp;I (DNV GL, 2018)</v>
      </c>
      <c r="BN195" t="s">
        <v>103</v>
      </c>
      <c r="EA195" t="str">
        <f t="shared" ref="EA195:EA258" si="7">CONCATENATE(LEFT(CONCATENATE("The NEIs for the '", D195,"' measure include:")&amp;IF(U195&lt;&gt;""," "&amp;U195&amp;", ","")&amp;IF(Y195&lt;&gt;""," "&amp;Y195&amp;", ","")&amp;IF(AC195&lt;&gt;""," "&amp;AC195&amp;", ","")&amp;IF(AG195&lt;&gt;""," "&amp;AG195&amp;", ","")&amp;IF(AK195&lt;&gt;""," "&amp;AK195&amp;", ","")&amp;IF(AO195&lt;&gt;""," "&amp;AO195&amp;", ","")&amp;IF(AS195&lt;&gt;""," "&amp;AS195&amp;", ","")&amp;IF(AW195&lt;&gt;""," "&amp;AW195&amp;", ","")&amp;IF(BA195&lt;&gt;""," "&amp;BA195&amp;", ","")&amp;IF(BE195&lt;&gt;""," "&amp;BE195&amp;", ","")&amp;IF(BI195&lt;&gt;""," "&amp;BI195&amp;", ","")&amp;IF(BM195&lt;&gt;""," "&amp;BM195&amp;", ","")&amp;IF(BQ195&lt;&gt;""," "&amp;BQ195&amp;", ","")&amp;IF(BU195&lt;&gt;""," "&amp;BU195&amp;", ","")&amp;IF(BY195&lt;&gt;""," "&amp;BY195&amp;", ","")&amp;IF(CC195&lt;&gt;""," "&amp;CC195&amp;", ","")&amp;IF(CG195&lt;&gt;""," "&amp;CG195&amp;", ","")&amp;IF(CK195&lt;&gt;""," "&amp;CK195&amp;", ","")&amp;IF(CO195&lt;&gt;""," "&amp;CO195&amp;", ","")&amp;IF(CS195&lt;&gt;""," "&amp;CS195&amp;", ","")&amp;IF(CW195&lt;&gt;""," "&amp;CW195&amp;", ","")&amp;IF(DA195&lt;&gt;""," "&amp;DA195&amp;", ","")&amp;IF(DE195&lt;&gt;""," "&amp;DE195&amp;", ","")&amp;IF(DI195&lt;&gt;""," "&amp;DI195&amp;", ","")&amp;IF(DM195&lt;&gt;""," "&amp;DM195&amp;", ","")&amp;IF(DQ195&lt;&gt;""," "&amp;DQ195&amp;", ","")&amp;IF(DU195&lt;&gt;""," "&amp;DU195&amp;", ","")&amp;IF(DY195&lt;&gt;""," "&amp;DY195&amp;", ",""),LEN(CONCATENATE("The NEIs for the '", D195,"' measure include:")&amp;IF(U195&lt;&gt;""," "&amp;U195&amp;", ","")&amp;IF(Y195&lt;&gt;""," "&amp;Y195&amp;", ","")&amp;IF(AC195&lt;&gt;""," "&amp;AC195&amp;", ","")&amp;IF(AG195&lt;&gt;""," "&amp;AG195&amp;", ","")&amp;IF(AK195&lt;&gt;""," "&amp;AK195&amp;", ","")&amp;IF(AO195&lt;&gt;""," "&amp;AO195&amp;", ","")&amp;IF(AS195&lt;&gt;""," "&amp;AS195&amp;", ","")&amp;IF(AW195&lt;&gt;""," "&amp;AW195&amp;", ","")&amp;IF(BA195&lt;&gt;""," "&amp;BA195&amp;", ","")&amp;IF(BE195&lt;&gt;""," "&amp;BE195&amp;", ","")&amp;IF(BI195&lt;&gt;""," "&amp;BI195&amp;", ","")&amp;IF(BM195&lt;&gt;""," "&amp;BM195&amp;", ","")&amp;IF(BQ195&lt;&gt;""," "&amp;BQ195&amp;", ","")&amp;IF(BU195&lt;&gt;""," "&amp;BU195&amp;", ","")&amp;IF(BY195&lt;&gt;""," "&amp;BY195&amp;", ","")&amp;IF(CC195&lt;&gt;""," "&amp;CC195&amp;", ","")&amp;IF(CG195&lt;&gt;""," "&amp;CG195&amp;", ","")&amp;IF(CK195&lt;&gt;""," "&amp;CK195&amp;", ","")&amp;IF(CO195&lt;&gt;""," "&amp;CO195&amp;", ","")&amp;IF(CS195&lt;&gt;""," "&amp;CS195&amp;", ","")&amp;IF(CW195&lt;&gt;""," "&amp;CW195&amp;", ","")&amp;IF(DA195&lt;&gt;""," "&amp;DA195&amp;", ","")&amp;IF(DE195&lt;&gt;""," "&amp;DE195&amp;", ","")&amp;IF(DI195&lt;&gt;""," "&amp;DI195&amp;", ","")&amp;IF(DM195&lt;&gt;""," "&amp;DM195&amp;", ","")&amp;IF(DQ195&lt;&gt;""," "&amp;DQ195&amp;", ","")&amp;IF(DU195&lt;&gt;""," "&amp;DU195&amp;", ","")&amp;IF(DY195&lt;&gt;""," "&amp;DY195&amp;", ",""))-2),".")</f>
        <v>The NEIs for the 'Evaporative Pre-Cooler - Retrofit -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196" spans="1:131" x14ac:dyDescent="0.35">
      <c r="A196">
        <v>249</v>
      </c>
      <c r="B196" t="s">
        <v>685</v>
      </c>
      <c r="C196">
        <v>5</v>
      </c>
      <c r="D196" t="s">
        <v>684</v>
      </c>
      <c r="E196" t="s">
        <v>148</v>
      </c>
      <c r="H196" t="s">
        <v>255</v>
      </c>
      <c r="I196" t="s">
        <v>95</v>
      </c>
      <c r="J196" t="s">
        <v>143</v>
      </c>
      <c r="K196" t="s">
        <v>144</v>
      </c>
      <c r="L196" t="s">
        <v>133</v>
      </c>
      <c r="M196" t="s">
        <v>145</v>
      </c>
      <c r="N196" t="s">
        <v>256</v>
      </c>
      <c r="O196" t="s">
        <v>257</v>
      </c>
      <c r="P196">
        <v>1.52032131366199E-2</v>
      </c>
      <c r="Q196">
        <v>1.52032131366199E-2</v>
      </c>
      <c r="R196" s="14">
        <f t="shared" si="6"/>
        <v>0</v>
      </c>
      <c r="W196">
        <v>1.4858977216471901E-5</v>
      </c>
      <c r="X196" t="s">
        <v>102</v>
      </c>
      <c r="Y196" t="str">
        <f>CONCATENATE($W$2," (",INDEX('Study List'!$F:$F,MATCH(X196,'Study List'!$B:$B,0)),")")</f>
        <v>Avoided illness from pollution - Societal - C&amp;I (DNV GL, 2018)</v>
      </c>
      <c r="Z196" t="s">
        <v>103</v>
      </c>
      <c r="AM196">
        <v>5.5471832015870498E-3</v>
      </c>
      <c r="AN196" t="s">
        <v>102</v>
      </c>
      <c r="AO196" t="str">
        <f>CONCATENATE($AM$2," (",INDEX('Study List'!$F:$F,MATCH(AN196,'Study List'!$B:$B,0)),")")</f>
        <v>O&amp;M - Participant - C&amp;I (DNV GL, 2018)</v>
      </c>
      <c r="AP196" t="s">
        <v>103</v>
      </c>
      <c r="AU196">
        <v>9.6411709578163793E-3</v>
      </c>
      <c r="AV196" t="s">
        <v>102</v>
      </c>
      <c r="AW196" t="str">
        <f>CONCATENATE($AU$2," (",INDEX('Study List'!$F:$F,MATCH(AV196,'Study List'!$B:$B,0)),")")</f>
        <v>Product Spoilage/Defects - Participant - C&amp;I (DNV GL, 2018)</v>
      </c>
      <c r="AX196" t="s">
        <v>103</v>
      </c>
      <c r="EA196" t="str">
        <f t="shared" si="7"/>
        <v>The NEIs for the 'Evaporator Fan VFD (New Construction wCode) Custom - WA' measure include: Avoided illness from pollution - Societal - C&amp;I (DNV GL, 2018),  O&amp;M - Participant - C&amp;I (DNV GL, 2018),  Product Spoilage/Defects - Participant - C&amp;I (DNV GL, 2018).</v>
      </c>
    </row>
    <row r="197" spans="1:131" x14ac:dyDescent="0.35">
      <c r="A197">
        <v>250</v>
      </c>
      <c r="B197" t="s">
        <v>687</v>
      </c>
      <c r="C197">
        <v>5</v>
      </c>
      <c r="D197" t="s">
        <v>686</v>
      </c>
      <c r="E197" t="s">
        <v>148</v>
      </c>
      <c r="F197">
        <v>53.396377440433</v>
      </c>
      <c r="G197">
        <v>13475270</v>
      </c>
      <c r="H197" t="s">
        <v>688</v>
      </c>
      <c r="I197" t="s">
        <v>95</v>
      </c>
      <c r="J197" t="s">
        <v>143</v>
      </c>
      <c r="K197" t="s">
        <v>132</v>
      </c>
      <c r="L197" t="s">
        <v>133</v>
      </c>
      <c r="M197" t="s">
        <v>145</v>
      </c>
      <c r="N197" t="s">
        <v>256</v>
      </c>
      <c r="O197" t="s">
        <v>257</v>
      </c>
      <c r="P197">
        <v>2.3328880295785399E-2</v>
      </c>
      <c r="Q197">
        <v>2.3328880295785399E-2</v>
      </c>
      <c r="R197" s="14">
        <f t="shared" si="6"/>
        <v>314362.96078338812</v>
      </c>
      <c r="W197">
        <v>1.4858977216471901E-5</v>
      </c>
      <c r="X197" t="s">
        <v>102</v>
      </c>
      <c r="Y197" t="str">
        <f>CONCATENATE($W$2," (",INDEX('Study List'!$F:$F,MATCH(X197,'Study List'!$B:$B,0)),")")</f>
        <v>Avoided illness from pollution - Societal - C&amp;I (DNV GL, 2018)</v>
      </c>
      <c r="Z197" t="s">
        <v>103</v>
      </c>
      <c r="AM197">
        <v>1.3134915606676401E-2</v>
      </c>
      <c r="AN197" t="s">
        <v>102</v>
      </c>
      <c r="AO197" t="str">
        <f>CONCATENATE($AM$2," (",INDEX('Study List'!$F:$F,MATCH(AN197,'Study List'!$B:$B,0)),")")</f>
        <v>O&amp;M - Participant - C&amp;I (DNV GL, 2018)</v>
      </c>
      <c r="AP197" t="s">
        <v>103</v>
      </c>
      <c r="AU197">
        <v>9.6411709578163793E-3</v>
      </c>
      <c r="AV197" t="s">
        <v>102</v>
      </c>
      <c r="AW197" t="str">
        <f>CONCATENATE($AU$2," (",INDEX('Study List'!$F:$F,MATCH(AV197,'Study List'!$B:$B,0)),")")</f>
        <v>Product Spoilage/Defects - Participant - C&amp;I (DNV GL, 2018)</v>
      </c>
      <c r="AX197" t="s">
        <v>103</v>
      </c>
      <c r="BG197">
        <v>5.3793475407620502E-4</v>
      </c>
      <c r="BH197" t="s">
        <v>152</v>
      </c>
      <c r="BI197" t="str">
        <f>CONCATENATE($BG$2," (",INDEX('Study List'!$F:$F,MATCH(BH197,'Study List'!$B:$B,0)),")")</f>
        <v>Supplies and materials - Participant - C&amp;I (DNV GL &amp; Tetra Tech, 2012)</v>
      </c>
      <c r="BJ197" t="s">
        <v>103</v>
      </c>
      <c r="EA197" t="str">
        <f t="shared" si="7"/>
        <v>The NEIs for the 'Evaporator Fan VFD (Retrofit &amp; NCMR woCode) Custom - WA' measure include: Avoided illness from pollution - Societal - C&amp;I (DNV GL, 2018),  O&amp;M - Participant - C&amp;I (DNV GL, 2018),  Product Spoilage/Defects - Participant - C&amp;I (DNV GL, 2018),  Supplies and materials - Participant - C&amp;I (DNV GL &amp; Tetra Tech, 2012).</v>
      </c>
    </row>
    <row r="198" spans="1:131" x14ac:dyDescent="0.35">
      <c r="A198">
        <v>251</v>
      </c>
      <c r="B198" t="s">
        <v>690</v>
      </c>
      <c r="C198">
        <v>5</v>
      </c>
      <c r="D198" t="s">
        <v>689</v>
      </c>
      <c r="E198" t="s">
        <v>148</v>
      </c>
      <c r="H198" t="s">
        <v>691</v>
      </c>
      <c r="I198" t="s">
        <v>95</v>
      </c>
      <c r="J198" t="s">
        <v>143</v>
      </c>
      <c r="K198" t="s">
        <v>144</v>
      </c>
      <c r="L198" t="s">
        <v>133</v>
      </c>
      <c r="M198" t="s">
        <v>145</v>
      </c>
      <c r="N198" t="s">
        <v>146</v>
      </c>
      <c r="O198" t="s">
        <v>692</v>
      </c>
      <c r="P198">
        <v>1.67235344502819E-2</v>
      </c>
      <c r="Q198">
        <v>1.67235344502819E-2</v>
      </c>
      <c r="R198" s="14">
        <f t="shared" si="6"/>
        <v>0</v>
      </c>
      <c r="W198">
        <v>1.6344874938119E-5</v>
      </c>
      <c r="X198" t="s">
        <v>102</v>
      </c>
      <c r="Y198" t="str">
        <f>CONCATENATE($W$2," (",INDEX('Study List'!$F:$F,MATCH(X198,'Study List'!$B:$B,0)),")")</f>
        <v>Avoided illness from pollution - Societal - C&amp;I (DNV GL, 2018)</v>
      </c>
      <c r="Z198" t="s">
        <v>103</v>
      </c>
      <c r="AM198">
        <v>6.1019015217457602E-3</v>
      </c>
      <c r="AN198" t="s">
        <v>102</v>
      </c>
      <c r="AO198" t="str">
        <f>CONCATENATE($AM$2," (",INDEX('Study List'!$F:$F,MATCH(AN198,'Study List'!$B:$B,0)),")")</f>
        <v>O&amp;M - Participant - C&amp;I (DNV GL, 2018)</v>
      </c>
      <c r="AP198" t="s">
        <v>103</v>
      </c>
      <c r="AU198">
        <v>1.0605288053598E-2</v>
      </c>
      <c r="AV198" t="s">
        <v>102</v>
      </c>
      <c r="AW198" t="str">
        <f>CONCATENATE($AU$2," (",INDEX('Study List'!$F:$F,MATCH(AV198,'Study List'!$B:$B,0)),")")</f>
        <v>Product Spoilage/Defects - Participant - C&amp;I (DNV GL, 2018)</v>
      </c>
      <c r="AX198" t="s">
        <v>103</v>
      </c>
      <c r="EA198" t="str">
        <f t="shared" si="7"/>
        <v>The NEIs for the 'Evaporator System (New Construction wCode) Custom - WA' measure include: Avoided illness from pollution - Societal - C&amp;I (DNV GL, 2018),  O&amp;M - Participant - C&amp;I (DNV GL, 2018),  Product Spoilage/Defects - Participant - C&amp;I (DNV GL, 2018).</v>
      </c>
    </row>
    <row r="199" spans="1:131" x14ac:dyDescent="0.35">
      <c r="A199">
        <v>252</v>
      </c>
      <c r="B199" t="s">
        <v>694</v>
      </c>
      <c r="C199">
        <v>5</v>
      </c>
      <c r="D199" t="s">
        <v>693</v>
      </c>
      <c r="E199" t="s">
        <v>148</v>
      </c>
      <c r="F199">
        <v>294880</v>
      </c>
      <c r="G199">
        <v>589760</v>
      </c>
      <c r="H199" t="s">
        <v>695</v>
      </c>
      <c r="I199" t="s">
        <v>95</v>
      </c>
      <c r="J199" t="s">
        <v>143</v>
      </c>
      <c r="K199" t="s">
        <v>132</v>
      </c>
      <c r="L199" t="s">
        <v>133</v>
      </c>
      <c r="M199" t="s">
        <v>145</v>
      </c>
      <c r="N199" t="s">
        <v>146</v>
      </c>
      <c r="O199" t="s">
        <v>692</v>
      </c>
      <c r="P199">
        <v>2.5667745378187001E-2</v>
      </c>
      <c r="Q199">
        <v>2.5667745378187001E-2</v>
      </c>
      <c r="R199" s="14">
        <f t="shared" si="6"/>
        <v>15137.809514239565</v>
      </c>
      <c r="W199">
        <v>1.6344874938119E-5</v>
      </c>
      <c r="X199" t="s">
        <v>102</v>
      </c>
      <c r="Y199" t="str">
        <f>CONCATENATE($W$2," (",INDEX('Study List'!$F:$F,MATCH(X199,'Study List'!$B:$B,0)),")")</f>
        <v>Avoided illness from pollution - Societal - C&amp;I (DNV GL, 2018)</v>
      </c>
      <c r="Z199" t="s">
        <v>103</v>
      </c>
      <c r="AM199">
        <v>1.4448407167344E-2</v>
      </c>
      <c r="AN199" t="s">
        <v>102</v>
      </c>
      <c r="AO199" t="str">
        <f>CONCATENATE($AM$2," (",INDEX('Study List'!$F:$F,MATCH(AN199,'Study List'!$B:$B,0)),")")</f>
        <v>O&amp;M - Participant - C&amp;I (DNV GL, 2018)</v>
      </c>
      <c r="AP199" t="s">
        <v>103</v>
      </c>
      <c r="AU199">
        <v>1.0605288053598E-2</v>
      </c>
      <c r="AV199" t="s">
        <v>102</v>
      </c>
      <c r="AW199" t="str">
        <f>CONCATENATE($AU$2," (",INDEX('Study List'!$F:$F,MATCH(AV199,'Study List'!$B:$B,0)),")")</f>
        <v>Product Spoilage/Defects - Participant - C&amp;I (DNV GL, 2018)</v>
      </c>
      <c r="AX199" t="s">
        <v>103</v>
      </c>
      <c r="BG199">
        <v>5.9770528230689403E-4</v>
      </c>
      <c r="BH199" t="s">
        <v>152</v>
      </c>
      <c r="BI199" t="str">
        <f>CONCATENATE($BG$2," (",INDEX('Study List'!$F:$F,MATCH(BH199,'Study List'!$B:$B,0)),")")</f>
        <v>Supplies and materials - Participant - C&amp;I (DNV GL &amp; Tetra Tech, 2012)</v>
      </c>
      <c r="BJ199" t="s">
        <v>103</v>
      </c>
      <c r="EA199" t="str">
        <f t="shared" si="7"/>
        <v>The NEIs for the 'Evaporator System (Retrofit &amp; NCMR woCode) Custom - WA' measure include: Avoided illness from pollution - Societal - C&amp;I (DNV GL, 2018),  O&amp;M - Participant - C&amp;I (DNV GL, 2018),  Product Spoilage/Defects - Participant - C&amp;I (DNV GL, 2018),  Supplies and materials - Participant - C&amp;I (DNV GL &amp; Tetra Tech, 2012).</v>
      </c>
    </row>
    <row r="200" spans="1:131" x14ac:dyDescent="0.35">
      <c r="A200">
        <v>253</v>
      </c>
      <c r="B200" t="s">
        <v>697</v>
      </c>
      <c r="C200">
        <v>2</v>
      </c>
      <c r="D200" t="s">
        <v>696</v>
      </c>
      <c r="E200" t="s">
        <v>178</v>
      </c>
      <c r="H200" t="s">
        <v>698</v>
      </c>
      <c r="I200" t="s">
        <v>95</v>
      </c>
      <c r="J200" t="s">
        <v>143</v>
      </c>
      <c r="K200" t="s">
        <v>132</v>
      </c>
      <c r="L200" t="s">
        <v>133</v>
      </c>
      <c r="M200" t="s">
        <v>156</v>
      </c>
      <c r="N200" t="s">
        <v>243</v>
      </c>
      <c r="O200" t="s">
        <v>699</v>
      </c>
      <c r="P200">
        <v>1.1557650412342001E-3</v>
      </c>
      <c r="Q200">
        <v>1.1557650412342001E-3</v>
      </c>
      <c r="R200" s="14">
        <f t="shared" si="6"/>
        <v>0</v>
      </c>
      <c r="S200">
        <v>6.9033287211132596E-4</v>
      </c>
      <c r="T200" t="s">
        <v>102</v>
      </c>
      <c r="U200" t="str">
        <f>CONCATENATE($S$2," (",INDEX('Study List'!$F:$F,MATCH(T200,'Study List'!$B:$B,0)),")")</f>
        <v>Administrative costs - Participant - C&amp;I (DNV GL, 2018)</v>
      </c>
      <c r="V200" t="s">
        <v>103</v>
      </c>
      <c r="W200">
        <v>6.6865397474123303E-6</v>
      </c>
      <c r="X200" t="s">
        <v>102</v>
      </c>
      <c r="Y200" t="str">
        <f>CONCATENATE($W$2," (",INDEX('Study List'!$F:$F,MATCH(X200,'Study List'!$B:$B,0)),")")</f>
        <v>Avoided illness from pollution - Societal - C&amp;I (DNV GL, 2018)</v>
      </c>
      <c r="Z200" t="s">
        <v>103</v>
      </c>
      <c r="AM200">
        <v>-5.5864502130119798E-5</v>
      </c>
      <c r="AN200" t="s">
        <v>179</v>
      </c>
      <c r="AO200" t="str">
        <f>CONCATENATE($AM$2," (",INDEX('Study List'!$F:$F,MATCH(AN200,'Study List'!$B:$B,0)),")")</f>
        <v>O&amp;M - Participant - C&amp;I (DNV GL, 2018)</v>
      </c>
      <c r="AP200" t="s">
        <v>103</v>
      </c>
      <c r="AQ200">
        <v>9.0965266803410007E-5</v>
      </c>
      <c r="AR200" t="s">
        <v>152</v>
      </c>
      <c r="AS200" t="str">
        <f>CONCATENATE($AQ$2," (",INDEX('Study List'!$F:$F,MATCH(AR200,'Study List'!$B:$B,0)),")")</f>
        <v>Other Impacts - Participant - C&amp;I (DNV GL &amp; Tetra Tech, 2012)</v>
      </c>
      <c r="AT200" t="s">
        <v>103</v>
      </c>
      <c r="BC200">
        <v>1.30706965333866E-5</v>
      </c>
      <c r="BD200" t="s">
        <v>102</v>
      </c>
      <c r="BE200" t="str">
        <f>CONCATENATE($BC$2," (",INDEX('Study List'!$F:$F,MATCH(BD200,'Study List'!$B:$B,0)),")")</f>
        <v>Sales Revenue - Participant - C&amp;I (DNV GL, 2018)</v>
      </c>
      <c r="BF200" t="s">
        <v>103</v>
      </c>
      <c r="BG200">
        <v>1.3828118313156601E-4</v>
      </c>
      <c r="BH200" t="s">
        <v>152</v>
      </c>
      <c r="BI200" t="str">
        <f>CONCATENATE($BG$2," (",INDEX('Study List'!$F:$F,MATCH(BH200,'Study List'!$B:$B,0)),")")</f>
        <v>Supplies and materials - Participant - C&amp;I (DNV GL &amp; Tetra Tech, 2012)</v>
      </c>
      <c r="BJ200" t="s">
        <v>103</v>
      </c>
      <c r="BO200">
        <v>2.7229298503722202E-4</v>
      </c>
      <c r="BP200" t="s">
        <v>152</v>
      </c>
      <c r="BQ200" t="str">
        <f>CONCATENATE($BO$2," (",INDEX('Study List'!$F:$F,MATCH(BP200,'Study List'!$B:$B,0)),")")</f>
        <v>Waste disposal - Participant - C&amp;I (DNV GL &amp; Tetra Tech, 2012)</v>
      </c>
      <c r="BR200" t="s">
        <v>103</v>
      </c>
      <c r="EA200" t="str">
        <f t="shared" si="7"/>
        <v>The NEIs for the 'Ext. Controls-only upgrade to Advanced Dimming Controls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201" spans="1:131" x14ac:dyDescent="0.35">
      <c r="A201">
        <v>254</v>
      </c>
      <c r="B201" t="s">
        <v>697</v>
      </c>
      <c r="C201">
        <v>1</v>
      </c>
      <c r="D201" t="s">
        <v>696</v>
      </c>
      <c r="E201" t="s">
        <v>178</v>
      </c>
      <c r="H201" t="s">
        <v>700</v>
      </c>
      <c r="I201" t="s">
        <v>95</v>
      </c>
      <c r="J201" t="s">
        <v>143</v>
      </c>
      <c r="K201" t="s">
        <v>132</v>
      </c>
      <c r="L201" t="s">
        <v>133</v>
      </c>
      <c r="M201" t="s">
        <v>156</v>
      </c>
      <c r="N201" t="s">
        <v>243</v>
      </c>
      <c r="O201" t="s">
        <v>701</v>
      </c>
      <c r="P201">
        <v>1.1557650412342001E-3</v>
      </c>
      <c r="Q201">
        <v>1.1557650412342001E-3</v>
      </c>
      <c r="R201" s="14">
        <f t="shared" si="6"/>
        <v>0</v>
      </c>
      <c r="S201">
        <v>6.9033287211132596E-4</v>
      </c>
      <c r="T201" t="s">
        <v>102</v>
      </c>
      <c r="U201" t="str">
        <f>CONCATENATE($S$2," (",INDEX('Study List'!$F:$F,MATCH(T201,'Study List'!$B:$B,0)),")")</f>
        <v>Administrative costs - Participant - C&amp;I (DNV GL, 2018)</v>
      </c>
      <c r="V201" t="s">
        <v>103</v>
      </c>
      <c r="W201">
        <v>6.6865397474123303E-6</v>
      </c>
      <c r="X201" t="s">
        <v>102</v>
      </c>
      <c r="Y201" t="str">
        <f>CONCATENATE($W$2," (",INDEX('Study List'!$F:$F,MATCH(X201,'Study List'!$B:$B,0)),")")</f>
        <v>Avoided illness from pollution - Societal - C&amp;I (DNV GL, 2018)</v>
      </c>
      <c r="Z201" t="s">
        <v>103</v>
      </c>
      <c r="AM201">
        <v>-5.5864502130119798E-5</v>
      </c>
      <c r="AN201" t="s">
        <v>179</v>
      </c>
      <c r="AO201" t="str">
        <f>CONCATENATE($AM$2," (",INDEX('Study List'!$F:$F,MATCH(AN201,'Study List'!$B:$B,0)),")")</f>
        <v>O&amp;M - Participant - C&amp;I (DNV GL, 2018)</v>
      </c>
      <c r="AP201" t="s">
        <v>103</v>
      </c>
      <c r="AQ201">
        <v>9.0965266803410007E-5</v>
      </c>
      <c r="AR201" t="s">
        <v>152</v>
      </c>
      <c r="AS201" t="str">
        <f>CONCATENATE($AQ$2," (",INDEX('Study List'!$F:$F,MATCH(AR201,'Study List'!$B:$B,0)),")")</f>
        <v>Other Impacts - Participant - C&amp;I (DNV GL &amp; Tetra Tech, 2012)</v>
      </c>
      <c r="AT201" t="s">
        <v>103</v>
      </c>
      <c r="BC201">
        <v>1.30706965333866E-5</v>
      </c>
      <c r="BD201" t="s">
        <v>102</v>
      </c>
      <c r="BE201" t="str">
        <f>CONCATENATE($BC$2," (",INDEX('Study List'!$F:$F,MATCH(BD201,'Study List'!$B:$B,0)),")")</f>
        <v>Sales Revenue - Participant - C&amp;I (DNV GL, 2018)</v>
      </c>
      <c r="BF201" t="s">
        <v>103</v>
      </c>
      <c r="BG201">
        <v>1.3828118313156601E-4</v>
      </c>
      <c r="BH201" t="s">
        <v>152</v>
      </c>
      <c r="BI201" t="str">
        <f>CONCATENATE($BG$2," (",INDEX('Study List'!$F:$F,MATCH(BH201,'Study List'!$B:$B,0)),")")</f>
        <v>Supplies and materials - Participant - C&amp;I (DNV GL &amp; Tetra Tech, 2012)</v>
      </c>
      <c r="BJ201" t="s">
        <v>103</v>
      </c>
      <c r="BO201">
        <v>2.7229298503722202E-4</v>
      </c>
      <c r="BP201" t="s">
        <v>152</v>
      </c>
      <c r="BQ201" t="str">
        <f>CONCATENATE($BO$2," (",INDEX('Study List'!$F:$F,MATCH(BP201,'Study List'!$B:$B,0)),")")</f>
        <v>Waste disposal - Participant - C&amp;I (DNV GL &amp; Tetra Tech, 2012)</v>
      </c>
      <c r="BR201" t="s">
        <v>103</v>
      </c>
      <c r="EA201" t="str">
        <f t="shared" si="7"/>
        <v>The NEIs for the 'Ext. Controls-only upgrade to Advanced Dimming Controls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202" spans="1:131" x14ac:dyDescent="0.35">
      <c r="A202">
        <v>255</v>
      </c>
      <c r="B202" t="s">
        <v>703</v>
      </c>
      <c r="C202">
        <v>2</v>
      </c>
      <c r="D202" t="s">
        <v>702</v>
      </c>
      <c r="E202" t="s">
        <v>178</v>
      </c>
      <c r="H202" t="s">
        <v>704</v>
      </c>
      <c r="I202" t="s">
        <v>95</v>
      </c>
      <c r="J202" t="s">
        <v>143</v>
      </c>
      <c r="K202" t="s">
        <v>132</v>
      </c>
      <c r="L202" t="s">
        <v>133</v>
      </c>
      <c r="M202" t="s">
        <v>156</v>
      </c>
      <c r="N202" t="s">
        <v>243</v>
      </c>
      <c r="O202" t="s">
        <v>705</v>
      </c>
      <c r="P202">
        <v>1.1557650412342001E-3</v>
      </c>
      <c r="Q202">
        <v>1.1557650412342001E-3</v>
      </c>
      <c r="R202" s="14">
        <f t="shared" si="6"/>
        <v>0</v>
      </c>
      <c r="S202">
        <v>6.9033287211132596E-4</v>
      </c>
      <c r="T202" t="s">
        <v>102</v>
      </c>
      <c r="U202" t="str">
        <f>CONCATENATE($S$2," (",INDEX('Study List'!$F:$F,MATCH(T202,'Study List'!$B:$B,0)),")")</f>
        <v>Administrative costs - Participant - C&amp;I (DNV GL, 2018)</v>
      </c>
      <c r="V202" t="s">
        <v>103</v>
      </c>
      <c r="W202">
        <v>6.6865397474123303E-6</v>
      </c>
      <c r="X202" t="s">
        <v>102</v>
      </c>
      <c r="Y202" t="str">
        <f>CONCATENATE($W$2," (",INDEX('Study List'!$F:$F,MATCH(X202,'Study List'!$B:$B,0)),")")</f>
        <v>Avoided illness from pollution - Societal - C&amp;I (DNV GL, 2018)</v>
      </c>
      <c r="Z202" t="s">
        <v>103</v>
      </c>
      <c r="AM202">
        <v>-5.5864502130119798E-5</v>
      </c>
      <c r="AN202" t="s">
        <v>179</v>
      </c>
      <c r="AO202" t="str">
        <f>CONCATENATE($AM$2," (",INDEX('Study List'!$F:$F,MATCH(AN202,'Study List'!$B:$B,0)),")")</f>
        <v>O&amp;M - Participant - C&amp;I (DNV GL, 2018)</v>
      </c>
      <c r="AP202" t="s">
        <v>103</v>
      </c>
      <c r="AQ202">
        <v>9.0965266803410007E-5</v>
      </c>
      <c r="AR202" t="s">
        <v>152</v>
      </c>
      <c r="AS202" t="str">
        <f>CONCATENATE($AQ$2," (",INDEX('Study List'!$F:$F,MATCH(AR202,'Study List'!$B:$B,0)),")")</f>
        <v>Other Impacts - Participant - C&amp;I (DNV GL &amp; Tetra Tech, 2012)</v>
      </c>
      <c r="AT202" t="s">
        <v>103</v>
      </c>
      <c r="BC202">
        <v>1.30706965333866E-5</v>
      </c>
      <c r="BD202" t="s">
        <v>102</v>
      </c>
      <c r="BE202" t="str">
        <f>CONCATENATE($BC$2," (",INDEX('Study List'!$F:$F,MATCH(BD202,'Study List'!$B:$B,0)),")")</f>
        <v>Sales Revenue - Participant - C&amp;I (DNV GL, 2018)</v>
      </c>
      <c r="BF202" t="s">
        <v>103</v>
      </c>
      <c r="BG202">
        <v>1.3828118313156601E-4</v>
      </c>
      <c r="BH202" t="s">
        <v>152</v>
      </c>
      <c r="BI202" t="str">
        <f>CONCATENATE($BG$2," (",INDEX('Study List'!$F:$F,MATCH(BH202,'Study List'!$B:$B,0)),")")</f>
        <v>Supplies and materials - Participant - C&amp;I (DNV GL &amp; Tetra Tech, 2012)</v>
      </c>
      <c r="BJ202" t="s">
        <v>103</v>
      </c>
      <c r="BO202">
        <v>2.7229298503722202E-4</v>
      </c>
      <c r="BP202" t="s">
        <v>152</v>
      </c>
      <c r="BQ202" t="str">
        <f>CONCATENATE($BO$2," (",INDEX('Study List'!$F:$F,MATCH(BP202,'Study List'!$B:$B,0)),")")</f>
        <v>Waste disposal - Participant - C&amp;I (DNV GL &amp; Tetra Tech, 2012)</v>
      </c>
      <c r="BR202" t="s">
        <v>103</v>
      </c>
      <c r="EA202" t="str">
        <f t="shared" si="7"/>
        <v>The NEIs for the 'Ext. Fixture Retrofit Kits w/ Advanced Dimming Controls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203" spans="1:131" x14ac:dyDescent="0.35">
      <c r="A203">
        <v>256</v>
      </c>
      <c r="B203" t="s">
        <v>707</v>
      </c>
      <c r="C203">
        <v>1</v>
      </c>
      <c r="D203" t="s">
        <v>706</v>
      </c>
      <c r="E203" t="s">
        <v>178</v>
      </c>
      <c r="F203">
        <v>7809.3888888888896</v>
      </c>
      <c r="G203">
        <v>140569</v>
      </c>
      <c r="H203" t="s">
        <v>182</v>
      </c>
      <c r="I203" t="s">
        <v>95</v>
      </c>
      <c r="J203" t="s">
        <v>143</v>
      </c>
      <c r="K203" t="s">
        <v>132</v>
      </c>
      <c r="L203" t="s">
        <v>133</v>
      </c>
      <c r="M203" t="s">
        <v>156</v>
      </c>
      <c r="N203" t="s">
        <v>176</v>
      </c>
      <c r="O203" t="s">
        <v>183</v>
      </c>
      <c r="P203">
        <v>7.7351757983499499E-3</v>
      </c>
      <c r="Q203">
        <v>1.1557650412342001E-3</v>
      </c>
      <c r="R203" s="14">
        <f t="shared" si="6"/>
        <v>162.46473608125027</v>
      </c>
      <c r="S203">
        <v>6.9033287211132596E-4</v>
      </c>
      <c r="T203" t="s">
        <v>102</v>
      </c>
      <c r="U203" t="str">
        <f>CONCATENATE($S$2," (",INDEX('Study List'!$F:$F,MATCH(T203,'Study List'!$B:$B,0)),")")</f>
        <v>Administrative costs - Participant - C&amp;I (DNV GL, 2018)</v>
      </c>
      <c r="V203" t="s">
        <v>103</v>
      </c>
      <c r="W203">
        <v>6.6865397474123303E-6</v>
      </c>
      <c r="X203" t="s">
        <v>102</v>
      </c>
      <c r="Y203" t="str">
        <f>CONCATENATE($W$2," (",INDEX('Study List'!$F:$F,MATCH(X203,'Study List'!$B:$B,0)),")")</f>
        <v>Avoided illness from pollution - Societal - C&amp;I (DNV GL, 2018)</v>
      </c>
      <c r="Z203" t="s">
        <v>103</v>
      </c>
      <c r="AA203">
        <v>2.0860231553348901E-3</v>
      </c>
      <c r="AB203" t="s">
        <v>531</v>
      </c>
      <c r="AC203" t="str">
        <f>CONCATENATE($AA$2," (",INDEX('Study List'!$F:$F,MATCH(AB203,'Study List'!$B:$B,0)),")")</f>
        <v>Ease of Selling or Leasing - Participant - C&amp;I (Summit Blue Consulting et al., 2006)</v>
      </c>
      <c r="AD203" t="s">
        <v>532</v>
      </c>
      <c r="AI203">
        <v>3.9866220301955704E-3</v>
      </c>
      <c r="AJ203" t="s">
        <v>531</v>
      </c>
      <c r="AK203" t="str">
        <f>CONCATENATE($AI$2," (",INDEX('Study List'!$F:$F,MATCH(AJ203,'Study List'!$B:$B,0)),")")</f>
        <v>Lighting Quality and Lifetime - Participant - C&amp;I (Summit Blue Consulting et al., 2006)</v>
      </c>
      <c r="AL203" t="s">
        <v>532</v>
      </c>
      <c r="AM203">
        <v>-5.5864502130119798E-5</v>
      </c>
      <c r="AN203" t="s">
        <v>179</v>
      </c>
      <c r="AO203" t="str">
        <f>CONCATENATE($AM$2," (",INDEX('Study List'!$F:$F,MATCH(AN203,'Study List'!$B:$B,0)),")")</f>
        <v>O&amp;M - Participant - C&amp;I (DNV GL, 2018)</v>
      </c>
      <c r="AP203" t="s">
        <v>103</v>
      </c>
      <c r="AQ203">
        <v>9.0965266803410007E-5</v>
      </c>
      <c r="AR203" t="s">
        <v>152</v>
      </c>
      <c r="AS203" t="str">
        <f>CONCATENATE($AQ$2," (",INDEX('Study List'!$F:$F,MATCH(AR203,'Study List'!$B:$B,0)),")")</f>
        <v>Other Impacts - Participant - C&amp;I (DNV GL &amp; Tetra Tech, 2012)</v>
      </c>
      <c r="AT203" t="s">
        <v>103</v>
      </c>
      <c r="AY203">
        <v>5.06765571585286E-4</v>
      </c>
      <c r="AZ203" t="s">
        <v>531</v>
      </c>
      <c r="BA203" t="str">
        <f>CONCATENATE($AY$2," (",INDEX('Study List'!$F:$F,MATCH(AZ203,'Study List'!$B:$B,0)),")")</f>
        <v>Productivity - Participant - C&amp;I (Summit Blue Consulting et al., 2006)</v>
      </c>
      <c r="BB203" t="s">
        <v>532</v>
      </c>
      <c r="BC203">
        <v>1.30706965333866E-5</v>
      </c>
      <c r="BD203" t="s">
        <v>102</v>
      </c>
      <c r="BE203" t="str">
        <f>CONCATENATE($BC$2," (",INDEX('Study List'!$F:$F,MATCH(BD203,'Study List'!$B:$B,0)),")")</f>
        <v>Sales Revenue - Participant - C&amp;I (DNV GL, 2018)</v>
      </c>
      <c r="BF203" t="s">
        <v>103</v>
      </c>
      <c r="BG203">
        <v>1.3828118313156601E-4</v>
      </c>
      <c r="BH203" t="s">
        <v>152</v>
      </c>
      <c r="BI203" t="str">
        <f>CONCATENATE($BG$2," (",INDEX('Study List'!$F:$F,MATCH(BH203,'Study List'!$B:$B,0)),")")</f>
        <v>Supplies and materials - Participant - C&amp;I (DNV GL &amp; Tetra Tech, 2012)</v>
      </c>
      <c r="BJ203" t="s">
        <v>103</v>
      </c>
      <c r="BO203">
        <v>2.7229298503722202E-4</v>
      </c>
      <c r="BP203" t="s">
        <v>152</v>
      </c>
      <c r="BQ203" t="str">
        <f>CONCATENATE($BO$2," (",INDEX('Study List'!$F:$F,MATCH(BP203,'Study List'!$B:$B,0)),")")</f>
        <v>Waste disposal - Participant - C&amp;I (DNV GL &amp; Tetra Tech, 2012)</v>
      </c>
      <c r="BR203" t="s">
        <v>103</v>
      </c>
      <c r="EA203" t="str">
        <f t="shared" si="7"/>
        <v>The NEIs for the 'Ext. Fixture Retrofit Kits w/ no Controls - WA' measure include: Administrative costs - Participant - C&amp;I (DNV GL, 2018),  Avoided illness from pollution - Societal - C&amp;I (DNV GL, 2018),  Ease of Selling or Leasing - Participant - C&amp;I (Summit Blue Consulting et al., 2006),  Lighting Quality and Lifetime - Participant - C&amp;I (Summit Blue Consulting et al., 2006),  O&amp;M - Participant - C&amp;I (DNV GL, 2018),  Other Impacts - Participant - C&amp;I (DNV GL &amp; Tetra Tech, 2012),  Productivity - Participant - C&amp;I (Summit Blue Consulting et al., 2006),  Sales Revenue - Participant - C&amp;I (DNV GL, 2018),  Supplies and materials - Participant - C&amp;I (DNV GL &amp; Tetra Tech, 2012),  Waste disposal - Participant - C&amp;I (DNV GL &amp; Tetra Tech, 2012).</v>
      </c>
    </row>
    <row r="204" spans="1:131" x14ac:dyDescent="0.35">
      <c r="A204">
        <v>257</v>
      </c>
      <c r="B204" t="s">
        <v>707</v>
      </c>
      <c r="C204">
        <v>2</v>
      </c>
      <c r="D204" t="s">
        <v>706</v>
      </c>
      <c r="E204" t="s">
        <v>178</v>
      </c>
      <c r="F204">
        <v>7809.3888888888896</v>
      </c>
      <c r="G204">
        <v>140569</v>
      </c>
      <c r="H204" t="s">
        <v>708</v>
      </c>
      <c r="I204" t="s">
        <v>95</v>
      </c>
      <c r="J204" t="s">
        <v>143</v>
      </c>
      <c r="K204" t="s">
        <v>132</v>
      </c>
      <c r="L204" t="s">
        <v>98</v>
      </c>
      <c r="M204" t="s">
        <v>156</v>
      </c>
      <c r="N204" t="s">
        <v>176</v>
      </c>
      <c r="O204" t="s">
        <v>183</v>
      </c>
      <c r="P204">
        <v>2.1105626659994599E-2</v>
      </c>
      <c r="Q204">
        <v>2.1105626659994599E-2</v>
      </c>
      <c r="R204" s="14">
        <f t="shared" si="6"/>
        <v>2966.7968339687809</v>
      </c>
      <c r="S204">
        <v>3.0577273021490899E-4</v>
      </c>
      <c r="T204" t="s">
        <v>102</v>
      </c>
      <c r="U204" t="str">
        <f>CONCATENATE($S$2," (",INDEX('Study List'!$F:$F,MATCH(T204,'Study List'!$B:$B,0)),")")</f>
        <v>Administrative costs - Participant - C&amp;I (DNV GL, 2018)</v>
      </c>
      <c r="V204" t="s">
        <v>103</v>
      </c>
      <c r="W204">
        <v>6.6865397474123303E-6</v>
      </c>
      <c r="X204" t="s">
        <v>102</v>
      </c>
      <c r="Y204" t="str">
        <f>CONCATENATE($W$2," (",INDEX('Study List'!$F:$F,MATCH(X204,'Study List'!$B:$B,0)),")")</f>
        <v>Avoided illness from pollution - Societal - C&amp;I (DNV GL, 2018)</v>
      </c>
      <c r="Z204" t="s">
        <v>103</v>
      </c>
      <c r="AM204">
        <v>1.43571770474408E-2</v>
      </c>
      <c r="AN204" t="s">
        <v>179</v>
      </c>
      <c r="AO204" t="str">
        <f>CONCATENATE($AM$2," (",INDEX('Study List'!$F:$F,MATCH(AN204,'Study List'!$B:$B,0)),")")</f>
        <v>O&amp;M - Participant - C&amp;I (DNV GL, 2018)</v>
      </c>
      <c r="AP204" t="s">
        <v>103</v>
      </c>
      <c r="AQ204">
        <v>7.6577746910850501E-4</v>
      </c>
      <c r="AR204" t="s">
        <v>152</v>
      </c>
      <c r="AS204" t="str">
        <f>CONCATENATE($AQ$2," (",INDEX('Study List'!$F:$F,MATCH(AR204,'Study List'!$B:$B,0)),")")</f>
        <v>Other Impacts - Participant - C&amp;I (DNV GL &amp; Tetra Tech, 2012)</v>
      </c>
      <c r="AT204" t="s">
        <v>103</v>
      </c>
      <c r="BC204">
        <v>8.6875520001634596E-4</v>
      </c>
      <c r="BD204" t="s">
        <v>152</v>
      </c>
      <c r="BE204" t="str">
        <f>CONCATENATE($BC$2," (",INDEX('Study List'!$F:$F,MATCH(BD204,'Study List'!$B:$B,0)),")")</f>
        <v>Sales Revenue - Participant - C&amp;I (DNV GL &amp; Tetra Tech, 2012)</v>
      </c>
      <c r="BF204" t="s">
        <v>103</v>
      </c>
      <c r="BG204">
        <v>4.5607182806910902E-3</v>
      </c>
      <c r="BH204" t="s">
        <v>152</v>
      </c>
      <c r="BI204" t="str">
        <f>CONCATENATE($BG$2," (",INDEX('Study List'!$F:$F,MATCH(BH204,'Study List'!$B:$B,0)),")")</f>
        <v>Supplies and materials - Participant - C&amp;I (DNV GL &amp; Tetra Tech, 2012)</v>
      </c>
      <c r="BJ204" t="s">
        <v>103</v>
      </c>
      <c r="BO204">
        <v>2.4073939277561399E-4</v>
      </c>
      <c r="BP204" t="s">
        <v>152</v>
      </c>
      <c r="BQ204" t="str">
        <f>CONCATENATE($BO$2," (",INDEX('Study List'!$F:$F,MATCH(BP204,'Study List'!$B:$B,0)),")")</f>
        <v>Waste disposal - Participant - C&amp;I (DNV GL &amp; Tetra Tech, 2012)</v>
      </c>
      <c r="BR204" t="s">
        <v>103</v>
      </c>
      <c r="EA204" t="str">
        <f t="shared" si="7"/>
        <v>The NEIs for the 'Ext. Fixture Retrofit Kits w/ no Controls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205" spans="1:131" x14ac:dyDescent="0.35">
      <c r="A205">
        <v>258</v>
      </c>
      <c r="B205" t="s">
        <v>710</v>
      </c>
      <c r="C205">
        <v>1</v>
      </c>
      <c r="D205" t="s">
        <v>709</v>
      </c>
      <c r="E205" t="s">
        <v>178</v>
      </c>
      <c r="F205">
        <v>100472.928571429</v>
      </c>
      <c r="G205">
        <v>1406621</v>
      </c>
      <c r="H205" t="s">
        <v>182</v>
      </c>
      <c r="I205" t="s">
        <v>95</v>
      </c>
      <c r="J205" t="s">
        <v>143</v>
      </c>
      <c r="K205" t="s">
        <v>132</v>
      </c>
      <c r="L205" t="s">
        <v>133</v>
      </c>
      <c r="M205" t="s">
        <v>156</v>
      </c>
      <c r="N205" t="s">
        <v>176</v>
      </c>
      <c r="O205" t="s">
        <v>183</v>
      </c>
      <c r="P205">
        <v>1.66715828907337E-3</v>
      </c>
      <c r="Q205">
        <v>1.1557650412342001E-3</v>
      </c>
      <c r="R205" s="14">
        <f t="shared" si="6"/>
        <v>1625.7233780658917</v>
      </c>
      <c r="S205">
        <v>6.9033287211132596E-4</v>
      </c>
      <c r="T205" t="s">
        <v>102</v>
      </c>
      <c r="U205" t="str">
        <f>CONCATENATE($S$2," (",INDEX('Study List'!$F:$F,MATCH(T205,'Study List'!$B:$B,0)),")")</f>
        <v>Administrative costs - Participant - C&amp;I (DNV GL, 2018)</v>
      </c>
      <c r="V205" t="s">
        <v>103</v>
      </c>
      <c r="W205">
        <v>6.6865397474123303E-6</v>
      </c>
      <c r="X205" t="s">
        <v>102</v>
      </c>
      <c r="Y205" t="str">
        <f>CONCATENATE($W$2," (",INDEX('Study List'!$F:$F,MATCH(X205,'Study List'!$B:$B,0)),")")</f>
        <v>Avoided illness from pollution - Societal - C&amp;I (DNV GL, 2018)</v>
      </c>
      <c r="Z205" t="s">
        <v>103</v>
      </c>
      <c r="AA205">
        <v>1.6213885952031201E-4</v>
      </c>
      <c r="AB205" t="s">
        <v>531</v>
      </c>
      <c r="AC205" t="str">
        <f>CONCATENATE($AA$2," (",INDEX('Study List'!$F:$F,MATCH(AB205,'Study List'!$B:$B,0)),")")</f>
        <v>Ease of Selling or Leasing - Participant - C&amp;I (Summit Blue Consulting et al., 2006)</v>
      </c>
      <c r="AD205" t="s">
        <v>532</v>
      </c>
      <c r="AI205">
        <v>3.09865375972152E-4</v>
      </c>
      <c r="AJ205" t="s">
        <v>531</v>
      </c>
      <c r="AK205" t="str">
        <f>CONCATENATE($AI$2," (",INDEX('Study List'!$F:$F,MATCH(AJ205,'Study List'!$B:$B,0)),")")</f>
        <v>Lighting Quality and Lifetime - Participant - C&amp;I (Summit Blue Consulting et al., 2006)</v>
      </c>
      <c r="AL205" t="s">
        <v>532</v>
      </c>
      <c r="AM205">
        <v>-5.5864502130119798E-5</v>
      </c>
      <c r="AN205" t="s">
        <v>179</v>
      </c>
      <c r="AO205" t="str">
        <f>CONCATENATE($AM$2," (",INDEX('Study List'!$F:$F,MATCH(AN205,'Study List'!$B:$B,0)),")")</f>
        <v>O&amp;M - Participant - C&amp;I (DNV GL, 2018)</v>
      </c>
      <c r="AP205" t="s">
        <v>103</v>
      </c>
      <c r="AQ205">
        <v>9.0965266803410007E-5</v>
      </c>
      <c r="AR205" t="s">
        <v>152</v>
      </c>
      <c r="AS205" t="str">
        <f>CONCATENATE($AQ$2," (",INDEX('Study List'!$F:$F,MATCH(AR205,'Study List'!$B:$B,0)),")")</f>
        <v>Other Impacts - Participant - C&amp;I (DNV GL &amp; Tetra Tech, 2012)</v>
      </c>
      <c r="AT205" t="s">
        <v>103</v>
      </c>
      <c r="AY205">
        <v>3.9389012346704502E-5</v>
      </c>
      <c r="AZ205" t="s">
        <v>531</v>
      </c>
      <c r="BA205" t="str">
        <f>CONCATENATE($AY$2," (",INDEX('Study List'!$F:$F,MATCH(AZ205,'Study List'!$B:$B,0)),")")</f>
        <v>Productivity - Participant - C&amp;I (Summit Blue Consulting et al., 2006)</v>
      </c>
      <c r="BB205" t="s">
        <v>532</v>
      </c>
      <c r="BC205">
        <v>1.30706965333866E-5</v>
      </c>
      <c r="BD205" t="s">
        <v>102</v>
      </c>
      <c r="BE205" t="str">
        <f>CONCATENATE($BC$2," (",INDEX('Study List'!$F:$F,MATCH(BD205,'Study List'!$B:$B,0)),")")</f>
        <v>Sales Revenue - Participant - C&amp;I (DNV GL, 2018)</v>
      </c>
      <c r="BF205" t="s">
        <v>103</v>
      </c>
      <c r="BG205">
        <v>1.3828118313156601E-4</v>
      </c>
      <c r="BH205" t="s">
        <v>152</v>
      </c>
      <c r="BI205" t="str">
        <f>CONCATENATE($BG$2," (",INDEX('Study List'!$F:$F,MATCH(BH205,'Study List'!$B:$B,0)),")")</f>
        <v>Supplies and materials - Participant - C&amp;I (DNV GL &amp; Tetra Tech, 2012)</v>
      </c>
      <c r="BJ205" t="s">
        <v>103</v>
      </c>
      <c r="BO205">
        <v>2.7229298503722202E-4</v>
      </c>
      <c r="BP205" t="s">
        <v>152</v>
      </c>
      <c r="BQ205" t="str">
        <f>CONCATENATE($BO$2," (",INDEX('Study List'!$F:$F,MATCH(BP205,'Study List'!$B:$B,0)),")")</f>
        <v>Waste disposal - Participant - C&amp;I (DNV GL &amp; Tetra Tech, 2012)</v>
      </c>
      <c r="BR205" t="s">
        <v>103</v>
      </c>
      <c r="EA205" t="str">
        <f t="shared" si="7"/>
        <v>The NEIs for the 'Ext. Full Fixture Replacement w/ Advanced Dimming Controls - WA' measure include: Administrative costs - Participant - C&amp;I (DNV GL, 2018),  Avoided illness from pollution - Societal - C&amp;I (DNV GL, 2018),  Ease of Selling or Leasing - Participant - C&amp;I (Summit Blue Consulting et al., 2006),  Lighting Quality and Lifetime - Participant - C&amp;I (Summit Blue Consulting et al., 2006),  O&amp;M - Participant - C&amp;I (DNV GL, 2018),  Other Impacts - Participant - C&amp;I (DNV GL &amp; Tetra Tech, 2012),  Productivity - Participant - C&amp;I (Summit Blue Consulting et al., 2006),  Sales Revenue - Participant - C&amp;I (DNV GL, 2018),  Supplies and materials - Participant - C&amp;I (DNV GL &amp; Tetra Tech, 2012),  Waste disposal - Participant - C&amp;I (DNV GL &amp; Tetra Tech, 2012).</v>
      </c>
    </row>
    <row r="206" spans="1:131" x14ac:dyDescent="0.35">
      <c r="A206">
        <v>259</v>
      </c>
      <c r="B206" t="s">
        <v>710</v>
      </c>
      <c r="C206">
        <v>2</v>
      </c>
      <c r="D206" t="s">
        <v>709</v>
      </c>
      <c r="E206" t="s">
        <v>178</v>
      </c>
      <c r="F206">
        <v>100472.928571429</v>
      </c>
      <c r="G206">
        <v>1406621</v>
      </c>
      <c r="H206" t="s">
        <v>708</v>
      </c>
      <c r="I206" t="s">
        <v>95</v>
      </c>
      <c r="J206" t="s">
        <v>143</v>
      </c>
      <c r="K206" t="s">
        <v>132</v>
      </c>
      <c r="L206" t="s">
        <v>98</v>
      </c>
      <c r="M206" t="s">
        <v>156</v>
      </c>
      <c r="N206" t="s">
        <v>176</v>
      </c>
      <c r="O206" t="s">
        <v>183</v>
      </c>
      <c r="P206">
        <v>2.1105626659994599E-2</v>
      </c>
      <c r="Q206">
        <v>2.1105626659994599E-2</v>
      </c>
      <c r="R206" s="14">
        <f t="shared" si="6"/>
        <v>29687.617678108265</v>
      </c>
      <c r="S206">
        <v>3.0577273021490899E-4</v>
      </c>
      <c r="T206" t="s">
        <v>102</v>
      </c>
      <c r="U206" t="str">
        <f>CONCATENATE($S$2," (",INDEX('Study List'!$F:$F,MATCH(T206,'Study List'!$B:$B,0)),")")</f>
        <v>Administrative costs - Participant - C&amp;I (DNV GL, 2018)</v>
      </c>
      <c r="V206" t="s">
        <v>103</v>
      </c>
      <c r="W206">
        <v>6.6865397474123303E-6</v>
      </c>
      <c r="X206" t="s">
        <v>102</v>
      </c>
      <c r="Y206" t="str">
        <f>CONCATENATE($W$2," (",INDEX('Study List'!$F:$F,MATCH(X206,'Study List'!$B:$B,0)),")")</f>
        <v>Avoided illness from pollution - Societal - C&amp;I (DNV GL, 2018)</v>
      </c>
      <c r="Z206" t="s">
        <v>103</v>
      </c>
      <c r="AM206">
        <v>1.43571770474408E-2</v>
      </c>
      <c r="AN206" t="s">
        <v>179</v>
      </c>
      <c r="AO206" t="str">
        <f>CONCATENATE($AM$2," (",INDEX('Study List'!$F:$F,MATCH(AN206,'Study List'!$B:$B,0)),")")</f>
        <v>O&amp;M - Participant - C&amp;I (DNV GL, 2018)</v>
      </c>
      <c r="AP206" t="s">
        <v>103</v>
      </c>
      <c r="AQ206">
        <v>7.6577746910850501E-4</v>
      </c>
      <c r="AR206" t="s">
        <v>152</v>
      </c>
      <c r="AS206" t="str">
        <f>CONCATENATE($AQ$2," (",INDEX('Study List'!$F:$F,MATCH(AR206,'Study List'!$B:$B,0)),")")</f>
        <v>Other Impacts - Participant - C&amp;I (DNV GL &amp; Tetra Tech, 2012)</v>
      </c>
      <c r="AT206" t="s">
        <v>103</v>
      </c>
      <c r="BC206">
        <v>8.6875520001634596E-4</v>
      </c>
      <c r="BD206" t="s">
        <v>152</v>
      </c>
      <c r="BE206" t="str">
        <f>CONCATENATE($BC$2," (",INDEX('Study List'!$F:$F,MATCH(BD206,'Study List'!$B:$B,0)),")")</f>
        <v>Sales Revenue - Participant - C&amp;I (DNV GL &amp; Tetra Tech, 2012)</v>
      </c>
      <c r="BF206" t="s">
        <v>103</v>
      </c>
      <c r="BG206">
        <v>4.5607182806910902E-3</v>
      </c>
      <c r="BH206" t="s">
        <v>152</v>
      </c>
      <c r="BI206" t="str">
        <f>CONCATENATE($BG$2," (",INDEX('Study List'!$F:$F,MATCH(BH206,'Study List'!$B:$B,0)),")")</f>
        <v>Supplies and materials - Participant - C&amp;I (DNV GL &amp; Tetra Tech, 2012)</v>
      </c>
      <c r="BJ206" t="s">
        <v>103</v>
      </c>
      <c r="BO206">
        <v>2.4073939277561399E-4</v>
      </c>
      <c r="BP206" t="s">
        <v>152</v>
      </c>
      <c r="BQ206" t="str">
        <f>CONCATENATE($BO$2," (",INDEX('Study List'!$F:$F,MATCH(BP206,'Study List'!$B:$B,0)),")")</f>
        <v>Waste disposal - Participant - C&amp;I (DNV GL &amp; Tetra Tech, 2012)</v>
      </c>
      <c r="BR206" t="s">
        <v>103</v>
      </c>
      <c r="EA206" t="str">
        <f t="shared" si="7"/>
        <v>The NEIs for the 'Ext. Full Fixture Replacement w/ Advanced Dimming Controls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207" spans="1:131" x14ac:dyDescent="0.35">
      <c r="A207">
        <v>260</v>
      </c>
      <c r="B207" t="s">
        <v>712</v>
      </c>
      <c r="C207">
        <v>1</v>
      </c>
      <c r="D207" t="s">
        <v>711</v>
      </c>
      <c r="E207" t="s">
        <v>178</v>
      </c>
      <c r="F207">
        <v>25442.5</v>
      </c>
      <c r="G207">
        <v>3561950</v>
      </c>
      <c r="H207" t="s">
        <v>182</v>
      </c>
      <c r="I207" t="s">
        <v>95</v>
      </c>
      <c r="J207" t="s">
        <v>143</v>
      </c>
      <c r="K207" t="s">
        <v>132</v>
      </c>
      <c r="L207" t="s">
        <v>133</v>
      </c>
      <c r="M207" t="s">
        <v>156</v>
      </c>
      <c r="N207" t="s">
        <v>176</v>
      </c>
      <c r="O207" t="s">
        <v>183</v>
      </c>
      <c r="P207">
        <v>3.1752669479672602E-3</v>
      </c>
      <c r="Q207">
        <v>1.1557650412342001E-3</v>
      </c>
      <c r="R207" s="14">
        <f t="shared" si="6"/>
        <v>4116.7772886241592</v>
      </c>
      <c r="S207">
        <v>6.9033287211132596E-4</v>
      </c>
      <c r="T207" t="s">
        <v>102</v>
      </c>
      <c r="U207" t="str">
        <f>CONCATENATE($S$2," (",INDEX('Study List'!$F:$F,MATCH(T207,'Study List'!$B:$B,0)),")")</f>
        <v>Administrative costs - Participant - C&amp;I (DNV GL, 2018)</v>
      </c>
      <c r="V207" t="s">
        <v>103</v>
      </c>
      <c r="W207">
        <v>6.6865397474123303E-6</v>
      </c>
      <c r="X207" t="s">
        <v>102</v>
      </c>
      <c r="Y207" t="str">
        <f>CONCATENATE($W$2," (",INDEX('Study List'!$F:$F,MATCH(X207,'Study List'!$B:$B,0)),")")</f>
        <v>Avoided illness from pollution - Societal - C&amp;I (DNV GL, 2018)</v>
      </c>
      <c r="Z207" t="s">
        <v>103</v>
      </c>
      <c r="AA207">
        <v>6.4028951758817799E-4</v>
      </c>
      <c r="AB207" t="s">
        <v>531</v>
      </c>
      <c r="AC207" t="str">
        <f>CONCATENATE($AA$2," (",INDEX('Study List'!$F:$F,MATCH(AB207,'Study List'!$B:$B,0)),")")</f>
        <v>Ease of Selling or Leasing - Participant - C&amp;I (Summit Blue Consulting et al., 2006)</v>
      </c>
      <c r="AD207" t="s">
        <v>532</v>
      </c>
      <c r="AI207">
        <v>1.22366441139074E-3</v>
      </c>
      <c r="AJ207" t="s">
        <v>531</v>
      </c>
      <c r="AK207" t="str">
        <f>CONCATENATE($AI$2," (",INDEX('Study List'!$F:$F,MATCH(AJ207,'Study List'!$B:$B,0)),")")</f>
        <v>Lighting Quality and Lifetime - Participant - C&amp;I (Summit Blue Consulting et al., 2006)</v>
      </c>
      <c r="AL207" t="s">
        <v>532</v>
      </c>
      <c r="AM207">
        <v>-5.5864502130119798E-5</v>
      </c>
      <c r="AN207" t="s">
        <v>179</v>
      </c>
      <c r="AO207" t="str">
        <f>CONCATENATE($AM$2," (",INDEX('Study List'!$F:$F,MATCH(AN207,'Study List'!$B:$B,0)),")")</f>
        <v>O&amp;M - Participant - C&amp;I (DNV GL, 2018)</v>
      </c>
      <c r="AP207" t="s">
        <v>103</v>
      </c>
      <c r="AQ207">
        <v>9.0965266803410007E-5</v>
      </c>
      <c r="AR207" t="s">
        <v>152</v>
      </c>
      <c r="AS207" t="str">
        <f>CONCATENATE($AQ$2," (",INDEX('Study List'!$F:$F,MATCH(AR207,'Study List'!$B:$B,0)),")")</f>
        <v>Other Impacts - Participant - C&amp;I (DNV GL &amp; Tetra Tech, 2012)</v>
      </c>
      <c r="AT207" t="s">
        <v>103</v>
      </c>
      <c r="AY207">
        <v>1.55547977754134E-4</v>
      </c>
      <c r="AZ207" t="s">
        <v>531</v>
      </c>
      <c r="BA207" t="str">
        <f>CONCATENATE($AY$2," (",INDEX('Study List'!$F:$F,MATCH(AZ207,'Study List'!$B:$B,0)),")")</f>
        <v>Productivity - Participant - C&amp;I (Summit Blue Consulting et al., 2006)</v>
      </c>
      <c r="BB207" t="s">
        <v>532</v>
      </c>
      <c r="BC207">
        <v>1.30706965333866E-5</v>
      </c>
      <c r="BD207" t="s">
        <v>102</v>
      </c>
      <c r="BE207" t="str">
        <f>CONCATENATE($BC$2," (",INDEX('Study List'!$F:$F,MATCH(BD207,'Study List'!$B:$B,0)),")")</f>
        <v>Sales Revenue - Participant - C&amp;I (DNV GL, 2018)</v>
      </c>
      <c r="BF207" t="s">
        <v>103</v>
      </c>
      <c r="BG207">
        <v>1.3828118313156601E-4</v>
      </c>
      <c r="BH207" t="s">
        <v>152</v>
      </c>
      <c r="BI207" t="str">
        <f>CONCATENATE($BG$2," (",INDEX('Study List'!$F:$F,MATCH(BH207,'Study List'!$B:$B,0)),")")</f>
        <v>Supplies and materials - Participant - C&amp;I (DNV GL &amp; Tetra Tech, 2012)</v>
      </c>
      <c r="BJ207" t="s">
        <v>103</v>
      </c>
      <c r="BO207">
        <v>2.7229298503722202E-4</v>
      </c>
      <c r="BP207" t="s">
        <v>152</v>
      </c>
      <c r="BQ207" t="str">
        <f>CONCATENATE($BO$2," (",INDEX('Study List'!$F:$F,MATCH(BP207,'Study List'!$B:$B,0)),")")</f>
        <v>Waste disposal - Participant - C&amp;I (DNV GL &amp; Tetra Tech, 2012)</v>
      </c>
      <c r="BR207" t="s">
        <v>103</v>
      </c>
      <c r="EA207" t="str">
        <f t="shared" si="7"/>
        <v>The NEIs for the 'Ext. Full Fixture Replacement w/ no Controls - WA' measure include: Administrative costs - Participant - C&amp;I (DNV GL, 2018),  Avoided illness from pollution - Societal - C&amp;I (DNV GL, 2018),  Ease of Selling or Leasing - Participant - C&amp;I (Summit Blue Consulting et al., 2006),  Lighting Quality and Lifetime - Participant - C&amp;I (Summit Blue Consulting et al., 2006),  O&amp;M - Participant - C&amp;I (DNV GL, 2018),  Other Impacts - Participant - C&amp;I (DNV GL &amp; Tetra Tech, 2012),  Productivity - Participant - C&amp;I (Summit Blue Consulting et al., 2006),  Sales Revenue - Participant - C&amp;I (DNV GL, 2018),  Supplies and materials - Participant - C&amp;I (DNV GL &amp; Tetra Tech, 2012),  Waste disposal - Participant - C&amp;I (DNV GL &amp; Tetra Tech, 2012).</v>
      </c>
    </row>
    <row r="208" spans="1:131" x14ac:dyDescent="0.35">
      <c r="A208">
        <v>261</v>
      </c>
      <c r="B208" t="s">
        <v>712</v>
      </c>
      <c r="C208">
        <v>2</v>
      </c>
      <c r="D208" t="s">
        <v>711</v>
      </c>
      <c r="E208" t="s">
        <v>178</v>
      </c>
      <c r="F208">
        <v>25442.5</v>
      </c>
      <c r="G208">
        <v>3561950</v>
      </c>
      <c r="H208" t="s">
        <v>708</v>
      </c>
      <c r="I208" t="s">
        <v>95</v>
      </c>
      <c r="J208" t="s">
        <v>143</v>
      </c>
      <c r="K208" t="s">
        <v>132</v>
      </c>
      <c r="L208" t="s">
        <v>98</v>
      </c>
      <c r="M208" t="s">
        <v>156</v>
      </c>
      <c r="N208" t="s">
        <v>176</v>
      </c>
      <c r="O208" t="s">
        <v>183</v>
      </c>
      <c r="P208">
        <v>2.1105626659994599E-2</v>
      </c>
      <c r="Q208">
        <v>2.1105626659994599E-2</v>
      </c>
      <c r="R208" s="14">
        <f t="shared" si="6"/>
        <v>75177.186881567759</v>
      </c>
      <c r="S208">
        <v>3.0577273021490899E-4</v>
      </c>
      <c r="T208" t="s">
        <v>102</v>
      </c>
      <c r="U208" t="str">
        <f>CONCATENATE($S$2," (",INDEX('Study List'!$F:$F,MATCH(T208,'Study List'!$B:$B,0)),")")</f>
        <v>Administrative costs - Participant - C&amp;I (DNV GL, 2018)</v>
      </c>
      <c r="V208" t="s">
        <v>103</v>
      </c>
      <c r="W208">
        <v>6.6865397474123303E-6</v>
      </c>
      <c r="X208" t="s">
        <v>102</v>
      </c>
      <c r="Y208" t="str">
        <f>CONCATENATE($W$2," (",INDEX('Study List'!$F:$F,MATCH(X208,'Study List'!$B:$B,0)),")")</f>
        <v>Avoided illness from pollution - Societal - C&amp;I (DNV GL, 2018)</v>
      </c>
      <c r="Z208" t="s">
        <v>103</v>
      </c>
      <c r="AM208">
        <v>1.43571770474408E-2</v>
      </c>
      <c r="AN208" t="s">
        <v>179</v>
      </c>
      <c r="AO208" t="str">
        <f>CONCATENATE($AM$2," (",INDEX('Study List'!$F:$F,MATCH(AN208,'Study List'!$B:$B,0)),")")</f>
        <v>O&amp;M - Participant - C&amp;I (DNV GL, 2018)</v>
      </c>
      <c r="AP208" t="s">
        <v>103</v>
      </c>
      <c r="AQ208">
        <v>7.6577746910850501E-4</v>
      </c>
      <c r="AR208" t="s">
        <v>152</v>
      </c>
      <c r="AS208" t="str">
        <f>CONCATENATE($AQ$2," (",INDEX('Study List'!$F:$F,MATCH(AR208,'Study List'!$B:$B,0)),")")</f>
        <v>Other Impacts - Participant - C&amp;I (DNV GL &amp; Tetra Tech, 2012)</v>
      </c>
      <c r="AT208" t="s">
        <v>103</v>
      </c>
      <c r="BC208">
        <v>8.6875520001634596E-4</v>
      </c>
      <c r="BD208" t="s">
        <v>152</v>
      </c>
      <c r="BE208" t="str">
        <f>CONCATENATE($BC$2," (",INDEX('Study List'!$F:$F,MATCH(BD208,'Study List'!$B:$B,0)),")")</f>
        <v>Sales Revenue - Participant - C&amp;I (DNV GL &amp; Tetra Tech, 2012)</v>
      </c>
      <c r="BF208" t="s">
        <v>103</v>
      </c>
      <c r="BG208">
        <v>4.5607182806910902E-3</v>
      </c>
      <c r="BH208" t="s">
        <v>152</v>
      </c>
      <c r="BI208" t="str">
        <f>CONCATENATE($BG$2," (",INDEX('Study List'!$F:$F,MATCH(BH208,'Study List'!$B:$B,0)),")")</f>
        <v>Supplies and materials - Participant - C&amp;I (DNV GL &amp; Tetra Tech, 2012)</v>
      </c>
      <c r="BJ208" t="s">
        <v>103</v>
      </c>
      <c r="BO208">
        <v>2.4073939277561399E-4</v>
      </c>
      <c r="BP208" t="s">
        <v>152</v>
      </c>
      <c r="BQ208" t="str">
        <f>CONCATENATE($BO$2," (",INDEX('Study List'!$F:$F,MATCH(BP208,'Study List'!$B:$B,0)),")")</f>
        <v>Waste disposal - Participant - C&amp;I (DNV GL &amp; Tetra Tech, 2012)</v>
      </c>
      <c r="BR208" t="s">
        <v>103</v>
      </c>
      <c r="EA208" t="str">
        <f t="shared" si="7"/>
        <v>The NEIs for the 'Ext. Full Fixture Replacement w/ no Controls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209" spans="1:131" x14ac:dyDescent="0.35">
      <c r="A209">
        <v>262</v>
      </c>
      <c r="B209" t="s">
        <v>714</v>
      </c>
      <c r="C209">
        <v>1</v>
      </c>
      <c r="D209" t="s">
        <v>713</v>
      </c>
      <c r="E209" t="s">
        <v>209</v>
      </c>
      <c r="H209" t="s">
        <v>715</v>
      </c>
      <c r="I209" t="s">
        <v>95</v>
      </c>
      <c r="J209" t="s">
        <v>143</v>
      </c>
      <c r="K209" t="s">
        <v>144</v>
      </c>
      <c r="L209" t="s">
        <v>133</v>
      </c>
      <c r="M209" t="s">
        <v>156</v>
      </c>
      <c r="N209" t="s">
        <v>243</v>
      </c>
      <c r="O209" t="s">
        <v>269</v>
      </c>
      <c r="P209">
        <v>1.9628268368883199E-3</v>
      </c>
      <c r="Q209">
        <v>1.9628268368883199E-3</v>
      </c>
      <c r="R209" s="14">
        <f t="shared" si="6"/>
        <v>0</v>
      </c>
      <c r="S209">
        <v>6.9033287211132596E-4</v>
      </c>
      <c r="T209" t="s">
        <v>102</v>
      </c>
      <c r="U209" t="str">
        <f>CONCATENATE($S$2," (",INDEX('Study List'!$F:$F,MATCH(T209,'Study List'!$B:$B,0)),")")</f>
        <v>Administrative costs - Participant - C&amp;I (DNV GL, 2018)</v>
      </c>
      <c r="V209" t="s">
        <v>103</v>
      </c>
      <c r="W209">
        <v>6.6865397474123303E-6</v>
      </c>
      <c r="X209" t="s">
        <v>102</v>
      </c>
      <c r="Y209" t="str">
        <f>CONCATENATE($W$2," (",INDEX('Study List'!$F:$F,MATCH(X209,'Study List'!$B:$B,0)),")")</f>
        <v>Avoided illness from pollution - Societal - C&amp;I (DNV GL, 2018)</v>
      </c>
      <c r="Z209" t="s">
        <v>103</v>
      </c>
      <c r="AM209">
        <v>1.25273672849619E-3</v>
      </c>
      <c r="AN209" t="s">
        <v>327</v>
      </c>
      <c r="AO209" t="str">
        <f>CONCATENATE($AM$2," (",INDEX('Study List'!$F:$F,MATCH(AN209,'Study List'!$B:$B,0)),")")</f>
        <v>O&amp;M - Participant - C&amp;I (DNV GL &amp; Tetra Tech, 2016)</v>
      </c>
      <c r="AP209" t="s">
        <v>103</v>
      </c>
      <c r="BC209">
        <v>1.30706965333866E-5</v>
      </c>
      <c r="BD209" t="s">
        <v>102</v>
      </c>
      <c r="BE209" t="str">
        <f>CONCATENATE($BC$2," (",INDEX('Study List'!$F:$F,MATCH(BD209,'Study List'!$B:$B,0)),")")</f>
        <v>Sales Revenue - Participant - C&amp;I (DNV GL, 2018)</v>
      </c>
      <c r="BF209" t="s">
        <v>103</v>
      </c>
      <c r="EA209" t="str">
        <f t="shared" si="7"/>
        <v>The NEIs for the 'Exterior Advanced Lighting Controls - New Construction/Major Renovation - WA' measure include: Administrative costs - Participant - C&amp;I (DNV GL, 2018),  Avoided illness from pollution - Societal - C&amp;I (DNV GL, 2018),  O&amp;M - Participant - C&amp;I (DNV GL &amp; Tetra Tech, 2016),  Sales Revenue - Participant - C&amp;I (DNV GL, 2018).</v>
      </c>
    </row>
    <row r="210" spans="1:131" x14ac:dyDescent="0.35">
      <c r="A210">
        <v>263</v>
      </c>
      <c r="B210" t="s">
        <v>717</v>
      </c>
      <c r="C210">
        <v>1</v>
      </c>
      <c r="D210" t="s">
        <v>716</v>
      </c>
      <c r="E210" t="s">
        <v>209</v>
      </c>
      <c r="F210">
        <v>7850.125</v>
      </c>
      <c r="G210">
        <v>62801</v>
      </c>
      <c r="H210" t="s">
        <v>698</v>
      </c>
      <c r="I210" t="s">
        <v>95</v>
      </c>
      <c r="J210" t="s">
        <v>143</v>
      </c>
      <c r="K210" t="s">
        <v>132</v>
      </c>
      <c r="L210" t="s">
        <v>133</v>
      </c>
      <c r="M210" t="s">
        <v>156</v>
      </c>
      <c r="N210" t="s">
        <v>243</v>
      </c>
      <c r="O210" t="s">
        <v>699</v>
      </c>
      <c r="P210">
        <v>7.7010337168356398E-3</v>
      </c>
      <c r="Q210">
        <v>1.1557650412342001E-3</v>
      </c>
      <c r="R210" s="14">
        <f t="shared" si="6"/>
        <v>72.583200354548993</v>
      </c>
      <c r="S210">
        <v>6.9033287211132596E-4</v>
      </c>
      <c r="T210" t="s">
        <v>102</v>
      </c>
      <c r="U210" t="str">
        <f>CONCATENATE($S$2," (",INDEX('Study List'!$F:$F,MATCH(T210,'Study List'!$B:$B,0)),")")</f>
        <v>Administrative costs - Participant - C&amp;I (DNV GL, 2018)</v>
      </c>
      <c r="V210" t="s">
        <v>103</v>
      </c>
      <c r="W210">
        <v>6.6865397474123303E-6</v>
      </c>
      <c r="X210" t="s">
        <v>102</v>
      </c>
      <c r="Y210" t="str">
        <f>CONCATENATE($W$2," (",INDEX('Study List'!$F:$F,MATCH(X210,'Study List'!$B:$B,0)),")")</f>
        <v>Avoided illness from pollution - Societal - C&amp;I (DNV GL, 2018)</v>
      </c>
      <c r="Z210" t="s">
        <v>103</v>
      </c>
      <c r="AA210">
        <v>2.0751982995477398E-3</v>
      </c>
      <c r="AB210" t="s">
        <v>531</v>
      </c>
      <c r="AC210" t="str">
        <f>CONCATENATE($AA$2," (",INDEX('Study List'!$F:$F,MATCH(AB210,'Study List'!$B:$B,0)),")")</f>
        <v>Ease of Selling or Leasing - Participant - C&amp;I (Summit Blue Consulting et al., 2006)</v>
      </c>
      <c r="AD210" t="s">
        <v>532</v>
      </c>
      <c r="AI210">
        <v>3.9659345280245797E-3</v>
      </c>
      <c r="AJ210" t="s">
        <v>531</v>
      </c>
      <c r="AK210" t="str">
        <f>CONCATENATE($AI$2," (",INDEX('Study List'!$F:$F,MATCH(AJ210,'Study List'!$B:$B,0)),")")</f>
        <v>Lighting Quality and Lifetime - Participant - C&amp;I (Summit Blue Consulting et al., 2006)</v>
      </c>
      <c r="AL210" t="s">
        <v>532</v>
      </c>
      <c r="AM210">
        <v>-5.5864502130119798E-5</v>
      </c>
      <c r="AN210" t="s">
        <v>179</v>
      </c>
      <c r="AO210" t="str">
        <f>CONCATENATE($AM$2," (",INDEX('Study List'!$F:$F,MATCH(AN210,'Study List'!$B:$B,0)),")")</f>
        <v>O&amp;M - Participant - C&amp;I (DNV GL, 2018)</v>
      </c>
      <c r="AP210" t="s">
        <v>103</v>
      </c>
      <c r="AQ210">
        <v>9.0965266803410007E-5</v>
      </c>
      <c r="AR210" t="s">
        <v>152</v>
      </c>
      <c r="AS210" t="str">
        <f>CONCATENATE($AQ$2," (",INDEX('Study List'!$F:$F,MATCH(AR210,'Study List'!$B:$B,0)),")")</f>
        <v>Other Impacts - Participant - C&amp;I (DNV GL &amp; Tetra Tech, 2012)</v>
      </c>
      <c r="AT210" t="s">
        <v>103</v>
      </c>
      <c r="AY210">
        <v>5.0413584802911499E-4</v>
      </c>
      <c r="AZ210" t="s">
        <v>531</v>
      </c>
      <c r="BA210" t="str">
        <f>CONCATENATE($AY$2," (",INDEX('Study List'!$F:$F,MATCH(AZ210,'Study List'!$B:$B,0)),")")</f>
        <v>Productivity - Participant - C&amp;I (Summit Blue Consulting et al., 2006)</v>
      </c>
      <c r="BB210" t="s">
        <v>532</v>
      </c>
      <c r="BC210">
        <v>1.30706965333866E-5</v>
      </c>
      <c r="BD210" t="s">
        <v>102</v>
      </c>
      <c r="BE210" t="str">
        <f>CONCATENATE($BC$2," (",INDEX('Study List'!$F:$F,MATCH(BD210,'Study List'!$B:$B,0)),")")</f>
        <v>Sales Revenue - Participant - C&amp;I (DNV GL, 2018)</v>
      </c>
      <c r="BF210" t="s">
        <v>103</v>
      </c>
      <c r="BG210">
        <v>1.3828118313156601E-4</v>
      </c>
      <c r="BH210" t="s">
        <v>152</v>
      </c>
      <c r="BI210" t="str">
        <f>CONCATENATE($BG$2," (",INDEX('Study List'!$F:$F,MATCH(BH210,'Study List'!$B:$B,0)),")")</f>
        <v>Supplies and materials - Participant - C&amp;I (DNV GL &amp; Tetra Tech, 2012)</v>
      </c>
      <c r="BJ210" t="s">
        <v>103</v>
      </c>
      <c r="BO210">
        <v>2.7229298503722202E-4</v>
      </c>
      <c r="BP210" t="s">
        <v>152</v>
      </c>
      <c r="BQ210" t="str">
        <f>CONCATENATE($BO$2," (",INDEX('Study List'!$F:$F,MATCH(BP210,'Study List'!$B:$B,0)),")")</f>
        <v>Waste disposal - Participant - C&amp;I (DNV GL &amp; Tetra Tech, 2012)</v>
      </c>
      <c r="BR210" t="s">
        <v>103</v>
      </c>
      <c r="EA210" t="str">
        <f t="shared" si="7"/>
        <v>The NEIs for the 'Exterior Dimming Control - Retrofit - WA' measure include: Administrative costs - Participant - C&amp;I (DNV GL, 2018),  Avoided illness from pollution - Societal - C&amp;I (DNV GL, 2018),  Ease of Selling or Leasing - Participant - C&amp;I (Summit Blue Consulting et al., 2006),  Lighting Quality and Lifetime - Participant - C&amp;I (Summit Blue Consulting et al., 2006),  O&amp;M - Participant - C&amp;I (DNV GL, 2018),  Other Impacts - Participant - C&amp;I (DNV GL &amp; Tetra Tech, 2012),  Productivity - Participant - C&amp;I (Summit Blue Consulting et al., 2006),  Sales Revenue - Participant - C&amp;I (DNV GL, 2018),  Supplies and materials - Participant - C&amp;I (DNV GL &amp; Tetra Tech, 2012),  Waste disposal - Participant - C&amp;I (DNV GL &amp; Tetra Tech, 2012).</v>
      </c>
    </row>
    <row r="211" spans="1:131" x14ac:dyDescent="0.35">
      <c r="A211">
        <v>268</v>
      </c>
      <c r="B211" t="s">
        <v>727</v>
      </c>
      <c r="C211">
        <v>5</v>
      </c>
      <c r="D211" t="s">
        <v>726</v>
      </c>
      <c r="E211" t="s">
        <v>148</v>
      </c>
      <c r="H211" t="s">
        <v>255</v>
      </c>
      <c r="I211" t="s">
        <v>95</v>
      </c>
      <c r="J211" t="s">
        <v>143</v>
      </c>
      <c r="K211" t="s">
        <v>144</v>
      </c>
      <c r="L211" t="s">
        <v>133</v>
      </c>
      <c r="M211" t="s">
        <v>145</v>
      </c>
      <c r="N211" t="s">
        <v>256</v>
      </c>
      <c r="O211" t="s">
        <v>257</v>
      </c>
      <c r="P211">
        <v>1.52032131366199E-2</v>
      </c>
      <c r="Q211">
        <v>1.52032131366199E-2</v>
      </c>
      <c r="R211" s="14">
        <f t="shared" si="6"/>
        <v>0</v>
      </c>
      <c r="W211">
        <v>1.4858977216471901E-5</v>
      </c>
      <c r="X211" t="s">
        <v>102</v>
      </c>
      <c r="Y211" t="str">
        <f>CONCATENATE($W$2," (",INDEX('Study List'!$F:$F,MATCH(X211,'Study List'!$B:$B,0)),")")</f>
        <v>Avoided illness from pollution - Societal - C&amp;I (DNV GL, 2018)</v>
      </c>
      <c r="Z211" t="s">
        <v>103</v>
      </c>
      <c r="AM211">
        <v>5.5471832015870498E-3</v>
      </c>
      <c r="AN211" t="s">
        <v>102</v>
      </c>
      <c r="AO211" t="str">
        <f>CONCATENATE($AM$2," (",INDEX('Study List'!$F:$F,MATCH(AN211,'Study List'!$B:$B,0)),")")</f>
        <v>O&amp;M - Participant - C&amp;I (DNV GL, 2018)</v>
      </c>
      <c r="AP211" t="s">
        <v>103</v>
      </c>
      <c r="AU211">
        <v>9.6411709578163793E-3</v>
      </c>
      <c r="AV211" t="s">
        <v>102</v>
      </c>
      <c r="AW211" t="str">
        <f>CONCATENATE($AU$2," (",INDEX('Study List'!$F:$F,MATCH(AV211,'Study List'!$B:$B,0)),")")</f>
        <v>Product Spoilage/Defects - Participant - C&amp;I (DNV GL, 2018)</v>
      </c>
      <c r="AX211" t="s">
        <v>103</v>
      </c>
      <c r="EA211" t="str">
        <f t="shared" si="7"/>
        <v>The NEIs for the 'Fan VFDs (New Construction wCode) Custom - WA' measure include: Avoided illness from pollution - Societal - C&amp;I (DNV GL, 2018),  O&amp;M - Participant - C&amp;I (DNV GL, 2018),  Product Spoilage/Defects - Participant - C&amp;I (DNV GL, 2018).</v>
      </c>
    </row>
    <row r="212" spans="1:131" x14ac:dyDescent="0.35">
      <c r="A212">
        <v>269</v>
      </c>
      <c r="B212" t="s">
        <v>729</v>
      </c>
      <c r="C212">
        <v>5</v>
      </c>
      <c r="D212" t="s">
        <v>728</v>
      </c>
      <c r="E212" t="s">
        <v>148</v>
      </c>
      <c r="F212">
        <v>14834</v>
      </c>
      <c r="G212">
        <v>14834</v>
      </c>
      <c r="H212" t="s">
        <v>688</v>
      </c>
      <c r="I212" t="s">
        <v>95</v>
      </c>
      <c r="J212" t="s">
        <v>143</v>
      </c>
      <c r="K212" t="s">
        <v>132</v>
      </c>
      <c r="L212" t="s">
        <v>133</v>
      </c>
      <c r="M212" t="s">
        <v>145</v>
      </c>
      <c r="N212" t="s">
        <v>256</v>
      </c>
      <c r="O212" t="s">
        <v>257</v>
      </c>
      <c r="P212">
        <v>2.3328880295785399E-2</v>
      </c>
      <c r="Q212">
        <v>2.3328880295785399E-2</v>
      </c>
      <c r="R212" s="14">
        <f t="shared" si="6"/>
        <v>346.06061030768063</v>
      </c>
      <c r="W212">
        <v>1.4858977216471901E-5</v>
      </c>
      <c r="X212" t="s">
        <v>102</v>
      </c>
      <c r="Y212" t="str">
        <f>CONCATENATE($W$2," (",INDEX('Study List'!$F:$F,MATCH(X212,'Study List'!$B:$B,0)),")")</f>
        <v>Avoided illness from pollution - Societal - C&amp;I (DNV GL, 2018)</v>
      </c>
      <c r="Z212" t="s">
        <v>103</v>
      </c>
      <c r="AM212">
        <v>1.3134915606676401E-2</v>
      </c>
      <c r="AN212" t="s">
        <v>102</v>
      </c>
      <c r="AO212" t="str">
        <f>CONCATENATE($AM$2," (",INDEX('Study List'!$F:$F,MATCH(AN212,'Study List'!$B:$B,0)),")")</f>
        <v>O&amp;M - Participant - C&amp;I (DNV GL, 2018)</v>
      </c>
      <c r="AP212" t="s">
        <v>103</v>
      </c>
      <c r="AU212">
        <v>9.6411709578163793E-3</v>
      </c>
      <c r="AV212" t="s">
        <v>102</v>
      </c>
      <c r="AW212" t="str">
        <f>CONCATENATE($AU$2," (",INDEX('Study List'!$F:$F,MATCH(AV212,'Study List'!$B:$B,0)),")")</f>
        <v>Product Spoilage/Defects - Participant - C&amp;I (DNV GL, 2018)</v>
      </c>
      <c r="AX212" t="s">
        <v>103</v>
      </c>
      <c r="BG212">
        <v>5.3793475407620502E-4</v>
      </c>
      <c r="BH212" t="s">
        <v>152</v>
      </c>
      <c r="BI212" t="str">
        <f>CONCATENATE($BG$2," (",INDEX('Study List'!$F:$F,MATCH(BH212,'Study List'!$B:$B,0)),")")</f>
        <v>Supplies and materials - Participant - C&amp;I (DNV GL &amp; Tetra Tech, 2012)</v>
      </c>
      <c r="BJ212" t="s">
        <v>103</v>
      </c>
      <c r="EA212" t="str">
        <f t="shared" si="7"/>
        <v>The NEIs for the 'Fan VFDs (Retrofit &amp; NCMR woCode) Custom - WA' measure include: Avoided illness from pollution - Societal - C&amp;I (DNV GL, 2018),  O&amp;M - Participant - C&amp;I (DNV GL, 2018),  Product Spoilage/Defects - Participant - C&amp;I (DNV GL, 2018),  Supplies and materials - Participant - C&amp;I (DNV GL &amp; Tetra Tech, 2012).</v>
      </c>
    </row>
    <row r="213" spans="1:131" x14ac:dyDescent="0.35">
      <c r="A213">
        <v>270</v>
      </c>
      <c r="B213" t="s">
        <v>731</v>
      </c>
      <c r="C213">
        <v>5</v>
      </c>
      <c r="D213" t="s">
        <v>730</v>
      </c>
      <c r="E213" t="s">
        <v>148</v>
      </c>
      <c r="H213" t="s">
        <v>732</v>
      </c>
      <c r="I213" t="s">
        <v>95</v>
      </c>
      <c r="J213" t="s">
        <v>143</v>
      </c>
      <c r="K213" t="s">
        <v>144</v>
      </c>
      <c r="L213" t="s">
        <v>133</v>
      </c>
      <c r="M213" t="s">
        <v>119</v>
      </c>
      <c r="N213" t="s">
        <v>645</v>
      </c>
      <c r="O213" t="s">
        <v>733</v>
      </c>
      <c r="P213">
        <v>1.02334405696965E-3</v>
      </c>
      <c r="Q213">
        <v>1.02334405696965E-3</v>
      </c>
      <c r="R213" s="14">
        <f t="shared" si="6"/>
        <v>0</v>
      </c>
      <c r="W213">
        <v>1.7830772659766199E-5</v>
      </c>
      <c r="X213" t="s">
        <v>102</v>
      </c>
      <c r="Y213" t="str">
        <f>CONCATENATE($W$2," (",INDEX('Study List'!$F:$F,MATCH(X213,'Study List'!$B:$B,0)),")")</f>
        <v>Avoided illness from pollution - Societal - C&amp;I (DNV GL, 2018)</v>
      </c>
      <c r="Z213" t="s">
        <v>103</v>
      </c>
      <c r="AE213">
        <v>1.49169411506543E-4</v>
      </c>
      <c r="AF213" t="s">
        <v>102</v>
      </c>
      <c r="AG213" t="str">
        <f>CONCATENATE($AE$2," (",INDEX('Study List'!$F:$F,MATCH(AF213,'Study List'!$B:$B,0)),")")</f>
        <v>Fires/insurance damage - Participant - C&amp;I (DNV GL, 2018)</v>
      </c>
      <c r="AH213" t="s">
        <v>103</v>
      </c>
      <c r="AM213">
        <v>5.1037422272067097E-4</v>
      </c>
      <c r="AN213" t="s">
        <v>327</v>
      </c>
      <c r="AO213" t="str">
        <f>CONCATENATE($AM$2," (",INDEX('Study List'!$F:$F,MATCH(AN213,'Study List'!$B:$B,0)),")")</f>
        <v>O&amp;M - Participant - C&amp;I (DNV GL &amp; Tetra Tech, 2016)</v>
      </c>
      <c r="AP213" t="s">
        <v>103</v>
      </c>
      <c r="BK213">
        <v>3.4596965008266701E-4</v>
      </c>
      <c r="BL213" t="s">
        <v>102</v>
      </c>
      <c r="BM213" t="str">
        <f>CONCATENATE($BK$2," (",INDEX('Study List'!$F:$F,MATCH(BL213,'Study List'!$B:$B,0)),")")</f>
        <v>Thermal Comfort - Participant - C&amp;I (DNV GL, 2018)</v>
      </c>
      <c r="BN213" t="s">
        <v>103</v>
      </c>
      <c r="EA213" t="str">
        <f t="shared" si="7"/>
        <v>The NEIs for the 'Fan-Powered VAV (New Construction wCode) Custom - WA' measure include: Avoided illness from pollution - Societal - C&amp;I (DNV GL, 2018),  Fires/insurance damage - Participant - C&amp;I (DNV GL, 2018),  O&amp;M - Participant - C&amp;I (DNV GL &amp; Tetra Tech, 2016),  Thermal Comfort - Participant - C&amp;I (DNV GL, 2018).</v>
      </c>
    </row>
    <row r="214" spans="1:131" x14ac:dyDescent="0.35">
      <c r="A214">
        <v>271</v>
      </c>
      <c r="B214" t="s">
        <v>735</v>
      </c>
      <c r="C214">
        <v>5</v>
      </c>
      <c r="D214" t="s">
        <v>734</v>
      </c>
      <c r="E214" t="s">
        <v>148</v>
      </c>
      <c r="H214" t="s">
        <v>736</v>
      </c>
      <c r="I214" t="s">
        <v>95</v>
      </c>
      <c r="J214" t="s">
        <v>143</v>
      </c>
      <c r="K214" t="s">
        <v>132</v>
      </c>
      <c r="L214" t="s">
        <v>133</v>
      </c>
      <c r="M214" t="s">
        <v>119</v>
      </c>
      <c r="N214" t="s">
        <v>645</v>
      </c>
      <c r="O214" t="s">
        <v>733</v>
      </c>
      <c r="P214">
        <v>8.1132395173906698E-3</v>
      </c>
      <c r="Q214">
        <v>8.1132395173906698E-3</v>
      </c>
      <c r="R214" s="14">
        <f t="shared" si="6"/>
        <v>0</v>
      </c>
      <c r="S214">
        <v>7.1002964402571702E-4</v>
      </c>
      <c r="T214" t="s">
        <v>152</v>
      </c>
      <c r="U214" t="str">
        <f>CONCATENATE($S$2," (",INDEX('Study List'!$F:$F,MATCH(T214,'Study List'!$B:$B,0)),")")</f>
        <v>Administrative costs - Participant - C&amp;I (DNV GL &amp; Tetra Tech, 2012)</v>
      </c>
      <c r="V214" t="s">
        <v>103</v>
      </c>
      <c r="W214">
        <v>1.7830772659766199E-5</v>
      </c>
      <c r="X214" t="s">
        <v>102</v>
      </c>
      <c r="Y214" t="str">
        <f>CONCATENATE($W$2," (",INDEX('Study List'!$F:$F,MATCH(X214,'Study List'!$B:$B,0)),")")</f>
        <v>Avoided illness from pollution - Societal - C&amp;I (DNV GL, 2018)</v>
      </c>
      <c r="Z214" t="s">
        <v>103</v>
      </c>
      <c r="AE214">
        <v>3.0549048306986898E-5</v>
      </c>
      <c r="AF214" t="s">
        <v>102</v>
      </c>
      <c r="AG214" t="str">
        <f>CONCATENATE($AE$2," (",INDEX('Study List'!$F:$F,MATCH(AF214,'Study List'!$B:$B,0)),")")</f>
        <v>Fires/insurance damage - Participant - C&amp;I (DNV GL, 2018)</v>
      </c>
      <c r="AH214" t="s">
        <v>103</v>
      </c>
      <c r="AM214">
        <v>5.06778075059629E-3</v>
      </c>
      <c r="AN214" t="s">
        <v>102</v>
      </c>
      <c r="AO214" t="str">
        <f>CONCATENATE($AM$2," (",INDEX('Study List'!$F:$F,MATCH(AN214,'Study List'!$B:$B,0)),")")</f>
        <v>O&amp;M - Participant - C&amp;I (DNV GL, 2018)</v>
      </c>
      <c r="AP214" t="s">
        <v>103</v>
      </c>
      <c r="AQ214">
        <v>1.9869938329532761E-3</v>
      </c>
      <c r="AR214" t="s">
        <v>152</v>
      </c>
      <c r="AS214" t="str">
        <f>CONCATENATE($AQ$2," (",INDEX('Study List'!$F:$F,MATCH(AR214,'Study List'!$B:$B,0)),")")</f>
        <v>Other Impacts - Participant - C&amp;I (DNV GL &amp; Tetra Tech, 2012)</v>
      </c>
      <c r="AT214" t="s">
        <v>103</v>
      </c>
      <c r="AU214">
        <v>2.2920284935793101E-4</v>
      </c>
      <c r="AV214" t="s">
        <v>152</v>
      </c>
      <c r="AW214" t="str">
        <f>CONCATENATE($AU$2," (",INDEX('Study List'!$F:$F,MATCH(AV214,'Study List'!$B:$B,0)),")")</f>
        <v>Product Spoilage/Defects - Participant - C&amp;I (DNV GL &amp; Tetra Tech, 2012)</v>
      </c>
      <c r="AX214" t="s">
        <v>103</v>
      </c>
      <c r="BK214">
        <v>7.0852619490713507E-5</v>
      </c>
      <c r="BL214" t="s">
        <v>102</v>
      </c>
      <c r="BM214" t="str">
        <f>CONCATENATE($BK$2," (",INDEX('Study List'!$F:$F,MATCH(BL214,'Study List'!$B:$B,0)),")")</f>
        <v>Thermal Comfort - Participant - C&amp;I (DNV GL, 2018)</v>
      </c>
      <c r="BN214" t="s">
        <v>103</v>
      </c>
      <c r="EA214" t="str">
        <f t="shared" si="7"/>
        <v>The NEIs for the 'Fan-Powered VAV (Retrofit &amp; NCMR woCode) Custom - WA' measure include: Administrative costs - Participant - C&amp;I (DNV GL &amp; Tetra Tech, 2012),  Avoided illness from pollution - Societal - C&amp;I (DNV GL, 2018),  Fires/insurance damage - Participant - C&amp;I (DNV GL, 2018),  O&amp;M - Participant - C&amp;I (DNV GL, 2018),  Other Impacts - Participant - C&amp;I (DNV GL &amp; Tetra Tech, 2012),  Product Spoilage/Defects - Participant - C&amp;I (DNV GL &amp; Tetra Tech, 2012),  Thermal Comfort - Participant - C&amp;I (DNV GL, 2018).</v>
      </c>
    </row>
    <row r="215" spans="1:131" x14ac:dyDescent="0.35">
      <c r="A215">
        <v>272</v>
      </c>
      <c r="B215" t="s">
        <v>738</v>
      </c>
      <c r="C215">
        <v>3</v>
      </c>
      <c r="D215" t="s">
        <v>737</v>
      </c>
      <c r="E215" t="s">
        <v>148</v>
      </c>
      <c r="F215">
        <v>28136.333333333299</v>
      </c>
      <c r="G215">
        <v>168818</v>
      </c>
      <c r="H215" t="s">
        <v>739</v>
      </c>
      <c r="I215" t="s">
        <v>95</v>
      </c>
      <c r="J215" t="s">
        <v>143</v>
      </c>
      <c r="K215" t="s">
        <v>144</v>
      </c>
      <c r="L215" t="s">
        <v>98</v>
      </c>
      <c r="M215" t="s">
        <v>145</v>
      </c>
      <c r="N215" t="s">
        <v>740</v>
      </c>
      <c r="O215" t="s">
        <v>741</v>
      </c>
      <c r="P215">
        <v>1.6302082698082499E-3</v>
      </c>
      <c r="Q215">
        <v>1.6302082698082499E-3</v>
      </c>
      <c r="R215" s="14">
        <f t="shared" si="6"/>
        <v>275.20849969248911</v>
      </c>
      <c r="W215">
        <v>1.6344874938119E-5</v>
      </c>
      <c r="X215" t="s">
        <v>102</v>
      </c>
      <c r="Y215" t="str">
        <f>CONCATENATE($W$2," (",INDEX('Study List'!$F:$F,MATCH(X215,'Study List'!$B:$B,0)),")")</f>
        <v>Avoided illness from pollution - Societal - C&amp;I (DNV GL, 2018)</v>
      </c>
      <c r="Z215" t="s">
        <v>103</v>
      </c>
      <c r="AM215">
        <v>1.61386339487013E-3</v>
      </c>
      <c r="AN215" t="s">
        <v>179</v>
      </c>
      <c r="AO215" t="str">
        <f>CONCATENATE($AM$2," (",INDEX('Study List'!$F:$F,MATCH(AN215,'Study List'!$B:$B,0)),")")</f>
        <v>O&amp;M - Participant - C&amp;I (DNV GL, 2018)</v>
      </c>
      <c r="AP215" t="s">
        <v>103</v>
      </c>
      <c r="EA215" t="str">
        <f t="shared" si="7"/>
        <v>The NEIs for the 'Fast acting door (New Construction) - WA' measure include: Avoided illness from pollution - Societal - C&amp;I (DNV GL, 2018),  O&amp;M - Participant - C&amp;I (DNV GL, 2018).</v>
      </c>
    </row>
    <row r="216" spans="1:131" x14ac:dyDescent="0.35">
      <c r="A216">
        <v>273</v>
      </c>
      <c r="B216" t="s">
        <v>743</v>
      </c>
      <c r="C216">
        <v>3</v>
      </c>
      <c r="D216" t="s">
        <v>742</v>
      </c>
      <c r="E216" t="s">
        <v>148</v>
      </c>
      <c r="F216">
        <v>68495.901639344302</v>
      </c>
      <c r="G216">
        <v>4178250</v>
      </c>
      <c r="H216" t="s">
        <v>744</v>
      </c>
      <c r="I216" t="s">
        <v>95</v>
      </c>
      <c r="J216" t="s">
        <v>143</v>
      </c>
      <c r="K216" t="s">
        <v>132</v>
      </c>
      <c r="L216" t="s">
        <v>98</v>
      </c>
      <c r="M216" t="s">
        <v>145</v>
      </c>
      <c r="N216" t="s">
        <v>146</v>
      </c>
      <c r="O216" t="s">
        <v>741</v>
      </c>
      <c r="P216">
        <v>2.3129966291763802E-3</v>
      </c>
      <c r="Q216">
        <v>2.3129966291763802E-3</v>
      </c>
      <c r="R216" s="14">
        <f t="shared" si="6"/>
        <v>9664.2781658562108</v>
      </c>
      <c r="W216">
        <v>1.6344874938119E-5</v>
      </c>
      <c r="X216" t="s">
        <v>102</v>
      </c>
      <c r="Y216" t="str">
        <f>CONCATENATE($W$2," (",INDEX('Study List'!$F:$F,MATCH(X216,'Study List'!$B:$B,0)),")")</f>
        <v>Avoided illness from pollution - Societal - C&amp;I (DNV GL, 2018)</v>
      </c>
      <c r="Z216" t="s">
        <v>103</v>
      </c>
      <c r="AM216">
        <v>2.2966517542382602E-3</v>
      </c>
      <c r="AN216" t="s">
        <v>179</v>
      </c>
      <c r="AO216" t="str">
        <f>CONCATENATE($AM$2," (",INDEX('Study List'!$F:$F,MATCH(AN216,'Study List'!$B:$B,0)),")")</f>
        <v>O&amp;M - Participant - C&amp;I (DNV GL, 2018)</v>
      </c>
      <c r="AP216" t="s">
        <v>103</v>
      </c>
      <c r="EA216" t="str">
        <f t="shared" si="7"/>
        <v>The NEIs for the 'Fast acting door (Retrofit) - WA' measure include: Avoided illness from pollution - Societal - C&amp;I (DNV GL, 2018),  O&amp;M - Participant - C&amp;I (DNV GL, 2018).</v>
      </c>
    </row>
    <row r="217" spans="1:131" x14ac:dyDescent="0.35">
      <c r="A217">
        <v>274</v>
      </c>
      <c r="B217" t="s">
        <v>746</v>
      </c>
      <c r="C217">
        <v>3</v>
      </c>
      <c r="D217" t="s">
        <v>745</v>
      </c>
      <c r="E217" s="8">
        <v>3</v>
      </c>
      <c r="H217" t="s">
        <v>747</v>
      </c>
      <c r="I217" t="s">
        <v>95</v>
      </c>
      <c r="J217" t="s">
        <v>96</v>
      </c>
      <c r="K217" t="s">
        <v>132</v>
      </c>
      <c r="L217" t="s">
        <v>98</v>
      </c>
      <c r="M217" t="s">
        <v>156</v>
      </c>
      <c r="N217" t="s">
        <v>176</v>
      </c>
      <c r="O217" t="s">
        <v>183</v>
      </c>
      <c r="P217">
        <v>1.12639067817253E-2</v>
      </c>
      <c r="Q217">
        <v>1.12639067817253E-2</v>
      </c>
      <c r="R217" s="14">
        <f t="shared" si="6"/>
        <v>0</v>
      </c>
      <c r="BW217">
        <v>6.6865397474123303E-6</v>
      </c>
      <c r="BX217" t="s">
        <v>102</v>
      </c>
      <c r="BY217" t="str">
        <f>CONCATENATE($BW$2," (",INDEX('Study List'!$F:$F,MATCH(BX217,'Study List'!$B:$B,0)),")")</f>
        <v>Avoided illness from pollution - Societal - Residential (DNV GL, 2018)</v>
      </c>
      <c r="BZ217" t="s">
        <v>103</v>
      </c>
      <c r="DG217">
        <v>1.12572202419779E-2</v>
      </c>
      <c r="DH217" t="s">
        <v>105</v>
      </c>
      <c r="DI217" t="str">
        <f>CONCATENATE($DG$2," (",INDEX('Study List'!$F:$F,MATCH(DH217,'Study List'!$B:$B,0)),")")</f>
        <v>O&amp;M - Participant - Residential (Tetra Tech et al., 2018)</v>
      </c>
      <c r="DJ217" t="s">
        <v>103</v>
      </c>
      <c r="EA217" t="str">
        <f t="shared" si="7"/>
        <v>The NEIs for the 'Fixture - Bathroom Vanity - 0 to 249 Lumens - WA' measure include: Avoided illness from pollution - Societal - Residential (DNV GL, 2018),  O&amp;M - Participant - Residential (Tetra Tech et al., 2018).</v>
      </c>
    </row>
    <row r="218" spans="1:131" x14ac:dyDescent="0.35">
      <c r="A218">
        <v>275</v>
      </c>
      <c r="B218" t="s">
        <v>749</v>
      </c>
      <c r="C218">
        <v>4</v>
      </c>
      <c r="D218" t="s">
        <v>748</v>
      </c>
      <c r="E218" s="8">
        <v>5.78</v>
      </c>
      <c r="F218">
        <v>19.106249999999999</v>
      </c>
      <c r="G218">
        <v>1222.8</v>
      </c>
      <c r="H218" t="s">
        <v>747</v>
      </c>
      <c r="I218" t="s">
        <v>95</v>
      </c>
      <c r="J218" t="s">
        <v>96</v>
      </c>
      <c r="K218" t="s">
        <v>132</v>
      </c>
      <c r="L218" t="s">
        <v>98</v>
      </c>
      <c r="M218" t="s">
        <v>156</v>
      </c>
      <c r="N218" t="s">
        <v>176</v>
      </c>
      <c r="O218" t="s">
        <v>183</v>
      </c>
      <c r="P218">
        <v>0.19981341974182801</v>
      </c>
      <c r="Q218">
        <v>1.12639067817253E-2</v>
      </c>
      <c r="R218" s="14">
        <f t="shared" si="6"/>
        <v>13.773505212693696</v>
      </c>
      <c r="BW218">
        <v>6.6865397474123303E-6</v>
      </c>
      <c r="BX218" t="s">
        <v>102</v>
      </c>
      <c r="BY218" t="str">
        <f>CONCATENATE($BW$2," (",INDEX('Study List'!$F:$F,MATCH(BX218,'Study List'!$B:$B,0)),")")</f>
        <v>Avoided illness from pollution - Societal - Residential (DNV GL, 2018)</v>
      </c>
      <c r="BZ218" t="s">
        <v>103</v>
      </c>
      <c r="CM218">
        <v>9.6666140987425493E-3</v>
      </c>
      <c r="CN218" t="s">
        <v>105</v>
      </c>
      <c r="CO218" t="str">
        <f>CONCATENATE($CM$2," (",INDEX('Study List'!$F:$F,MATCH(CN218,'Study List'!$B:$B,0)),")")</f>
        <v>Ease of Selling or Leasing - Participant - Residential (Tetra Tech et al., 2018)</v>
      </c>
      <c r="CP218" t="s">
        <v>106</v>
      </c>
      <c r="CY218">
        <v>4.0815580002356404E-3</v>
      </c>
      <c r="CZ218" t="s">
        <v>105</v>
      </c>
      <c r="DA218" t="str">
        <f>CONCATENATE($CY$2," (",INDEX('Study List'!$F:$F,MATCH(CZ218,'Study List'!$B:$B,0)),")")</f>
        <v>Lighting Quality and Lifetime - Participant - Residential (Tetra Tech et al., 2018)</v>
      </c>
      <c r="DB218" t="s">
        <v>654</v>
      </c>
      <c r="DG218">
        <v>1.12572202419779E-2</v>
      </c>
      <c r="DH218" t="s">
        <v>105</v>
      </c>
      <c r="DI218" t="str">
        <f>CONCATENATE($DG$2," (",INDEX('Study List'!$F:$F,MATCH(DH218,'Study List'!$B:$B,0)),")")</f>
        <v>O&amp;M - Participant - Residential (Tetra Tech et al., 2018)</v>
      </c>
      <c r="DJ218" t="s">
        <v>103</v>
      </c>
      <c r="DK218">
        <v>0.174801340861125</v>
      </c>
      <c r="DL218" t="s">
        <v>105</v>
      </c>
      <c r="DM218" t="str">
        <f>CONCATENATE($DK$2," (",INDEX('Study List'!$F:$F,MATCH(DL218,'Study List'!$B:$B,0)),")")</f>
        <v>Other Impacts - Participant - Residential (Tetra Tech et al., 2018)</v>
      </c>
      <c r="DN218" t="s">
        <v>106</v>
      </c>
      <c r="EA218" t="str">
        <f t="shared" si="7"/>
        <v>The NEIs for the 'Fixture - Bathroom Vanity - 1000 to 1999 Lumens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219" spans="1:131" x14ac:dyDescent="0.35">
      <c r="A219">
        <v>276</v>
      </c>
      <c r="B219" t="s">
        <v>751</v>
      </c>
      <c r="C219">
        <v>4</v>
      </c>
      <c r="D219" t="s">
        <v>750</v>
      </c>
      <c r="E219" s="8">
        <v>11.21</v>
      </c>
      <c r="F219">
        <v>37.467659574468101</v>
      </c>
      <c r="G219">
        <v>1760.98</v>
      </c>
      <c r="H219" t="s">
        <v>747</v>
      </c>
      <c r="I219" t="s">
        <v>95</v>
      </c>
      <c r="J219" t="s">
        <v>96</v>
      </c>
      <c r="K219" t="s">
        <v>132</v>
      </c>
      <c r="L219" t="s">
        <v>98</v>
      </c>
      <c r="M219" t="s">
        <v>156</v>
      </c>
      <c r="N219" t="s">
        <v>176</v>
      </c>
      <c r="O219" t="s">
        <v>183</v>
      </c>
      <c r="P219">
        <v>0.10752713905241899</v>
      </c>
      <c r="Q219">
        <v>1.12639067817253E-2</v>
      </c>
      <c r="R219" s="14">
        <f t="shared" si="6"/>
        <v>19.835514564482619</v>
      </c>
      <c r="BW219">
        <v>6.6865397474123303E-6</v>
      </c>
      <c r="BX219" t="s">
        <v>102</v>
      </c>
      <c r="BY219" t="str">
        <f>CONCATENATE($BW$2," (",INDEX('Study List'!$F:$F,MATCH(BX219,'Study List'!$B:$B,0)),")")</f>
        <v>Avoided illness from pollution - Societal - Residential (DNV GL, 2018)</v>
      </c>
      <c r="BZ219" t="s">
        <v>103</v>
      </c>
      <c r="CM219">
        <v>4.9293910460838199E-3</v>
      </c>
      <c r="CN219" t="s">
        <v>105</v>
      </c>
      <c r="CO219" t="str">
        <f>CONCATENATE($CM$2," (",INDEX('Study List'!$F:$F,MATCH(CN219,'Study List'!$B:$B,0)),")")</f>
        <v>Ease of Selling or Leasing - Participant - Residential (Tetra Tech et al., 2018)</v>
      </c>
      <c r="CP219" t="s">
        <v>106</v>
      </c>
      <c r="CY219">
        <v>2.19568429783655E-3</v>
      </c>
      <c r="CZ219" t="s">
        <v>105</v>
      </c>
      <c r="DA219" t="str">
        <f>CONCATENATE($CY$2," (",INDEX('Study List'!$F:$F,MATCH(CZ219,'Study List'!$B:$B,0)),")")</f>
        <v>Lighting Quality and Lifetime - Participant - Residential (Tetra Tech et al., 2018)</v>
      </c>
      <c r="DB219" t="s">
        <v>654</v>
      </c>
      <c r="DG219">
        <v>1.12572202419779E-2</v>
      </c>
      <c r="DH219" t="s">
        <v>105</v>
      </c>
      <c r="DI219" t="str">
        <f>CONCATENATE($DG$2," (",INDEX('Study List'!$F:$F,MATCH(DH219,'Study List'!$B:$B,0)),")")</f>
        <v>O&amp;M - Participant - Residential (Tetra Tech et al., 2018)</v>
      </c>
      <c r="DJ219" t="s">
        <v>103</v>
      </c>
      <c r="DK219">
        <v>8.9138156926773501E-2</v>
      </c>
      <c r="DL219" t="s">
        <v>105</v>
      </c>
      <c r="DM219" t="str">
        <f>CONCATENATE($DK$2," (",INDEX('Study List'!$F:$F,MATCH(DL219,'Study List'!$B:$B,0)),")")</f>
        <v>Other Impacts - Participant - Residential (Tetra Tech et al., 2018)</v>
      </c>
      <c r="DN219" t="s">
        <v>106</v>
      </c>
      <c r="EA219" t="str">
        <f t="shared" si="7"/>
        <v>The NEIs for the 'Fixture - Bathroom Vanity - 2000 to 3999 Lumens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220" spans="1:131" x14ac:dyDescent="0.35">
      <c r="A220">
        <v>277</v>
      </c>
      <c r="B220" t="s">
        <v>753</v>
      </c>
      <c r="C220">
        <v>3</v>
      </c>
      <c r="D220" t="s">
        <v>752</v>
      </c>
      <c r="E220" s="8">
        <v>6</v>
      </c>
      <c r="H220" t="s">
        <v>747</v>
      </c>
      <c r="I220" t="s">
        <v>95</v>
      </c>
      <c r="J220" t="s">
        <v>96</v>
      </c>
      <c r="K220" t="s">
        <v>132</v>
      </c>
      <c r="L220" t="s">
        <v>98</v>
      </c>
      <c r="M220" t="s">
        <v>156</v>
      </c>
      <c r="N220" t="s">
        <v>176</v>
      </c>
      <c r="O220" t="s">
        <v>183</v>
      </c>
      <c r="P220">
        <v>1.12639067817253E-2</v>
      </c>
      <c r="Q220">
        <v>1.12639067817253E-2</v>
      </c>
      <c r="R220" s="14">
        <f t="shared" si="6"/>
        <v>0</v>
      </c>
      <c r="BW220">
        <v>6.6865397474123303E-6</v>
      </c>
      <c r="BX220" t="s">
        <v>102</v>
      </c>
      <c r="BY220" t="str">
        <f>CONCATENATE($BW$2," (",INDEX('Study List'!$F:$F,MATCH(BX220,'Study List'!$B:$B,0)),")")</f>
        <v>Avoided illness from pollution - Societal - Residential (DNV GL, 2018)</v>
      </c>
      <c r="BZ220" t="s">
        <v>103</v>
      </c>
      <c r="DG220">
        <v>1.12572202419779E-2</v>
      </c>
      <c r="DH220" t="s">
        <v>105</v>
      </c>
      <c r="DI220" t="str">
        <f>CONCATENATE($DG$2," (",INDEX('Study List'!$F:$F,MATCH(DH220,'Study List'!$B:$B,0)),")")</f>
        <v>O&amp;M - Participant - Residential (Tetra Tech et al., 2018)</v>
      </c>
      <c r="DJ220" t="s">
        <v>103</v>
      </c>
      <c r="EA220" t="str">
        <f t="shared" si="7"/>
        <v>The NEIs for the 'Fixture - Bathroom Vanity - 250 to 499 Lumens - WA' measure include: Avoided illness from pollution - Societal - Residential (DNV GL, 2018),  O&amp;M - Participant - Residential (Tetra Tech et al., 2018).</v>
      </c>
    </row>
    <row r="221" spans="1:131" x14ac:dyDescent="0.35">
      <c r="A221">
        <v>278</v>
      </c>
      <c r="B221" t="s">
        <v>755</v>
      </c>
      <c r="C221">
        <v>3</v>
      </c>
      <c r="D221" t="s">
        <v>754</v>
      </c>
      <c r="E221" s="8">
        <v>70</v>
      </c>
      <c r="H221" t="s">
        <v>747</v>
      </c>
      <c r="I221" t="s">
        <v>95</v>
      </c>
      <c r="J221" t="s">
        <v>96</v>
      </c>
      <c r="K221" t="s">
        <v>132</v>
      </c>
      <c r="L221" t="s">
        <v>98</v>
      </c>
      <c r="M221" t="s">
        <v>156</v>
      </c>
      <c r="N221" t="s">
        <v>176</v>
      </c>
      <c r="O221" t="s">
        <v>183</v>
      </c>
      <c r="P221">
        <v>1.12639067817253E-2</v>
      </c>
      <c r="Q221">
        <v>1.12639067817253E-2</v>
      </c>
      <c r="R221" s="14">
        <f t="shared" si="6"/>
        <v>0</v>
      </c>
      <c r="BW221">
        <v>6.6865397474123303E-6</v>
      </c>
      <c r="BX221" t="s">
        <v>102</v>
      </c>
      <c r="BY221" t="str">
        <f>CONCATENATE($BW$2," (",INDEX('Study List'!$F:$F,MATCH(BX221,'Study List'!$B:$B,0)),")")</f>
        <v>Avoided illness from pollution - Societal - Residential (DNV GL, 2018)</v>
      </c>
      <c r="BZ221" t="s">
        <v>103</v>
      </c>
      <c r="DG221">
        <v>1.12572202419779E-2</v>
      </c>
      <c r="DH221" t="s">
        <v>105</v>
      </c>
      <c r="DI221" t="str">
        <f>CONCATENATE($DG$2," (",INDEX('Study List'!$F:$F,MATCH(DH221,'Study List'!$B:$B,0)),")")</f>
        <v>O&amp;M - Participant - Residential (Tetra Tech et al., 2018)</v>
      </c>
      <c r="DJ221" t="s">
        <v>103</v>
      </c>
      <c r="EA221" t="str">
        <f t="shared" si="7"/>
        <v>The NEIs for the 'Fixture - Bathroom Vanity - 4000 to 7999 Lumens - WA' measure include: Avoided illness from pollution - Societal - Residential (DNV GL, 2018),  O&amp;M - Participant - Residential (Tetra Tech et al., 2018).</v>
      </c>
    </row>
    <row r="222" spans="1:131" x14ac:dyDescent="0.35">
      <c r="A222">
        <v>279</v>
      </c>
      <c r="B222" t="s">
        <v>757</v>
      </c>
      <c r="C222">
        <v>4</v>
      </c>
      <c r="D222" t="s">
        <v>756</v>
      </c>
      <c r="E222" s="8">
        <v>3.15</v>
      </c>
      <c r="F222">
        <v>1496.2166666666701</v>
      </c>
      <c r="G222">
        <v>4488.6499999999996</v>
      </c>
      <c r="H222" t="s">
        <v>747</v>
      </c>
      <c r="I222" t="s">
        <v>95</v>
      </c>
      <c r="J222" t="s">
        <v>96</v>
      </c>
      <c r="K222" t="s">
        <v>132</v>
      </c>
      <c r="L222" t="s">
        <v>98</v>
      </c>
      <c r="M222" t="s">
        <v>156</v>
      </c>
      <c r="N222" t="s">
        <v>176</v>
      </c>
      <c r="O222" t="s">
        <v>183</v>
      </c>
      <c r="P222">
        <v>1.36760724768237E-2</v>
      </c>
      <c r="Q222">
        <v>1.12639067817253E-2</v>
      </c>
      <c r="R222" s="14">
        <f t="shared" si="6"/>
        <v>50.559735175791261</v>
      </c>
      <c r="BW222">
        <v>6.6865397474123303E-6</v>
      </c>
      <c r="BX222" t="s">
        <v>102</v>
      </c>
      <c r="BY222" t="str">
        <f>CONCATENATE($BW$2," (",INDEX('Study List'!$F:$F,MATCH(BX222,'Study List'!$B:$B,0)),")")</f>
        <v>Avoided illness from pollution - Societal - Residential (DNV GL, 2018)</v>
      </c>
      <c r="BZ222" t="s">
        <v>103</v>
      </c>
      <c r="CM222">
        <v>1.2343983978975801E-4</v>
      </c>
      <c r="CN222" t="s">
        <v>105</v>
      </c>
      <c r="CO222" t="str">
        <f>CONCATENATE($CM$2," (",INDEX('Study List'!$F:$F,MATCH(CN222,'Study List'!$B:$B,0)),")")</f>
        <v>Ease of Selling or Leasing - Participant - Residential (Tetra Tech et al., 2018)</v>
      </c>
      <c r="CP222" t="s">
        <v>106</v>
      </c>
      <c r="CY222">
        <v>5.6563767268068999E-5</v>
      </c>
      <c r="CZ222" t="s">
        <v>105</v>
      </c>
      <c r="DA222" t="str">
        <f>CONCATENATE($CY$2," (",INDEX('Study List'!$F:$F,MATCH(CZ222,'Study List'!$B:$B,0)),")")</f>
        <v>Lighting Quality and Lifetime - Participant - Residential (Tetra Tech et al., 2018)</v>
      </c>
      <c r="DB222" t="s">
        <v>654</v>
      </c>
      <c r="DG222">
        <v>1.12572202419779E-2</v>
      </c>
      <c r="DH222" t="s">
        <v>105</v>
      </c>
      <c r="DI222" t="str">
        <f>CONCATENATE($DG$2," (",INDEX('Study List'!$F:$F,MATCH(DH222,'Study List'!$B:$B,0)),")")</f>
        <v>O&amp;M - Participant - Residential (Tetra Tech et al., 2018)</v>
      </c>
      <c r="DJ222" t="s">
        <v>103</v>
      </c>
      <c r="DK222">
        <v>2.2321620880406301E-3</v>
      </c>
      <c r="DL222" t="s">
        <v>105</v>
      </c>
      <c r="DM222" t="str">
        <f>CONCATENATE($DK$2," (",INDEX('Study List'!$F:$F,MATCH(DL222,'Study List'!$B:$B,0)),")")</f>
        <v>Other Impacts - Participant - Residential (Tetra Tech et al., 2018)</v>
      </c>
      <c r="DN222" t="s">
        <v>106</v>
      </c>
      <c r="EA222" t="str">
        <f t="shared" si="7"/>
        <v>The NEIs for the 'Fixture - Bathroom Vanity - 500 to 999 Lumens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223" spans="1:131" x14ac:dyDescent="0.35">
      <c r="A223">
        <v>280</v>
      </c>
      <c r="B223" t="s">
        <v>759</v>
      </c>
      <c r="C223">
        <v>3</v>
      </c>
      <c r="D223" t="s">
        <v>758</v>
      </c>
      <c r="E223" s="8">
        <v>3</v>
      </c>
      <c r="H223" t="s">
        <v>747</v>
      </c>
      <c r="I223" t="s">
        <v>95</v>
      </c>
      <c r="J223" t="s">
        <v>96</v>
      </c>
      <c r="K223" t="s">
        <v>132</v>
      </c>
      <c r="L223" t="s">
        <v>98</v>
      </c>
      <c r="M223" t="s">
        <v>156</v>
      </c>
      <c r="N223" t="s">
        <v>176</v>
      </c>
      <c r="O223" t="s">
        <v>183</v>
      </c>
      <c r="P223">
        <v>1.12639067817253E-2</v>
      </c>
      <c r="Q223">
        <v>1.12639067817253E-2</v>
      </c>
      <c r="R223" s="14">
        <f t="shared" si="6"/>
        <v>0</v>
      </c>
      <c r="BW223">
        <v>6.6865397474123303E-6</v>
      </c>
      <c r="BX223" t="s">
        <v>102</v>
      </c>
      <c r="BY223" t="str">
        <f>CONCATENATE($BW$2," (",INDEX('Study List'!$F:$F,MATCH(BX223,'Study List'!$B:$B,0)),")")</f>
        <v>Avoided illness from pollution - Societal - Residential (DNV GL, 2018)</v>
      </c>
      <c r="BZ223" t="s">
        <v>103</v>
      </c>
      <c r="DG223">
        <v>1.12572202419779E-2</v>
      </c>
      <c r="DH223" t="s">
        <v>105</v>
      </c>
      <c r="DI223" t="str">
        <f>CONCATENATE($DG$2," (",INDEX('Study List'!$F:$F,MATCH(DH223,'Study List'!$B:$B,0)),")")</f>
        <v>O&amp;M - Participant - Residential (Tetra Tech et al., 2018)</v>
      </c>
      <c r="DJ223" t="s">
        <v>103</v>
      </c>
      <c r="EA223" t="str">
        <f t="shared" si="7"/>
        <v>The NEIs for the 'Fixture - Ceiling &amp; Wall Flush Mount - 0 to 249 Lumens - WA' measure include: Avoided illness from pollution - Societal - Residential (DNV GL, 2018),  O&amp;M - Participant - Residential (Tetra Tech et al., 2018).</v>
      </c>
    </row>
    <row r="224" spans="1:131" x14ac:dyDescent="0.35">
      <c r="A224">
        <v>281</v>
      </c>
      <c r="B224" t="s">
        <v>761</v>
      </c>
      <c r="C224">
        <v>4</v>
      </c>
      <c r="D224" t="s">
        <v>760</v>
      </c>
      <c r="E224" s="8">
        <v>6.46</v>
      </c>
      <c r="F224">
        <v>20.573594185875798</v>
      </c>
      <c r="G224">
        <v>140126.75</v>
      </c>
      <c r="H224" t="s">
        <v>747</v>
      </c>
      <c r="I224" t="s">
        <v>95</v>
      </c>
      <c r="J224" t="s">
        <v>96</v>
      </c>
      <c r="K224" t="s">
        <v>132</v>
      </c>
      <c r="L224" t="s">
        <v>98</v>
      </c>
      <c r="M224" t="s">
        <v>156</v>
      </c>
      <c r="N224" t="s">
        <v>176</v>
      </c>
      <c r="O224" t="s">
        <v>183</v>
      </c>
      <c r="P224">
        <v>0.18757661797023201</v>
      </c>
      <c r="Q224">
        <v>1.12639067817253E-2</v>
      </c>
      <c r="R224" s="14">
        <f t="shared" si="6"/>
        <v>1578.3746496261256</v>
      </c>
      <c r="BW224">
        <v>6.6865397474123303E-6</v>
      </c>
      <c r="BX224" t="s">
        <v>102</v>
      </c>
      <c r="BY224" t="str">
        <f>CONCATENATE($BW$2," (",INDEX('Study List'!$F:$F,MATCH(BX224,'Study List'!$B:$B,0)),")")</f>
        <v>Avoided illness from pollution - Societal - Residential (DNV GL, 2018)</v>
      </c>
      <c r="BZ224" t="s">
        <v>103</v>
      </c>
      <c r="CM224">
        <v>8.9771745255330902E-3</v>
      </c>
      <c r="CN224" t="s">
        <v>105</v>
      </c>
      <c r="CO224" t="str">
        <f>CONCATENATE($CM$2," (",INDEX('Study List'!$F:$F,MATCH(CN224,'Study List'!$B:$B,0)),")")</f>
        <v>Ease of Selling or Leasing - Participant - Residential (Tetra Tech et al., 2018)</v>
      </c>
      <c r="CP224" t="s">
        <v>106</v>
      </c>
      <c r="CY224">
        <v>5.0013286167828403E-3</v>
      </c>
      <c r="CZ224" t="s">
        <v>105</v>
      </c>
      <c r="DA224" t="str">
        <f>CONCATENATE($CY$2," (",INDEX('Study List'!$F:$F,MATCH(CZ224,'Study List'!$B:$B,0)),")")</f>
        <v>Lighting Quality and Lifetime - Participant - Residential (Tetra Tech et al., 2018)</v>
      </c>
      <c r="DB224" t="s">
        <v>654</v>
      </c>
      <c r="DG224">
        <v>1.12572202419779E-2</v>
      </c>
      <c r="DH224" t="s">
        <v>105</v>
      </c>
      <c r="DI224" t="str">
        <f>CONCATENATE($DG$2," (",INDEX('Study List'!$F:$F,MATCH(DH224,'Study List'!$B:$B,0)),")")</f>
        <v>O&amp;M - Participant - Residential (Tetra Tech et al., 2018)</v>
      </c>
      <c r="DJ224" t="s">
        <v>103</v>
      </c>
      <c r="DK224">
        <v>0.162334208046191</v>
      </c>
      <c r="DL224" t="s">
        <v>105</v>
      </c>
      <c r="DM224" t="str">
        <f>CONCATENATE($DK$2," (",INDEX('Study List'!$F:$F,MATCH(DL224,'Study List'!$B:$B,0)),")")</f>
        <v>Other Impacts - Participant - Residential (Tetra Tech et al., 2018)</v>
      </c>
      <c r="DN224" t="s">
        <v>106</v>
      </c>
      <c r="EA224" t="str">
        <f t="shared" si="7"/>
        <v>The NEIs for the 'Fixture - Ceiling &amp; Wall Flush Mount - 1000 to 1999 Lumens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225" spans="1:131" x14ac:dyDescent="0.35">
      <c r="A225">
        <v>282</v>
      </c>
      <c r="B225" t="s">
        <v>763</v>
      </c>
      <c r="C225">
        <v>4</v>
      </c>
      <c r="D225" t="s">
        <v>762</v>
      </c>
      <c r="E225" s="8">
        <v>12.52</v>
      </c>
      <c r="F225">
        <v>41.384394618834101</v>
      </c>
      <c r="G225">
        <v>73829.759999999995</v>
      </c>
      <c r="H225" t="s">
        <v>747</v>
      </c>
      <c r="I225" t="s">
        <v>95</v>
      </c>
      <c r="J225" t="s">
        <v>96</v>
      </c>
      <c r="K225" t="s">
        <v>132</v>
      </c>
      <c r="L225" t="s">
        <v>98</v>
      </c>
      <c r="M225" t="s">
        <v>156</v>
      </c>
      <c r="N225" t="s">
        <v>176</v>
      </c>
      <c r="O225" t="s">
        <v>183</v>
      </c>
      <c r="P225">
        <v>9.8635690983575705E-2</v>
      </c>
      <c r="Q225">
        <v>1.12639067817253E-2</v>
      </c>
      <c r="R225" s="14">
        <f t="shared" si="6"/>
        <v>831.61153435715119</v>
      </c>
      <c r="BW225">
        <v>6.6865397474123303E-6</v>
      </c>
      <c r="BX225" t="s">
        <v>102</v>
      </c>
      <c r="BY225" t="str">
        <f>CONCATENATE($BW$2," (",INDEX('Study List'!$F:$F,MATCH(BX225,'Study List'!$B:$B,0)),")")</f>
        <v>Avoided illness from pollution - Societal - Residential (DNV GL, 2018)</v>
      </c>
      <c r="BZ225" t="s">
        <v>103</v>
      </c>
      <c r="CM225">
        <v>4.4628596678818197E-3</v>
      </c>
      <c r="CN225" t="s">
        <v>105</v>
      </c>
      <c r="CO225" t="str">
        <f>CONCATENATE($CM$2," (",INDEX('Study List'!$F:$F,MATCH(CN225,'Study List'!$B:$B,0)),")")</f>
        <v>Ease of Selling or Leasing - Participant - Residential (Tetra Tech et al., 2018)</v>
      </c>
      <c r="CP225" t="s">
        <v>106</v>
      </c>
      <c r="CY225">
        <v>2.2070524976933901E-3</v>
      </c>
      <c r="CZ225" t="s">
        <v>105</v>
      </c>
      <c r="DA225" t="str">
        <f>CONCATENATE($CY$2," (",INDEX('Study List'!$F:$F,MATCH(CZ225,'Study List'!$B:$B,0)),")")</f>
        <v>Lighting Quality and Lifetime - Participant - Residential (Tetra Tech et al., 2018)</v>
      </c>
      <c r="DB225" t="s">
        <v>654</v>
      </c>
      <c r="DG225">
        <v>1.12572202419779E-2</v>
      </c>
      <c r="DH225" t="s">
        <v>105</v>
      </c>
      <c r="DI225" t="str">
        <f>CONCATENATE($DG$2," (",INDEX('Study List'!$F:$F,MATCH(DH225,'Study List'!$B:$B,0)),")")</f>
        <v>O&amp;M - Participant - Residential (Tetra Tech et al., 2018)</v>
      </c>
      <c r="DJ225" t="s">
        <v>103</v>
      </c>
      <c r="DK225">
        <v>8.0701872036275296E-2</v>
      </c>
      <c r="DL225" t="s">
        <v>105</v>
      </c>
      <c r="DM225" t="str">
        <f>CONCATENATE($DK$2," (",INDEX('Study List'!$F:$F,MATCH(DL225,'Study List'!$B:$B,0)),")")</f>
        <v>Other Impacts - Participant - Residential (Tetra Tech et al., 2018)</v>
      </c>
      <c r="DN225" t="s">
        <v>106</v>
      </c>
      <c r="EA225" t="str">
        <f t="shared" si="7"/>
        <v>The NEIs for the 'Fixture - Ceiling &amp; Wall Flush Mount - 2000 to 3999 Lumens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226" spans="1:131" x14ac:dyDescent="0.35">
      <c r="A226">
        <v>283</v>
      </c>
      <c r="B226" t="s">
        <v>765</v>
      </c>
      <c r="C226">
        <v>3</v>
      </c>
      <c r="D226" t="s">
        <v>764</v>
      </c>
      <c r="E226" s="8">
        <v>7</v>
      </c>
      <c r="H226" t="s">
        <v>747</v>
      </c>
      <c r="I226" t="s">
        <v>95</v>
      </c>
      <c r="J226" t="s">
        <v>96</v>
      </c>
      <c r="K226" t="s">
        <v>132</v>
      </c>
      <c r="L226" t="s">
        <v>98</v>
      </c>
      <c r="M226" t="s">
        <v>156</v>
      </c>
      <c r="N226" t="s">
        <v>176</v>
      </c>
      <c r="O226" t="s">
        <v>183</v>
      </c>
      <c r="P226">
        <v>1.12639067817253E-2</v>
      </c>
      <c r="Q226">
        <v>1.12639067817253E-2</v>
      </c>
      <c r="R226" s="14">
        <f t="shared" si="6"/>
        <v>0</v>
      </c>
      <c r="BW226">
        <v>6.6865397474123303E-6</v>
      </c>
      <c r="BX226" t="s">
        <v>102</v>
      </c>
      <c r="BY226" t="str">
        <f>CONCATENATE($BW$2," (",INDEX('Study List'!$F:$F,MATCH(BX226,'Study List'!$B:$B,0)),")")</f>
        <v>Avoided illness from pollution - Societal - Residential (DNV GL, 2018)</v>
      </c>
      <c r="BZ226" t="s">
        <v>103</v>
      </c>
      <c r="DG226">
        <v>1.12572202419779E-2</v>
      </c>
      <c r="DH226" t="s">
        <v>105</v>
      </c>
      <c r="DI226" t="str">
        <f>CONCATENATE($DG$2," (",INDEX('Study List'!$F:$F,MATCH(DH226,'Study List'!$B:$B,0)),")")</f>
        <v>O&amp;M - Participant - Residential (Tetra Tech et al., 2018)</v>
      </c>
      <c r="DJ226" t="s">
        <v>103</v>
      </c>
      <c r="EA226" t="str">
        <f t="shared" si="7"/>
        <v>The NEIs for the 'Fixture - Ceiling &amp; Wall Flush Mount - 250 to 499 Lumens - WA' measure include: Avoided illness from pollution - Societal - Residential (DNV GL, 2018),  O&amp;M - Participant - Residential (Tetra Tech et al., 2018).</v>
      </c>
    </row>
    <row r="227" spans="1:131" x14ac:dyDescent="0.35">
      <c r="A227">
        <v>284</v>
      </c>
      <c r="B227" t="s">
        <v>767</v>
      </c>
      <c r="C227">
        <v>4</v>
      </c>
      <c r="D227" t="s">
        <v>766</v>
      </c>
      <c r="E227" s="8">
        <v>22.87</v>
      </c>
      <c r="F227">
        <v>71.001259370314898</v>
      </c>
      <c r="G227">
        <v>47357.84</v>
      </c>
      <c r="H227" t="s">
        <v>747</v>
      </c>
      <c r="I227" t="s">
        <v>95</v>
      </c>
      <c r="J227" t="s">
        <v>96</v>
      </c>
      <c r="K227" t="s">
        <v>132</v>
      </c>
      <c r="L227" t="s">
        <v>98</v>
      </c>
      <c r="M227" t="s">
        <v>156</v>
      </c>
      <c r="N227" t="s">
        <v>176</v>
      </c>
      <c r="O227" t="s">
        <v>183</v>
      </c>
      <c r="P227">
        <v>6.22597868442289E-2</v>
      </c>
      <c r="Q227">
        <v>1.12639067817253E-2</v>
      </c>
      <c r="R227" s="14">
        <f t="shared" si="6"/>
        <v>533.43429514386162</v>
      </c>
      <c r="BW227">
        <v>6.6865397474123303E-6</v>
      </c>
      <c r="BX227" t="s">
        <v>102</v>
      </c>
      <c r="BY227" t="str">
        <f>CONCATENATE($BW$2," (",INDEX('Study List'!$F:$F,MATCH(BX227,'Study List'!$B:$B,0)),")")</f>
        <v>Avoided illness from pollution - Societal - Residential (DNV GL, 2018)</v>
      </c>
      <c r="BZ227" t="s">
        <v>103</v>
      </c>
      <c r="CM227">
        <v>2.60126013625779E-3</v>
      </c>
      <c r="CN227" t="s">
        <v>105</v>
      </c>
      <c r="CO227" t="str">
        <f>CONCATENATE($CM$2," (",INDEX('Study List'!$F:$F,MATCH(CN227,'Study List'!$B:$B,0)),")")</f>
        <v>Ease of Selling or Leasing - Participant - Residential (Tetra Tech et al., 2018)</v>
      </c>
      <c r="CP227" t="s">
        <v>106</v>
      </c>
      <c r="CY227">
        <v>1.35604415382493E-3</v>
      </c>
      <c r="CZ227" t="s">
        <v>105</v>
      </c>
      <c r="DA227" t="str">
        <f>CONCATENATE($CY$2," (",INDEX('Study List'!$F:$F,MATCH(CZ227,'Study List'!$B:$B,0)),")")</f>
        <v>Lighting Quality and Lifetime - Participant - Residential (Tetra Tech et al., 2018)</v>
      </c>
      <c r="DB227" t="s">
        <v>654</v>
      </c>
      <c r="DG227">
        <v>1.12572202419779E-2</v>
      </c>
      <c r="DH227" t="s">
        <v>105</v>
      </c>
      <c r="DI227" t="str">
        <f>CONCATENATE($DG$2," (",INDEX('Study List'!$F:$F,MATCH(DH227,'Study List'!$B:$B,0)),")")</f>
        <v>O&amp;M - Participant - Residential (Tetra Tech et al., 2018)</v>
      </c>
      <c r="DJ227" t="s">
        <v>103</v>
      </c>
      <c r="DK227">
        <v>4.7038575772420897E-2</v>
      </c>
      <c r="DL227" t="s">
        <v>105</v>
      </c>
      <c r="DM227" t="str">
        <f>CONCATENATE($DK$2," (",INDEX('Study List'!$F:$F,MATCH(DL227,'Study List'!$B:$B,0)),")")</f>
        <v>Other Impacts - Participant - Residential (Tetra Tech et al., 2018)</v>
      </c>
      <c r="DN227" t="s">
        <v>106</v>
      </c>
      <c r="EA227" t="str">
        <f t="shared" si="7"/>
        <v>The NEIs for the 'Fixture - Ceiling &amp; Wall Flush Mount - 4000 to 7999 Lumens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228" spans="1:131" x14ac:dyDescent="0.35">
      <c r="A228">
        <v>285</v>
      </c>
      <c r="B228" t="s">
        <v>769</v>
      </c>
      <c r="C228">
        <v>4</v>
      </c>
      <c r="D228" t="s">
        <v>768</v>
      </c>
      <c r="E228" s="8">
        <v>3.52</v>
      </c>
      <c r="F228">
        <v>12.2434224841342</v>
      </c>
      <c r="G228">
        <v>27008.99</v>
      </c>
      <c r="H228" t="s">
        <v>747</v>
      </c>
      <c r="I228" t="s">
        <v>95</v>
      </c>
      <c r="J228" t="s">
        <v>96</v>
      </c>
      <c r="K228" t="s">
        <v>132</v>
      </c>
      <c r="L228" t="s">
        <v>98</v>
      </c>
      <c r="M228" t="s">
        <v>156</v>
      </c>
      <c r="N228" t="s">
        <v>176</v>
      </c>
      <c r="O228" t="s">
        <v>183</v>
      </c>
      <c r="P228">
        <v>0.306809142880135</v>
      </c>
      <c r="Q228">
        <v>1.12639067817253E-2</v>
      </c>
      <c r="R228" s="14">
        <f t="shared" si="6"/>
        <v>304.22674562855082</v>
      </c>
      <c r="BW228">
        <v>6.6865397474123303E-6</v>
      </c>
      <c r="BX228" t="s">
        <v>102</v>
      </c>
      <c r="BY228" t="str">
        <f>CONCATENATE($BW$2," (",INDEX('Study List'!$F:$F,MATCH(BX228,'Study List'!$B:$B,0)),")")</f>
        <v>Avoided illness from pollution - Societal - Residential (DNV GL, 2018)</v>
      </c>
      <c r="BZ228" t="s">
        <v>103</v>
      </c>
      <c r="CM228">
        <v>1.50850585988874E-2</v>
      </c>
      <c r="CN228" t="s">
        <v>105</v>
      </c>
      <c r="CO228" t="str">
        <f>CONCATENATE($CM$2," (",INDEX('Study List'!$F:$F,MATCH(CN228,'Study List'!$B:$B,0)),")")</f>
        <v>Ease of Selling or Leasing - Participant - Residential (Tetra Tech et al., 2018)</v>
      </c>
      <c r="CP228" t="s">
        <v>106</v>
      </c>
      <c r="CY228">
        <v>7.6771282209578597E-3</v>
      </c>
      <c r="CZ228" t="s">
        <v>105</v>
      </c>
      <c r="DA228" t="str">
        <f>CONCATENATE($CY$2," (",INDEX('Study List'!$F:$F,MATCH(CZ228,'Study List'!$B:$B,0)),")")</f>
        <v>Lighting Quality and Lifetime - Participant - Residential (Tetra Tech et al., 2018)</v>
      </c>
      <c r="DB228" t="s">
        <v>654</v>
      </c>
      <c r="DG228">
        <v>1.12572202419779E-2</v>
      </c>
      <c r="DH228" t="s">
        <v>105</v>
      </c>
      <c r="DI228" t="str">
        <f>CONCATENATE($DG$2," (",INDEX('Study List'!$F:$F,MATCH(DH228,'Study List'!$B:$B,0)),")")</f>
        <v>O&amp;M - Participant - Residential (Tetra Tech et al., 2018)</v>
      </c>
      <c r="DJ228" t="s">
        <v>103</v>
      </c>
      <c r="DK228">
        <v>0.272783049278565</v>
      </c>
      <c r="DL228" t="s">
        <v>105</v>
      </c>
      <c r="DM228" t="str">
        <f>CONCATENATE($DK$2," (",INDEX('Study List'!$F:$F,MATCH(DL228,'Study List'!$B:$B,0)),")")</f>
        <v>Other Impacts - Participant - Residential (Tetra Tech et al., 2018)</v>
      </c>
      <c r="DN228" t="s">
        <v>106</v>
      </c>
      <c r="EA228" t="str">
        <f t="shared" si="7"/>
        <v>The NEIs for the 'Fixture - Ceiling &amp; Wall Flush Mount - 500 to 999 Lumens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229" spans="1:131" x14ac:dyDescent="0.35">
      <c r="A229">
        <v>286</v>
      </c>
      <c r="B229" t="s">
        <v>771</v>
      </c>
      <c r="C229">
        <v>4</v>
      </c>
      <c r="D229" t="s">
        <v>770</v>
      </c>
      <c r="E229" s="8">
        <v>8.91</v>
      </c>
      <c r="F229">
        <v>44</v>
      </c>
      <c r="G229">
        <v>5632</v>
      </c>
      <c r="H229" t="s">
        <v>747</v>
      </c>
      <c r="I229" t="s">
        <v>95</v>
      </c>
      <c r="J229" t="s">
        <v>96</v>
      </c>
      <c r="K229" t="s">
        <v>132</v>
      </c>
      <c r="L229" t="s">
        <v>98</v>
      </c>
      <c r="M229" t="s">
        <v>156</v>
      </c>
      <c r="N229" t="s">
        <v>176</v>
      </c>
      <c r="O229" t="s">
        <v>183</v>
      </c>
      <c r="P229">
        <v>9.3399732703801905E-2</v>
      </c>
      <c r="Q229">
        <v>1.12639067817253E-2</v>
      </c>
      <c r="R229" s="14">
        <f t="shared" si="6"/>
        <v>63.438322994676888</v>
      </c>
      <c r="BW229">
        <v>6.6865397474123303E-6</v>
      </c>
      <c r="BX229" t="s">
        <v>102</v>
      </c>
      <c r="BY229" t="str">
        <f>CONCATENATE($BW$2," (",INDEX('Study List'!$F:$F,MATCH(BX229,'Study List'!$B:$B,0)),")")</f>
        <v>Avoided illness from pollution - Societal - Residential (DNV GL, 2018)</v>
      </c>
      <c r="BZ229" t="s">
        <v>103</v>
      </c>
      <c r="CM229">
        <v>4.1975624005477202E-3</v>
      </c>
      <c r="CN229" t="s">
        <v>105</v>
      </c>
      <c r="CO229" t="str">
        <f>CONCATENATE($CM$2," (",INDEX('Study List'!$F:$F,MATCH(CN229,'Study List'!$B:$B,0)),")")</f>
        <v>Ease of Selling or Leasing - Participant - Residential (Tetra Tech et al., 2018)</v>
      </c>
      <c r="CP229" t="s">
        <v>106</v>
      </c>
      <c r="CY229">
        <v>2.0337608208956899E-3</v>
      </c>
      <c r="CZ229" t="s">
        <v>105</v>
      </c>
      <c r="DA229" t="str">
        <f>CONCATENATE($CY$2," (",INDEX('Study List'!$F:$F,MATCH(CZ229,'Study List'!$B:$B,0)),")")</f>
        <v>Lighting Quality and Lifetime - Participant - Residential (Tetra Tech et al., 2018)</v>
      </c>
      <c r="DB229" t="s">
        <v>654</v>
      </c>
      <c r="DG229">
        <v>1.12572202419779E-2</v>
      </c>
      <c r="DH229" t="s">
        <v>105</v>
      </c>
      <c r="DI229" t="str">
        <f>CONCATENATE($DG$2," (",INDEX('Study List'!$F:$F,MATCH(DH229,'Study List'!$B:$B,0)),")")</f>
        <v>O&amp;M - Participant - Residential (Tetra Tech et al., 2018)</v>
      </c>
      <c r="DJ229" t="s">
        <v>103</v>
      </c>
      <c r="DK229">
        <v>7.59045027006333E-2</v>
      </c>
      <c r="DL229" t="s">
        <v>105</v>
      </c>
      <c r="DM229" t="str">
        <f>CONCATENATE($DK$2," (",INDEX('Study List'!$F:$F,MATCH(DL229,'Study List'!$B:$B,0)),")")</f>
        <v>Other Impacts - Participant - Residential (Tetra Tech et al., 2018)</v>
      </c>
      <c r="DN229" t="s">
        <v>106</v>
      </c>
      <c r="EA229" t="str">
        <f t="shared" si="7"/>
        <v>The NEIs for the 'Fixture - Downlight - 2000 to 3999 Lumens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230" spans="1:131" x14ac:dyDescent="0.35">
      <c r="A230">
        <v>287</v>
      </c>
      <c r="B230" t="s">
        <v>773</v>
      </c>
      <c r="C230">
        <v>4</v>
      </c>
      <c r="D230" t="s">
        <v>772</v>
      </c>
      <c r="E230" s="8">
        <v>16.27</v>
      </c>
      <c r="H230" t="s">
        <v>747</v>
      </c>
      <c r="I230" t="s">
        <v>95</v>
      </c>
      <c r="J230" t="s">
        <v>96</v>
      </c>
      <c r="K230" t="s">
        <v>132</v>
      </c>
      <c r="L230" t="s">
        <v>98</v>
      </c>
      <c r="M230" t="s">
        <v>156</v>
      </c>
      <c r="N230" t="s">
        <v>176</v>
      </c>
      <c r="O230" t="s">
        <v>183</v>
      </c>
      <c r="P230">
        <v>1.12639067817253E-2</v>
      </c>
      <c r="Q230">
        <v>1.12639067817253E-2</v>
      </c>
      <c r="R230" s="14">
        <f t="shared" si="6"/>
        <v>0</v>
      </c>
      <c r="BW230">
        <v>6.6865397474123303E-6</v>
      </c>
      <c r="BX230" t="s">
        <v>102</v>
      </c>
      <c r="BY230" t="str">
        <f>CONCATENATE($BW$2," (",INDEX('Study List'!$F:$F,MATCH(BX230,'Study List'!$B:$B,0)),")")</f>
        <v>Avoided illness from pollution - Societal - Residential (DNV GL, 2018)</v>
      </c>
      <c r="BZ230" t="s">
        <v>103</v>
      </c>
      <c r="DG230">
        <v>1.12572202419779E-2</v>
      </c>
      <c r="DH230" t="s">
        <v>105</v>
      </c>
      <c r="DI230" t="str">
        <f>CONCATENATE($DG$2," (",INDEX('Study List'!$F:$F,MATCH(DH230,'Study List'!$B:$B,0)),")")</f>
        <v>O&amp;M - Participant - Residential (Tetra Tech et al., 2018)</v>
      </c>
      <c r="DJ230" t="s">
        <v>103</v>
      </c>
      <c r="EA230" t="str">
        <f t="shared" si="7"/>
        <v>The NEIs for the 'Fixture - Downlight - 4000 to 7999 Lumens - WA' measure include: Avoided illness from pollution - Societal - Residential (DNV GL, 2018),  O&amp;M - Participant - Residential (Tetra Tech et al., 2018).</v>
      </c>
    </row>
    <row r="231" spans="1:131" x14ac:dyDescent="0.35">
      <c r="A231">
        <v>288</v>
      </c>
      <c r="B231" t="s">
        <v>775</v>
      </c>
      <c r="C231">
        <v>4</v>
      </c>
      <c r="D231" t="s">
        <v>774</v>
      </c>
      <c r="E231" s="8">
        <v>7.7</v>
      </c>
      <c r="F231">
        <v>835.8</v>
      </c>
      <c r="G231">
        <v>835.8</v>
      </c>
      <c r="H231" t="s">
        <v>747</v>
      </c>
      <c r="I231" t="s">
        <v>95</v>
      </c>
      <c r="J231" t="s">
        <v>96</v>
      </c>
      <c r="K231" t="s">
        <v>132</v>
      </c>
      <c r="L231" t="s">
        <v>98</v>
      </c>
      <c r="M231" t="s">
        <v>156</v>
      </c>
      <c r="N231" t="s">
        <v>176</v>
      </c>
      <c r="O231" t="s">
        <v>183</v>
      </c>
      <c r="P231">
        <v>1.56257829990742E-2</v>
      </c>
      <c r="Q231">
        <v>1.12639067817253E-2</v>
      </c>
      <c r="R231" s="14">
        <f t="shared" si="6"/>
        <v>9.4143732881660043</v>
      </c>
      <c r="BW231">
        <v>6.6865397474123303E-6</v>
      </c>
      <c r="BX231" t="s">
        <v>102</v>
      </c>
      <c r="BY231" t="str">
        <f>CONCATENATE($BW$2," (",INDEX('Study List'!$F:$F,MATCH(BX231,'Study List'!$B:$B,0)),")")</f>
        <v>Avoided illness from pollution - Societal - Residential (DNV GL, 2018)</v>
      </c>
      <c r="BZ231" t="s">
        <v>103</v>
      </c>
      <c r="CM231">
        <v>2.2097720223031799E-4</v>
      </c>
      <c r="CN231" t="s">
        <v>105</v>
      </c>
      <c r="CO231" t="str">
        <f>CONCATENATE($CM$2," (",INDEX('Study List'!$F:$F,MATCH(CN231,'Study List'!$B:$B,0)),")")</f>
        <v>Ease of Selling or Leasing - Participant - Residential (Tetra Tech et al., 2018)</v>
      </c>
      <c r="CP231" t="s">
        <v>106</v>
      </c>
      <c r="CY231">
        <v>1.4496922470484601E-4</v>
      </c>
      <c r="CZ231" t="s">
        <v>105</v>
      </c>
      <c r="DA231" t="str">
        <f>CONCATENATE($CY$2," (",INDEX('Study List'!$F:$F,MATCH(CZ231,'Study List'!$B:$B,0)),")")</f>
        <v>Lighting Quality and Lifetime - Participant - Residential (Tetra Tech et al., 2018)</v>
      </c>
      <c r="DB231" t="s">
        <v>654</v>
      </c>
      <c r="DG231">
        <v>1.12572202419779E-2</v>
      </c>
      <c r="DH231" t="s">
        <v>105</v>
      </c>
      <c r="DI231" t="str">
        <f>CONCATENATE($DG$2," (",INDEX('Study List'!$F:$F,MATCH(DH231,'Study List'!$B:$B,0)),")")</f>
        <v>O&amp;M - Participant - Residential (Tetra Tech et al., 2018)</v>
      </c>
      <c r="DJ231" t="s">
        <v>103</v>
      </c>
      <c r="DK231">
        <v>3.9959297904138104E-3</v>
      </c>
      <c r="DL231" t="s">
        <v>105</v>
      </c>
      <c r="DM231" t="str">
        <f>CONCATENATE($DK$2," (",INDEX('Study List'!$F:$F,MATCH(DL231,'Study List'!$B:$B,0)),")")</f>
        <v>Other Impacts - Participant - Residential (Tetra Tech et al., 2018)</v>
      </c>
      <c r="DN231" t="s">
        <v>106</v>
      </c>
      <c r="EA231" t="str">
        <f t="shared" si="7"/>
        <v>The NEIs for the 'Fixture - Exterior Porch - 1000 to 1999 Lumens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232" spans="1:131" x14ac:dyDescent="0.35">
      <c r="A232">
        <v>289</v>
      </c>
      <c r="B232" t="s">
        <v>777</v>
      </c>
      <c r="C232">
        <v>4</v>
      </c>
      <c r="D232" t="s">
        <v>776</v>
      </c>
      <c r="E232" s="8">
        <v>14.93</v>
      </c>
      <c r="H232" t="s">
        <v>747</v>
      </c>
      <c r="I232" t="s">
        <v>95</v>
      </c>
      <c r="J232" t="s">
        <v>96</v>
      </c>
      <c r="K232" t="s">
        <v>132</v>
      </c>
      <c r="L232" t="s">
        <v>98</v>
      </c>
      <c r="M232" t="s">
        <v>156</v>
      </c>
      <c r="N232" t="s">
        <v>176</v>
      </c>
      <c r="O232" t="s">
        <v>183</v>
      </c>
      <c r="P232">
        <v>1.12639067817253E-2</v>
      </c>
      <c r="Q232">
        <v>1.12639067817253E-2</v>
      </c>
      <c r="R232" s="14">
        <f t="shared" si="6"/>
        <v>0</v>
      </c>
      <c r="BW232">
        <v>6.6865397474123303E-6</v>
      </c>
      <c r="BX232" t="s">
        <v>102</v>
      </c>
      <c r="BY232" t="str">
        <f>CONCATENATE($BW$2," (",INDEX('Study List'!$F:$F,MATCH(BX232,'Study List'!$B:$B,0)),")")</f>
        <v>Avoided illness from pollution - Societal - Residential (DNV GL, 2018)</v>
      </c>
      <c r="BZ232" t="s">
        <v>103</v>
      </c>
      <c r="DG232">
        <v>1.12572202419779E-2</v>
      </c>
      <c r="DH232" t="s">
        <v>105</v>
      </c>
      <c r="DI232" t="str">
        <f>CONCATENATE($DG$2," (",INDEX('Study List'!$F:$F,MATCH(DH232,'Study List'!$B:$B,0)),")")</f>
        <v>O&amp;M - Participant - Residential (Tetra Tech et al., 2018)</v>
      </c>
      <c r="DJ232" t="s">
        <v>103</v>
      </c>
      <c r="EA232" t="str">
        <f t="shared" si="7"/>
        <v>The NEIs for the 'Fixture - Exterior Porch - 2000 to 3999 Lumens - WA' measure include: Avoided illness from pollution - Societal - Residential (DNV GL, 2018),  O&amp;M - Participant - Residential (Tetra Tech et al., 2018).</v>
      </c>
    </row>
    <row r="233" spans="1:131" x14ac:dyDescent="0.35">
      <c r="A233">
        <v>290</v>
      </c>
      <c r="B233" t="s">
        <v>779</v>
      </c>
      <c r="C233">
        <v>3</v>
      </c>
      <c r="D233" t="s">
        <v>778</v>
      </c>
      <c r="E233" s="8">
        <v>205</v>
      </c>
      <c r="F233">
        <v>177.230769230769</v>
      </c>
      <c r="G233">
        <v>2304</v>
      </c>
      <c r="H233" t="s">
        <v>747</v>
      </c>
      <c r="I233" t="s">
        <v>95</v>
      </c>
      <c r="J233" t="s">
        <v>96</v>
      </c>
      <c r="K233" t="s">
        <v>132</v>
      </c>
      <c r="L233" t="s">
        <v>98</v>
      </c>
      <c r="M233" t="s">
        <v>156</v>
      </c>
      <c r="N233" t="s">
        <v>176</v>
      </c>
      <c r="O233" t="s">
        <v>183</v>
      </c>
      <c r="P233">
        <v>3.41898245375655E-2</v>
      </c>
      <c r="Q233">
        <v>1.12639067817253E-2</v>
      </c>
      <c r="R233" s="14">
        <f t="shared" si="6"/>
        <v>25.95204122509509</v>
      </c>
      <c r="BW233">
        <v>6.6865397474123303E-6</v>
      </c>
      <c r="BX233" t="s">
        <v>102</v>
      </c>
      <c r="BY233" t="str">
        <f>CONCATENATE($BW$2," (",INDEX('Study List'!$F:$F,MATCH(BX233,'Study List'!$B:$B,0)),")")</f>
        <v>Avoided illness from pollution - Societal - Residential (DNV GL, 2018)</v>
      </c>
      <c r="BZ233" t="s">
        <v>103</v>
      </c>
      <c r="CM233">
        <v>1.0421031654137599E-3</v>
      </c>
      <c r="CN233" t="s">
        <v>105</v>
      </c>
      <c r="CO233" t="str">
        <f>CONCATENATE($CM$2," (",INDEX('Study List'!$F:$F,MATCH(CN233,'Study List'!$B:$B,0)),")")</f>
        <v>Ease of Selling or Leasing - Participant - Residential (Tetra Tech et al., 2018)</v>
      </c>
      <c r="CP233" t="s">
        <v>106</v>
      </c>
      <c r="CY233">
        <v>3.0394675657901301E-3</v>
      </c>
      <c r="CZ233" t="s">
        <v>105</v>
      </c>
      <c r="DA233" t="str">
        <f>CONCATENATE($CY$2," (",INDEX('Study List'!$F:$F,MATCH(CZ233,'Study List'!$B:$B,0)),")")</f>
        <v>Lighting Quality and Lifetime - Participant - Residential (Tetra Tech et al., 2018)</v>
      </c>
      <c r="DB233" t="s">
        <v>654</v>
      </c>
      <c r="DG233">
        <v>1.12572202419779E-2</v>
      </c>
      <c r="DH233" t="s">
        <v>105</v>
      </c>
      <c r="DI233" t="str">
        <f>CONCATENATE($DG$2," (",INDEX('Study List'!$F:$F,MATCH(DH233,'Study List'!$B:$B,0)),")")</f>
        <v>O&amp;M - Participant - Residential (Tetra Tech et al., 2018)</v>
      </c>
      <c r="DJ233" t="s">
        <v>103</v>
      </c>
      <c r="DK233">
        <v>1.8844347024636401E-2</v>
      </c>
      <c r="DL233" t="s">
        <v>105</v>
      </c>
      <c r="DM233" t="str">
        <f>CONCATENATE($DK$2," (",INDEX('Study List'!$F:$F,MATCH(DL233,'Study List'!$B:$B,0)),")")</f>
        <v>Other Impacts - Participant - Residential (Tetra Tech et al., 2018)</v>
      </c>
      <c r="DN233" t="s">
        <v>106</v>
      </c>
      <c r="EA233" t="str">
        <f t="shared" si="7"/>
        <v>The NEIs for the 'Fixture - Exterior Porch - 4000 to 7999 Lumens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234" spans="1:131" x14ac:dyDescent="0.35">
      <c r="A234">
        <v>291</v>
      </c>
      <c r="B234" t="s">
        <v>781</v>
      </c>
      <c r="C234">
        <v>4</v>
      </c>
      <c r="D234" t="s">
        <v>780</v>
      </c>
      <c r="E234" s="8">
        <v>4.2</v>
      </c>
      <c r="F234">
        <v>28.468218442255999</v>
      </c>
      <c r="G234">
        <v>31799</v>
      </c>
      <c r="H234" t="s">
        <v>747</v>
      </c>
      <c r="I234" t="s">
        <v>95</v>
      </c>
      <c r="J234" t="s">
        <v>96</v>
      </c>
      <c r="K234" t="s">
        <v>132</v>
      </c>
      <c r="L234" t="s">
        <v>98</v>
      </c>
      <c r="M234" t="s">
        <v>156</v>
      </c>
      <c r="N234" t="s">
        <v>176</v>
      </c>
      <c r="O234" t="s">
        <v>183</v>
      </c>
      <c r="P234">
        <v>0.13896410170604101</v>
      </c>
      <c r="Q234">
        <v>1.12639067817253E-2</v>
      </c>
      <c r="R234" s="14">
        <f t="shared" si="6"/>
        <v>358.18097175208283</v>
      </c>
      <c r="BW234">
        <v>6.6865397474123303E-6</v>
      </c>
      <c r="BX234" t="s">
        <v>102</v>
      </c>
      <c r="BY234" t="str">
        <f>CONCATENATE($BW$2," (",INDEX('Study List'!$F:$F,MATCH(BX234,'Study List'!$B:$B,0)),")")</f>
        <v>Avoided illness from pollution - Societal - Residential (DNV GL, 2018)</v>
      </c>
      <c r="BZ234" t="s">
        <v>103</v>
      </c>
      <c r="CM234">
        <v>6.4876819039001096E-3</v>
      </c>
      <c r="CN234" t="s">
        <v>105</v>
      </c>
      <c r="CO234" t="str">
        <f>CONCATENATE($CM$2," (",INDEX('Study List'!$F:$F,MATCH(CN234,'Study List'!$B:$B,0)),")")</f>
        <v>Ease of Selling or Leasing - Participant - Residential (Tetra Tech et al., 2018)</v>
      </c>
      <c r="CP234" t="s">
        <v>106</v>
      </c>
      <c r="CY234">
        <v>3.8957892639854301E-3</v>
      </c>
      <c r="CZ234" t="s">
        <v>105</v>
      </c>
      <c r="DA234" t="str">
        <f>CONCATENATE($CY$2," (",INDEX('Study List'!$F:$F,MATCH(CZ234,'Study List'!$B:$B,0)),")")</f>
        <v>Lighting Quality and Lifetime - Participant - Residential (Tetra Tech et al., 2018)</v>
      </c>
      <c r="DB234" t="s">
        <v>654</v>
      </c>
      <c r="DG234">
        <v>1.12572202419779E-2</v>
      </c>
      <c r="DH234" t="s">
        <v>105</v>
      </c>
      <c r="DI234" t="str">
        <f>CONCATENATE($DG$2," (",INDEX('Study List'!$F:$F,MATCH(DH234,'Study List'!$B:$B,0)),")")</f>
        <v>O&amp;M - Participant - Residential (Tetra Tech et al., 2018)</v>
      </c>
      <c r="DJ234" t="s">
        <v>103</v>
      </c>
      <c r="DK234">
        <v>0.11731672375643</v>
      </c>
      <c r="DL234" t="s">
        <v>105</v>
      </c>
      <c r="DM234" t="str">
        <f>CONCATENATE($DK$2," (",INDEX('Study List'!$F:$F,MATCH(DL234,'Study List'!$B:$B,0)),")")</f>
        <v>Other Impacts - Participant - Residential (Tetra Tech et al., 2018)</v>
      </c>
      <c r="DN234" t="s">
        <v>106</v>
      </c>
      <c r="EA234" t="str">
        <f t="shared" si="7"/>
        <v>The NEIs for the 'Fixture - Exterior Porch - 500 to 999 Lumens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235" spans="1:131" x14ac:dyDescent="0.35">
      <c r="A235">
        <v>292</v>
      </c>
      <c r="B235" t="s">
        <v>783</v>
      </c>
      <c r="C235">
        <v>4</v>
      </c>
      <c r="D235" t="s">
        <v>782</v>
      </c>
      <c r="E235" s="8">
        <v>24.75</v>
      </c>
      <c r="F235">
        <v>35</v>
      </c>
      <c r="G235">
        <v>1470</v>
      </c>
      <c r="H235" t="s">
        <v>747</v>
      </c>
      <c r="I235" t="s">
        <v>95</v>
      </c>
      <c r="J235" t="s">
        <v>96</v>
      </c>
      <c r="K235" t="s">
        <v>132</v>
      </c>
      <c r="L235" t="s">
        <v>98</v>
      </c>
      <c r="M235" t="s">
        <v>156</v>
      </c>
      <c r="N235" t="s">
        <v>176</v>
      </c>
      <c r="O235" t="s">
        <v>183</v>
      </c>
      <c r="P235">
        <v>0.114926150842369</v>
      </c>
      <c r="Q235">
        <v>1.12639067817253E-2</v>
      </c>
      <c r="R235" s="14">
        <f t="shared" si="6"/>
        <v>16.557942969136189</v>
      </c>
      <c r="BW235">
        <v>6.6865397474123303E-6</v>
      </c>
      <c r="BX235" t="s">
        <v>102</v>
      </c>
      <c r="BY235" t="str">
        <f>CONCATENATE($BW$2," (",INDEX('Study List'!$F:$F,MATCH(BX235,'Study List'!$B:$B,0)),")")</f>
        <v>Avoided illness from pollution - Societal - Residential (DNV GL, 2018)</v>
      </c>
      <c r="BZ235" t="s">
        <v>103</v>
      </c>
      <c r="CM235">
        <v>5.2769355892599897E-3</v>
      </c>
      <c r="CN235" t="s">
        <v>105</v>
      </c>
      <c r="CO235" t="str">
        <f>CONCATENATE($CM$2," (",INDEX('Study List'!$F:$F,MATCH(CN235,'Study List'!$B:$B,0)),")")</f>
        <v>Ease of Selling or Leasing - Participant - Residential (Tetra Tech et al., 2018)</v>
      </c>
      <c r="CP235" t="s">
        <v>106</v>
      </c>
      <c r="CY235">
        <v>2.9625050763018501E-3</v>
      </c>
      <c r="CZ235" t="s">
        <v>105</v>
      </c>
      <c r="DA235" t="str">
        <f>CONCATENATE($CY$2," (",INDEX('Study List'!$F:$F,MATCH(CZ235,'Study List'!$B:$B,0)),")")</f>
        <v>Lighting Quality and Lifetime - Participant - Residential (Tetra Tech et al., 2018)</v>
      </c>
      <c r="DB235" t="s">
        <v>654</v>
      </c>
      <c r="DG235">
        <v>1.12572202419779E-2</v>
      </c>
      <c r="DH235" t="s">
        <v>105</v>
      </c>
      <c r="DI235" t="str">
        <f>CONCATENATE($DG$2," (",INDEX('Study List'!$F:$F,MATCH(DH235,'Study List'!$B:$B,0)),")")</f>
        <v>O&amp;M - Participant - Residential (Tetra Tech et al., 2018)</v>
      </c>
      <c r="DJ235" t="s">
        <v>103</v>
      </c>
      <c r="DK235">
        <v>9.5422803395081801E-2</v>
      </c>
      <c r="DL235" t="s">
        <v>105</v>
      </c>
      <c r="DM235" t="str">
        <f>CONCATENATE($DK$2," (",INDEX('Study List'!$F:$F,MATCH(DL235,'Study List'!$B:$B,0)),")")</f>
        <v>Other Impacts - Participant - Residential (Tetra Tech et al., 2018)</v>
      </c>
      <c r="DN235" t="s">
        <v>106</v>
      </c>
      <c r="EA235" t="str">
        <f t="shared" si="7"/>
        <v>The NEIs for the 'Fixture - Exterior Security - 1000 to 1999 Lumens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236" spans="1:131" x14ac:dyDescent="0.35">
      <c r="A236">
        <v>293</v>
      </c>
      <c r="B236" t="s">
        <v>785</v>
      </c>
      <c r="C236">
        <v>4</v>
      </c>
      <c r="D236" t="s">
        <v>784</v>
      </c>
      <c r="E236" s="8">
        <v>47.97</v>
      </c>
      <c r="F236">
        <v>69.977692307692294</v>
      </c>
      <c r="G236">
        <v>13645.65</v>
      </c>
      <c r="H236" t="s">
        <v>747</v>
      </c>
      <c r="I236" t="s">
        <v>95</v>
      </c>
      <c r="J236" t="s">
        <v>96</v>
      </c>
      <c r="K236" t="s">
        <v>132</v>
      </c>
      <c r="L236" t="s">
        <v>98</v>
      </c>
      <c r="M236" t="s">
        <v>156</v>
      </c>
      <c r="N236" t="s">
        <v>176</v>
      </c>
      <c r="O236" t="s">
        <v>183</v>
      </c>
      <c r="P236">
        <v>6.3143300049595202E-2</v>
      </c>
      <c r="Q236">
        <v>1.12639067817253E-2</v>
      </c>
      <c r="R236" s="14">
        <f t="shared" si="6"/>
        <v>153.70332957604984</v>
      </c>
      <c r="BW236">
        <v>6.6865397474123303E-6</v>
      </c>
      <c r="BX236" t="s">
        <v>102</v>
      </c>
      <c r="BY236" t="str">
        <f>CONCATENATE($BW$2," (",INDEX('Study List'!$F:$F,MATCH(BX236,'Study List'!$B:$B,0)),")")</f>
        <v>Avoided illness from pollution - Societal - Residential (DNV GL, 2018)</v>
      </c>
      <c r="BZ236" t="s">
        <v>103</v>
      </c>
      <c r="CM236">
        <v>2.6393088930684499E-3</v>
      </c>
      <c r="CN236" t="s">
        <v>105</v>
      </c>
      <c r="CO236" t="str">
        <f>CONCATENATE($CM$2," (",INDEX('Study List'!$F:$F,MATCH(CN236,'Study List'!$B:$B,0)),")")</f>
        <v>Ease of Selling or Leasing - Participant - Residential (Tetra Tech et al., 2018)</v>
      </c>
      <c r="CP236" t="s">
        <v>106</v>
      </c>
      <c r="CY236">
        <v>1.5134730978426799E-3</v>
      </c>
      <c r="CZ236" t="s">
        <v>105</v>
      </c>
      <c r="DA236" t="str">
        <f>CONCATENATE($CY$2," (",INDEX('Study List'!$F:$F,MATCH(CZ236,'Study List'!$B:$B,0)),")")</f>
        <v>Lighting Quality and Lifetime - Participant - Residential (Tetra Tech et al., 2018)</v>
      </c>
      <c r="DB236" t="s">
        <v>654</v>
      </c>
      <c r="DG236">
        <v>1.12572202419779E-2</v>
      </c>
      <c r="DH236" t="s">
        <v>105</v>
      </c>
      <c r="DI236" t="str">
        <f>CONCATENATE($DG$2," (",INDEX('Study List'!$F:$F,MATCH(DH236,'Study List'!$B:$B,0)),")")</f>
        <v>O&amp;M - Participant - Residential (Tetra Tech et al., 2018)</v>
      </c>
      <c r="DJ236" t="s">
        <v>103</v>
      </c>
      <c r="DK236">
        <v>4.7726611276958798E-2</v>
      </c>
      <c r="DL236" t="s">
        <v>105</v>
      </c>
      <c r="DM236" t="str">
        <f>CONCATENATE($DK$2," (",INDEX('Study List'!$F:$F,MATCH(DL236,'Study List'!$B:$B,0)),")")</f>
        <v>Other Impacts - Participant - Residential (Tetra Tech et al., 2018)</v>
      </c>
      <c r="DN236" t="s">
        <v>106</v>
      </c>
      <c r="EA236" t="str">
        <f t="shared" si="7"/>
        <v>The NEIs for the 'Fixture - Exterior Security - 2000 to 3999 Lumens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237" spans="1:131" x14ac:dyDescent="0.35">
      <c r="A237">
        <v>294</v>
      </c>
      <c r="B237" t="s">
        <v>787</v>
      </c>
      <c r="C237">
        <v>3</v>
      </c>
      <c r="D237" t="s">
        <v>786</v>
      </c>
      <c r="E237" s="8">
        <v>10</v>
      </c>
      <c r="F237">
        <v>10</v>
      </c>
      <c r="G237">
        <v>480</v>
      </c>
      <c r="H237" t="s">
        <v>747</v>
      </c>
      <c r="I237" t="s">
        <v>95</v>
      </c>
      <c r="J237" t="s">
        <v>96</v>
      </c>
      <c r="K237" t="s">
        <v>132</v>
      </c>
      <c r="L237" t="s">
        <v>98</v>
      </c>
      <c r="M237" t="s">
        <v>156</v>
      </c>
      <c r="N237" t="s">
        <v>176</v>
      </c>
      <c r="O237" t="s">
        <v>183</v>
      </c>
      <c r="P237">
        <v>0.38166923238481998</v>
      </c>
      <c r="Q237">
        <v>1.12639067817253E-2</v>
      </c>
      <c r="R237" s="14">
        <f t="shared" si="6"/>
        <v>5.4066752552281443</v>
      </c>
      <c r="BW237">
        <v>6.6865397474123303E-6</v>
      </c>
      <c r="BX237" t="s">
        <v>102</v>
      </c>
      <c r="BY237" t="str">
        <f>CONCATENATE($BW$2," (",INDEX('Study List'!$F:$F,MATCH(BX237,'Study List'!$B:$B,0)),")")</f>
        <v>Avoided illness from pollution - Societal - Residential (DNV GL, 2018)</v>
      </c>
      <c r="BZ237" t="s">
        <v>103</v>
      </c>
      <c r="CM237">
        <v>1.8469274562410001E-2</v>
      </c>
      <c r="CN237" t="s">
        <v>105</v>
      </c>
      <c r="CO237" t="str">
        <f>CONCATENATE($CM$2," (",INDEX('Study List'!$F:$F,MATCH(CN237,'Study List'!$B:$B,0)),")")</f>
        <v>Ease of Selling or Leasing - Participant - Residential (Tetra Tech et al., 2018)</v>
      </c>
      <c r="CP237" t="s">
        <v>106</v>
      </c>
      <c r="CY237">
        <v>1.7956239157898599E-2</v>
      </c>
      <c r="CZ237" t="s">
        <v>105</v>
      </c>
      <c r="DA237" t="str">
        <f>CONCATENATE($CY$2," (",INDEX('Study List'!$F:$F,MATCH(CZ237,'Study List'!$B:$B,0)),")")</f>
        <v>Lighting Quality and Lifetime - Participant - Residential (Tetra Tech et al., 2018)</v>
      </c>
      <c r="DB237" t="s">
        <v>654</v>
      </c>
      <c r="DG237">
        <v>1.12572202419779E-2</v>
      </c>
      <c r="DH237" t="s">
        <v>105</v>
      </c>
      <c r="DI237" t="str">
        <f>CONCATENATE($DG$2," (",INDEX('Study List'!$F:$F,MATCH(DH237,'Study List'!$B:$B,0)),")")</f>
        <v>O&amp;M - Participant - Residential (Tetra Tech et al., 2018)</v>
      </c>
      <c r="DJ237" t="s">
        <v>103</v>
      </c>
      <c r="DK237">
        <v>0.33397981188278603</v>
      </c>
      <c r="DL237" t="s">
        <v>105</v>
      </c>
      <c r="DM237" t="str">
        <f>CONCATENATE($DK$2," (",INDEX('Study List'!$F:$F,MATCH(DL237,'Study List'!$B:$B,0)),")")</f>
        <v>Other Impacts - Participant - Residential (Tetra Tech et al., 2018)</v>
      </c>
      <c r="DN237" t="s">
        <v>106</v>
      </c>
      <c r="EA237" t="str">
        <f t="shared" si="7"/>
        <v>The NEIs for the 'Fixture - Exterior Security - 250 to 499 Lumens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238" spans="1:131" x14ac:dyDescent="0.35">
      <c r="A238">
        <v>295</v>
      </c>
      <c r="B238" t="s">
        <v>789</v>
      </c>
      <c r="C238">
        <v>3</v>
      </c>
      <c r="D238" t="s">
        <v>788</v>
      </c>
      <c r="E238" s="8">
        <v>125</v>
      </c>
      <c r="H238" t="s">
        <v>747</v>
      </c>
      <c r="I238" t="s">
        <v>95</v>
      </c>
      <c r="J238" t="s">
        <v>96</v>
      </c>
      <c r="K238" t="s">
        <v>132</v>
      </c>
      <c r="L238" t="s">
        <v>98</v>
      </c>
      <c r="M238" t="s">
        <v>156</v>
      </c>
      <c r="N238" t="s">
        <v>176</v>
      </c>
      <c r="O238" t="s">
        <v>183</v>
      </c>
      <c r="P238">
        <v>1.12639067817253E-2</v>
      </c>
      <c r="Q238">
        <v>1.12639067817253E-2</v>
      </c>
      <c r="R238" s="14">
        <f t="shared" si="6"/>
        <v>0</v>
      </c>
      <c r="BW238">
        <v>6.6865397474123303E-6</v>
      </c>
      <c r="BX238" t="s">
        <v>102</v>
      </c>
      <c r="BY238" t="str">
        <f>CONCATENATE($BW$2," (",INDEX('Study List'!$F:$F,MATCH(BX238,'Study List'!$B:$B,0)),")")</f>
        <v>Avoided illness from pollution - Societal - Residential (DNV GL, 2018)</v>
      </c>
      <c r="BZ238" t="s">
        <v>103</v>
      </c>
      <c r="DG238">
        <v>1.12572202419779E-2</v>
      </c>
      <c r="DH238" t="s">
        <v>105</v>
      </c>
      <c r="DI238" t="str">
        <f>CONCATENATE($DG$2," (",INDEX('Study List'!$F:$F,MATCH(DH238,'Study List'!$B:$B,0)),")")</f>
        <v>O&amp;M - Participant - Residential (Tetra Tech et al., 2018)</v>
      </c>
      <c r="DJ238" t="s">
        <v>103</v>
      </c>
      <c r="EA238" t="str">
        <f t="shared" si="7"/>
        <v>The NEIs for the 'Fixture - Exterior Security - 4000 to 7999 Lumens - WA' measure include: Avoided illness from pollution - Societal - Residential (DNV GL, 2018),  O&amp;M - Participant - Residential (Tetra Tech et al., 2018).</v>
      </c>
    </row>
    <row r="239" spans="1:131" x14ac:dyDescent="0.35">
      <c r="A239">
        <v>296</v>
      </c>
      <c r="B239" t="s">
        <v>791</v>
      </c>
      <c r="C239">
        <v>4</v>
      </c>
      <c r="D239" t="s">
        <v>790</v>
      </c>
      <c r="E239" s="8">
        <v>13.5</v>
      </c>
      <c r="F239">
        <v>18.236000000000001</v>
      </c>
      <c r="G239">
        <v>364.72</v>
      </c>
      <c r="H239" t="s">
        <v>747</v>
      </c>
      <c r="I239" t="s">
        <v>95</v>
      </c>
      <c r="J239" t="s">
        <v>96</v>
      </c>
      <c r="K239" t="s">
        <v>132</v>
      </c>
      <c r="L239" t="s">
        <v>98</v>
      </c>
      <c r="M239" t="s">
        <v>156</v>
      </c>
      <c r="N239" t="s">
        <v>176</v>
      </c>
      <c r="O239" t="s">
        <v>183</v>
      </c>
      <c r="P239">
        <v>0.21041387813736401</v>
      </c>
      <c r="Q239">
        <v>1.12639067817253E-2</v>
      </c>
      <c r="R239" s="14">
        <f t="shared" si="6"/>
        <v>4.108172081430852</v>
      </c>
      <c r="BW239">
        <v>6.6865397474123303E-6</v>
      </c>
      <c r="BX239" t="s">
        <v>102</v>
      </c>
      <c r="BY239" t="str">
        <f>CONCATENATE($BW$2," (",INDEX('Study List'!$F:$F,MATCH(BX239,'Study List'!$B:$B,0)),")")</f>
        <v>Avoided illness from pollution - Societal - Residential (DNV GL, 2018)</v>
      </c>
      <c r="BZ239" t="s">
        <v>103</v>
      </c>
      <c r="CM239">
        <v>1.01279198082968E-2</v>
      </c>
      <c r="CN239" t="s">
        <v>105</v>
      </c>
      <c r="CO239" t="str">
        <f>CONCATENATE($CM$2," (",INDEX('Study List'!$F:$F,MATCH(CN239,'Study List'!$B:$B,0)),")")</f>
        <v>Ease of Selling or Leasing - Participant - Residential (Tetra Tech et al., 2018)</v>
      </c>
      <c r="CP239" t="s">
        <v>106</v>
      </c>
      <c r="CY239">
        <v>5.8789215392333E-3</v>
      </c>
      <c r="CZ239" t="s">
        <v>105</v>
      </c>
      <c r="DA239" t="str">
        <f>CONCATENATE($CY$2," (",INDEX('Study List'!$F:$F,MATCH(CZ239,'Study List'!$B:$B,0)),")")</f>
        <v>Lighting Quality and Lifetime - Participant - Residential (Tetra Tech et al., 2018)</v>
      </c>
      <c r="DB239" t="s">
        <v>654</v>
      </c>
      <c r="DG239">
        <v>1.12572202419779E-2</v>
      </c>
      <c r="DH239" t="s">
        <v>105</v>
      </c>
      <c r="DI239" t="str">
        <f>CONCATENATE($DG$2," (",INDEX('Study List'!$F:$F,MATCH(DH239,'Study List'!$B:$B,0)),")")</f>
        <v>O&amp;M - Participant - Residential (Tetra Tech et al., 2018)</v>
      </c>
      <c r="DJ239" t="s">
        <v>103</v>
      </c>
      <c r="DK239">
        <v>0.183143130008108</v>
      </c>
      <c r="DL239" t="s">
        <v>105</v>
      </c>
      <c r="DM239" t="str">
        <f>CONCATENATE($DK$2," (",INDEX('Study List'!$F:$F,MATCH(DL239,'Study List'!$B:$B,0)),")")</f>
        <v>Other Impacts - Participant - Residential (Tetra Tech et al., 2018)</v>
      </c>
      <c r="DN239" t="s">
        <v>106</v>
      </c>
      <c r="EA239" t="str">
        <f t="shared" si="7"/>
        <v>The NEIs for the 'Fixture - Exterior Security - 500 to 999 Lumens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240" spans="1:131" x14ac:dyDescent="0.35">
      <c r="A240">
        <v>297</v>
      </c>
      <c r="B240" t="s">
        <v>793</v>
      </c>
      <c r="C240">
        <v>3</v>
      </c>
      <c r="D240" t="s">
        <v>792</v>
      </c>
      <c r="E240" s="8">
        <v>24</v>
      </c>
      <c r="F240">
        <v>37.03</v>
      </c>
      <c r="G240">
        <v>111.09</v>
      </c>
      <c r="H240" t="s">
        <v>747</v>
      </c>
      <c r="I240" t="s">
        <v>95</v>
      </c>
      <c r="J240" t="s">
        <v>96</v>
      </c>
      <c r="K240" t="s">
        <v>132</v>
      </c>
      <c r="L240" t="s">
        <v>98</v>
      </c>
      <c r="M240" t="s">
        <v>156</v>
      </c>
      <c r="N240" t="s">
        <v>176</v>
      </c>
      <c r="O240" t="s">
        <v>183</v>
      </c>
      <c r="P240">
        <v>0.111898488336635</v>
      </c>
      <c r="Q240">
        <v>1.12639067817253E-2</v>
      </c>
      <c r="R240" s="14">
        <f t="shared" si="6"/>
        <v>1.2513074043818635</v>
      </c>
      <c r="BW240">
        <v>6.6865397474123303E-6</v>
      </c>
      <c r="BX240" t="s">
        <v>102</v>
      </c>
      <c r="BY240" t="str">
        <f>CONCATENATE($BW$2," (",INDEX('Study List'!$F:$F,MATCH(BX240,'Study List'!$B:$B,0)),")")</f>
        <v>Avoided illness from pollution - Societal - Residential (DNV GL, 2018)</v>
      </c>
      <c r="BZ240" t="s">
        <v>103</v>
      </c>
      <c r="CM240">
        <v>4.9876517856899697E-3</v>
      </c>
      <c r="CN240" t="s">
        <v>105</v>
      </c>
      <c r="CO240" t="str">
        <f>CONCATENATE($CM$2," (",INDEX('Study List'!$F:$F,MATCH(CN240,'Study List'!$B:$B,0)),")")</f>
        <v>Ease of Selling or Leasing - Participant - Residential (Tetra Tech et al., 2018)</v>
      </c>
      <c r="CP240" t="s">
        <v>106</v>
      </c>
      <c r="CY240">
        <v>5.4552441405984102E-3</v>
      </c>
      <c r="CZ240" t="s">
        <v>105</v>
      </c>
      <c r="DA240" t="str">
        <f>CONCATENATE($CY$2," (",INDEX('Study List'!$F:$F,MATCH(CZ240,'Study List'!$B:$B,0)),")")</f>
        <v>Lighting Quality and Lifetime - Participant - Residential (Tetra Tech et al., 2018)</v>
      </c>
      <c r="DB240" t="s">
        <v>654</v>
      </c>
      <c r="DG240">
        <v>1.12572202419779E-2</v>
      </c>
      <c r="DH240" t="s">
        <v>105</v>
      </c>
      <c r="DI240" t="str">
        <f>CONCATENATE($DG$2," (",INDEX('Study List'!$F:$F,MATCH(DH240,'Study List'!$B:$B,0)),")")</f>
        <v>O&amp;M - Participant - Residential (Tetra Tech et al., 2018)</v>
      </c>
      <c r="DJ240" t="s">
        <v>103</v>
      </c>
      <c r="DK240">
        <v>9.0191685628621704E-2</v>
      </c>
      <c r="DL240" t="s">
        <v>105</v>
      </c>
      <c r="DM240" t="str">
        <f>CONCATENATE($DK$2," (",INDEX('Study List'!$F:$F,MATCH(DL240,'Study List'!$B:$B,0)),")")</f>
        <v>Other Impacts - Participant - Residential (Tetra Tech et al., 2018)</v>
      </c>
      <c r="DN240" t="s">
        <v>106</v>
      </c>
      <c r="EA240" t="str">
        <f t="shared" si="7"/>
        <v>The NEIs for the 'Fixture - Track - 1000 to 1999 Lumens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241" spans="1:131" x14ac:dyDescent="0.35">
      <c r="A241">
        <v>298</v>
      </c>
      <c r="B241" t="s">
        <v>795</v>
      </c>
      <c r="C241">
        <v>4</v>
      </c>
      <c r="D241" t="s">
        <v>794</v>
      </c>
      <c r="E241" s="8">
        <v>24.43</v>
      </c>
      <c r="F241">
        <v>57.3771428571429</v>
      </c>
      <c r="G241">
        <v>2811.48</v>
      </c>
      <c r="H241" t="s">
        <v>747</v>
      </c>
      <c r="I241" t="s">
        <v>95</v>
      </c>
      <c r="J241" t="s">
        <v>96</v>
      </c>
      <c r="K241" t="s">
        <v>132</v>
      </c>
      <c r="L241" t="s">
        <v>98</v>
      </c>
      <c r="M241" t="s">
        <v>156</v>
      </c>
      <c r="N241" t="s">
        <v>176</v>
      </c>
      <c r="O241" t="s">
        <v>183</v>
      </c>
      <c r="P241">
        <v>7.4392018461079401E-2</v>
      </c>
      <c r="Q241">
        <v>1.12639067817253E-2</v>
      </c>
      <c r="R241" s="14">
        <f t="shared" si="6"/>
        <v>31.668248638685046</v>
      </c>
      <c r="BW241">
        <v>6.6865397474123303E-6</v>
      </c>
      <c r="BX241" t="s">
        <v>102</v>
      </c>
      <c r="BY241" t="str">
        <f>CONCATENATE($BW$2," (",INDEX('Study List'!$F:$F,MATCH(BX241,'Study List'!$B:$B,0)),")")</f>
        <v>Avoided illness from pollution - Societal - Residential (DNV GL, 2018)</v>
      </c>
      <c r="BZ241" t="s">
        <v>103</v>
      </c>
      <c r="CM241">
        <v>3.2189254540600999E-3</v>
      </c>
      <c r="CN241" t="s">
        <v>105</v>
      </c>
      <c r="CO241" t="str">
        <f>CONCATENATE($CM$2," (",INDEX('Study List'!$F:$F,MATCH(CN241,'Study List'!$B:$B,0)),")")</f>
        <v>Ease of Selling or Leasing - Participant - Residential (Tetra Tech et al., 2018)</v>
      </c>
      <c r="CP241" t="s">
        <v>106</v>
      </c>
      <c r="CY241">
        <v>1.7013711874615701E-3</v>
      </c>
      <c r="CZ241" t="s">
        <v>105</v>
      </c>
      <c r="DA241" t="str">
        <f>CONCATENATE($CY$2," (",INDEX('Study List'!$F:$F,MATCH(CZ241,'Study List'!$B:$B,0)),")")</f>
        <v>Lighting Quality and Lifetime - Participant - Residential (Tetra Tech et al., 2018)</v>
      </c>
      <c r="DB241" t="s">
        <v>654</v>
      </c>
      <c r="DG241">
        <v>1.12572202419779E-2</v>
      </c>
      <c r="DH241" t="s">
        <v>105</v>
      </c>
      <c r="DI241" t="str">
        <f>CONCATENATE($DG$2," (",INDEX('Study List'!$F:$F,MATCH(DH241,'Study List'!$B:$B,0)),")")</f>
        <v>O&amp;M - Participant - Residential (Tetra Tech et al., 2018)</v>
      </c>
      <c r="DJ241" t="s">
        <v>103</v>
      </c>
      <c r="DK241">
        <v>5.8207815037832497E-2</v>
      </c>
      <c r="DL241" t="s">
        <v>105</v>
      </c>
      <c r="DM241" t="str">
        <f>CONCATENATE($DK$2," (",INDEX('Study List'!$F:$F,MATCH(DL241,'Study List'!$B:$B,0)),")")</f>
        <v>Other Impacts - Participant - Residential (Tetra Tech et al., 2018)</v>
      </c>
      <c r="DN241" t="s">
        <v>106</v>
      </c>
      <c r="EA241" t="str">
        <f t="shared" si="7"/>
        <v>The NEIs for the 'Fixture - Track - 2000 to 3999 Lumens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242" spans="1:131" x14ac:dyDescent="0.35">
      <c r="A242">
        <v>299</v>
      </c>
      <c r="B242" t="s">
        <v>797</v>
      </c>
      <c r="C242">
        <v>3</v>
      </c>
      <c r="D242" t="s">
        <v>796</v>
      </c>
      <c r="E242" s="8">
        <v>7</v>
      </c>
      <c r="F242">
        <v>11.0994736842105</v>
      </c>
      <c r="G242">
        <v>210.89</v>
      </c>
      <c r="H242" t="s">
        <v>747</v>
      </c>
      <c r="I242" t="s">
        <v>95</v>
      </c>
      <c r="J242" t="s">
        <v>96</v>
      </c>
      <c r="K242" t="s">
        <v>132</v>
      </c>
      <c r="L242" t="s">
        <v>98</v>
      </c>
      <c r="M242" t="s">
        <v>156</v>
      </c>
      <c r="N242" t="s">
        <v>176</v>
      </c>
      <c r="O242" t="s">
        <v>183</v>
      </c>
      <c r="P242">
        <v>0.34497822165956699</v>
      </c>
      <c r="Q242">
        <v>1.12639067817253E-2</v>
      </c>
      <c r="R242" s="14">
        <f t="shared" si="6"/>
        <v>2.3754453011980483</v>
      </c>
      <c r="BW242">
        <v>6.6865397474123303E-6</v>
      </c>
      <c r="BX242" t="s">
        <v>102</v>
      </c>
      <c r="BY242" t="str">
        <f>CONCATENATE($BW$2," (",INDEX('Study List'!$F:$F,MATCH(BX242,'Study List'!$B:$B,0)),")")</f>
        <v>Avoided illness from pollution - Societal - Residential (DNV GL, 2018)</v>
      </c>
      <c r="BZ242" t="s">
        <v>103</v>
      </c>
      <c r="CM242">
        <v>1.6639775081122399E-2</v>
      </c>
      <c r="CN242" t="s">
        <v>105</v>
      </c>
      <c r="CO242" t="str">
        <f>CONCATENATE($CM$2," (",INDEX('Study List'!$F:$F,MATCH(CN242,'Study List'!$B:$B,0)),")")</f>
        <v>Ease of Selling or Leasing - Participant - Residential (Tetra Tech et al., 2018)</v>
      </c>
      <c r="CP242" t="s">
        <v>106</v>
      </c>
      <c r="CY242">
        <v>1.6177559106646699E-2</v>
      </c>
      <c r="CZ242" t="s">
        <v>105</v>
      </c>
      <c r="DA242" t="str">
        <f>CONCATENATE($CY$2," (",INDEX('Study List'!$F:$F,MATCH(CZ242,'Study List'!$B:$B,0)),")")</f>
        <v>Lighting Quality and Lifetime - Participant - Residential (Tetra Tech et al., 2018)</v>
      </c>
      <c r="DB242" t="s">
        <v>654</v>
      </c>
      <c r="DG242">
        <v>1.12572202419779E-2</v>
      </c>
      <c r="DH242" t="s">
        <v>105</v>
      </c>
      <c r="DI242" t="str">
        <f>CONCATENATE($DG$2," (",INDEX('Study List'!$F:$F,MATCH(DH242,'Study List'!$B:$B,0)),")")</f>
        <v>O&amp;M - Participant - Residential (Tetra Tech et al., 2018)</v>
      </c>
      <c r="DJ242" t="s">
        <v>103</v>
      </c>
      <c r="DK242">
        <v>0.30089698069007298</v>
      </c>
      <c r="DL242" t="s">
        <v>105</v>
      </c>
      <c r="DM242" t="str">
        <f>CONCATENATE($DK$2," (",INDEX('Study List'!$F:$F,MATCH(DL242,'Study List'!$B:$B,0)),")")</f>
        <v>Other Impacts - Participant - Residential (Tetra Tech et al., 2018)</v>
      </c>
      <c r="DN242" t="s">
        <v>106</v>
      </c>
      <c r="EA242" t="str">
        <f t="shared" si="7"/>
        <v>The NEIs for the 'Fixture - Track - 250 to 499 Lumens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243" spans="1:131" x14ac:dyDescent="0.35">
      <c r="A243">
        <v>300</v>
      </c>
      <c r="B243" t="s">
        <v>799</v>
      </c>
      <c r="C243">
        <v>3</v>
      </c>
      <c r="D243" t="s">
        <v>798</v>
      </c>
      <c r="E243" s="8">
        <v>87</v>
      </c>
      <c r="H243" t="s">
        <v>747</v>
      </c>
      <c r="I243" t="s">
        <v>95</v>
      </c>
      <c r="J243" t="s">
        <v>96</v>
      </c>
      <c r="K243" t="s">
        <v>132</v>
      </c>
      <c r="L243" t="s">
        <v>98</v>
      </c>
      <c r="M243" t="s">
        <v>156</v>
      </c>
      <c r="N243" t="s">
        <v>176</v>
      </c>
      <c r="O243" t="s">
        <v>183</v>
      </c>
      <c r="P243">
        <v>1.12639067817253E-2</v>
      </c>
      <c r="Q243">
        <v>1.12639067817253E-2</v>
      </c>
      <c r="R243" s="14">
        <f t="shared" si="6"/>
        <v>0</v>
      </c>
      <c r="BW243">
        <v>6.6865397474123303E-6</v>
      </c>
      <c r="BX243" t="s">
        <v>102</v>
      </c>
      <c r="BY243" t="str">
        <f>CONCATENATE($BW$2," (",INDEX('Study List'!$F:$F,MATCH(BX243,'Study List'!$B:$B,0)),")")</f>
        <v>Avoided illness from pollution - Societal - Residential (DNV GL, 2018)</v>
      </c>
      <c r="BZ243" t="s">
        <v>103</v>
      </c>
      <c r="DG243">
        <v>1.12572202419779E-2</v>
      </c>
      <c r="DH243" t="s">
        <v>105</v>
      </c>
      <c r="DI243" t="str">
        <f>CONCATENATE($DG$2," (",INDEX('Study List'!$F:$F,MATCH(DH243,'Study List'!$B:$B,0)),")")</f>
        <v>O&amp;M - Participant - Residential (Tetra Tech et al., 2018)</v>
      </c>
      <c r="DJ243" t="s">
        <v>103</v>
      </c>
      <c r="EA243" t="str">
        <f t="shared" si="7"/>
        <v>The NEIs for the 'Fixture - Track - 4000 to 7999 Lumens - WA' measure include: Avoided illness from pollution - Societal - Residential (DNV GL, 2018),  O&amp;M - Participant - Residential (Tetra Tech et al., 2018).</v>
      </c>
    </row>
    <row r="244" spans="1:131" x14ac:dyDescent="0.35">
      <c r="A244">
        <v>301</v>
      </c>
      <c r="B244" t="s">
        <v>801</v>
      </c>
      <c r="C244">
        <v>3</v>
      </c>
      <c r="D244" t="s">
        <v>800</v>
      </c>
      <c r="E244" s="8">
        <v>13</v>
      </c>
      <c r="F244">
        <v>17.5352631578947</v>
      </c>
      <c r="G244">
        <v>666.34</v>
      </c>
      <c r="H244" t="s">
        <v>747</v>
      </c>
      <c r="I244" t="s">
        <v>95</v>
      </c>
      <c r="J244" t="s">
        <v>96</v>
      </c>
      <c r="K244" t="s">
        <v>132</v>
      </c>
      <c r="L244" t="s">
        <v>98</v>
      </c>
      <c r="M244" t="s">
        <v>156</v>
      </c>
      <c r="N244" t="s">
        <v>176</v>
      </c>
      <c r="O244" t="s">
        <v>183</v>
      </c>
      <c r="P244">
        <v>0.22377845654487399</v>
      </c>
      <c r="Q244">
        <v>1.12639067817253E-2</v>
      </c>
      <c r="R244" s="14">
        <f t="shared" si="6"/>
        <v>7.505591644934837</v>
      </c>
      <c r="BW244">
        <v>6.6865397474123303E-6</v>
      </c>
      <c r="BX244" t="s">
        <v>102</v>
      </c>
      <c r="BY244" t="str">
        <f>CONCATENATE($BW$2," (",INDEX('Study List'!$F:$F,MATCH(BX244,'Study List'!$B:$B,0)),")")</f>
        <v>Avoided illness from pollution - Societal - Residential (DNV GL, 2018)</v>
      </c>
      <c r="BZ244" t="s">
        <v>103</v>
      </c>
      <c r="CM244">
        <v>1.0532647497847601E-2</v>
      </c>
      <c r="CN244" t="s">
        <v>105</v>
      </c>
      <c r="CO244" t="str">
        <f>CONCATENATE($CM$2," (",INDEX('Study List'!$F:$F,MATCH(CN244,'Study List'!$B:$B,0)),")")</f>
        <v>Ease of Selling or Leasing - Participant - Residential (Tetra Tech et al., 2018)</v>
      </c>
      <c r="CP244" t="s">
        <v>106</v>
      </c>
      <c r="CY244">
        <v>1.15200832007708E-2</v>
      </c>
      <c r="CZ244" t="s">
        <v>105</v>
      </c>
      <c r="DA244" t="str">
        <f>CONCATENATE($CY$2," (",INDEX('Study List'!$F:$F,MATCH(CZ244,'Study List'!$B:$B,0)),")")</f>
        <v>Lighting Quality and Lifetime - Participant - Residential (Tetra Tech et al., 2018)</v>
      </c>
      <c r="DB244" t="s">
        <v>654</v>
      </c>
      <c r="DG244">
        <v>1.12572202419779E-2</v>
      </c>
      <c r="DH244" t="s">
        <v>105</v>
      </c>
      <c r="DI244" t="str">
        <f>CONCATENATE($DG$2," (",INDEX('Study List'!$F:$F,MATCH(DH244,'Study List'!$B:$B,0)),")")</f>
        <v>O&amp;M - Participant - Residential (Tetra Tech et al., 2018)</v>
      </c>
      <c r="DJ244" t="s">
        <v>103</v>
      </c>
      <c r="DK244">
        <v>0.19046181906453</v>
      </c>
      <c r="DL244" t="s">
        <v>105</v>
      </c>
      <c r="DM244" t="str">
        <f>CONCATENATE($DK$2," (",INDEX('Study List'!$F:$F,MATCH(DL244,'Study List'!$B:$B,0)),")")</f>
        <v>Other Impacts - Participant - Residential (Tetra Tech et al., 2018)</v>
      </c>
      <c r="DN244" t="s">
        <v>106</v>
      </c>
      <c r="EA244" t="str">
        <f t="shared" si="7"/>
        <v>The NEIs for the 'Fixture - Track - 500 to 999 Lumens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245" spans="1:131" x14ac:dyDescent="0.35">
      <c r="A245">
        <v>302</v>
      </c>
      <c r="B245" t="s">
        <v>803</v>
      </c>
      <c r="C245">
        <v>5</v>
      </c>
      <c r="D245" t="s">
        <v>802</v>
      </c>
      <c r="E245" t="s">
        <v>148</v>
      </c>
      <c r="H245" t="s">
        <v>496</v>
      </c>
      <c r="I245" t="s">
        <v>95</v>
      </c>
      <c r="J245" t="s">
        <v>143</v>
      </c>
      <c r="K245" t="s">
        <v>144</v>
      </c>
      <c r="L245" t="s">
        <v>133</v>
      </c>
      <c r="M245" t="s">
        <v>145</v>
      </c>
      <c r="N245" t="s">
        <v>256</v>
      </c>
      <c r="O245" t="s">
        <v>497</v>
      </c>
      <c r="P245">
        <v>1.52032131366199E-2</v>
      </c>
      <c r="Q245">
        <v>1.52032131366199E-2</v>
      </c>
      <c r="R245" s="14">
        <f t="shared" si="6"/>
        <v>0</v>
      </c>
      <c r="W245">
        <v>1.4858977216471901E-5</v>
      </c>
      <c r="X245" t="s">
        <v>102</v>
      </c>
      <c r="Y245" t="str">
        <f>CONCATENATE($W$2," (",INDEX('Study List'!$F:$F,MATCH(X245,'Study List'!$B:$B,0)),")")</f>
        <v>Avoided illness from pollution - Societal - C&amp;I (DNV GL, 2018)</v>
      </c>
      <c r="Z245" t="s">
        <v>103</v>
      </c>
      <c r="AM245">
        <v>5.5471832015870498E-3</v>
      </c>
      <c r="AN245" t="s">
        <v>102</v>
      </c>
      <c r="AO245" t="str">
        <f>CONCATENATE($AM$2," (",INDEX('Study List'!$F:$F,MATCH(AN245,'Study List'!$B:$B,0)),")")</f>
        <v>O&amp;M - Participant - C&amp;I (DNV GL, 2018)</v>
      </c>
      <c r="AP245" t="s">
        <v>103</v>
      </c>
      <c r="AU245">
        <v>9.6411709578163793E-3</v>
      </c>
      <c r="AV245" t="s">
        <v>102</v>
      </c>
      <c r="AW245" t="str">
        <f>CONCATENATE($AU$2," (",INDEX('Study List'!$F:$F,MATCH(AV245,'Study List'!$B:$B,0)),")")</f>
        <v>Product Spoilage/Defects - Participant - C&amp;I (DNV GL, 2018)</v>
      </c>
      <c r="AX245" t="s">
        <v>103</v>
      </c>
      <c r="EA245" t="str">
        <f t="shared" si="7"/>
        <v>The NEIs for the 'Floating Head Press Cont (New Construction wCode) Custom - WA' measure include: Avoided illness from pollution - Societal - C&amp;I (DNV GL, 2018),  O&amp;M - Participant - C&amp;I (DNV GL, 2018),  Product Spoilage/Defects - Participant - C&amp;I (DNV GL, 2018).</v>
      </c>
    </row>
    <row r="246" spans="1:131" x14ac:dyDescent="0.35">
      <c r="A246">
        <v>303</v>
      </c>
      <c r="B246" t="s">
        <v>805</v>
      </c>
      <c r="C246">
        <v>5</v>
      </c>
      <c r="D246" t="s">
        <v>804</v>
      </c>
      <c r="E246" t="s">
        <v>148</v>
      </c>
      <c r="F246">
        <v>397098</v>
      </c>
      <c r="G246">
        <v>397098</v>
      </c>
      <c r="H246" t="s">
        <v>500</v>
      </c>
      <c r="I246" t="s">
        <v>95</v>
      </c>
      <c r="J246" t="s">
        <v>143</v>
      </c>
      <c r="K246" t="s">
        <v>132</v>
      </c>
      <c r="L246" t="s">
        <v>133</v>
      </c>
      <c r="M246" t="s">
        <v>145</v>
      </c>
      <c r="N246" t="s">
        <v>256</v>
      </c>
      <c r="O246" t="s">
        <v>497</v>
      </c>
      <c r="P246">
        <v>2.3328880295785399E-2</v>
      </c>
      <c r="Q246">
        <v>2.3328880295785399E-2</v>
      </c>
      <c r="R246" s="14">
        <f t="shared" si="6"/>
        <v>9263.8517076957905</v>
      </c>
      <c r="W246">
        <v>1.4858977216471901E-5</v>
      </c>
      <c r="X246" t="s">
        <v>102</v>
      </c>
      <c r="Y246" t="str">
        <f>CONCATENATE($W$2," (",INDEX('Study List'!$F:$F,MATCH(X246,'Study List'!$B:$B,0)),")")</f>
        <v>Avoided illness from pollution - Societal - C&amp;I (DNV GL, 2018)</v>
      </c>
      <c r="Z246" t="s">
        <v>103</v>
      </c>
      <c r="AM246">
        <v>1.3134915606676401E-2</v>
      </c>
      <c r="AN246" t="s">
        <v>102</v>
      </c>
      <c r="AO246" t="str">
        <f>CONCATENATE($AM$2," (",INDEX('Study List'!$F:$F,MATCH(AN246,'Study List'!$B:$B,0)),")")</f>
        <v>O&amp;M - Participant - C&amp;I (DNV GL, 2018)</v>
      </c>
      <c r="AP246" t="s">
        <v>103</v>
      </c>
      <c r="AU246">
        <v>9.6411709578163793E-3</v>
      </c>
      <c r="AV246" t="s">
        <v>102</v>
      </c>
      <c r="AW246" t="str">
        <f>CONCATENATE($AU$2," (",INDEX('Study List'!$F:$F,MATCH(AV246,'Study List'!$B:$B,0)),")")</f>
        <v>Product Spoilage/Defects - Participant - C&amp;I (DNV GL, 2018)</v>
      </c>
      <c r="AX246" t="s">
        <v>103</v>
      </c>
      <c r="BG246">
        <v>5.3793475407620502E-4</v>
      </c>
      <c r="BH246" t="s">
        <v>152</v>
      </c>
      <c r="BI246" t="str">
        <f>CONCATENATE($BG$2," (",INDEX('Study List'!$F:$F,MATCH(BH246,'Study List'!$B:$B,0)),")")</f>
        <v>Supplies and materials - Participant - C&amp;I (DNV GL &amp; Tetra Tech, 2012)</v>
      </c>
      <c r="BJ246" t="s">
        <v>103</v>
      </c>
      <c r="EA246" t="str">
        <f t="shared" si="7"/>
        <v>The NEIs for the 'Floating Head Press Cont (Retrofit &amp; NCMR woCode) Custom - WA' measure include: Avoided illness from pollution - Societal - C&amp;I (DNV GL, 2018),  O&amp;M - Participant - C&amp;I (DNV GL, 2018),  Product Spoilage/Defects - Participant - C&amp;I (DNV GL, 2018),  Supplies and materials - Participant - C&amp;I (DNV GL &amp; Tetra Tech, 2012).</v>
      </c>
    </row>
    <row r="247" spans="1:131" x14ac:dyDescent="0.35">
      <c r="A247">
        <v>304</v>
      </c>
      <c r="B247" t="s">
        <v>807</v>
      </c>
      <c r="C247">
        <v>5</v>
      </c>
      <c r="D247" t="s">
        <v>806</v>
      </c>
      <c r="E247" t="s">
        <v>148</v>
      </c>
      <c r="H247" t="s">
        <v>808</v>
      </c>
      <c r="I247" t="s">
        <v>95</v>
      </c>
      <c r="J247" t="s">
        <v>143</v>
      </c>
      <c r="K247" t="s">
        <v>144</v>
      </c>
      <c r="L247" t="s">
        <v>133</v>
      </c>
      <c r="M247" t="s">
        <v>145</v>
      </c>
      <c r="N247" t="s">
        <v>256</v>
      </c>
      <c r="O247" t="s">
        <v>809</v>
      </c>
      <c r="P247">
        <v>1.52032131366199E-2</v>
      </c>
      <c r="Q247">
        <v>1.52032131366199E-2</v>
      </c>
      <c r="R247" s="14">
        <f t="shared" si="6"/>
        <v>0</v>
      </c>
      <c r="W247">
        <v>1.4858977216471901E-5</v>
      </c>
      <c r="X247" t="s">
        <v>102</v>
      </c>
      <c r="Y247" t="str">
        <f>CONCATENATE($W$2," (",INDEX('Study List'!$F:$F,MATCH(X247,'Study List'!$B:$B,0)),")")</f>
        <v>Avoided illness from pollution - Societal - C&amp;I (DNV GL, 2018)</v>
      </c>
      <c r="Z247" t="s">
        <v>103</v>
      </c>
      <c r="AM247">
        <v>5.5471832015870498E-3</v>
      </c>
      <c r="AN247" t="s">
        <v>102</v>
      </c>
      <c r="AO247" t="str">
        <f>CONCATENATE($AM$2," (",INDEX('Study List'!$F:$F,MATCH(AN247,'Study List'!$B:$B,0)),")")</f>
        <v>O&amp;M - Participant - C&amp;I (DNV GL, 2018)</v>
      </c>
      <c r="AP247" t="s">
        <v>103</v>
      </c>
      <c r="AU247">
        <v>9.6411709578163793E-3</v>
      </c>
      <c r="AV247" t="s">
        <v>102</v>
      </c>
      <c r="AW247" t="str">
        <f>CONCATENATE($AU$2," (",INDEX('Study List'!$F:$F,MATCH(AV247,'Study List'!$B:$B,0)),")")</f>
        <v>Product Spoilage/Defects - Participant - C&amp;I (DNV GL, 2018)</v>
      </c>
      <c r="AX247" t="s">
        <v>103</v>
      </c>
      <c r="EA247" t="str">
        <f t="shared" si="7"/>
        <v>The NEIs for the 'Floating Suction Control (New Construction wCode) Custom - WA' measure include: Avoided illness from pollution - Societal - C&amp;I (DNV GL, 2018),  O&amp;M - Participant - C&amp;I (DNV GL, 2018),  Product Spoilage/Defects - Participant - C&amp;I (DNV GL, 2018).</v>
      </c>
    </row>
    <row r="248" spans="1:131" x14ac:dyDescent="0.35">
      <c r="A248">
        <v>305</v>
      </c>
      <c r="B248" t="s">
        <v>811</v>
      </c>
      <c r="C248">
        <v>5</v>
      </c>
      <c r="D248" t="s">
        <v>810</v>
      </c>
      <c r="E248" t="s">
        <v>148</v>
      </c>
      <c r="H248" t="s">
        <v>812</v>
      </c>
      <c r="I248" t="s">
        <v>95</v>
      </c>
      <c r="J248" t="s">
        <v>143</v>
      </c>
      <c r="K248" t="s">
        <v>132</v>
      </c>
      <c r="L248" t="s">
        <v>133</v>
      </c>
      <c r="M248" t="s">
        <v>145</v>
      </c>
      <c r="N248" t="s">
        <v>256</v>
      </c>
      <c r="O248" t="s">
        <v>809</v>
      </c>
      <c r="P248">
        <v>2.3328880295785399E-2</v>
      </c>
      <c r="Q248">
        <v>2.3328880295785399E-2</v>
      </c>
      <c r="R248" s="14">
        <f t="shared" si="6"/>
        <v>0</v>
      </c>
      <c r="W248">
        <v>1.4858977216471901E-5</v>
      </c>
      <c r="X248" t="s">
        <v>102</v>
      </c>
      <c r="Y248" t="str">
        <f>CONCATENATE($W$2," (",INDEX('Study List'!$F:$F,MATCH(X248,'Study List'!$B:$B,0)),")")</f>
        <v>Avoided illness from pollution - Societal - C&amp;I (DNV GL, 2018)</v>
      </c>
      <c r="Z248" t="s">
        <v>103</v>
      </c>
      <c r="AM248">
        <v>1.3134915606676401E-2</v>
      </c>
      <c r="AN248" t="s">
        <v>102</v>
      </c>
      <c r="AO248" t="str">
        <f>CONCATENATE($AM$2," (",INDEX('Study List'!$F:$F,MATCH(AN248,'Study List'!$B:$B,0)),")")</f>
        <v>O&amp;M - Participant - C&amp;I (DNV GL, 2018)</v>
      </c>
      <c r="AP248" t="s">
        <v>103</v>
      </c>
      <c r="AU248">
        <v>9.6411709578163793E-3</v>
      </c>
      <c r="AV248" t="s">
        <v>102</v>
      </c>
      <c r="AW248" t="str">
        <f>CONCATENATE($AU$2," (",INDEX('Study List'!$F:$F,MATCH(AV248,'Study List'!$B:$B,0)),")")</f>
        <v>Product Spoilage/Defects - Participant - C&amp;I (DNV GL, 2018)</v>
      </c>
      <c r="AX248" t="s">
        <v>103</v>
      </c>
      <c r="BG248">
        <v>5.3793475407620502E-4</v>
      </c>
      <c r="BH248" t="s">
        <v>152</v>
      </c>
      <c r="BI248" t="str">
        <f>CONCATENATE($BG$2," (",INDEX('Study List'!$F:$F,MATCH(BH248,'Study List'!$B:$B,0)),")")</f>
        <v>Supplies and materials - Participant - C&amp;I (DNV GL &amp; Tetra Tech, 2012)</v>
      </c>
      <c r="BJ248" t="s">
        <v>103</v>
      </c>
      <c r="EA248" t="str">
        <f t="shared" si="7"/>
        <v>The NEIs for the 'Floating Suction Control (Retrofit &amp; NCMR woCode) Custom - WA' measure include: Avoided illness from pollution - Societal - C&amp;I (DNV GL, 2018),  O&amp;M - Participant - C&amp;I (DNV GL, 2018),  Product Spoilage/Defects - Participant - C&amp;I (DNV GL, 2018),  Supplies and materials - Participant - C&amp;I (DNV GL &amp; Tetra Tech, 2012).</v>
      </c>
    </row>
    <row r="249" spans="1:131" x14ac:dyDescent="0.35">
      <c r="A249">
        <v>312</v>
      </c>
      <c r="B249" t="s">
        <v>824</v>
      </c>
      <c r="C249">
        <v>1</v>
      </c>
      <c r="D249" t="s">
        <v>823</v>
      </c>
      <c r="E249" s="8">
        <v>53</v>
      </c>
      <c r="H249" t="s">
        <v>248</v>
      </c>
      <c r="I249" t="s">
        <v>95</v>
      </c>
      <c r="J249" t="s">
        <v>143</v>
      </c>
      <c r="K249" t="s">
        <v>132</v>
      </c>
      <c r="L249" t="s">
        <v>98</v>
      </c>
      <c r="M249" t="s">
        <v>156</v>
      </c>
      <c r="N249" t="s">
        <v>176</v>
      </c>
      <c r="O249" t="s">
        <v>230</v>
      </c>
      <c r="P249">
        <v>2.11056266599947E-2</v>
      </c>
      <c r="Q249">
        <v>2.11056266599947E-2</v>
      </c>
      <c r="R249" s="14">
        <f t="shared" si="6"/>
        <v>0</v>
      </c>
      <c r="S249">
        <v>3.0577273021490899E-4</v>
      </c>
      <c r="T249" t="s">
        <v>102</v>
      </c>
      <c r="U249" t="str">
        <f>CONCATENATE($S$2," (",INDEX('Study List'!$F:$F,MATCH(T249,'Study List'!$B:$B,0)),")")</f>
        <v>Administrative costs - Participant - C&amp;I (DNV GL, 2018)</v>
      </c>
      <c r="V249" t="s">
        <v>103</v>
      </c>
      <c r="W249">
        <v>6.6865397474123303E-6</v>
      </c>
      <c r="X249" t="s">
        <v>102</v>
      </c>
      <c r="Y249" t="str">
        <f>CONCATENATE($W$2," (",INDEX('Study List'!$F:$F,MATCH(X249,'Study List'!$B:$B,0)),")")</f>
        <v>Avoided illness from pollution - Societal - C&amp;I (DNV GL, 2018)</v>
      </c>
      <c r="Z249" t="s">
        <v>103</v>
      </c>
      <c r="AM249">
        <v>1.43571770474408E-2</v>
      </c>
      <c r="AN249" t="s">
        <v>179</v>
      </c>
      <c r="AO249" t="str">
        <f>CONCATENATE($AM$2," (",INDEX('Study List'!$F:$F,MATCH(AN249,'Study List'!$B:$B,0)),")")</f>
        <v>O&amp;M - Participant - C&amp;I (DNV GL, 2018)</v>
      </c>
      <c r="AP249" t="s">
        <v>103</v>
      </c>
      <c r="AQ249">
        <v>7.6577746910850501E-4</v>
      </c>
      <c r="AR249" t="s">
        <v>152</v>
      </c>
      <c r="AS249" t="str">
        <f>CONCATENATE($AQ$2," (",INDEX('Study List'!$F:$F,MATCH(AR249,'Study List'!$B:$B,0)),")")</f>
        <v>Other Impacts - Participant - C&amp;I (DNV GL &amp; Tetra Tech, 2012)</v>
      </c>
      <c r="AT249" t="s">
        <v>103</v>
      </c>
      <c r="BC249">
        <v>8.6875520001634596E-4</v>
      </c>
      <c r="BD249" t="s">
        <v>152</v>
      </c>
      <c r="BE249" t="str">
        <f>CONCATENATE($BC$2," (",INDEX('Study List'!$F:$F,MATCH(BD249,'Study List'!$B:$B,0)),")")</f>
        <v>Sales Revenue - Participant - C&amp;I (DNV GL &amp; Tetra Tech, 2012)</v>
      </c>
      <c r="BF249" t="s">
        <v>103</v>
      </c>
      <c r="BG249">
        <v>4.5607182806910902E-3</v>
      </c>
      <c r="BH249" t="s">
        <v>152</v>
      </c>
      <c r="BI249" t="str">
        <f>CONCATENATE($BG$2," (",INDEX('Study List'!$F:$F,MATCH(BH249,'Study List'!$B:$B,0)),")")</f>
        <v>Supplies and materials - Participant - C&amp;I (DNV GL &amp; Tetra Tech, 2012)</v>
      </c>
      <c r="BJ249" t="s">
        <v>103</v>
      </c>
      <c r="BO249">
        <v>2.4073939277561399E-4</v>
      </c>
      <c r="BP249" t="s">
        <v>152</v>
      </c>
      <c r="BQ249" t="str">
        <f>CONCATENATE($BO$2," (",INDEX('Study List'!$F:$F,MATCH(BP249,'Study List'!$B:$B,0)),")")</f>
        <v>Waste disposal - Participant - C&amp;I (DNV GL &amp; Tetra Tech, 2012)</v>
      </c>
      <c r="BR249" t="s">
        <v>103</v>
      </c>
      <c r="EA249" t="str">
        <f t="shared" si="7"/>
        <v>The NEIs for the 'Globe_350 to 499 lumens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250" spans="1:131" x14ac:dyDescent="0.35">
      <c r="A250">
        <v>313</v>
      </c>
      <c r="B250" t="s">
        <v>826</v>
      </c>
      <c r="C250">
        <v>1</v>
      </c>
      <c r="D250" t="s">
        <v>825</v>
      </c>
      <c r="E250" s="8">
        <v>66</v>
      </c>
      <c r="H250" t="s">
        <v>248</v>
      </c>
      <c r="I250" t="s">
        <v>95</v>
      </c>
      <c r="J250" t="s">
        <v>143</v>
      </c>
      <c r="K250" t="s">
        <v>132</v>
      </c>
      <c r="L250" t="s">
        <v>98</v>
      </c>
      <c r="M250" t="s">
        <v>156</v>
      </c>
      <c r="N250" t="s">
        <v>176</v>
      </c>
      <c r="O250" t="s">
        <v>230</v>
      </c>
      <c r="P250">
        <v>2.1105626659994599E-2</v>
      </c>
      <c r="Q250">
        <v>2.1105626659994599E-2</v>
      </c>
      <c r="R250" s="14">
        <f t="shared" si="6"/>
        <v>0</v>
      </c>
      <c r="S250">
        <v>3.0577273021490899E-4</v>
      </c>
      <c r="T250" t="s">
        <v>102</v>
      </c>
      <c r="U250" t="str">
        <f>CONCATENATE($S$2," (",INDEX('Study List'!$F:$F,MATCH(T250,'Study List'!$B:$B,0)),")")</f>
        <v>Administrative costs - Participant - C&amp;I (DNV GL, 2018)</v>
      </c>
      <c r="V250" t="s">
        <v>103</v>
      </c>
      <c r="W250">
        <v>6.6865397474123303E-6</v>
      </c>
      <c r="X250" t="s">
        <v>102</v>
      </c>
      <c r="Y250" t="str">
        <f>CONCATENATE($W$2," (",INDEX('Study List'!$F:$F,MATCH(X250,'Study List'!$B:$B,0)),")")</f>
        <v>Avoided illness from pollution - Societal - C&amp;I (DNV GL, 2018)</v>
      </c>
      <c r="Z250" t="s">
        <v>103</v>
      </c>
      <c r="AM250">
        <v>1.43571770474408E-2</v>
      </c>
      <c r="AN250" t="s">
        <v>179</v>
      </c>
      <c r="AO250" t="str">
        <f>CONCATENATE($AM$2," (",INDEX('Study List'!$F:$F,MATCH(AN250,'Study List'!$B:$B,0)),")")</f>
        <v>O&amp;M - Participant - C&amp;I (DNV GL, 2018)</v>
      </c>
      <c r="AP250" t="s">
        <v>103</v>
      </c>
      <c r="AQ250">
        <v>7.6577746910850501E-4</v>
      </c>
      <c r="AR250" t="s">
        <v>152</v>
      </c>
      <c r="AS250" t="str">
        <f>CONCATENATE($AQ$2," (",INDEX('Study List'!$F:$F,MATCH(AR250,'Study List'!$B:$B,0)),")")</f>
        <v>Other Impacts - Participant - C&amp;I (DNV GL &amp; Tetra Tech, 2012)</v>
      </c>
      <c r="AT250" t="s">
        <v>103</v>
      </c>
      <c r="BC250">
        <v>8.6875520001634596E-4</v>
      </c>
      <c r="BD250" t="s">
        <v>152</v>
      </c>
      <c r="BE250" t="str">
        <f>CONCATENATE($BC$2," (",INDEX('Study List'!$F:$F,MATCH(BD250,'Study List'!$B:$B,0)),")")</f>
        <v>Sales Revenue - Participant - C&amp;I (DNV GL &amp; Tetra Tech, 2012)</v>
      </c>
      <c r="BF250" t="s">
        <v>103</v>
      </c>
      <c r="BG250">
        <v>4.5607182806910902E-3</v>
      </c>
      <c r="BH250" t="s">
        <v>152</v>
      </c>
      <c r="BI250" t="str">
        <f>CONCATENATE($BG$2," (",INDEX('Study List'!$F:$F,MATCH(BH250,'Study List'!$B:$B,0)),")")</f>
        <v>Supplies and materials - Participant - C&amp;I (DNV GL &amp; Tetra Tech, 2012)</v>
      </c>
      <c r="BJ250" t="s">
        <v>103</v>
      </c>
      <c r="BO250">
        <v>2.4073939277561399E-4</v>
      </c>
      <c r="BP250" t="s">
        <v>152</v>
      </c>
      <c r="BQ250" t="str">
        <f>CONCATENATE($BO$2," (",INDEX('Study List'!$F:$F,MATCH(BP250,'Study List'!$B:$B,0)),")")</f>
        <v>Waste disposal - Participant - C&amp;I (DNV GL &amp; Tetra Tech, 2012)</v>
      </c>
      <c r="BR250" t="s">
        <v>103</v>
      </c>
      <c r="EA250" t="str">
        <f t="shared" si="7"/>
        <v>The NEIs for the 'Globe_500 to 574 lumens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251" spans="1:131" x14ac:dyDescent="0.35">
      <c r="A251">
        <v>314</v>
      </c>
      <c r="B251" t="s">
        <v>828</v>
      </c>
      <c r="C251">
        <v>1</v>
      </c>
      <c r="D251" t="s">
        <v>827</v>
      </c>
      <c r="E251" s="8">
        <v>79</v>
      </c>
      <c r="H251" t="s">
        <v>248</v>
      </c>
      <c r="I251" t="s">
        <v>95</v>
      </c>
      <c r="J251" t="s">
        <v>143</v>
      </c>
      <c r="K251" t="s">
        <v>132</v>
      </c>
      <c r="L251" t="s">
        <v>98</v>
      </c>
      <c r="M251" t="s">
        <v>156</v>
      </c>
      <c r="N251" t="s">
        <v>176</v>
      </c>
      <c r="O251" t="s">
        <v>230</v>
      </c>
      <c r="P251">
        <v>2.11056266599947E-2</v>
      </c>
      <c r="Q251">
        <v>2.11056266599947E-2</v>
      </c>
      <c r="R251" s="14">
        <f t="shared" si="6"/>
        <v>0</v>
      </c>
      <c r="S251">
        <v>3.0577273021490899E-4</v>
      </c>
      <c r="T251" t="s">
        <v>102</v>
      </c>
      <c r="U251" t="str">
        <f>CONCATENATE($S$2," (",INDEX('Study List'!$F:$F,MATCH(T251,'Study List'!$B:$B,0)),")")</f>
        <v>Administrative costs - Participant - C&amp;I (DNV GL, 2018)</v>
      </c>
      <c r="V251" t="s">
        <v>103</v>
      </c>
      <c r="W251">
        <v>6.6865397474123303E-6</v>
      </c>
      <c r="X251" t="s">
        <v>102</v>
      </c>
      <c r="Y251" t="str">
        <f>CONCATENATE($W$2," (",INDEX('Study List'!$F:$F,MATCH(X251,'Study List'!$B:$B,0)),")")</f>
        <v>Avoided illness from pollution - Societal - C&amp;I (DNV GL, 2018)</v>
      </c>
      <c r="Z251" t="s">
        <v>103</v>
      </c>
      <c r="AM251">
        <v>1.43571770474408E-2</v>
      </c>
      <c r="AN251" t="s">
        <v>179</v>
      </c>
      <c r="AO251" t="str">
        <f>CONCATENATE($AM$2," (",INDEX('Study List'!$F:$F,MATCH(AN251,'Study List'!$B:$B,0)),")")</f>
        <v>O&amp;M - Participant - C&amp;I (DNV GL, 2018)</v>
      </c>
      <c r="AP251" t="s">
        <v>103</v>
      </c>
      <c r="AQ251">
        <v>7.6577746910850501E-4</v>
      </c>
      <c r="AR251" t="s">
        <v>152</v>
      </c>
      <c r="AS251" t="str">
        <f>CONCATENATE($AQ$2," (",INDEX('Study List'!$F:$F,MATCH(AR251,'Study List'!$B:$B,0)),")")</f>
        <v>Other Impacts - Participant - C&amp;I (DNV GL &amp; Tetra Tech, 2012)</v>
      </c>
      <c r="AT251" t="s">
        <v>103</v>
      </c>
      <c r="BC251">
        <v>8.6875520001634596E-4</v>
      </c>
      <c r="BD251" t="s">
        <v>152</v>
      </c>
      <c r="BE251" t="str">
        <f>CONCATENATE($BC$2," (",INDEX('Study List'!$F:$F,MATCH(BD251,'Study List'!$B:$B,0)),")")</f>
        <v>Sales Revenue - Participant - C&amp;I (DNV GL &amp; Tetra Tech, 2012)</v>
      </c>
      <c r="BF251" t="s">
        <v>103</v>
      </c>
      <c r="BG251">
        <v>4.5607182806910902E-3</v>
      </c>
      <c r="BH251" t="s">
        <v>152</v>
      </c>
      <c r="BI251" t="str">
        <f>CONCATENATE($BG$2," (",INDEX('Study List'!$F:$F,MATCH(BH251,'Study List'!$B:$B,0)),")")</f>
        <v>Supplies and materials - Participant - C&amp;I (DNV GL &amp; Tetra Tech, 2012)</v>
      </c>
      <c r="BJ251" t="s">
        <v>103</v>
      </c>
      <c r="BO251">
        <v>2.4073939277561399E-4</v>
      </c>
      <c r="BP251" t="s">
        <v>152</v>
      </c>
      <c r="BQ251" t="str">
        <f>CONCATENATE($BO$2," (",INDEX('Study List'!$F:$F,MATCH(BP251,'Study List'!$B:$B,0)),")")</f>
        <v>Waste disposal - Participant - C&amp;I (DNV GL &amp; Tetra Tech, 2012)</v>
      </c>
      <c r="BR251" t="s">
        <v>103</v>
      </c>
      <c r="EA251" t="str">
        <f t="shared" si="7"/>
        <v>The NEIs for the 'Globe_575 to 649 lumens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252" spans="1:131" x14ac:dyDescent="0.35">
      <c r="A252">
        <v>315</v>
      </c>
      <c r="B252" t="s">
        <v>830</v>
      </c>
      <c r="C252">
        <v>1</v>
      </c>
      <c r="D252" t="s">
        <v>829</v>
      </c>
      <c r="E252" s="8">
        <v>106</v>
      </c>
      <c r="H252" t="s">
        <v>248</v>
      </c>
      <c r="I252" t="s">
        <v>95</v>
      </c>
      <c r="J252" t="s">
        <v>143</v>
      </c>
      <c r="K252" t="s">
        <v>132</v>
      </c>
      <c r="L252" t="s">
        <v>98</v>
      </c>
      <c r="M252" t="s">
        <v>156</v>
      </c>
      <c r="N252" t="s">
        <v>176</v>
      </c>
      <c r="O252" t="s">
        <v>230</v>
      </c>
      <c r="P252">
        <v>2.11056266599947E-2</v>
      </c>
      <c r="Q252">
        <v>2.11056266599947E-2</v>
      </c>
      <c r="R252" s="14">
        <f t="shared" si="6"/>
        <v>0</v>
      </c>
      <c r="S252">
        <v>3.0577273021490899E-4</v>
      </c>
      <c r="T252" t="s">
        <v>102</v>
      </c>
      <c r="U252" t="str">
        <f>CONCATENATE($S$2," (",INDEX('Study List'!$F:$F,MATCH(T252,'Study List'!$B:$B,0)),")")</f>
        <v>Administrative costs - Participant - C&amp;I (DNV GL, 2018)</v>
      </c>
      <c r="V252" t="s">
        <v>103</v>
      </c>
      <c r="W252">
        <v>6.6865397474123303E-6</v>
      </c>
      <c r="X252" t="s">
        <v>102</v>
      </c>
      <c r="Y252" t="str">
        <f>CONCATENATE($W$2," (",INDEX('Study List'!$F:$F,MATCH(X252,'Study List'!$B:$B,0)),")")</f>
        <v>Avoided illness from pollution - Societal - C&amp;I (DNV GL, 2018)</v>
      </c>
      <c r="Z252" t="s">
        <v>103</v>
      </c>
      <c r="AM252">
        <v>1.43571770474408E-2</v>
      </c>
      <c r="AN252" t="s">
        <v>179</v>
      </c>
      <c r="AO252" t="str">
        <f>CONCATENATE($AM$2," (",INDEX('Study List'!$F:$F,MATCH(AN252,'Study List'!$B:$B,0)),")")</f>
        <v>O&amp;M - Participant - C&amp;I (DNV GL, 2018)</v>
      </c>
      <c r="AP252" t="s">
        <v>103</v>
      </c>
      <c r="AQ252">
        <v>7.6577746910850501E-4</v>
      </c>
      <c r="AR252" t="s">
        <v>152</v>
      </c>
      <c r="AS252" t="str">
        <f>CONCATENATE($AQ$2," (",INDEX('Study List'!$F:$F,MATCH(AR252,'Study List'!$B:$B,0)),")")</f>
        <v>Other Impacts - Participant - C&amp;I (DNV GL &amp; Tetra Tech, 2012)</v>
      </c>
      <c r="AT252" t="s">
        <v>103</v>
      </c>
      <c r="BC252">
        <v>8.6875520001634596E-4</v>
      </c>
      <c r="BD252" t="s">
        <v>152</v>
      </c>
      <c r="BE252" t="str">
        <f>CONCATENATE($BC$2," (",INDEX('Study List'!$F:$F,MATCH(BD252,'Study List'!$B:$B,0)),")")</f>
        <v>Sales Revenue - Participant - C&amp;I (DNV GL &amp; Tetra Tech, 2012)</v>
      </c>
      <c r="BF252" t="s">
        <v>103</v>
      </c>
      <c r="BG252">
        <v>4.5607182806910902E-3</v>
      </c>
      <c r="BH252" t="s">
        <v>152</v>
      </c>
      <c r="BI252" t="str">
        <f>CONCATENATE($BG$2," (",INDEX('Study List'!$F:$F,MATCH(BH252,'Study List'!$B:$B,0)),")")</f>
        <v>Supplies and materials - Participant - C&amp;I (DNV GL &amp; Tetra Tech, 2012)</v>
      </c>
      <c r="BJ252" t="s">
        <v>103</v>
      </c>
      <c r="BO252">
        <v>2.4073939277561399E-4</v>
      </c>
      <c r="BP252" t="s">
        <v>152</v>
      </c>
      <c r="BQ252" t="str">
        <f>CONCATENATE($BO$2," (",INDEX('Study List'!$F:$F,MATCH(BP252,'Study List'!$B:$B,0)),")")</f>
        <v>Waste disposal - Participant - C&amp;I (DNV GL &amp; Tetra Tech, 2012)</v>
      </c>
      <c r="BR252" t="s">
        <v>103</v>
      </c>
      <c r="EA252" t="str">
        <f t="shared" si="7"/>
        <v>The NEIs for the 'Globe_650 to 1099 lumens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253" spans="1:131" x14ac:dyDescent="0.35">
      <c r="A253">
        <v>317</v>
      </c>
      <c r="B253" s="8">
        <v>782</v>
      </c>
      <c r="C253">
        <v>4</v>
      </c>
      <c r="D253" t="s">
        <v>832</v>
      </c>
      <c r="E253" s="8">
        <v>751</v>
      </c>
      <c r="H253" t="s">
        <v>833</v>
      </c>
      <c r="I253" t="s">
        <v>95</v>
      </c>
      <c r="J253" t="s">
        <v>143</v>
      </c>
      <c r="K253" t="s">
        <v>132</v>
      </c>
      <c r="L253" t="s">
        <v>98</v>
      </c>
      <c r="M253" t="s">
        <v>523</v>
      </c>
      <c r="N253" t="s">
        <v>523</v>
      </c>
      <c r="O253" t="s">
        <v>834</v>
      </c>
      <c r="P253">
        <v>8.1182726820995307E-3</v>
      </c>
      <c r="Q253">
        <v>8.1182726820995307E-3</v>
      </c>
      <c r="R253" s="14">
        <f t="shared" si="6"/>
        <v>0</v>
      </c>
      <c r="W253">
        <v>1.6344874938119E-5</v>
      </c>
      <c r="X253" t="s">
        <v>102</v>
      </c>
      <c r="Y253" t="str">
        <f>CONCATENATE($W$2," (",INDEX('Study List'!$F:$F,MATCH(X253,'Study List'!$B:$B,0)),")")</f>
        <v>Avoided illness from pollution - Societal - C&amp;I (DNV GL, 2018)</v>
      </c>
      <c r="Z253" t="s">
        <v>103</v>
      </c>
      <c r="AM253">
        <v>8.0072453053171705E-3</v>
      </c>
      <c r="AN253" t="s">
        <v>179</v>
      </c>
      <c r="AO253" t="str">
        <f>CONCATENATE($AM$2," (",INDEX('Study List'!$F:$F,MATCH(AN253,'Study List'!$B:$B,0)),")")</f>
        <v>O&amp;M - Participant - C&amp;I (DNV GL, 2018)</v>
      </c>
      <c r="AP253" t="s">
        <v>103</v>
      </c>
      <c r="AQ253">
        <v>1.0494887947173699E-4</v>
      </c>
      <c r="AR253" t="s">
        <v>152</v>
      </c>
      <c r="AS253" t="str">
        <f>CONCATENATE($AQ$2," (",INDEX('Study List'!$F:$F,MATCH(AR253,'Study List'!$B:$B,0)),")")</f>
        <v>Other Impacts - Participant - C&amp;I (DNV GL &amp; Tetra Tech, 2012)</v>
      </c>
      <c r="AT253" t="s">
        <v>103</v>
      </c>
      <c r="BC253">
        <v>-1.0266377627490701E-5</v>
      </c>
      <c r="BD253" t="s">
        <v>152</v>
      </c>
      <c r="BE253" t="str">
        <f>CONCATENATE($BC$2," (",INDEX('Study List'!$F:$F,MATCH(BD253,'Study List'!$B:$B,0)),")")</f>
        <v>Sales Revenue - Participant - C&amp;I (DNV GL &amp; Tetra Tech, 2012)</v>
      </c>
      <c r="BF253" t="s">
        <v>103</v>
      </c>
      <c r="EA253" t="str">
        <f t="shared" si="7"/>
        <v>The NEIs for the 'Green Motor Rewinds (Agriculture): 100 hp - WA' measure include: Avoided illness from pollution - Societal - C&amp;I (DNV GL, 2018),  O&amp;M - Participant - C&amp;I (DNV GL, 2018),  Other Impacts - Participant - C&amp;I (DNV GL &amp; Tetra Tech, 2012),  Sales Revenue - Participant - C&amp;I (DNV GL &amp; Tetra Tech, 2012).</v>
      </c>
    </row>
    <row r="254" spans="1:131" x14ac:dyDescent="0.35">
      <c r="A254">
        <v>318</v>
      </c>
      <c r="B254" t="s">
        <v>836</v>
      </c>
      <c r="C254">
        <v>3</v>
      </c>
      <c r="D254" t="s">
        <v>835</v>
      </c>
      <c r="E254" s="8">
        <v>6770</v>
      </c>
      <c r="H254" t="s">
        <v>833</v>
      </c>
      <c r="I254" t="s">
        <v>95</v>
      </c>
      <c r="J254" t="s">
        <v>143</v>
      </c>
      <c r="K254" t="s">
        <v>132</v>
      </c>
      <c r="L254" t="s">
        <v>98</v>
      </c>
      <c r="M254" t="s">
        <v>523</v>
      </c>
      <c r="N254" t="s">
        <v>523</v>
      </c>
      <c r="O254" t="s">
        <v>834</v>
      </c>
      <c r="P254">
        <v>8.1182726820995307E-3</v>
      </c>
      <c r="Q254">
        <v>8.1182726820995307E-3</v>
      </c>
      <c r="R254" s="14">
        <f t="shared" si="6"/>
        <v>0</v>
      </c>
      <c r="W254">
        <v>1.6344874938119E-5</v>
      </c>
      <c r="X254" t="s">
        <v>102</v>
      </c>
      <c r="Y254" t="str">
        <f>CONCATENATE($W$2," (",INDEX('Study List'!$F:$F,MATCH(X254,'Study List'!$B:$B,0)),")")</f>
        <v>Avoided illness from pollution - Societal - C&amp;I (DNV GL, 2018)</v>
      </c>
      <c r="Z254" t="s">
        <v>103</v>
      </c>
      <c r="AM254">
        <v>8.0072453053171705E-3</v>
      </c>
      <c r="AN254" t="s">
        <v>179</v>
      </c>
      <c r="AO254" t="str">
        <f>CONCATENATE($AM$2," (",INDEX('Study List'!$F:$F,MATCH(AN254,'Study List'!$B:$B,0)),")")</f>
        <v>O&amp;M - Participant - C&amp;I (DNV GL, 2018)</v>
      </c>
      <c r="AP254" t="s">
        <v>103</v>
      </c>
      <c r="AQ254">
        <v>1.0494887947173699E-4</v>
      </c>
      <c r="AR254" t="s">
        <v>152</v>
      </c>
      <c r="AS254" t="str">
        <f>CONCATENATE($AQ$2," (",INDEX('Study List'!$F:$F,MATCH(AR254,'Study List'!$B:$B,0)),")")</f>
        <v>Other Impacts - Participant - C&amp;I (DNV GL &amp; Tetra Tech, 2012)</v>
      </c>
      <c r="AT254" t="s">
        <v>103</v>
      </c>
      <c r="BC254">
        <v>-1.0266377627490701E-5</v>
      </c>
      <c r="BD254" t="s">
        <v>152</v>
      </c>
      <c r="BE254" t="str">
        <f>CONCATENATE($BC$2," (",INDEX('Study List'!$F:$F,MATCH(BD254,'Study List'!$B:$B,0)),")")</f>
        <v>Sales Revenue - Participant - C&amp;I (DNV GL &amp; Tetra Tech, 2012)</v>
      </c>
      <c r="BF254" t="s">
        <v>103</v>
      </c>
      <c r="EA254" t="str">
        <f t="shared" si="7"/>
        <v>The NEIs for the 'Green Motor Rewinds (Agriculture): 1000 hp - WA' measure include: Avoided illness from pollution - Societal - C&amp;I (DNV GL, 2018),  O&amp;M - Participant - C&amp;I (DNV GL, 2018),  Other Impacts - Participant - C&amp;I (DNV GL &amp; Tetra Tech, 2012),  Sales Revenue - Participant - C&amp;I (DNV GL &amp; Tetra Tech, 2012).</v>
      </c>
    </row>
    <row r="255" spans="1:131" x14ac:dyDescent="0.35">
      <c r="A255">
        <v>319</v>
      </c>
      <c r="B255" s="8">
        <v>783</v>
      </c>
      <c r="C255">
        <v>4</v>
      </c>
      <c r="D255" t="s">
        <v>837</v>
      </c>
      <c r="E255" s="8">
        <v>556</v>
      </c>
      <c r="H255" t="s">
        <v>833</v>
      </c>
      <c r="I255" t="s">
        <v>95</v>
      </c>
      <c r="J255" t="s">
        <v>143</v>
      </c>
      <c r="K255" t="s">
        <v>132</v>
      </c>
      <c r="L255" t="s">
        <v>98</v>
      </c>
      <c r="M255" t="s">
        <v>523</v>
      </c>
      <c r="N255" t="s">
        <v>523</v>
      </c>
      <c r="O255" t="s">
        <v>834</v>
      </c>
      <c r="P255">
        <v>8.1182726820995307E-3</v>
      </c>
      <c r="Q255">
        <v>8.1182726820995307E-3</v>
      </c>
      <c r="R255" s="14">
        <f t="shared" si="6"/>
        <v>0</v>
      </c>
      <c r="W255">
        <v>1.6344874938119E-5</v>
      </c>
      <c r="X255" t="s">
        <v>102</v>
      </c>
      <c r="Y255" t="str">
        <f>CONCATENATE($W$2," (",INDEX('Study List'!$F:$F,MATCH(X255,'Study List'!$B:$B,0)),")")</f>
        <v>Avoided illness from pollution - Societal - C&amp;I (DNV GL, 2018)</v>
      </c>
      <c r="Z255" t="s">
        <v>103</v>
      </c>
      <c r="AM255">
        <v>8.0072453053171705E-3</v>
      </c>
      <c r="AN255" t="s">
        <v>179</v>
      </c>
      <c r="AO255" t="str">
        <f>CONCATENATE($AM$2," (",INDEX('Study List'!$F:$F,MATCH(AN255,'Study List'!$B:$B,0)),")")</f>
        <v>O&amp;M - Participant - C&amp;I (DNV GL, 2018)</v>
      </c>
      <c r="AP255" t="s">
        <v>103</v>
      </c>
      <c r="AQ255">
        <v>1.0494887947173699E-4</v>
      </c>
      <c r="AR255" t="s">
        <v>152</v>
      </c>
      <c r="AS255" t="str">
        <f>CONCATENATE($AQ$2," (",INDEX('Study List'!$F:$F,MATCH(AR255,'Study List'!$B:$B,0)),")")</f>
        <v>Other Impacts - Participant - C&amp;I (DNV GL &amp; Tetra Tech, 2012)</v>
      </c>
      <c r="AT255" t="s">
        <v>103</v>
      </c>
      <c r="BC255">
        <v>-1.0266377627490701E-5</v>
      </c>
      <c r="BD255" t="s">
        <v>152</v>
      </c>
      <c r="BE255" t="str">
        <f>CONCATENATE($BC$2," (",INDEX('Study List'!$F:$F,MATCH(BD255,'Study List'!$B:$B,0)),")")</f>
        <v>Sales Revenue - Participant - C&amp;I (DNV GL &amp; Tetra Tech, 2012)</v>
      </c>
      <c r="BF255" t="s">
        <v>103</v>
      </c>
      <c r="EA255" t="str">
        <f t="shared" si="7"/>
        <v>The NEIs for the 'Green Motor Rewinds (Agriculture): 125 hp - WA' measure include: Avoided illness from pollution - Societal - C&amp;I (DNV GL, 2018),  O&amp;M - Participant - C&amp;I (DNV GL, 2018),  Other Impacts - Participant - C&amp;I (DNV GL &amp; Tetra Tech, 2012),  Sales Revenue - Participant - C&amp;I (DNV GL &amp; Tetra Tech, 2012).</v>
      </c>
    </row>
    <row r="256" spans="1:131" x14ac:dyDescent="0.35">
      <c r="A256">
        <v>320</v>
      </c>
      <c r="B256" t="s">
        <v>839</v>
      </c>
      <c r="C256">
        <v>3</v>
      </c>
      <c r="D256" t="s">
        <v>838</v>
      </c>
      <c r="E256" s="8">
        <v>7034</v>
      </c>
      <c r="H256" t="s">
        <v>833</v>
      </c>
      <c r="I256" t="s">
        <v>95</v>
      </c>
      <c r="J256" t="s">
        <v>143</v>
      </c>
      <c r="K256" t="s">
        <v>132</v>
      </c>
      <c r="L256" t="s">
        <v>98</v>
      </c>
      <c r="M256" t="s">
        <v>523</v>
      </c>
      <c r="N256" t="s">
        <v>523</v>
      </c>
      <c r="O256" t="s">
        <v>834</v>
      </c>
      <c r="P256">
        <v>8.1182726820995307E-3</v>
      </c>
      <c r="Q256">
        <v>8.1182726820995307E-3</v>
      </c>
      <c r="R256" s="14">
        <f t="shared" si="6"/>
        <v>0</v>
      </c>
      <c r="W256">
        <v>1.6344874938119E-5</v>
      </c>
      <c r="X256" t="s">
        <v>102</v>
      </c>
      <c r="Y256" t="str">
        <f>CONCATENATE($W$2," (",INDEX('Study List'!$F:$F,MATCH(X256,'Study List'!$B:$B,0)),")")</f>
        <v>Avoided illness from pollution - Societal - C&amp;I (DNV GL, 2018)</v>
      </c>
      <c r="Z256" t="s">
        <v>103</v>
      </c>
      <c r="AM256">
        <v>8.0072453053171705E-3</v>
      </c>
      <c r="AN256" t="s">
        <v>179</v>
      </c>
      <c r="AO256" t="str">
        <f>CONCATENATE($AM$2," (",INDEX('Study List'!$F:$F,MATCH(AN256,'Study List'!$B:$B,0)),")")</f>
        <v>O&amp;M - Participant - C&amp;I (DNV GL, 2018)</v>
      </c>
      <c r="AP256" t="s">
        <v>103</v>
      </c>
      <c r="AQ256">
        <v>1.0494887947173699E-4</v>
      </c>
      <c r="AR256" t="s">
        <v>152</v>
      </c>
      <c r="AS256" t="str">
        <f>CONCATENATE($AQ$2," (",INDEX('Study List'!$F:$F,MATCH(AR256,'Study List'!$B:$B,0)),")")</f>
        <v>Other Impacts - Participant - C&amp;I (DNV GL &amp; Tetra Tech, 2012)</v>
      </c>
      <c r="AT256" t="s">
        <v>103</v>
      </c>
      <c r="BC256">
        <v>-1.0266377627490701E-5</v>
      </c>
      <c r="BD256" t="s">
        <v>152</v>
      </c>
      <c r="BE256" t="str">
        <f>CONCATENATE($BC$2," (",INDEX('Study List'!$F:$F,MATCH(BD256,'Study List'!$B:$B,0)),")")</f>
        <v>Sales Revenue - Participant - C&amp;I (DNV GL &amp; Tetra Tech, 2012)</v>
      </c>
      <c r="BF256" t="s">
        <v>103</v>
      </c>
      <c r="EA256" t="str">
        <f t="shared" si="7"/>
        <v>The NEIs for the 'Green Motor Rewinds (Agriculture): 1250 hp - WA' measure include: Avoided illness from pollution - Societal - C&amp;I (DNV GL, 2018),  O&amp;M - Participant - C&amp;I (DNV GL, 2018),  Other Impacts - Participant - C&amp;I (DNV GL &amp; Tetra Tech, 2012),  Sales Revenue - Participant - C&amp;I (DNV GL &amp; Tetra Tech, 2012).</v>
      </c>
    </row>
    <row r="257" spans="1:131" x14ac:dyDescent="0.35">
      <c r="A257">
        <v>321</v>
      </c>
      <c r="B257" s="8">
        <v>774</v>
      </c>
      <c r="C257">
        <v>4</v>
      </c>
      <c r="D257" t="s">
        <v>840</v>
      </c>
      <c r="E257" s="8">
        <v>222</v>
      </c>
      <c r="H257" t="s">
        <v>833</v>
      </c>
      <c r="I257" t="s">
        <v>95</v>
      </c>
      <c r="J257" t="s">
        <v>143</v>
      </c>
      <c r="K257" t="s">
        <v>132</v>
      </c>
      <c r="L257" t="s">
        <v>98</v>
      </c>
      <c r="M257" t="s">
        <v>523</v>
      </c>
      <c r="N257" t="s">
        <v>523</v>
      </c>
      <c r="O257" t="s">
        <v>834</v>
      </c>
      <c r="P257">
        <v>8.1182726820995307E-3</v>
      </c>
      <c r="Q257">
        <v>8.1182726820995307E-3</v>
      </c>
      <c r="R257" s="14">
        <f t="shared" si="6"/>
        <v>0</v>
      </c>
      <c r="W257">
        <v>1.6344874938119E-5</v>
      </c>
      <c r="X257" t="s">
        <v>102</v>
      </c>
      <c r="Y257" t="str">
        <f>CONCATENATE($W$2," (",INDEX('Study List'!$F:$F,MATCH(X257,'Study List'!$B:$B,0)),")")</f>
        <v>Avoided illness from pollution - Societal - C&amp;I (DNV GL, 2018)</v>
      </c>
      <c r="Z257" t="s">
        <v>103</v>
      </c>
      <c r="AM257">
        <v>8.0072453053171705E-3</v>
      </c>
      <c r="AN257" t="s">
        <v>179</v>
      </c>
      <c r="AO257" t="str">
        <f>CONCATENATE($AM$2," (",INDEX('Study List'!$F:$F,MATCH(AN257,'Study List'!$B:$B,0)),")")</f>
        <v>O&amp;M - Participant - C&amp;I (DNV GL, 2018)</v>
      </c>
      <c r="AP257" t="s">
        <v>103</v>
      </c>
      <c r="AQ257">
        <v>1.0494887947173699E-4</v>
      </c>
      <c r="AR257" t="s">
        <v>152</v>
      </c>
      <c r="AS257" t="str">
        <f>CONCATENATE($AQ$2," (",INDEX('Study List'!$F:$F,MATCH(AR257,'Study List'!$B:$B,0)),")")</f>
        <v>Other Impacts - Participant - C&amp;I (DNV GL &amp; Tetra Tech, 2012)</v>
      </c>
      <c r="AT257" t="s">
        <v>103</v>
      </c>
      <c r="BC257">
        <v>-1.0266377627490701E-5</v>
      </c>
      <c r="BD257" t="s">
        <v>152</v>
      </c>
      <c r="BE257" t="str">
        <f>CONCATENATE($BC$2," (",INDEX('Study List'!$F:$F,MATCH(BD257,'Study List'!$B:$B,0)),")")</f>
        <v>Sales Revenue - Participant - C&amp;I (DNV GL &amp; Tetra Tech, 2012)</v>
      </c>
      <c r="BF257" t="s">
        <v>103</v>
      </c>
      <c r="EA257" t="str">
        <f t="shared" si="7"/>
        <v>The NEIs for the 'Green Motor Rewinds (Agriculture): 15 hp - WA' measure include: Avoided illness from pollution - Societal - C&amp;I (DNV GL, 2018),  O&amp;M - Participant - C&amp;I (DNV GL, 2018),  Other Impacts - Participant - C&amp;I (DNV GL &amp; Tetra Tech, 2012),  Sales Revenue - Participant - C&amp;I (DNV GL &amp; Tetra Tech, 2012).</v>
      </c>
    </row>
    <row r="258" spans="1:131" x14ac:dyDescent="0.35">
      <c r="A258">
        <v>322</v>
      </c>
      <c r="B258" s="8">
        <v>784</v>
      </c>
      <c r="C258">
        <v>4</v>
      </c>
      <c r="D258" t="s">
        <v>841</v>
      </c>
      <c r="E258" s="8">
        <v>661</v>
      </c>
      <c r="H258" t="s">
        <v>833</v>
      </c>
      <c r="I258" t="s">
        <v>95</v>
      </c>
      <c r="J258" t="s">
        <v>143</v>
      </c>
      <c r="K258" t="s">
        <v>132</v>
      </c>
      <c r="L258" t="s">
        <v>98</v>
      </c>
      <c r="M258" t="s">
        <v>523</v>
      </c>
      <c r="N258" t="s">
        <v>523</v>
      </c>
      <c r="O258" t="s">
        <v>834</v>
      </c>
      <c r="P258">
        <v>8.1182726820995307E-3</v>
      </c>
      <c r="Q258">
        <v>8.1182726820995307E-3</v>
      </c>
      <c r="R258" s="14">
        <f t="shared" si="6"/>
        <v>0</v>
      </c>
      <c r="W258">
        <v>1.6344874938119E-5</v>
      </c>
      <c r="X258" t="s">
        <v>102</v>
      </c>
      <c r="Y258" t="str">
        <f>CONCATENATE($W$2," (",INDEX('Study List'!$F:$F,MATCH(X258,'Study List'!$B:$B,0)),")")</f>
        <v>Avoided illness from pollution - Societal - C&amp;I (DNV GL, 2018)</v>
      </c>
      <c r="Z258" t="s">
        <v>103</v>
      </c>
      <c r="AM258">
        <v>8.0072453053171705E-3</v>
      </c>
      <c r="AN258" t="s">
        <v>179</v>
      </c>
      <c r="AO258" t="str">
        <f>CONCATENATE($AM$2," (",INDEX('Study List'!$F:$F,MATCH(AN258,'Study List'!$B:$B,0)),")")</f>
        <v>O&amp;M - Participant - C&amp;I (DNV GL, 2018)</v>
      </c>
      <c r="AP258" t="s">
        <v>103</v>
      </c>
      <c r="AQ258">
        <v>1.0494887947173699E-4</v>
      </c>
      <c r="AR258" t="s">
        <v>152</v>
      </c>
      <c r="AS258" t="str">
        <f>CONCATENATE($AQ$2," (",INDEX('Study List'!$F:$F,MATCH(AR258,'Study List'!$B:$B,0)),")")</f>
        <v>Other Impacts - Participant - C&amp;I (DNV GL &amp; Tetra Tech, 2012)</v>
      </c>
      <c r="AT258" t="s">
        <v>103</v>
      </c>
      <c r="BC258">
        <v>-1.0266377627490701E-5</v>
      </c>
      <c r="BD258" t="s">
        <v>152</v>
      </c>
      <c r="BE258" t="str">
        <f>CONCATENATE($BC$2," (",INDEX('Study List'!$F:$F,MATCH(BD258,'Study List'!$B:$B,0)),")")</f>
        <v>Sales Revenue - Participant - C&amp;I (DNV GL &amp; Tetra Tech, 2012)</v>
      </c>
      <c r="BF258" t="s">
        <v>103</v>
      </c>
      <c r="EA258" t="str">
        <f t="shared" si="7"/>
        <v>The NEIs for the 'Green Motor Rewinds (Agriculture): 150 hp - WA' measure include: Avoided illness from pollution - Societal - C&amp;I (DNV GL, 2018),  O&amp;M - Participant - C&amp;I (DNV GL, 2018),  Other Impacts - Participant - C&amp;I (DNV GL &amp; Tetra Tech, 2012),  Sales Revenue - Participant - C&amp;I (DNV GL &amp; Tetra Tech, 2012).</v>
      </c>
    </row>
    <row r="259" spans="1:131" x14ac:dyDescent="0.35">
      <c r="A259">
        <v>323</v>
      </c>
      <c r="B259" t="s">
        <v>843</v>
      </c>
      <c r="C259">
        <v>3</v>
      </c>
      <c r="D259" t="s">
        <v>842</v>
      </c>
      <c r="E259" s="8">
        <v>8423</v>
      </c>
      <c r="H259" t="s">
        <v>833</v>
      </c>
      <c r="I259" t="s">
        <v>95</v>
      </c>
      <c r="J259" t="s">
        <v>143</v>
      </c>
      <c r="K259" t="s">
        <v>132</v>
      </c>
      <c r="L259" t="s">
        <v>98</v>
      </c>
      <c r="M259" t="s">
        <v>523</v>
      </c>
      <c r="N259" t="s">
        <v>523</v>
      </c>
      <c r="O259" t="s">
        <v>834</v>
      </c>
      <c r="P259">
        <v>8.1182726820995307E-3</v>
      </c>
      <c r="Q259">
        <v>8.1182726820995307E-3</v>
      </c>
      <c r="R259" s="14">
        <f t="shared" ref="R259:R322" si="8">Q259*G259</f>
        <v>0</v>
      </c>
      <c r="W259">
        <v>1.6344874938119E-5</v>
      </c>
      <c r="X259" t="s">
        <v>102</v>
      </c>
      <c r="Y259" t="str">
        <f>CONCATENATE($W$2," (",INDEX('Study List'!$F:$F,MATCH(X259,'Study List'!$B:$B,0)),")")</f>
        <v>Avoided illness from pollution - Societal - C&amp;I (DNV GL, 2018)</v>
      </c>
      <c r="Z259" t="s">
        <v>103</v>
      </c>
      <c r="AM259">
        <v>8.0072453053171705E-3</v>
      </c>
      <c r="AN259" t="s">
        <v>179</v>
      </c>
      <c r="AO259" t="str">
        <f>CONCATENATE($AM$2," (",INDEX('Study List'!$F:$F,MATCH(AN259,'Study List'!$B:$B,0)),")")</f>
        <v>O&amp;M - Participant - C&amp;I (DNV GL, 2018)</v>
      </c>
      <c r="AP259" t="s">
        <v>103</v>
      </c>
      <c r="AQ259">
        <v>1.0494887947173699E-4</v>
      </c>
      <c r="AR259" t="s">
        <v>152</v>
      </c>
      <c r="AS259" t="str">
        <f>CONCATENATE($AQ$2," (",INDEX('Study List'!$F:$F,MATCH(AR259,'Study List'!$B:$B,0)),")")</f>
        <v>Other Impacts - Participant - C&amp;I (DNV GL &amp; Tetra Tech, 2012)</v>
      </c>
      <c r="AT259" t="s">
        <v>103</v>
      </c>
      <c r="BC259">
        <v>-1.0266377627490701E-5</v>
      </c>
      <c r="BD259" t="s">
        <v>152</v>
      </c>
      <c r="BE259" t="str">
        <f>CONCATENATE($BC$2," (",INDEX('Study List'!$F:$F,MATCH(BD259,'Study List'!$B:$B,0)),")")</f>
        <v>Sales Revenue - Participant - C&amp;I (DNV GL &amp; Tetra Tech, 2012)</v>
      </c>
      <c r="BF259" t="s">
        <v>103</v>
      </c>
      <c r="EA259" t="str">
        <f t="shared" ref="EA259:EA322" si="9">CONCATENATE(LEFT(CONCATENATE("The NEIs for the '", D259,"' measure include:")&amp;IF(U259&lt;&gt;""," "&amp;U259&amp;", ","")&amp;IF(Y259&lt;&gt;""," "&amp;Y259&amp;", ","")&amp;IF(AC259&lt;&gt;""," "&amp;AC259&amp;", ","")&amp;IF(AG259&lt;&gt;""," "&amp;AG259&amp;", ","")&amp;IF(AK259&lt;&gt;""," "&amp;AK259&amp;", ","")&amp;IF(AO259&lt;&gt;""," "&amp;AO259&amp;", ","")&amp;IF(AS259&lt;&gt;""," "&amp;AS259&amp;", ","")&amp;IF(AW259&lt;&gt;""," "&amp;AW259&amp;", ","")&amp;IF(BA259&lt;&gt;""," "&amp;BA259&amp;", ","")&amp;IF(BE259&lt;&gt;""," "&amp;BE259&amp;", ","")&amp;IF(BI259&lt;&gt;""," "&amp;BI259&amp;", ","")&amp;IF(BM259&lt;&gt;""," "&amp;BM259&amp;", ","")&amp;IF(BQ259&lt;&gt;""," "&amp;BQ259&amp;", ","")&amp;IF(BU259&lt;&gt;""," "&amp;BU259&amp;", ","")&amp;IF(BY259&lt;&gt;""," "&amp;BY259&amp;", ","")&amp;IF(CC259&lt;&gt;""," "&amp;CC259&amp;", ","")&amp;IF(CG259&lt;&gt;""," "&amp;CG259&amp;", ","")&amp;IF(CK259&lt;&gt;""," "&amp;CK259&amp;", ","")&amp;IF(CO259&lt;&gt;""," "&amp;CO259&amp;", ","")&amp;IF(CS259&lt;&gt;""," "&amp;CS259&amp;", ","")&amp;IF(CW259&lt;&gt;""," "&amp;CW259&amp;", ","")&amp;IF(DA259&lt;&gt;""," "&amp;DA259&amp;", ","")&amp;IF(DE259&lt;&gt;""," "&amp;DE259&amp;", ","")&amp;IF(DI259&lt;&gt;""," "&amp;DI259&amp;", ","")&amp;IF(DM259&lt;&gt;""," "&amp;DM259&amp;", ","")&amp;IF(DQ259&lt;&gt;""," "&amp;DQ259&amp;", ","")&amp;IF(DU259&lt;&gt;""," "&amp;DU259&amp;", ","")&amp;IF(DY259&lt;&gt;""," "&amp;DY259&amp;", ",""),LEN(CONCATENATE("The NEIs for the '", D259,"' measure include:")&amp;IF(U259&lt;&gt;""," "&amp;U259&amp;", ","")&amp;IF(Y259&lt;&gt;""," "&amp;Y259&amp;", ","")&amp;IF(AC259&lt;&gt;""," "&amp;AC259&amp;", ","")&amp;IF(AG259&lt;&gt;""," "&amp;AG259&amp;", ","")&amp;IF(AK259&lt;&gt;""," "&amp;AK259&amp;", ","")&amp;IF(AO259&lt;&gt;""," "&amp;AO259&amp;", ","")&amp;IF(AS259&lt;&gt;""," "&amp;AS259&amp;", ","")&amp;IF(AW259&lt;&gt;""," "&amp;AW259&amp;", ","")&amp;IF(BA259&lt;&gt;""," "&amp;BA259&amp;", ","")&amp;IF(BE259&lt;&gt;""," "&amp;BE259&amp;", ","")&amp;IF(BI259&lt;&gt;""," "&amp;BI259&amp;", ","")&amp;IF(BM259&lt;&gt;""," "&amp;BM259&amp;", ","")&amp;IF(BQ259&lt;&gt;""," "&amp;BQ259&amp;", ","")&amp;IF(BU259&lt;&gt;""," "&amp;BU259&amp;", ","")&amp;IF(BY259&lt;&gt;""," "&amp;BY259&amp;", ","")&amp;IF(CC259&lt;&gt;""," "&amp;CC259&amp;", ","")&amp;IF(CG259&lt;&gt;""," "&amp;CG259&amp;", ","")&amp;IF(CK259&lt;&gt;""," "&amp;CK259&amp;", ","")&amp;IF(CO259&lt;&gt;""," "&amp;CO259&amp;", ","")&amp;IF(CS259&lt;&gt;""," "&amp;CS259&amp;", ","")&amp;IF(CW259&lt;&gt;""," "&amp;CW259&amp;", ","")&amp;IF(DA259&lt;&gt;""," "&amp;DA259&amp;", ","")&amp;IF(DE259&lt;&gt;""," "&amp;DE259&amp;", ","")&amp;IF(DI259&lt;&gt;""," "&amp;DI259&amp;", ","")&amp;IF(DM259&lt;&gt;""," "&amp;DM259&amp;", ","")&amp;IF(DQ259&lt;&gt;""," "&amp;DQ259&amp;", ","")&amp;IF(DU259&lt;&gt;""," "&amp;DU259&amp;", ","")&amp;IF(DY259&lt;&gt;""," "&amp;DY259&amp;", ",""))-2),".")</f>
        <v>The NEIs for the 'Green Motor Rewinds (Agriculture): 1500 hp - WA' measure include: Avoided illness from pollution - Societal - C&amp;I (DNV GL, 2018),  O&amp;M - Participant - C&amp;I (DNV GL, 2018),  Other Impacts - Participant - C&amp;I (DNV GL &amp; Tetra Tech, 2012),  Sales Revenue - Participant - C&amp;I (DNV GL &amp; Tetra Tech, 2012).</v>
      </c>
    </row>
    <row r="260" spans="1:131" x14ac:dyDescent="0.35">
      <c r="A260">
        <v>324</v>
      </c>
      <c r="B260" t="s">
        <v>845</v>
      </c>
      <c r="C260">
        <v>3</v>
      </c>
      <c r="D260" t="s">
        <v>844</v>
      </c>
      <c r="E260" s="8">
        <v>9786</v>
      </c>
      <c r="H260" t="s">
        <v>833</v>
      </c>
      <c r="I260" t="s">
        <v>95</v>
      </c>
      <c r="J260" t="s">
        <v>143</v>
      </c>
      <c r="K260" t="s">
        <v>132</v>
      </c>
      <c r="L260" t="s">
        <v>98</v>
      </c>
      <c r="M260" t="s">
        <v>523</v>
      </c>
      <c r="N260" t="s">
        <v>523</v>
      </c>
      <c r="O260" t="s">
        <v>834</v>
      </c>
      <c r="P260">
        <v>8.1182726820995307E-3</v>
      </c>
      <c r="Q260">
        <v>8.1182726820995307E-3</v>
      </c>
      <c r="R260" s="14">
        <f t="shared" si="8"/>
        <v>0</v>
      </c>
      <c r="W260">
        <v>1.6344874938119E-5</v>
      </c>
      <c r="X260" t="s">
        <v>102</v>
      </c>
      <c r="Y260" t="str">
        <f>CONCATENATE($W$2," (",INDEX('Study List'!$F:$F,MATCH(X260,'Study List'!$B:$B,0)),")")</f>
        <v>Avoided illness from pollution - Societal - C&amp;I (DNV GL, 2018)</v>
      </c>
      <c r="Z260" t="s">
        <v>103</v>
      </c>
      <c r="AM260">
        <v>8.0072453053171705E-3</v>
      </c>
      <c r="AN260" t="s">
        <v>179</v>
      </c>
      <c r="AO260" t="str">
        <f>CONCATENATE($AM$2," (",INDEX('Study List'!$F:$F,MATCH(AN260,'Study List'!$B:$B,0)),")")</f>
        <v>O&amp;M - Participant - C&amp;I (DNV GL, 2018)</v>
      </c>
      <c r="AP260" t="s">
        <v>103</v>
      </c>
      <c r="AQ260">
        <v>1.0494887947173699E-4</v>
      </c>
      <c r="AR260" t="s">
        <v>152</v>
      </c>
      <c r="AS260" t="str">
        <f>CONCATENATE($AQ$2," (",INDEX('Study List'!$F:$F,MATCH(AR260,'Study List'!$B:$B,0)),")")</f>
        <v>Other Impacts - Participant - C&amp;I (DNV GL &amp; Tetra Tech, 2012)</v>
      </c>
      <c r="AT260" t="s">
        <v>103</v>
      </c>
      <c r="BC260">
        <v>-1.0266377627490701E-5</v>
      </c>
      <c r="BD260" t="s">
        <v>152</v>
      </c>
      <c r="BE260" t="str">
        <f>CONCATENATE($BC$2," (",INDEX('Study List'!$F:$F,MATCH(BD260,'Study List'!$B:$B,0)),")")</f>
        <v>Sales Revenue - Participant - C&amp;I (DNV GL &amp; Tetra Tech, 2012)</v>
      </c>
      <c r="BF260" t="s">
        <v>103</v>
      </c>
      <c r="EA260" t="str">
        <f t="shared" si="9"/>
        <v>The NEIs for the 'Green Motor Rewinds (Agriculture): 1750 hp - WA' measure include: Avoided illness from pollution - Societal - C&amp;I (DNV GL, 2018),  O&amp;M - Participant - C&amp;I (DNV GL, 2018),  Other Impacts - Participant - C&amp;I (DNV GL &amp; Tetra Tech, 2012),  Sales Revenue - Participant - C&amp;I (DNV GL &amp; Tetra Tech, 2012).</v>
      </c>
    </row>
    <row r="261" spans="1:131" x14ac:dyDescent="0.35">
      <c r="A261">
        <v>325</v>
      </c>
      <c r="B261" s="8">
        <v>775</v>
      </c>
      <c r="C261">
        <v>4</v>
      </c>
      <c r="D261" t="s">
        <v>846</v>
      </c>
      <c r="E261" s="8">
        <v>297</v>
      </c>
      <c r="H261" t="s">
        <v>833</v>
      </c>
      <c r="I261" t="s">
        <v>95</v>
      </c>
      <c r="J261" t="s">
        <v>143</v>
      </c>
      <c r="K261" t="s">
        <v>132</v>
      </c>
      <c r="L261" t="s">
        <v>98</v>
      </c>
      <c r="M261" t="s">
        <v>523</v>
      </c>
      <c r="N261" t="s">
        <v>523</v>
      </c>
      <c r="O261" t="s">
        <v>834</v>
      </c>
      <c r="P261">
        <v>8.1182726820995307E-3</v>
      </c>
      <c r="Q261">
        <v>8.1182726820995307E-3</v>
      </c>
      <c r="R261" s="14">
        <f t="shared" si="8"/>
        <v>0</v>
      </c>
      <c r="W261">
        <v>1.6344874938119E-5</v>
      </c>
      <c r="X261" t="s">
        <v>102</v>
      </c>
      <c r="Y261" t="str">
        <f>CONCATENATE($W$2," (",INDEX('Study List'!$F:$F,MATCH(X261,'Study List'!$B:$B,0)),")")</f>
        <v>Avoided illness from pollution - Societal - C&amp;I (DNV GL, 2018)</v>
      </c>
      <c r="Z261" t="s">
        <v>103</v>
      </c>
      <c r="AM261">
        <v>8.0072453053171705E-3</v>
      </c>
      <c r="AN261" t="s">
        <v>179</v>
      </c>
      <c r="AO261" t="str">
        <f>CONCATENATE($AM$2," (",INDEX('Study List'!$F:$F,MATCH(AN261,'Study List'!$B:$B,0)),")")</f>
        <v>O&amp;M - Participant - C&amp;I (DNV GL, 2018)</v>
      </c>
      <c r="AP261" t="s">
        <v>103</v>
      </c>
      <c r="AQ261">
        <v>1.0494887947173699E-4</v>
      </c>
      <c r="AR261" t="s">
        <v>152</v>
      </c>
      <c r="AS261" t="str">
        <f>CONCATENATE($AQ$2," (",INDEX('Study List'!$F:$F,MATCH(AR261,'Study List'!$B:$B,0)),")")</f>
        <v>Other Impacts - Participant - C&amp;I (DNV GL &amp; Tetra Tech, 2012)</v>
      </c>
      <c r="AT261" t="s">
        <v>103</v>
      </c>
      <c r="BC261">
        <v>-1.0266377627490701E-5</v>
      </c>
      <c r="BD261" t="s">
        <v>152</v>
      </c>
      <c r="BE261" t="str">
        <f>CONCATENATE($BC$2," (",INDEX('Study List'!$F:$F,MATCH(BD261,'Study List'!$B:$B,0)),")")</f>
        <v>Sales Revenue - Participant - C&amp;I (DNV GL &amp; Tetra Tech, 2012)</v>
      </c>
      <c r="BF261" t="s">
        <v>103</v>
      </c>
      <c r="EA261" t="str">
        <f t="shared" si="9"/>
        <v>The NEIs for the 'Green Motor Rewinds (Agriculture): 20 hp - WA' measure include: Avoided illness from pollution - Societal - C&amp;I (DNV GL, 2018),  O&amp;M - Participant - C&amp;I (DNV GL, 2018),  Other Impacts - Participant - C&amp;I (DNV GL &amp; Tetra Tech, 2012),  Sales Revenue - Participant - C&amp;I (DNV GL &amp; Tetra Tech, 2012).</v>
      </c>
    </row>
    <row r="262" spans="1:131" x14ac:dyDescent="0.35">
      <c r="A262">
        <v>326</v>
      </c>
      <c r="B262" s="8">
        <v>785</v>
      </c>
      <c r="C262">
        <v>4</v>
      </c>
      <c r="D262" t="s">
        <v>847</v>
      </c>
      <c r="E262" s="8">
        <v>876</v>
      </c>
      <c r="H262" t="s">
        <v>833</v>
      </c>
      <c r="I262" t="s">
        <v>95</v>
      </c>
      <c r="J262" t="s">
        <v>143</v>
      </c>
      <c r="K262" t="s">
        <v>132</v>
      </c>
      <c r="L262" t="s">
        <v>98</v>
      </c>
      <c r="M262" t="s">
        <v>523</v>
      </c>
      <c r="N262" t="s">
        <v>523</v>
      </c>
      <c r="O262" t="s">
        <v>834</v>
      </c>
      <c r="P262">
        <v>8.1182726820995307E-3</v>
      </c>
      <c r="Q262">
        <v>8.1182726820995307E-3</v>
      </c>
      <c r="R262" s="14">
        <f t="shared" si="8"/>
        <v>0</v>
      </c>
      <c r="W262">
        <v>1.6344874938119E-5</v>
      </c>
      <c r="X262" t="s">
        <v>102</v>
      </c>
      <c r="Y262" t="str">
        <f>CONCATENATE($W$2," (",INDEX('Study List'!$F:$F,MATCH(X262,'Study List'!$B:$B,0)),")")</f>
        <v>Avoided illness from pollution - Societal - C&amp;I (DNV GL, 2018)</v>
      </c>
      <c r="Z262" t="s">
        <v>103</v>
      </c>
      <c r="AM262">
        <v>8.0072453053171705E-3</v>
      </c>
      <c r="AN262" t="s">
        <v>179</v>
      </c>
      <c r="AO262" t="str">
        <f>CONCATENATE($AM$2," (",INDEX('Study List'!$F:$F,MATCH(AN262,'Study List'!$B:$B,0)),")")</f>
        <v>O&amp;M - Participant - C&amp;I (DNV GL, 2018)</v>
      </c>
      <c r="AP262" t="s">
        <v>103</v>
      </c>
      <c r="AQ262">
        <v>1.0494887947173699E-4</v>
      </c>
      <c r="AR262" t="s">
        <v>152</v>
      </c>
      <c r="AS262" t="str">
        <f>CONCATENATE($AQ$2," (",INDEX('Study List'!$F:$F,MATCH(AR262,'Study List'!$B:$B,0)),")")</f>
        <v>Other Impacts - Participant - C&amp;I (DNV GL &amp; Tetra Tech, 2012)</v>
      </c>
      <c r="AT262" t="s">
        <v>103</v>
      </c>
      <c r="BC262">
        <v>-1.0266377627490701E-5</v>
      </c>
      <c r="BD262" t="s">
        <v>152</v>
      </c>
      <c r="BE262" t="str">
        <f>CONCATENATE($BC$2," (",INDEX('Study List'!$F:$F,MATCH(BD262,'Study List'!$B:$B,0)),")")</f>
        <v>Sales Revenue - Participant - C&amp;I (DNV GL &amp; Tetra Tech, 2012)</v>
      </c>
      <c r="BF262" t="s">
        <v>103</v>
      </c>
      <c r="EA262" t="str">
        <f t="shared" si="9"/>
        <v>The NEIs for the 'Green Motor Rewinds (Agriculture): 200 hp - WA' measure include: Avoided illness from pollution - Societal - C&amp;I (DNV GL, 2018),  O&amp;M - Participant - C&amp;I (DNV GL, 2018),  Other Impacts - Participant - C&amp;I (DNV GL &amp; Tetra Tech, 2012),  Sales Revenue - Participant - C&amp;I (DNV GL &amp; Tetra Tech, 2012).</v>
      </c>
    </row>
    <row r="263" spans="1:131" x14ac:dyDescent="0.35">
      <c r="A263">
        <v>327</v>
      </c>
      <c r="B263" t="s">
        <v>849</v>
      </c>
      <c r="C263">
        <v>3</v>
      </c>
      <c r="D263" t="s">
        <v>848</v>
      </c>
      <c r="E263" s="8">
        <v>11137</v>
      </c>
      <c r="H263" t="s">
        <v>833</v>
      </c>
      <c r="I263" t="s">
        <v>95</v>
      </c>
      <c r="J263" t="s">
        <v>143</v>
      </c>
      <c r="K263" t="s">
        <v>132</v>
      </c>
      <c r="L263" t="s">
        <v>98</v>
      </c>
      <c r="M263" t="s">
        <v>523</v>
      </c>
      <c r="N263" t="s">
        <v>523</v>
      </c>
      <c r="O263" t="s">
        <v>834</v>
      </c>
      <c r="P263">
        <v>8.1182726820995307E-3</v>
      </c>
      <c r="Q263">
        <v>8.1182726820995307E-3</v>
      </c>
      <c r="R263" s="14">
        <f t="shared" si="8"/>
        <v>0</v>
      </c>
      <c r="W263">
        <v>1.6344874938119E-5</v>
      </c>
      <c r="X263" t="s">
        <v>102</v>
      </c>
      <c r="Y263" t="str">
        <f>CONCATENATE($W$2," (",INDEX('Study List'!$F:$F,MATCH(X263,'Study List'!$B:$B,0)),")")</f>
        <v>Avoided illness from pollution - Societal - C&amp;I (DNV GL, 2018)</v>
      </c>
      <c r="Z263" t="s">
        <v>103</v>
      </c>
      <c r="AM263">
        <v>8.0072453053171705E-3</v>
      </c>
      <c r="AN263" t="s">
        <v>179</v>
      </c>
      <c r="AO263" t="str">
        <f>CONCATENATE($AM$2," (",INDEX('Study List'!$F:$F,MATCH(AN263,'Study List'!$B:$B,0)),")")</f>
        <v>O&amp;M - Participant - C&amp;I (DNV GL, 2018)</v>
      </c>
      <c r="AP263" t="s">
        <v>103</v>
      </c>
      <c r="AQ263">
        <v>1.0494887947173699E-4</v>
      </c>
      <c r="AR263" t="s">
        <v>152</v>
      </c>
      <c r="AS263" t="str">
        <f>CONCATENATE($AQ$2," (",INDEX('Study List'!$F:$F,MATCH(AR263,'Study List'!$B:$B,0)),")")</f>
        <v>Other Impacts - Participant - C&amp;I (DNV GL &amp; Tetra Tech, 2012)</v>
      </c>
      <c r="AT263" t="s">
        <v>103</v>
      </c>
      <c r="BC263">
        <v>-1.0266377627490701E-5</v>
      </c>
      <c r="BD263" t="s">
        <v>152</v>
      </c>
      <c r="BE263" t="str">
        <f>CONCATENATE($BC$2," (",INDEX('Study List'!$F:$F,MATCH(BD263,'Study List'!$B:$B,0)),")")</f>
        <v>Sales Revenue - Participant - C&amp;I (DNV GL &amp; Tetra Tech, 2012)</v>
      </c>
      <c r="BF263" t="s">
        <v>103</v>
      </c>
      <c r="EA263" t="str">
        <f t="shared" si="9"/>
        <v>The NEIs for the 'Green Motor Rewinds (Agriculture): 2000 hp - WA' measure include: Avoided illness from pollution - Societal - C&amp;I (DNV GL, 2018),  O&amp;M - Participant - C&amp;I (DNV GL, 2018),  Other Impacts - Participant - C&amp;I (DNV GL &amp; Tetra Tech, 2012),  Sales Revenue - Participant - C&amp;I (DNV GL &amp; Tetra Tech, 2012).</v>
      </c>
    </row>
    <row r="264" spans="1:131" x14ac:dyDescent="0.35">
      <c r="A264">
        <v>328</v>
      </c>
      <c r="B264" t="s">
        <v>851</v>
      </c>
      <c r="C264">
        <v>3</v>
      </c>
      <c r="D264" t="s">
        <v>850</v>
      </c>
      <c r="E264" s="8">
        <v>12451</v>
      </c>
      <c r="H264" t="s">
        <v>833</v>
      </c>
      <c r="I264" t="s">
        <v>95</v>
      </c>
      <c r="J264" t="s">
        <v>143</v>
      </c>
      <c r="K264" t="s">
        <v>132</v>
      </c>
      <c r="L264" t="s">
        <v>98</v>
      </c>
      <c r="M264" t="s">
        <v>523</v>
      </c>
      <c r="N264" t="s">
        <v>523</v>
      </c>
      <c r="O264" t="s">
        <v>834</v>
      </c>
      <c r="P264">
        <v>8.1182726820995307E-3</v>
      </c>
      <c r="Q264">
        <v>8.1182726820995307E-3</v>
      </c>
      <c r="R264" s="14">
        <f t="shared" si="8"/>
        <v>0</v>
      </c>
      <c r="W264">
        <v>1.6344874938119E-5</v>
      </c>
      <c r="X264" t="s">
        <v>102</v>
      </c>
      <c r="Y264" t="str">
        <f>CONCATENATE($W$2," (",INDEX('Study List'!$F:$F,MATCH(X264,'Study List'!$B:$B,0)),")")</f>
        <v>Avoided illness from pollution - Societal - C&amp;I (DNV GL, 2018)</v>
      </c>
      <c r="Z264" t="s">
        <v>103</v>
      </c>
      <c r="AM264">
        <v>8.0072453053171705E-3</v>
      </c>
      <c r="AN264" t="s">
        <v>179</v>
      </c>
      <c r="AO264" t="str">
        <f>CONCATENATE($AM$2," (",INDEX('Study List'!$F:$F,MATCH(AN264,'Study List'!$B:$B,0)),")")</f>
        <v>O&amp;M - Participant - C&amp;I (DNV GL, 2018)</v>
      </c>
      <c r="AP264" t="s">
        <v>103</v>
      </c>
      <c r="AQ264">
        <v>1.0494887947173699E-4</v>
      </c>
      <c r="AR264" t="s">
        <v>152</v>
      </c>
      <c r="AS264" t="str">
        <f>CONCATENATE($AQ$2," (",INDEX('Study List'!$F:$F,MATCH(AR264,'Study List'!$B:$B,0)),")")</f>
        <v>Other Impacts - Participant - C&amp;I (DNV GL &amp; Tetra Tech, 2012)</v>
      </c>
      <c r="AT264" t="s">
        <v>103</v>
      </c>
      <c r="BC264">
        <v>-1.0266377627490701E-5</v>
      </c>
      <c r="BD264" t="s">
        <v>152</v>
      </c>
      <c r="BE264" t="str">
        <f>CONCATENATE($BC$2," (",INDEX('Study List'!$F:$F,MATCH(BD264,'Study List'!$B:$B,0)),")")</f>
        <v>Sales Revenue - Participant - C&amp;I (DNV GL &amp; Tetra Tech, 2012)</v>
      </c>
      <c r="BF264" t="s">
        <v>103</v>
      </c>
      <c r="EA264" t="str">
        <f t="shared" si="9"/>
        <v>The NEIs for the 'Green Motor Rewinds (Agriculture): 2250 hp - WA' measure include: Avoided illness from pollution - Societal - C&amp;I (DNV GL, 2018),  O&amp;M - Participant - C&amp;I (DNV GL, 2018),  Other Impacts - Participant - C&amp;I (DNV GL &amp; Tetra Tech, 2012),  Sales Revenue - Participant - C&amp;I (DNV GL &amp; Tetra Tech, 2012).</v>
      </c>
    </row>
    <row r="265" spans="1:131" x14ac:dyDescent="0.35">
      <c r="A265">
        <v>329</v>
      </c>
      <c r="B265" s="8">
        <v>776</v>
      </c>
      <c r="C265">
        <v>4</v>
      </c>
      <c r="D265" t="s">
        <v>852</v>
      </c>
      <c r="E265" s="8">
        <v>448</v>
      </c>
      <c r="H265" t="s">
        <v>833</v>
      </c>
      <c r="I265" t="s">
        <v>95</v>
      </c>
      <c r="J265" t="s">
        <v>143</v>
      </c>
      <c r="K265" t="s">
        <v>132</v>
      </c>
      <c r="L265" t="s">
        <v>98</v>
      </c>
      <c r="M265" t="s">
        <v>523</v>
      </c>
      <c r="N265" t="s">
        <v>523</v>
      </c>
      <c r="O265" t="s">
        <v>834</v>
      </c>
      <c r="P265">
        <v>8.1182726820995307E-3</v>
      </c>
      <c r="Q265">
        <v>8.1182726820995307E-3</v>
      </c>
      <c r="R265" s="14">
        <f t="shared" si="8"/>
        <v>0</v>
      </c>
      <c r="W265">
        <v>1.6344874938119E-5</v>
      </c>
      <c r="X265" t="s">
        <v>102</v>
      </c>
      <c r="Y265" t="str">
        <f>CONCATENATE($W$2," (",INDEX('Study List'!$F:$F,MATCH(X265,'Study List'!$B:$B,0)),")")</f>
        <v>Avoided illness from pollution - Societal - C&amp;I (DNV GL, 2018)</v>
      </c>
      <c r="Z265" t="s">
        <v>103</v>
      </c>
      <c r="AM265">
        <v>8.0072453053171705E-3</v>
      </c>
      <c r="AN265" t="s">
        <v>179</v>
      </c>
      <c r="AO265" t="str">
        <f>CONCATENATE($AM$2," (",INDEX('Study List'!$F:$F,MATCH(AN265,'Study List'!$B:$B,0)),")")</f>
        <v>O&amp;M - Participant - C&amp;I (DNV GL, 2018)</v>
      </c>
      <c r="AP265" t="s">
        <v>103</v>
      </c>
      <c r="AQ265">
        <v>1.0494887947173699E-4</v>
      </c>
      <c r="AR265" t="s">
        <v>152</v>
      </c>
      <c r="AS265" t="str">
        <f>CONCATENATE($AQ$2," (",INDEX('Study List'!$F:$F,MATCH(AR265,'Study List'!$B:$B,0)),")")</f>
        <v>Other Impacts - Participant - C&amp;I (DNV GL &amp; Tetra Tech, 2012)</v>
      </c>
      <c r="AT265" t="s">
        <v>103</v>
      </c>
      <c r="BC265">
        <v>-1.0266377627490701E-5</v>
      </c>
      <c r="BD265" t="s">
        <v>152</v>
      </c>
      <c r="BE265" t="str">
        <f>CONCATENATE($BC$2," (",INDEX('Study List'!$F:$F,MATCH(BD265,'Study List'!$B:$B,0)),")")</f>
        <v>Sales Revenue - Participant - C&amp;I (DNV GL &amp; Tetra Tech, 2012)</v>
      </c>
      <c r="BF265" t="s">
        <v>103</v>
      </c>
      <c r="EA265" t="str">
        <f t="shared" si="9"/>
        <v>The NEIs for the 'Green Motor Rewinds (Agriculture): 25 hp - WA' measure include: Avoided illness from pollution - Societal - C&amp;I (DNV GL, 2018),  O&amp;M - Participant - C&amp;I (DNV GL, 2018),  Other Impacts - Participant - C&amp;I (DNV GL &amp; Tetra Tech, 2012),  Sales Revenue - Participant - C&amp;I (DNV GL &amp; Tetra Tech, 2012).</v>
      </c>
    </row>
    <row r="266" spans="1:131" x14ac:dyDescent="0.35">
      <c r="A266">
        <v>330</v>
      </c>
      <c r="B266" s="8">
        <v>786</v>
      </c>
      <c r="C266">
        <v>4</v>
      </c>
      <c r="D266" t="s">
        <v>853</v>
      </c>
      <c r="E266" s="8">
        <v>1357</v>
      </c>
      <c r="H266" t="s">
        <v>833</v>
      </c>
      <c r="I266" t="s">
        <v>95</v>
      </c>
      <c r="J266" t="s">
        <v>143</v>
      </c>
      <c r="K266" t="s">
        <v>132</v>
      </c>
      <c r="L266" t="s">
        <v>98</v>
      </c>
      <c r="M266" t="s">
        <v>523</v>
      </c>
      <c r="N266" t="s">
        <v>523</v>
      </c>
      <c r="O266" t="s">
        <v>834</v>
      </c>
      <c r="P266">
        <v>8.1182726820995307E-3</v>
      </c>
      <c r="Q266">
        <v>8.1182726820995307E-3</v>
      </c>
      <c r="R266" s="14">
        <f t="shared" si="8"/>
        <v>0</v>
      </c>
      <c r="W266">
        <v>1.6344874938119E-5</v>
      </c>
      <c r="X266" t="s">
        <v>102</v>
      </c>
      <c r="Y266" t="str">
        <f>CONCATENATE($W$2," (",INDEX('Study List'!$F:$F,MATCH(X266,'Study List'!$B:$B,0)),")")</f>
        <v>Avoided illness from pollution - Societal - C&amp;I (DNV GL, 2018)</v>
      </c>
      <c r="Z266" t="s">
        <v>103</v>
      </c>
      <c r="AM266">
        <v>8.0072453053171705E-3</v>
      </c>
      <c r="AN266" t="s">
        <v>179</v>
      </c>
      <c r="AO266" t="str">
        <f>CONCATENATE($AM$2," (",INDEX('Study List'!$F:$F,MATCH(AN266,'Study List'!$B:$B,0)),")")</f>
        <v>O&amp;M - Participant - C&amp;I (DNV GL, 2018)</v>
      </c>
      <c r="AP266" t="s">
        <v>103</v>
      </c>
      <c r="AQ266">
        <v>1.0494887947173699E-4</v>
      </c>
      <c r="AR266" t="s">
        <v>152</v>
      </c>
      <c r="AS266" t="str">
        <f>CONCATENATE($AQ$2," (",INDEX('Study List'!$F:$F,MATCH(AR266,'Study List'!$B:$B,0)),")")</f>
        <v>Other Impacts - Participant - C&amp;I (DNV GL &amp; Tetra Tech, 2012)</v>
      </c>
      <c r="AT266" t="s">
        <v>103</v>
      </c>
      <c r="BC266">
        <v>-1.0266377627490701E-5</v>
      </c>
      <c r="BD266" t="s">
        <v>152</v>
      </c>
      <c r="BE266" t="str">
        <f>CONCATENATE($BC$2," (",INDEX('Study List'!$F:$F,MATCH(BD266,'Study List'!$B:$B,0)),")")</f>
        <v>Sales Revenue - Participant - C&amp;I (DNV GL &amp; Tetra Tech, 2012)</v>
      </c>
      <c r="BF266" t="s">
        <v>103</v>
      </c>
      <c r="EA266" t="str">
        <f t="shared" si="9"/>
        <v>The NEIs for the 'Green Motor Rewinds (Agriculture): 250 hp - WA' measure include: Avoided illness from pollution - Societal - C&amp;I (DNV GL, 2018),  O&amp;M - Participant - C&amp;I (DNV GL, 2018),  Other Impacts - Participant - C&amp;I (DNV GL &amp; Tetra Tech, 2012),  Sales Revenue - Participant - C&amp;I (DNV GL &amp; Tetra Tech, 2012).</v>
      </c>
    </row>
    <row r="267" spans="1:131" x14ac:dyDescent="0.35">
      <c r="A267">
        <v>331</v>
      </c>
      <c r="B267" t="s">
        <v>855</v>
      </c>
      <c r="C267">
        <v>3</v>
      </c>
      <c r="D267" t="s">
        <v>854</v>
      </c>
      <c r="E267" s="8">
        <v>13805</v>
      </c>
      <c r="H267" t="s">
        <v>833</v>
      </c>
      <c r="I267" t="s">
        <v>95</v>
      </c>
      <c r="J267" t="s">
        <v>143</v>
      </c>
      <c r="K267" t="s">
        <v>132</v>
      </c>
      <c r="L267" t="s">
        <v>98</v>
      </c>
      <c r="M267" t="s">
        <v>523</v>
      </c>
      <c r="N267" t="s">
        <v>523</v>
      </c>
      <c r="O267" t="s">
        <v>834</v>
      </c>
      <c r="P267">
        <v>8.1182726820995307E-3</v>
      </c>
      <c r="Q267">
        <v>8.1182726820995307E-3</v>
      </c>
      <c r="R267" s="14">
        <f t="shared" si="8"/>
        <v>0</v>
      </c>
      <c r="W267">
        <v>1.6344874938119E-5</v>
      </c>
      <c r="X267" t="s">
        <v>102</v>
      </c>
      <c r="Y267" t="str">
        <f>CONCATENATE($W$2," (",INDEX('Study List'!$F:$F,MATCH(X267,'Study List'!$B:$B,0)),")")</f>
        <v>Avoided illness from pollution - Societal - C&amp;I (DNV GL, 2018)</v>
      </c>
      <c r="Z267" t="s">
        <v>103</v>
      </c>
      <c r="AM267">
        <v>8.0072453053171705E-3</v>
      </c>
      <c r="AN267" t="s">
        <v>179</v>
      </c>
      <c r="AO267" t="str">
        <f>CONCATENATE($AM$2," (",INDEX('Study List'!$F:$F,MATCH(AN267,'Study List'!$B:$B,0)),")")</f>
        <v>O&amp;M - Participant - C&amp;I (DNV GL, 2018)</v>
      </c>
      <c r="AP267" t="s">
        <v>103</v>
      </c>
      <c r="AQ267">
        <v>1.0494887947173699E-4</v>
      </c>
      <c r="AR267" t="s">
        <v>152</v>
      </c>
      <c r="AS267" t="str">
        <f>CONCATENATE($AQ$2," (",INDEX('Study List'!$F:$F,MATCH(AR267,'Study List'!$B:$B,0)),")")</f>
        <v>Other Impacts - Participant - C&amp;I (DNV GL &amp; Tetra Tech, 2012)</v>
      </c>
      <c r="AT267" t="s">
        <v>103</v>
      </c>
      <c r="BC267">
        <v>-1.0266377627490701E-5</v>
      </c>
      <c r="BD267" t="s">
        <v>152</v>
      </c>
      <c r="BE267" t="str">
        <f>CONCATENATE($BC$2," (",INDEX('Study List'!$F:$F,MATCH(BD267,'Study List'!$B:$B,0)),")")</f>
        <v>Sales Revenue - Participant - C&amp;I (DNV GL &amp; Tetra Tech, 2012)</v>
      </c>
      <c r="BF267" t="s">
        <v>103</v>
      </c>
      <c r="EA267" t="str">
        <f t="shared" si="9"/>
        <v>The NEIs for the 'Green Motor Rewinds (Agriculture): 2500 hp - WA' measure include: Avoided illness from pollution - Societal - C&amp;I (DNV GL, 2018),  O&amp;M - Participant - C&amp;I (DNV GL, 2018),  Other Impacts - Participant - C&amp;I (DNV GL &amp; Tetra Tech, 2012),  Sales Revenue - Participant - C&amp;I (DNV GL &amp; Tetra Tech, 2012).</v>
      </c>
    </row>
    <row r="268" spans="1:131" x14ac:dyDescent="0.35">
      <c r="A268">
        <v>332</v>
      </c>
      <c r="B268" s="8">
        <v>777</v>
      </c>
      <c r="C268">
        <v>4</v>
      </c>
      <c r="D268" t="s">
        <v>856</v>
      </c>
      <c r="E268" s="8">
        <v>482</v>
      </c>
      <c r="H268" t="s">
        <v>833</v>
      </c>
      <c r="I268" t="s">
        <v>95</v>
      </c>
      <c r="J268" t="s">
        <v>143</v>
      </c>
      <c r="K268" t="s">
        <v>132</v>
      </c>
      <c r="L268" t="s">
        <v>98</v>
      </c>
      <c r="M268" t="s">
        <v>523</v>
      </c>
      <c r="N268" t="s">
        <v>523</v>
      </c>
      <c r="O268" t="s">
        <v>834</v>
      </c>
      <c r="P268">
        <v>8.1182726820995307E-3</v>
      </c>
      <c r="Q268">
        <v>8.1182726820995307E-3</v>
      </c>
      <c r="R268" s="14">
        <f t="shared" si="8"/>
        <v>0</v>
      </c>
      <c r="W268">
        <v>1.6344874938119E-5</v>
      </c>
      <c r="X268" t="s">
        <v>102</v>
      </c>
      <c r="Y268" t="str">
        <f>CONCATENATE($W$2," (",INDEX('Study List'!$F:$F,MATCH(X268,'Study List'!$B:$B,0)),")")</f>
        <v>Avoided illness from pollution - Societal - C&amp;I (DNV GL, 2018)</v>
      </c>
      <c r="Z268" t="s">
        <v>103</v>
      </c>
      <c r="AM268">
        <v>8.0072453053171705E-3</v>
      </c>
      <c r="AN268" t="s">
        <v>179</v>
      </c>
      <c r="AO268" t="str">
        <f>CONCATENATE($AM$2," (",INDEX('Study List'!$F:$F,MATCH(AN268,'Study List'!$B:$B,0)),")")</f>
        <v>O&amp;M - Participant - C&amp;I (DNV GL, 2018)</v>
      </c>
      <c r="AP268" t="s">
        <v>103</v>
      </c>
      <c r="AQ268">
        <v>1.0494887947173699E-4</v>
      </c>
      <c r="AR268" t="s">
        <v>152</v>
      </c>
      <c r="AS268" t="str">
        <f>CONCATENATE($AQ$2," (",INDEX('Study List'!$F:$F,MATCH(AR268,'Study List'!$B:$B,0)),")")</f>
        <v>Other Impacts - Participant - C&amp;I (DNV GL &amp; Tetra Tech, 2012)</v>
      </c>
      <c r="AT268" t="s">
        <v>103</v>
      </c>
      <c r="BC268">
        <v>-1.0266377627490701E-5</v>
      </c>
      <c r="BD268" t="s">
        <v>152</v>
      </c>
      <c r="BE268" t="str">
        <f>CONCATENATE($BC$2," (",INDEX('Study List'!$F:$F,MATCH(BD268,'Study List'!$B:$B,0)),")")</f>
        <v>Sales Revenue - Participant - C&amp;I (DNV GL &amp; Tetra Tech, 2012)</v>
      </c>
      <c r="BF268" t="s">
        <v>103</v>
      </c>
      <c r="EA268" t="str">
        <f t="shared" si="9"/>
        <v>The NEIs for the 'Green Motor Rewinds (Agriculture): 30 hp - WA' measure include: Avoided illness from pollution - Societal - C&amp;I (DNV GL, 2018),  O&amp;M - Participant - C&amp;I (DNV GL, 2018),  Other Impacts - Participant - C&amp;I (DNV GL &amp; Tetra Tech, 2012),  Sales Revenue - Participant - C&amp;I (DNV GL &amp; Tetra Tech, 2012).</v>
      </c>
    </row>
    <row r="269" spans="1:131" x14ac:dyDescent="0.35">
      <c r="A269">
        <v>333</v>
      </c>
      <c r="B269" s="8">
        <v>787</v>
      </c>
      <c r="C269">
        <v>4</v>
      </c>
      <c r="D269" t="s">
        <v>857</v>
      </c>
      <c r="E269" s="8">
        <v>1620</v>
      </c>
      <c r="H269" t="s">
        <v>833</v>
      </c>
      <c r="I269" t="s">
        <v>95</v>
      </c>
      <c r="J269" t="s">
        <v>143</v>
      </c>
      <c r="K269" t="s">
        <v>132</v>
      </c>
      <c r="L269" t="s">
        <v>98</v>
      </c>
      <c r="M269" t="s">
        <v>523</v>
      </c>
      <c r="N269" t="s">
        <v>523</v>
      </c>
      <c r="O269" t="s">
        <v>834</v>
      </c>
      <c r="P269">
        <v>8.1182726820995307E-3</v>
      </c>
      <c r="Q269">
        <v>8.1182726820995307E-3</v>
      </c>
      <c r="R269" s="14">
        <f t="shared" si="8"/>
        <v>0</v>
      </c>
      <c r="W269">
        <v>1.6344874938119E-5</v>
      </c>
      <c r="X269" t="s">
        <v>102</v>
      </c>
      <c r="Y269" t="str">
        <f>CONCATENATE($W$2," (",INDEX('Study List'!$F:$F,MATCH(X269,'Study List'!$B:$B,0)),")")</f>
        <v>Avoided illness from pollution - Societal - C&amp;I (DNV GL, 2018)</v>
      </c>
      <c r="Z269" t="s">
        <v>103</v>
      </c>
      <c r="AM269">
        <v>8.0072453053171705E-3</v>
      </c>
      <c r="AN269" t="s">
        <v>179</v>
      </c>
      <c r="AO269" t="str">
        <f>CONCATENATE($AM$2," (",INDEX('Study List'!$F:$F,MATCH(AN269,'Study List'!$B:$B,0)),")")</f>
        <v>O&amp;M - Participant - C&amp;I (DNV GL, 2018)</v>
      </c>
      <c r="AP269" t="s">
        <v>103</v>
      </c>
      <c r="AQ269">
        <v>1.0494887947173699E-4</v>
      </c>
      <c r="AR269" t="s">
        <v>152</v>
      </c>
      <c r="AS269" t="str">
        <f>CONCATENATE($AQ$2," (",INDEX('Study List'!$F:$F,MATCH(AR269,'Study List'!$B:$B,0)),")")</f>
        <v>Other Impacts - Participant - C&amp;I (DNV GL &amp; Tetra Tech, 2012)</v>
      </c>
      <c r="AT269" t="s">
        <v>103</v>
      </c>
      <c r="BC269">
        <v>-1.0266377627490701E-5</v>
      </c>
      <c r="BD269" t="s">
        <v>152</v>
      </c>
      <c r="BE269" t="str">
        <f>CONCATENATE($BC$2," (",INDEX('Study List'!$F:$F,MATCH(BD269,'Study List'!$B:$B,0)),")")</f>
        <v>Sales Revenue - Participant - C&amp;I (DNV GL &amp; Tetra Tech, 2012)</v>
      </c>
      <c r="BF269" t="s">
        <v>103</v>
      </c>
      <c r="EA269" t="str">
        <f t="shared" si="9"/>
        <v>The NEIs for the 'Green Motor Rewinds (Agriculture): 300 hp - WA' measure include: Avoided illness from pollution - Societal - C&amp;I (DNV GL, 2018),  O&amp;M - Participant - C&amp;I (DNV GL, 2018),  Other Impacts - Participant - C&amp;I (DNV GL &amp; Tetra Tech, 2012),  Sales Revenue - Participant - C&amp;I (DNV GL &amp; Tetra Tech, 2012).</v>
      </c>
    </row>
    <row r="270" spans="1:131" x14ac:dyDescent="0.35">
      <c r="A270">
        <v>334</v>
      </c>
      <c r="B270" t="s">
        <v>859</v>
      </c>
      <c r="C270">
        <v>3</v>
      </c>
      <c r="D270" t="s">
        <v>858</v>
      </c>
      <c r="E270" s="8">
        <v>16463</v>
      </c>
      <c r="H270" t="s">
        <v>833</v>
      </c>
      <c r="I270" t="s">
        <v>95</v>
      </c>
      <c r="J270" t="s">
        <v>143</v>
      </c>
      <c r="K270" t="s">
        <v>132</v>
      </c>
      <c r="L270" t="s">
        <v>98</v>
      </c>
      <c r="M270" t="s">
        <v>523</v>
      </c>
      <c r="N270" t="s">
        <v>523</v>
      </c>
      <c r="O270" t="s">
        <v>834</v>
      </c>
      <c r="P270">
        <v>8.1182726820995307E-3</v>
      </c>
      <c r="Q270">
        <v>8.1182726820995307E-3</v>
      </c>
      <c r="R270" s="14">
        <f t="shared" si="8"/>
        <v>0</v>
      </c>
      <c r="W270">
        <v>1.6344874938119E-5</v>
      </c>
      <c r="X270" t="s">
        <v>102</v>
      </c>
      <c r="Y270" t="str">
        <f>CONCATENATE($W$2," (",INDEX('Study List'!$F:$F,MATCH(X270,'Study List'!$B:$B,0)),")")</f>
        <v>Avoided illness from pollution - Societal - C&amp;I (DNV GL, 2018)</v>
      </c>
      <c r="Z270" t="s">
        <v>103</v>
      </c>
      <c r="AM270">
        <v>8.0072453053171705E-3</v>
      </c>
      <c r="AN270" t="s">
        <v>179</v>
      </c>
      <c r="AO270" t="str">
        <f>CONCATENATE($AM$2," (",INDEX('Study List'!$F:$F,MATCH(AN270,'Study List'!$B:$B,0)),")")</f>
        <v>O&amp;M - Participant - C&amp;I (DNV GL, 2018)</v>
      </c>
      <c r="AP270" t="s">
        <v>103</v>
      </c>
      <c r="AQ270">
        <v>1.0494887947173699E-4</v>
      </c>
      <c r="AR270" t="s">
        <v>152</v>
      </c>
      <c r="AS270" t="str">
        <f>CONCATENATE($AQ$2," (",INDEX('Study List'!$F:$F,MATCH(AR270,'Study List'!$B:$B,0)),")")</f>
        <v>Other Impacts - Participant - C&amp;I (DNV GL &amp; Tetra Tech, 2012)</v>
      </c>
      <c r="AT270" t="s">
        <v>103</v>
      </c>
      <c r="BC270">
        <v>-1.0266377627490701E-5</v>
      </c>
      <c r="BD270" t="s">
        <v>152</v>
      </c>
      <c r="BE270" t="str">
        <f>CONCATENATE($BC$2," (",INDEX('Study List'!$F:$F,MATCH(BD270,'Study List'!$B:$B,0)),")")</f>
        <v>Sales Revenue - Participant - C&amp;I (DNV GL &amp; Tetra Tech, 2012)</v>
      </c>
      <c r="BF270" t="s">
        <v>103</v>
      </c>
      <c r="EA270" t="str">
        <f t="shared" si="9"/>
        <v>The NEIs for the 'Green Motor Rewinds (Agriculture): 3000 hp - WA' measure include: Avoided illness from pollution - Societal - C&amp;I (DNV GL, 2018),  O&amp;M - Participant - C&amp;I (DNV GL, 2018),  Other Impacts - Participant - C&amp;I (DNV GL &amp; Tetra Tech, 2012),  Sales Revenue - Participant - C&amp;I (DNV GL &amp; Tetra Tech, 2012).</v>
      </c>
    </row>
    <row r="271" spans="1:131" x14ac:dyDescent="0.35">
      <c r="A271">
        <v>335</v>
      </c>
      <c r="B271" s="8">
        <v>788</v>
      </c>
      <c r="C271">
        <v>4</v>
      </c>
      <c r="D271" t="s">
        <v>860</v>
      </c>
      <c r="E271" s="8">
        <v>1889</v>
      </c>
      <c r="H271" t="s">
        <v>833</v>
      </c>
      <c r="I271" t="s">
        <v>95</v>
      </c>
      <c r="J271" t="s">
        <v>143</v>
      </c>
      <c r="K271" t="s">
        <v>132</v>
      </c>
      <c r="L271" t="s">
        <v>98</v>
      </c>
      <c r="M271" t="s">
        <v>523</v>
      </c>
      <c r="N271" t="s">
        <v>523</v>
      </c>
      <c r="O271" t="s">
        <v>834</v>
      </c>
      <c r="P271">
        <v>8.1182726820995307E-3</v>
      </c>
      <c r="Q271">
        <v>8.1182726820995307E-3</v>
      </c>
      <c r="R271" s="14">
        <f t="shared" si="8"/>
        <v>0</v>
      </c>
      <c r="W271">
        <v>1.6344874938119E-5</v>
      </c>
      <c r="X271" t="s">
        <v>102</v>
      </c>
      <c r="Y271" t="str">
        <f>CONCATENATE($W$2," (",INDEX('Study List'!$F:$F,MATCH(X271,'Study List'!$B:$B,0)),")")</f>
        <v>Avoided illness from pollution - Societal - C&amp;I (DNV GL, 2018)</v>
      </c>
      <c r="Z271" t="s">
        <v>103</v>
      </c>
      <c r="AM271">
        <v>8.0072453053171705E-3</v>
      </c>
      <c r="AN271" t="s">
        <v>179</v>
      </c>
      <c r="AO271" t="str">
        <f>CONCATENATE($AM$2," (",INDEX('Study List'!$F:$F,MATCH(AN271,'Study List'!$B:$B,0)),")")</f>
        <v>O&amp;M - Participant - C&amp;I (DNV GL, 2018)</v>
      </c>
      <c r="AP271" t="s">
        <v>103</v>
      </c>
      <c r="AQ271">
        <v>1.0494887947173699E-4</v>
      </c>
      <c r="AR271" t="s">
        <v>152</v>
      </c>
      <c r="AS271" t="str">
        <f>CONCATENATE($AQ$2," (",INDEX('Study List'!$F:$F,MATCH(AR271,'Study List'!$B:$B,0)),")")</f>
        <v>Other Impacts - Participant - C&amp;I (DNV GL &amp; Tetra Tech, 2012)</v>
      </c>
      <c r="AT271" t="s">
        <v>103</v>
      </c>
      <c r="BC271">
        <v>-1.0266377627490701E-5</v>
      </c>
      <c r="BD271" t="s">
        <v>152</v>
      </c>
      <c r="BE271" t="str">
        <f>CONCATENATE($BC$2," (",INDEX('Study List'!$F:$F,MATCH(BD271,'Study List'!$B:$B,0)),")")</f>
        <v>Sales Revenue - Participant - C&amp;I (DNV GL &amp; Tetra Tech, 2012)</v>
      </c>
      <c r="BF271" t="s">
        <v>103</v>
      </c>
      <c r="EA271" t="str">
        <f t="shared" si="9"/>
        <v>The NEIs for the 'Green Motor Rewinds (Agriculture): 350 hp - WA' measure include: Avoided illness from pollution - Societal - C&amp;I (DNV GL, 2018),  O&amp;M - Participant - C&amp;I (DNV GL, 2018),  Other Impacts - Participant - C&amp;I (DNV GL &amp; Tetra Tech, 2012),  Sales Revenue - Participant - C&amp;I (DNV GL &amp; Tetra Tech, 2012).</v>
      </c>
    </row>
    <row r="272" spans="1:131" x14ac:dyDescent="0.35">
      <c r="A272">
        <v>336</v>
      </c>
      <c r="B272" t="s">
        <v>862</v>
      </c>
      <c r="C272">
        <v>3</v>
      </c>
      <c r="D272" t="s">
        <v>861</v>
      </c>
      <c r="E272" s="8">
        <v>19167</v>
      </c>
      <c r="H272" t="s">
        <v>833</v>
      </c>
      <c r="I272" t="s">
        <v>95</v>
      </c>
      <c r="J272" t="s">
        <v>143</v>
      </c>
      <c r="K272" t="s">
        <v>132</v>
      </c>
      <c r="L272" t="s">
        <v>98</v>
      </c>
      <c r="M272" t="s">
        <v>523</v>
      </c>
      <c r="N272" t="s">
        <v>523</v>
      </c>
      <c r="O272" t="s">
        <v>834</v>
      </c>
      <c r="P272">
        <v>8.1182726820995307E-3</v>
      </c>
      <c r="Q272">
        <v>8.1182726820995307E-3</v>
      </c>
      <c r="R272" s="14">
        <f t="shared" si="8"/>
        <v>0</v>
      </c>
      <c r="W272">
        <v>1.6344874938119E-5</v>
      </c>
      <c r="X272" t="s">
        <v>102</v>
      </c>
      <c r="Y272" t="str">
        <f>CONCATENATE($W$2," (",INDEX('Study List'!$F:$F,MATCH(X272,'Study List'!$B:$B,0)),")")</f>
        <v>Avoided illness from pollution - Societal - C&amp;I (DNV GL, 2018)</v>
      </c>
      <c r="Z272" t="s">
        <v>103</v>
      </c>
      <c r="AM272">
        <v>8.0072453053171705E-3</v>
      </c>
      <c r="AN272" t="s">
        <v>179</v>
      </c>
      <c r="AO272" t="str">
        <f>CONCATENATE($AM$2," (",INDEX('Study List'!$F:$F,MATCH(AN272,'Study List'!$B:$B,0)),")")</f>
        <v>O&amp;M - Participant - C&amp;I (DNV GL, 2018)</v>
      </c>
      <c r="AP272" t="s">
        <v>103</v>
      </c>
      <c r="AQ272">
        <v>1.0494887947173699E-4</v>
      </c>
      <c r="AR272" t="s">
        <v>152</v>
      </c>
      <c r="AS272" t="str">
        <f>CONCATENATE($AQ$2," (",INDEX('Study List'!$F:$F,MATCH(AR272,'Study List'!$B:$B,0)),")")</f>
        <v>Other Impacts - Participant - C&amp;I (DNV GL &amp; Tetra Tech, 2012)</v>
      </c>
      <c r="AT272" t="s">
        <v>103</v>
      </c>
      <c r="BC272">
        <v>-1.0266377627490701E-5</v>
      </c>
      <c r="BD272" t="s">
        <v>152</v>
      </c>
      <c r="BE272" t="str">
        <f>CONCATENATE($BC$2," (",INDEX('Study List'!$F:$F,MATCH(BD272,'Study List'!$B:$B,0)),")")</f>
        <v>Sales Revenue - Participant - C&amp;I (DNV GL &amp; Tetra Tech, 2012)</v>
      </c>
      <c r="BF272" t="s">
        <v>103</v>
      </c>
      <c r="EA272" t="str">
        <f t="shared" si="9"/>
        <v>The NEIs for the 'Green Motor Rewinds (Agriculture): 3500 hp - WA' measure include: Avoided illness from pollution - Societal - C&amp;I (DNV GL, 2018),  O&amp;M - Participant - C&amp;I (DNV GL, 2018),  Other Impacts - Participant - C&amp;I (DNV GL &amp; Tetra Tech, 2012),  Sales Revenue - Participant - C&amp;I (DNV GL &amp; Tetra Tech, 2012).</v>
      </c>
    </row>
    <row r="273" spans="1:131" x14ac:dyDescent="0.35">
      <c r="A273">
        <v>337</v>
      </c>
      <c r="B273" s="8">
        <v>778</v>
      </c>
      <c r="C273">
        <v>4</v>
      </c>
      <c r="D273" t="s">
        <v>863</v>
      </c>
      <c r="E273" s="8">
        <v>561</v>
      </c>
      <c r="H273" t="s">
        <v>833</v>
      </c>
      <c r="I273" t="s">
        <v>95</v>
      </c>
      <c r="J273" t="s">
        <v>143</v>
      </c>
      <c r="K273" t="s">
        <v>132</v>
      </c>
      <c r="L273" t="s">
        <v>98</v>
      </c>
      <c r="M273" t="s">
        <v>523</v>
      </c>
      <c r="N273" t="s">
        <v>523</v>
      </c>
      <c r="O273" t="s">
        <v>834</v>
      </c>
      <c r="P273">
        <v>8.1182726820995307E-3</v>
      </c>
      <c r="Q273">
        <v>8.1182726820995307E-3</v>
      </c>
      <c r="R273" s="14">
        <f t="shared" si="8"/>
        <v>0</v>
      </c>
      <c r="W273">
        <v>1.6344874938119E-5</v>
      </c>
      <c r="X273" t="s">
        <v>102</v>
      </c>
      <c r="Y273" t="str">
        <f>CONCATENATE($W$2," (",INDEX('Study List'!$F:$F,MATCH(X273,'Study List'!$B:$B,0)),")")</f>
        <v>Avoided illness from pollution - Societal - C&amp;I (DNV GL, 2018)</v>
      </c>
      <c r="Z273" t="s">
        <v>103</v>
      </c>
      <c r="AM273">
        <v>8.0072453053171705E-3</v>
      </c>
      <c r="AN273" t="s">
        <v>179</v>
      </c>
      <c r="AO273" t="str">
        <f>CONCATENATE($AM$2," (",INDEX('Study List'!$F:$F,MATCH(AN273,'Study List'!$B:$B,0)),")")</f>
        <v>O&amp;M - Participant - C&amp;I (DNV GL, 2018)</v>
      </c>
      <c r="AP273" t="s">
        <v>103</v>
      </c>
      <c r="AQ273">
        <v>1.0494887947173699E-4</v>
      </c>
      <c r="AR273" t="s">
        <v>152</v>
      </c>
      <c r="AS273" t="str">
        <f>CONCATENATE($AQ$2," (",INDEX('Study List'!$F:$F,MATCH(AR273,'Study List'!$B:$B,0)),")")</f>
        <v>Other Impacts - Participant - C&amp;I (DNV GL &amp; Tetra Tech, 2012)</v>
      </c>
      <c r="AT273" t="s">
        <v>103</v>
      </c>
      <c r="BC273">
        <v>-1.0266377627490701E-5</v>
      </c>
      <c r="BD273" t="s">
        <v>152</v>
      </c>
      <c r="BE273" t="str">
        <f>CONCATENATE($BC$2," (",INDEX('Study List'!$F:$F,MATCH(BD273,'Study List'!$B:$B,0)),")")</f>
        <v>Sales Revenue - Participant - C&amp;I (DNV GL &amp; Tetra Tech, 2012)</v>
      </c>
      <c r="BF273" t="s">
        <v>103</v>
      </c>
      <c r="EA273" t="str">
        <f t="shared" si="9"/>
        <v>The NEIs for the 'Green Motor Rewinds (Agriculture): 40 hp - WA' measure include: Avoided illness from pollution - Societal - C&amp;I (DNV GL, 2018),  O&amp;M - Participant - C&amp;I (DNV GL, 2018),  Other Impacts - Participant - C&amp;I (DNV GL &amp; Tetra Tech, 2012),  Sales Revenue - Participant - C&amp;I (DNV GL &amp; Tetra Tech, 2012).</v>
      </c>
    </row>
    <row r="274" spans="1:131" x14ac:dyDescent="0.35">
      <c r="A274">
        <v>338</v>
      </c>
      <c r="B274" s="8">
        <v>789</v>
      </c>
      <c r="C274">
        <v>4</v>
      </c>
      <c r="D274" t="s">
        <v>864</v>
      </c>
      <c r="E274" s="8">
        <v>2141</v>
      </c>
      <c r="H274" t="s">
        <v>833</v>
      </c>
      <c r="I274" t="s">
        <v>95</v>
      </c>
      <c r="J274" t="s">
        <v>143</v>
      </c>
      <c r="K274" t="s">
        <v>132</v>
      </c>
      <c r="L274" t="s">
        <v>98</v>
      </c>
      <c r="M274" t="s">
        <v>523</v>
      </c>
      <c r="N274" t="s">
        <v>523</v>
      </c>
      <c r="O274" t="s">
        <v>834</v>
      </c>
      <c r="P274">
        <v>8.1182726820995307E-3</v>
      </c>
      <c r="Q274">
        <v>8.1182726820995307E-3</v>
      </c>
      <c r="R274" s="14">
        <f t="shared" si="8"/>
        <v>0</v>
      </c>
      <c r="W274">
        <v>1.6344874938119E-5</v>
      </c>
      <c r="X274" t="s">
        <v>102</v>
      </c>
      <c r="Y274" t="str">
        <f>CONCATENATE($W$2," (",INDEX('Study List'!$F:$F,MATCH(X274,'Study List'!$B:$B,0)),")")</f>
        <v>Avoided illness from pollution - Societal - C&amp;I (DNV GL, 2018)</v>
      </c>
      <c r="Z274" t="s">
        <v>103</v>
      </c>
      <c r="AM274">
        <v>8.0072453053171705E-3</v>
      </c>
      <c r="AN274" t="s">
        <v>179</v>
      </c>
      <c r="AO274" t="str">
        <f>CONCATENATE($AM$2," (",INDEX('Study List'!$F:$F,MATCH(AN274,'Study List'!$B:$B,0)),")")</f>
        <v>O&amp;M - Participant - C&amp;I (DNV GL, 2018)</v>
      </c>
      <c r="AP274" t="s">
        <v>103</v>
      </c>
      <c r="AQ274">
        <v>1.0494887947173699E-4</v>
      </c>
      <c r="AR274" t="s">
        <v>152</v>
      </c>
      <c r="AS274" t="str">
        <f>CONCATENATE($AQ$2," (",INDEX('Study List'!$F:$F,MATCH(AR274,'Study List'!$B:$B,0)),")")</f>
        <v>Other Impacts - Participant - C&amp;I (DNV GL &amp; Tetra Tech, 2012)</v>
      </c>
      <c r="AT274" t="s">
        <v>103</v>
      </c>
      <c r="BC274">
        <v>-1.0266377627490701E-5</v>
      </c>
      <c r="BD274" t="s">
        <v>152</v>
      </c>
      <c r="BE274" t="str">
        <f>CONCATENATE($BC$2," (",INDEX('Study List'!$F:$F,MATCH(BD274,'Study List'!$B:$B,0)),")")</f>
        <v>Sales Revenue - Participant - C&amp;I (DNV GL &amp; Tetra Tech, 2012)</v>
      </c>
      <c r="BF274" t="s">
        <v>103</v>
      </c>
      <c r="EA274" t="str">
        <f t="shared" si="9"/>
        <v>The NEIs for the 'Green Motor Rewinds (Agriculture): 400 hp - WA' measure include: Avoided illness from pollution - Societal - C&amp;I (DNV GL, 2018),  O&amp;M - Participant - C&amp;I (DNV GL, 2018),  Other Impacts - Participant - C&amp;I (DNV GL &amp; Tetra Tech, 2012),  Sales Revenue - Participant - C&amp;I (DNV GL &amp; Tetra Tech, 2012).</v>
      </c>
    </row>
    <row r="275" spans="1:131" x14ac:dyDescent="0.35">
      <c r="A275">
        <v>339</v>
      </c>
      <c r="B275" t="s">
        <v>866</v>
      </c>
      <c r="C275">
        <v>3</v>
      </c>
      <c r="D275" t="s">
        <v>865</v>
      </c>
      <c r="E275" s="8">
        <v>21905</v>
      </c>
      <c r="H275" t="s">
        <v>833</v>
      </c>
      <c r="I275" t="s">
        <v>95</v>
      </c>
      <c r="J275" t="s">
        <v>143</v>
      </c>
      <c r="K275" t="s">
        <v>132</v>
      </c>
      <c r="L275" t="s">
        <v>98</v>
      </c>
      <c r="M275" t="s">
        <v>523</v>
      </c>
      <c r="N275" t="s">
        <v>523</v>
      </c>
      <c r="O275" t="s">
        <v>834</v>
      </c>
      <c r="P275">
        <v>8.1182726820995307E-3</v>
      </c>
      <c r="Q275">
        <v>8.1182726820995307E-3</v>
      </c>
      <c r="R275" s="14">
        <f t="shared" si="8"/>
        <v>0</v>
      </c>
      <c r="W275">
        <v>1.6344874938119E-5</v>
      </c>
      <c r="X275" t="s">
        <v>102</v>
      </c>
      <c r="Y275" t="str">
        <f>CONCATENATE($W$2," (",INDEX('Study List'!$F:$F,MATCH(X275,'Study List'!$B:$B,0)),")")</f>
        <v>Avoided illness from pollution - Societal - C&amp;I (DNV GL, 2018)</v>
      </c>
      <c r="Z275" t="s">
        <v>103</v>
      </c>
      <c r="AM275">
        <v>8.0072453053171705E-3</v>
      </c>
      <c r="AN275" t="s">
        <v>179</v>
      </c>
      <c r="AO275" t="str">
        <f>CONCATENATE($AM$2," (",INDEX('Study List'!$F:$F,MATCH(AN275,'Study List'!$B:$B,0)),")")</f>
        <v>O&amp;M - Participant - C&amp;I (DNV GL, 2018)</v>
      </c>
      <c r="AP275" t="s">
        <v>103</v>
      </c>
      <c r="AQ275">
        <v>1.0494887947173699E-4</v>
      </c>
      <c r="AR275" t="s">
        <v>152</v>
      </c>
      <c r="AS275" t="str">
        <f>CONCATENATE($AQ$2," (",INDEX('Study List'!$F:$F,MATCH(AR275,'Study List'!$B:$B,0)),")")</f>
        <v>Other Impacts - Participant - C&amp;I (DNV GL &amp; Tetra Tech, 2012)</v>
      </c>
      <c r="AT275" t="s">
        <v>103</v>
      </c>
      <c r="BC275">
        <v>-1.0266377627490701E-5</v>
      </c>
      <c r="BD275" t="s">
        <v>152</v>
      </c>
      <c r="BE275" t="str">
        <f>CONCATENATE($BC$2," (",INDEX('Study List'!$F:$F,MATCH(BD275,'Study List'!$B:$B,0)),")")</f>
        <v>Sales Revenue - Participant - C&amp;I (DNV GL &amp; Tetra Tech, 2012)</v>
      </c>
      <c r="BF275" t="s">
        <v>103</v>
      </c>
      <c r="EA275" t="str">
        <f t="shared" si="9"/>
        <v>The NEIs for the 'Green Motor Rewinds (Agriculture): 4000 hp - WA' measure include: Avoided illness from pollution - Societal - C&amp;I (DNV GL, 2018),  O&amp;M - Participant - C&amp;I (DNV GL, 2018),  Other Impacts - Participant - C&amp;I (DNV GL &amp; Tetra Tech, 2012),  Sales Revenue - Participant - C&amp;I (DNV GL &amp; Tetra Tech, 2012).</v>
      </c>
    </row>
    <row r="276" spans="1:131" x14ac:dyDescent="0.35">
      <c r="A276">
        <v>340</v>
      </c>
      <c r="B276" s="8">
        <v>790</v>
      </c>
      <c r="C276">
        <v>4</v>
      </c>
      <c r="D276" t="s">
        <v>867</v>
      </c>
      <c r="E276" s="8">
        <v>2405</v>
      </c>
      <c r="H276" t="s">
        <v>833</v>
      </c>
      <c r="I276" t="s">
        <v>95</v>
      </c>
      <c r="J276" t="s">
        <v>143</v>
      </c>
      <c r="K276" t="s">
        <v>132</v>
      </c>
      <c r="L276" t="s">
        <v>98</v>
      </c>
      <c r="M276" t="s">
        <v>523</v>
      </c>
      <c r="N276" t="s">
        <v>523</v>
      </c>
      <c r="O276" t="s">
        <v>834</v>
      </c>
      <c r="P276">
        <v>8.1182726820995307E-3</v>
      </c>
      <c r="Q276">
        <v>8.1182726820995307E-3</v>
      </c>
      <c r="R276" s="14">
        <f t="shared" si="8"/>
        <v>0</v>
      </c>
      <c r="W276">
        <v>1.6344874938119E-5</v>
      </c>
      <c r="X276" t="s">
        <v>102</v>
      </c>
      <c r="Y276" t="str">
        <f>CONCATENATE($W$2," (",INDEX('Study List'!$F:$F,MATCH(X276,'Study List'!$B:$B,0)),")")</f>
        <v>Avoided illness from pollution - Societal - C&amp;I (DNV GL, 2018)</v>
      </c>
      <c r="Z276" t="s">
        <v>103</v>
      </c>
      <c r="AM276">
        <v>8.0072453053171705E-3</v>
      </c>
      <c r="AN276" t="s">
        <v>179</v>
      </c>
      <c r="AO276" t="str">
        <f>CONCATENATE($AM$2," (",INDEX('Study List'!$F:$F,MATCH(AN276,'Study List'!$B:$B,0)),")")</f>
        <v>O&amp;M - Participant - C&amp;I (DNV GL, 2018)</v>
      </c>
      <c r="AP276" t="s">
        <v>103</v>
      </c>
      <c r="AQ276">
        <v>1.0494887947173699E-4</v>
      </c>
      <c r="AR276" t="s">
        <v>152</v>
      </c>
      <c r="AS276" t="str">
        <f>CONCATENATE($AQ$2," (",INDEX('Study List'!$F:$F,MATCH(AR276,'Study List'!$B:$B,0)),")")</f>
        <v>Other Impacts - Participant - C&amp;I (DNV GL &amp; Tetra Tech, 2012)</v>
      </c>
      <c r="AT276" t="s">
        <v>103</v>
      </c>
      <c r="BC276">
        <v>-1.0266377627490701E-5</v>
      </c>
      <c r="BD276" t="s">
        <v>152</v>
      </c>
      <c r="BE276" t="str">
        <f>CONCATENATE($BC$2," (",INDEX('Study List'!$F:$F,MATCH(BD276,'Study List'!$B:$B,0)),")")</f>
        <v>Sales Revenue - Participant - C&amp;I (DNV GL &amp; Tetra Tech, 2012)</v>
      </c>
      <c r="BF276" t="s">
        <v>103</v>
      </c>
      <c r="EA276" t="str">
        <f t="shared" si="9"/>
        <v>The NEIs for the 'Green Motor Rewinds (Agriculture): 450 hp - WA' measure include: Avoided illness from pollution - Societal - C&amp;I (DNV GL, 2018),  O&amp;M - Participant - C&amp;I (DNV GL, 2018),  Other Impacts - Participant - C&amp;I (DNV GL &amp; Tetra Tech, 2012),  Sales Revenue - Participant - C&amp;I (DNV GL &amp; Tetra Tech, 2012).</v>
      </c>
    </row>
    <row r="277" spans="1:131" x14ac:dyDescent="0.35">
      <c r="A277">
        <v>341</v>
      </c>
      <c r="B277" t="s">
        <v>869</v>
      </c>
      <c r="C277">
        <v>3</v>
      </c>
      <c r="D277" t="s">
        <v>868</v>
      </c>
      <c r="E277" s="8">
        <v>24592</v>
      </c>
      <c r="H277" t="s">
        <v>833</v>
      </c>
      <c r="I277" t="s">
        <v>95</v>
      </c>
      <c r="J277" t="s">
        <v>143</v>
      </c>
      <c r="K277" t="s">
        <v>132</v>
      </c>
      <c r="L277" t="s">
        <v>98</v>
      </c>
      <c r="M277" t="s">
        <v>523</v>
      </c>
      <c r="N277" t="s">
        <v>523</v>
      </c>
      <c r="O277" t="s">
        <v>834</v>
      </c>
      <c r="P277">
        <v>8.1182726820995307E-3</v>
      </c>
      <c r="Q277">
        <v>8.1182726820995307E-3</v>
      </c>
      <c r="R277" s="14">
        <f t="shared" si="8"/>
        <v>0</v>
      </c>
      <c r="W277">
        <v>1.6344874938119E-5</v>
      </c>
      <c r="X277" t="s">
        <v>102</v>
      </c>
      <c r="Y277" t="str">
        <f>CONCATENATE($W$2," (",INDEX('Study List'!$F:$F,MATCH(X277,'Study List'!$B:$B,0)),")")</f>
        <v>Avoided illness from pollution - Societal - C&amp;I (DNV GL, 2018)</v>
      </c>
      <c r="Z277" t="s">
        <v>103</v>
      </c>
      <c r="AM277">
        <v>8.0072453053171705E-3</v>
      </c>
      <c r="AN277" t="s">
        <v>179</v>
      </c>
      <c r="AO277" t="str">
        <f>CONCATENATE($AM$2," (",INDEX('Study List'!$F:$F,MATCH(AN277,'Study List'!$B:$B,0)),")")</f>
        <v>O&amp;M - Participant - C&amp;I (DNV GL, 2018)</v>
      </c>
      <c r="AP277" t="s">
        <v>103</v>
      </c>
      <c r="AQ277">
        <v>1.0494887947173699E-4</v>
      </c>
      <c r="AR277" t="s">
        <v>152</v>
      </c>
      <c r="AS277" t="str">
        <f>CONCATENATE($AQ$2," (",INDEX('Study List'!$F:$F,MATCH(AR277,'Study List'!$B:$B,0)),")")</f>
        <v>Other Impacts - Participant - C&amp;I (DNV GL &amp; Tetra Tech, 2012)</v>
      </c>
      <c r="AT277" t="s">
        <v>103</v>
      </c>
      <c r="BC277">
        <v>-1.0266377627490701E-5</v>
      </c>
      <c r="BD277" t="s">
        <v>152</v>
      </c>
      <c r="BE277" t="str">
        <f>CONCATENATE($BC$2," (",INDEX('Study List'!$F:$F,MATCH(BD277,'Study List'!$B:$B,0)),")")</f>
        <v>Sales Revenue - Participant - C&amp;I (DNV GL &amp; Tetra Tech, 2012)</v>
      </c>
      <c r="BF277" t="s">
        <v>103</v>
      </c>
      <c r="EA277" t="str">
        <f t="shared" si="9"/>
        <v>The NEIs for the 'Green Motor Rewinds (Agriculture): 4500 hp - WA' measure include: Avoided illness from pollution - Societal - C&amp;I (DNV GL, 2018),  O&amp;M - Participant - C&amp;I (DNV GL, 2018),  Other Impacts - Participant - C&amp;I (DNV GL &amp; Tetra Tech, 2012),  Sales Revenue - Participant - C&amp;I (DNV GL &amp; Tetra Tech, 2012).</v>
      </c>
    </row>
    <row r="278" spans="1:131" x14ac:dyDescent="0.35">
      <c r="A278">
        <v>342</v>
      </c>
      <c r="B278" s="8">
        <v>779</v>
      </c>
      <c r="C278">
        <v>4</v>
      </c>
      <c r="D278" t="s">
        <v>870</v>
      </c>
      <c r="E278" s="8">
        <v>604</v>
      </c>
      <c r="H278" t="s">
        <v>833</v>
      </c>
      <c r="I278" t="s">
        <v>95</v>
      </c>
      <c r="J278" t="s">
        <v>143</v>
      </c>
      <c r="K278" t="s">
        <v>132</v>
      </c>
      <c r="L278" t="s">
        <v>98</v>
      </c>
      <c r="M278" t="s">
        <v>523</v>
      </c>
      <c r="N278" t="s">
        <v>523</v>
      </c>
      <c r="O278" t="s">
        <v>834</v>
      </c>
      <c r="P278">
        <v>8.1182726820995307E-3</v>
      </c>
      <c r="Q278">
        <v>8.1182726820995307E-3</v>
      </c>
      <c r="R278" s="14">
        <f t="shared" si="8"/>
        <v>0</v>
      </c>
      <c r="W278">
        <v>1.6344874938119E-5</v>
      </c>
      <c r="X278" t="s">
        <v>102</v>
      </c>
      <c r="Y278" t="str">
        <f>CONCATENATE($W$2," (",INDEX('Study List'!$F:$F,MATCH(X278,'Study List'!$B:$B,0)),")")</f>
        <v>Avoided illness from pollution - Societal - C&amp;I (DNV GL, 2018)</v>
      </c>
      <c r="Z278" t="s">
        <v>103</v>
      </c>
      <c r="AM278">
        <v>8.0072453053171705E-3</v>
      </c>
      <c r="AN278" t="s">
        <v>179</v>
      </c>
      <c r="AO278" t="str">
        <f>CONCATENATE($AM$2," (",INDEX('Study List'!$F:$F,MATCH(AN278,'Study List'!$B:$B,0)),")")</f>
        <v>O&amp;M - Participant - C&amp;I (DNV GL, 2018)</v>
      </c>
      <c r="AP278" t="s">
        <v>103</v>
      </c>
      <c r="AQ278">
        <v>1.0494887947173699E-4</v>
      </c>
      <c r="AR278" t="s">
        <v>152</v>
      </c>
      <c r="AS278" t="str">
        <f>CONCATENATE($AQ$2," (",INDEX('Study List'!$F:$F,MATCH(AR278,'Study List'!$B:$B,0)),")")</f>
        <v>Other Impacts - Participant - C&amp;I (DNV GL &amp; Tetra Tech, 2012)</v>
      </c>
      <c r="AT278" t="s">
        <v>103</v>
      </c>
      <c r="BC278">
        <v>-1.0266377627490701E-5</v>
      </c>
      <c r="BD278" t="s">
        <v>152</v>
      </c>
      <c r="BE278" t="str">
        <f>CONCATENATE($BC$2," (",INDEX('Study List'!$F:$F,MATCH(BD278,'Study List'!$B:$B,0)),")")</f>
        <v>Sales Revenue - Participant - C&amp;I (DNV GL &amp; Tetra Tech, 2012)</v>
      </c>
      <c r="BF278" t="s">
        <v>103</v>
      </c>
      <c r="EA278" t="str">
        <f t="shared" si="9"/>
        <v>The NEIs for the 'Green Motor Rewinds (Agriculture): 50 hp - WA' measure include: Avoided illness from pollution - Societal - C&amp;I (DNV GL, 2018),  O&amp;M - Participant - C&amp;I (DNV GL, 2018),  Other Impacts - Participant - C&amp;I (DNV GL &amp; Tetra Tech, 2012),  Sales Revenue - Participant - C&amp;I (DNV GL &amp; Tetra Tech, 2012).</v>
      </c>
    </row>
    <row r="279" spans="1:131" x14ac:dyDescent="0.35">
      <c r="A279">
        <v>343</v>
      </c>
      <c r="B279" s="8">
        <v>791</v>
      </c>
      <c r="C279">
        <v>4</v>
      </c>
      <c r="D279" t="s">
        <v>871</v>
      </c>
      <c r="E279" s="8">
        <v>2676</v>
      </c>
      <c r="H279" t="s">
        <v>833</v>
      </c>
      <c r="I279" t="s">
        <v>95</v>
      </c>
      <c r="J279" t="s">
        <v>143</v>
      </c>
      <c r="K279" t="s">
        <v>132</v>
      </c>
      <c r="L279" t="s">
        <v>98</v>
      </c>
      <c r="M279" t="s">
        <v>523</v>
      </c>
      <c r="N279" t="s">
        <v>523</v>
      </c>
      <c r="O279" t="s">
        <v>834</v>
      </c>
      <c r="P279">
        <v>8.1182726820995307E-3</v>
      </c>
      <c r="Q279">
        <v>8.1182726820995307E-3</v>
      </c>
      <c r="R279" s="14">
        <f t="shared" si="8"/>
        <v>0</v>
      </c>
      <c r="W279">
        <v>1.6344874938119E-5</v>
      </c>
      <c r="X279" t="s">
        <v>102</v>
      </c>
      <c r="Y279" t="str">
        <f>CONCATENATE($W$2," (",INDEX('Study List'!$F:$F,MATCH(X279,'Study List'!$B:$B,0)),")")</f>
        <v>Avoided illness from pollution - Societal - C&amp;I (DNV GL, 2018)</v>
      </c>
      <c r="Z279" t="s">
        <v>103</v>
      </c>
      <c r="AM279">
        <v>8.0072453053171705E-3</v>
      </c>
      <c r="AN279" t="s">
        <v>179</v>
      </c>
      <c r="AO279" t="str">
        <f>CONCATENATE($AM$2," (",INDEX('Study List'!$F:$F,MATCH(AN279,'Study List'!$B:$B,0)),")")</f>
        <v>O&amp;M - Participant - C&amp;I (DNV GL, 2018)</v>
      </c>
      <c r="AP279" t="s">
        <v>103</v>
      </c>
      <c r="AQ279">
        <v>1.0494887947173699E-4</v>
      </c>
      <c r="AR279" t="s">
        <v>152</v>
      </c>
      <c r="AS279" t="str">
        <f>CONCATENATE($AQ$2," (",INDEX('Study List'!$F:$F,MATCH(AR279,'Study List'!$B:$B,0)),")")</f>
        <v>Other Impacts - Participant - C&amp;I (DNV GL &amp; Tetra Tech, 2012)</v>
      </c>
      <c r="AT279" t="s">
        <v>103</v>
      </c>
      <c r="BC279">
        <v>-1.0266377627490701E-5</v>
      </c>
      <c r="BD279" t="s">
        <v>152</v>
      </c>
      <c r="BE279" t="str">
        <f>CONCATENATE($BC$2," (",INDEX('Study List'!$F:$F,MATCH(BD279,'Study List'!$B:$B,0)),")")</f>
        <v>Sales Revenue - Participant - C&amp;I (DNV GL &amp; Tetra Tech, 2012)</v>
      </c>
      <c r="BF279" t="s">
        <v>103</v>
      </c>
      <c r="EA279" t="str">
        <f t="shared" si="9"/>
        <v>The NEIs for the 'Green Motor Rewinds (Agriculture): 500 hp - WA' measure include: Avoided illness from pollution - Societal - C&amp;I (DNV GL, 2018),  O&amp;M - Participant - C&amp;I (DNV GL, 2018),  Other Impacts - Participant - C&amp;I (DNV GL &amp; Tetra Tech, 2012),  Sales Revenue - Participant - C&amp;I (DNV GL &amp; Tetra Tech, 2012).</v>
      </c>
    </row>
    <row r="280" spans="1:131" x14ac:dyDescent="0.35">
      <c r="A280">
        <v>344</v>
      </c>
      <c r="B280" t="s">
        <v>873</v>
      </c>
      <c r="C280">
        <v>3</v>
      </c>
      <c r="D280" t="s">
        <v>872</v>
      </c>
      <c r="E280" s="8">
        <v>27267</v>
      </c>
      <c r="H280" t="s">
        <v>833</v>
      </c>
      <c r="I280" t="s">
        <v>95</v>
      </c>
      <c r="J280" t="s">
        <v>143</v>
      </c>
      <c r="K280" t="s">
        <v>132</v>
      </c>
      <c r="L280" t="s">
        <v>98</v>
      </c>
      <c r="M280" t="s">
        <v>523</v>
      </c>
      <c r="N280" t="s">
        <v>523</v>
      </c>
      <c r="O280" t="s">
        <v>834</v>
      </c>
      <c r="P280">
        <v>8.1182726820995307E-3</v>
      </c>
      <c r="Q280">
        <v>8.1182726820995307E-3</v>
      </c>
      <c r="R280" s="14">
        <f t="shared" si="8"/>
        <v>0</v>
      </c>
      <c r="W280">
        <v>1.6344874938119E-5</v>
      </c>
      <c r="X280" t="s">
        <v>102</v>
      </c>
      <c r="Y280" t="str">
        <f>CONCATENATE($W$2," (",INDEX('Study List'!$F:$F,MATCH(X280,'Study List'!$B:$B,0)),")")</f>
        <v>Avoided illness from pollution - Societal - C&amp;I (DNV GL, 2018)</v>
      </c>
      <c r="Z280" t="s">
        <v>103</v>
      </c>
      <c r="AM280">
        <v>8.0072453053171705E-3</v>
      </c>
      <c r="AN280" t="s">
        <v>179</v>
      </c>
      <c r="AO280" t="str">
        <f>CONCATENATE($AM$2," (",INDEX('Study List'!$F:$F,MATCH(AN280,'Study List'!$B:$B,0)),")")</f>
        <v>O&amp;M - Participant - C&amp;I (DNV GL, 2018)</v>
      </c>
      <c r="AP280" t="s">
        <v>103</v>
      </c>
      <c r="AQ280">
        <v>1.0494887947173699E-4</v>
      </c>
      <c r="AR280" t="s">
        <v>152</v>
      </c>
      <c r="AS280" t="str">
        <f>CONCATENATE($AQ$2," (",INDEX('Study List'!$F:$F,MATCH(AR280,'Study List'!$B:$B,0)),")")</f>
        <v>Other Impacts - Participant - C&amp;I (DNV GL &amp; Tetra Tech, 2012)</v>
      </c>
      <c r="AT280" t="s">
        <v>103</v>
      </c>
      <c r="BC280">
        <v>-1.0266377627490701E-5</v>
      </c>
      <c r="BD280" t="s">
        <v>152</v>
      </c>
      <c r="BE280" t="str">
        <f>CONCATENATE($BC$2," (",INDEX('Study List'!$F:$F,MATCH(BD280,'Study List'!$B:$B,0)),")")</f>
        <v>Sales Revenue - Participant - C&amp;I (DNV GL &amp; Tetra Tech, 2012)</v>
      </c>
      <c r="BF280" t="s">
        <v>103</v>
      </c>
      <c r="EA280" t="str">
        <f t="shared" si="9"/>
        <v>The NEIs for the 'Green Motor Rewinds (Agriculture): 5000 hp - WA' measure include: Avoided illness from pollution - Societal - C&amp;I (DNV GL, 2018),  O&amp;M - Participant - C&amp;I (DNV GL, 2018),  Other Impacts - Participant - C&amp;I (DNV GL &amp; Tetra Tech, 2012),  Sales Revenue - Participant - C&amp;I (DNV GL &amp; Tetra Tech, 2012).</v>
      </c>
    </row>
    <row r="281" spans="1:131" x14ac:dyDescent="0.35">
      <c r="A281">
        <v>345</v>
      </c>
      <c r="B281" s="8">
        <v>780</v>
      </c>
      <c r="C281">
        <v>4</v>
      </c>
      <c r="D281" t="s">
        <v>874</v>
      </c>
      <c r="E281" s="8">
        <v>553</v>
      </c>
      <c r="H281" t="s">
        <v>833</v>
      </c>
      <c r="I281" t="s">
        <v>95</v>
      </c>
      <c r="J281" t="s">
        <v>143</v>
      </c>
      <c r="K281" t="s">
        <v>132</v>
      </c>
      <c r="L281" t="s">
        <v>98</v>
      </c>
      <c r="M281" t="s">
        <v>523</v>
      </c>
      <c r="N281" t="s">
        <v>523</v>
      </c>
      <c r="O281" t="s">
        <v>834</v>
      </c>
      <c r="P281">
        <v>8.1182726820995307E-3</v>
      </c>
      <c r="Q281">
        <v>8.1182726820995307E-3</v>
      </c>
      <c r="R281" s="14">
        <f t="shared" si="8"/>
        <v>0</v>
      </c>
      <c r="W281">
        <v>1.6344874938119E-5</v>
      </c>
      <c r="X281" t="s">
        <v>102</v>
      </c>
      <c r="Y281" t="str">
        <f>CONCATENATE($W$2," (",INDEX('Study List'!$F:$F,MATCH(X281,'Study List'!$B:$B,0)),")")</f>
        <v>Avoided illness from pollution - Societal - C&amp;I (DNV GL, 2018)</v>
      </c>
      <c r="Z281" t="s">
        <v>103</v>
      </c>
      <c r="AM281">
        <v>8.0072453053171705E-3</v>
      </c>
      <c r="AN281" t="s">
        <v>179</v>
      </c>
      <c r="AO281" t="str">
        <f>CONCATENATE($AM$2," (",INDEX('Study List'!$F:$F,MATCH(AN281,'Study List'!$B:$B,0)),")")</f>
        <v>O&amp;M - Participant - C&amp;I (DNV GL, 2018)</v>
      </c>
      <c r="AP281" t="s">
        <v>103</v>
      </c>
      <c r="AQ281">
        <v>1.0494887947173699E-4</v>
      </c>
      <c r="AR281" t="s">
        <v>152</v>
      </c>
      <c r="AS281" t="str">
        <f>CONCATENATE($AQ$2," (",INDEX('Study List'!$F:$F,MATCH(AR281,'Study List'!$B:$B,0)),")")</f>
        <v>Other Impacts - Participant - C&amp;I (DNV GL &amp; Tetra Tech, 2012)</v>
      </c>
      <c r="AT281" t="s">
        <v>103</v>
      </c>
      <c r="BC281">
        <v>-1.0266377627490701E-5</v>
      </c>
      <c r="BD281" t="s">
        <v>152</v>
      </c>
      <c r="BE281" t="str">
        <f>CONCATENATE($BC$2," (",INDEX('Study List'!$F:$F,MATCH(BD281,'Study List'!$B:$B,0)),")")</f>
        <v>Sales Revenue - Participant - C&amp;I (DNV GL &amp; Tetra Tech, 2012)</v>
      </c>
      <c r="BF281" t="s">
        <v>103</v>
      </c>
      <c r="EA281" t="str">
        <f t="shared" si="9"/>
        <v>The NEIs for the 'Green Motor Rewinds (Agriculture): 60 hp - WA' measure include: Avoided illness from pollution - Societal - C&amp;I (DNV GL, 2018),  O&amp;M - Participant - C&amp;I (DNV GL, 2018),  Other Impacts - Participant - C&amp;I (DNV GL &amp; Tetra Tech, 2012),  Sales Revenue - Participant - C&amp;I (DNV GL &amp; Tetra Tech, 2012).</v>
      </c>
    </row>
    <row r="282" spans="1:131" x14ac:dyDescent="0.35">
      <c r="A282">
        <v>346</v>
      </c>
      <c r="B282" t="s">
        <v>876</v>
      </c>
      <c r="C282">
        <v>3</v>
      </c>
      <c r="D282" t="s">
        <v>875</v>
      </c>
      <c r="E282" s="8">
        <v>4114</v>
      </c>
      <c r="H282" t="s">
        <v>833</v>
      </c>
      <c r="I282" t="s">
        <v>95</v>
      </c>
      <c r="J282" t="s">
        <v>143</v>
      </c>
      <c r="K282" t="s">
        <v>132</v>
      </c>
      <c r="L282" t="s">
        <v>98</v>
      </c>
      <c r="M282" t="s">
        <v>523</v>
      </c>
      <c r="N282" t="s">
        <v>523</v>
      </c>
      <c r="O282" t="s">
        <v>834</v>
      </c>
      <c r="P282">
        <v>8.1182726820995307E-3</v>
      </c>
      <c r="Q282">
        <v>8.1182726820995307E-3</v>
      </c>
      <c r="R282" s="14">
        <f t="shared" si="8"/>
        <v>0</v>
      </c>
      <c r="W282">
        <v>1.6344874938119E-5</v>
      </c>
      <c r="X282" t="s">
        <v>102</v>
      </c>
      <c r="Y282" t="str">
        <f>CONCATENATE($W$2," (",INDEX('Study List'!$F:$F,MATCH(X282,'Study List'!$B:$B,0)),")")</f>
        <v>Avoided illness from pollution - Societal - C&amp;I (DNV GL, 2018)</v>
      </c>
      <c r="Z282" t="s">
        <v>103</v>
      </c>
      <c r="AM282">
        <v>8.0072453053171705E-3</v>
      </c>
      <c r="AN282" t="s">
        <v>179</v>
      </c>
      <c r="AO282" t="str">
        <f>CONCATENATE($AM$2," (",INDEX('Study List'!$F:$F,MATCH(AN282,'Study List'!$B:$B,0)),")")</f>
        <v>O&amp;M - Participant - C&amp;I (DNV GL, 2018)</v>
      </c>
      <c r="AP282" t="s">
        <v>103</v>
      </c>
      <c r="AQ282">
        <v>1.0494887947173699E-4</v>
      </c>
      <c r="AR282" t="s">
        <v>152</v>
      </c>
      <c r="AS282" t="str">
        <f>CONCATENATE($AQ$2," (",INDEX('Study List'!$F:$F,MATCH(AR282,'Study List'!$B:$B,0)),")")</f>
        <v>Other Impacts - Participant - C&amp;I (DNV GL &amp; Tetra Tech, 2012)</v>
      </c>
      <c r="AT282" t="s">
        <v>103</v>
      </c>
      <c r="BC282">
        <v>-1.0266377627490701E-5</v>
      </c>
      <c r="BD282" t="s">
        <v>152</v>
      </c>
      <c r="BE282" t="str">
        <f>CONCATENATE($BC$2," (",INDEX('Study List'!$F:$F,MATCH(BD282,'Study List'!$B:$B,0)),")")</f>
        <v>Sales Revenue - Participant - C&amp;I (DNV GL &amp; Tetra Tech, 2012)</v>
      </c>
      <c r="BF282" t="s">
        <v>103</v>
      </c>
      <c r="EA282" t="str">
        <f t="shared" si="9"/>
        <v>The NEIs for the 'Green Motor Rewinds (Agriculture): 600 hp - WA' measure include: Avoided illness from pollution - Societal - C&amp;I (DNV GL, 2018),  O&amp;M - Participant - C&amp;I (DNV GL, 2018),  Other Impacts - Participant - C&amp;I (DNV GL &amp; Tetra Tech, 2012),  Sales Revenue - Participant - C&amp;I (DNV GL &amp; Tetra Tech, 2012).</v>
      </c>
    </row>
    <row r="283" spans="1:131" x14ac:dyDescent="0.35">
      <c r="A283">
        <v>347</v>
      </c>
      <c r="B283" t="s">
        <v>878</v>
      </c>
      <c r="C283">
        <v>3</v>
      </c>
      <c r="D283" t="s">
        <v>877</v>
      </c>
      <c r="E283" s="8">
        <v>4779</v>
      </c>
      <c r="H283" t="s">
        <v>833</v>
      </c>
      <c r="I283" t="s">
        <v>95</v>
      </c>
      <c r="J283" t="s">
        <v>143</v>
      </c>
      <c r="K283" t="s">
        <v>132</v>
      </c>
      <c r="L283" t="s">
        <v>98</v>
      </c>
      <c r="M283" t="s">
        <v>523</v>
      </c>
      <c r="N283" t="s">
        <v>523</v>
      </c>
      <c r="O283" t="s">
        <v>834</v>
      </c>
      <c r="P283">
        <v>8.1182726820995307E-3</v>
      </c>
      <c r="Q283">
        <v>8.1182726820995307E-3</v>
      </c>
      <c r="R283" s="14">
        <f t="shared" si="8"/>
        <v>0</v>
      </c>
      <c r="W283">
        <v>1.6344874938119E-5</v>
      </c>
      <c r="X283" t="s">
        <v>102</v>
      </c>
      <c r="Y283" t="str">
        <f>CONCATENATE($W$2," (",INDEX('Study List'!$F:$F,MATCH(X283,'Study List'!$B:$B,0)),")")</f>
        <v>Avoided illness from pollution - Societal - C&amp;I (DNV GL, 2018)</v>
      </c>
      <c r="Z283" t="s">
        <v>103</v>
      </c>
      <c r="AM283">
        <v>8.0072453053171705E-3</v>
      </c>
      <c r="AN283" t="s">
        <v>179</v>
      </c>
      <c r="AO283" t="str">
        <f>CONCATENATE($AM$2," (",INDEX('Study List'!$F:$F,MATCH(AN283,'Study List'!$B:$B,0)),")")</f>
        <v>O&amp;M - Participant - C&amp;I (DNV GL, 2018)</v>
      </c>
      <c r="AP283" t="s">
        <v>103</v>
      </c>
      <c r="AQ283">
        <v>1.0494887947173699E-4</v>
      </c>
      <c r="AR283" t="s">
        <v>152</v>
      </c>
      <c r="AS283" t="str">
        <f>CONCATENATE($AQ$2," (",INDEX('Study List'!$F:$F,MATCH(AR283,'Study List'!$B:$B,0)),")")</f>
        <v>Other Impacts - Participant - C&amp;I (DNV GL &amp; Tetra Tech, 2012)</v>
      </c>
      <c r="AT283" t="s">
        <v>103</v>
      </c>
      <c r="BC283">
        <v>-1.0266377627490701E-5</v>
      </c>
      <c r="BD283" t="s">
        <v>152</v>
      </c>
      <c r="BE283" t="str">
        <f>CONCATENATE($BC$2," (",INDEX('Study List'!$F:$F,MATCH(BD283,'Study List'!$B:$B,0)),")")</f>
        <v>Sales Revenue - Participant - C&amp;I (DNV GL &amp; Tetra Tech, 2012)</v>
      </c>
      <c r="BF283" t="s">
        <v>103</v>
      </c>
      <c r="EA283" t="str">
        <f t="shared" si="9"/>
        <v>The NEIs for the 'Green Motor Rewinds (Agriculture): 700 hp - WA' measure include: Avoided illness from pollution - Societal - C&amp;I (DNV GL, 2018),  O&amp;M - Participant - C&amp;I (DNV GL, 2018),  Other Impacts - Participant - C&amp;I (DNV GL &amp; Tetra Tech, 2012),  Sales Revenue - Participant - C&amp;I (DNV GL &amp; Tetra Tech, 2012).</v>
      </c>
    </row>
    <row r="284" spans="1:131" x14ac:dyDescent="0.35">
      <c r="A284">
        <v>348</v>
      </c>
      <c r="B284" s="8">
        <v>781</v>
      </c>
      <c r="C284">
        <v>4</v>
      </c>
      <c r="D284" t="s">
        <v>879</v>
      </c>
      <c r="E284" s="8">
        <v>569</v>
      </c>
      <c r="H284" t="s">
        <v>833</v>
      </c>
      <c r="I284" t="s">
        <v>95</v>
      </c>
      <c r="J284" t="s">
        <v>143</v>
      </c>
      <c r="K284" t="s">
        <v>132</v>
      </c>
      <c r="L284" t="s">
        <v>98</v>
      </c>
      <c r="M284" t="s">
        <v>523</v>
      </c>
      <c r="N284" t="s">
        <v>523</v>
      </c>
      <c r="O284" t="s">
        <v>834</v>
      </c>
      <c r="P284">
        <v>8.1182726820995307E-3</v>
      </c>
      <c r="Q284">
        <v>8.1182726820995307E-3</v>
      </c>
      <c r="R284" s="14">
        <f t="shared" si="8"/>
        <v>0</v>
      </c>
      <c r="W284">
        <v>1.6344874938119E-5</v>
      </c>
      <c r="X284" t="s">
        <v>102</v>
      </c>
      <c r="Y284" t="str">
        <f>CONCATENATE($W$2," (",INDEX('Study List'!$F:$F,MATCH(X284,'Study List'!$B:$B,0)),")")</f>
        <v>Avoided illness from pollution - Societal - C&amp;I (DNV GL, 2018)</v>
      </c>
      <c r="Z284" t="s">
        <v>103</v>
      </c>
      <c r="AM284">
        <v>8.0072453053171705E-3</v>
      </c>
      <c r="AN284" t="s">
        <v>179</v>
      </c>
      <c r="AO284" t="str">
        <f>CONCATENATE($AM$2," (",INDEX('Study List'!$F:$F,MATCH(AN284,'Study List'!$B:$B,0)),")")</f>
        <v>O&amp;M - Participant - C&amp;I (DNV GL, 2018)</v>
      </c>
      <c r="AP284" t="s">
        <v>103</v>
      </c>
      <c r="AQ284">
        <v>1.0494887947173699E-4</v>
      </c>
      <c r="AR284" t="s">
        <v>152</v>
      </c>
      <c r="AS284" t="str">
        <f>CONCATENATE($AQ$2," (",INDEX('Study List'!$F:$F,MATCH(AR284,'Study List'!$B:$B,0)),")")</f>
        <v>Other Impacts - Participant - C&amp;I (DNV GL &amp; Tetra Tech, 2012)</v>
      </c>
      <c r="AT284" t="s">
        <v>103</v>
      </c>
      <c r="BC284">
        <v>-1.0266377627490701E-5</v>
      </c>
      <c r="BD284" t="s">
        <v>152</v>
      </c>
      <c r="BE284" t="str">
        <f>CONCATENATE($BC$2," (",INDEX('Study List'!$F:$F,MATCH(BD284,'Study List'!$B:$B,0)),")")</f>
        <v>Sales Revenue - Participant - C&amp;I (DNV GL &amp; Tetra Tech, 2012)</v>
      </c>
      <c r="BF284" t="s">
        <v>103</v>
      </c>
      <c r="EA284" t="str">
        <f t="shared" si="9"/>
        <v>The NEIs for the 'Green Motor Rewinds (Agriculture): 75 hp - WA' measure include: Avoided illness from pollution - Societal - C&amp;I (DNV GL, 2018),  O&amp;M - Participant - C&amp;I (DNV GL, 2018),  Other Impacts - Participant - C&amp;I (DNV GL &amp; Tetra Tech, 2012),  Sales Revenue - Participant - C&amp;I (DNV GL &amp; Tetra Tech, 2012).</v>
      </c>
    </row>
    <row r="285" spans="1:131" x14ac:dyDescent="0.35">
      <c r="A285">
        <v>349</v>
      </c>
      <c r="B285" t="s">
        <v>881</v>
      </c>
      <c r="C285">
        <v>3</v>
      </c>
      <c r="D285" t="s">
        <v>880</v>
      </c>
      <c r="E285" s="8">
        <v>5450</v>
      </c>
      <c r="H285" t="s">
        <v>833</v>
      </c>
      <c r="I285" t="s">
        <v>95</v>
      </c>
      <c r="J285" t="s">
        <v>143</v>
      </c>
      <c r="K285" t="s">
        <v>132</v>
      </c>
      <c r="L285" t="s">
        <v>98</v>
      </c>
      <c r="M285" t="s">
        <v>523</v>
      </c>
      <c r="N285" t="s">
        <v>523</v>
      </c>
      <c r="O285" t="s">
        <v>834</v>
      </c>
      <c r="P285">
        <v>8.1182726820995307E-3</v>
      </c>
      <c r="Q285">
        <v>8.1182726820995307E-3</v>
      </c>
      <c r="R285" s="14">
        <f t="shared" si="8"/>
        <v>0</v>
      </c>
      <c r="W285">
        <v>1.6344874938119E-5</v>
      </c>
      <c r="X285" t="s">
        <v>102</v>
      </c>
      <c r="Y285" t="str">
        <f>CONCATENATE($W$2," (",INDEX('Study List'!$F:$F,MATCH(X285,'Study List'!$B:$B,0)),")")</f>
        <v>Avoided illness from pollution - Societal - C&amp;I (DNV GL, 2018)</v>
      </c>
      <c r="Z285" t="s">
        <v>103</v>
      </c>
      <c r="AM285">
        <v>8.0072453053171705E-3</v>
      </c>
      <c r="AN285" t="s">
        <v>179</v>
      </c>
      <c r="AO285" t="str">
        <f>CONCATENATE($AM$2," (",INDEX('Study List'!$F:$F,MATCH(AN285,'Study List'!$B:$B,0)),")")</f>
        <v>O&amp;M - Participant - C&amp;I (DNV GL, 2018)</v>
      </c>
      <c r="AP285" t="s">
        <v>103</v>
      </c>
      <c r="AQ285">
        <v>1.0494887947173699E-4</v>
      </c>
      <c r="AR285" t="s">
        <v>152</v>
      </c>
      <c r="AS285" t="str">
        <f>CONCATENATE($AQ$2," (",INDEX('Study List'!$F:$F,MATCH(AR285,'Study List'!$B:$B,0)),")")</f>
        <v>Other Impacts - Participant - C&amp;I (DNV GL &amp; Tetra Tech, 2012)</v>
      </c>
      <c r="AT285" t="s">
        <v>103</v>
      </c>
      <c r="BC285">
        <v>-1.0266377627490701E-5</v>
      </c>
      <c r="BD285" t="s">
        <v>152</v>
      </c>
      <c r="BE285" t="str">
        <f>CONCATENATE($BC$2," (",INDEX('Study List'!$F:$F,MATCH(BD285,'Study List'!$B:$B,0)),")")</f>
        <v>Sales Revenue - Participant - C&amp;I (DNV GL &amp; Tetra Tech, 2012)</v>
      </c>
      <c r="BF285" t="s">
        <v>103</v>
      </c>
      <c r="EA285" t="str">
        <f t="shared" si="9"/>
        <v>The NEIs for the 'Green Motor Rewinds (Agriculture): 800 hp - WA' measure include: Avoided illness from pollution - Societal - C&amp;I (DNV GL, 2018),  O&amp;M - Participant - C&amp;I (DNV GL, 2018),  Other Impacts - Participant - C&amp;I (DNV GL &amp; Tetra Tech, 2012),  Sales Revenue - Participant - C&amp;I (DNV GL &amp; Tetra Tech, 2012).</v>
      </c>
    </row>
    <row r="286" spans="1:131" x14ac:dyDescent="0.35">
      <c r="A286">
        <v>350</v>
      </c>
      <c r="B286" t="s">
        <v>883</v>
      </c>
      <c r="C286">
        <v>3</v>
      </c>
      <c r="D286" t="s">
        <v>882</v>
      </c>
      <c r="E286" s="8">
        <v>6119</v>
      </c>
      <c r="H286" t="s">
        <v>833</v>
      </c>
      <c r="I286" t="s">
        <v>95</v>
      </c>
      <c r="J286" t="s">
        <v>143</v>
      </c>
      <c r="K286" t="s">
        <v>132</v>
      </c>
      <c r="L286" t="s">
        <v>98</v>
      </c>
      <c r="M286" t="s">
        <v>523</v>
      </c>
      <c r="N286" t="s">
        <v>523</v>
      </c>
      <c r="O286" t="s">
        <v>834</v>
      </c>
      <c r="P286">
        <v>8.1182726820995307E-3</v>
      </c>
      <c r="Q286">
        <v>8.1182726820995307E-3</v>
      </c>
      <c r="R286" s="14">
        <f t="shared" si="8"/>
        <v>0</v>
      </c>
      <c r="W286">
        <v>1.6344874938119E-5</v>
      </c>
      <c r="X286" t="s">
        <v>102</v>
      </c>
      <c r="Y286" t="str">
        <f>CONCATENATE($W$2," (",INDEX('Study List'!$F:$F,MATCH(X286,'Study List'!$B:$B,0)),")")</f>
        <v>Avoided illness from pollution - Societal - C&amp;I (DNV GL, 2018)</v>
      </c>
      <c r="Z286" t="s">
        <v>103</v>
      </c>
      <c r="AM286">
        <v>8.0072453053171705E-3</v>
      </c>
      <c r="AN286" t="s">
        <v>179</v>
      </c>
      <c r="AO286" t="str">
        <f>CONCATENATE($AM$2," (",INDEX('Study List'!$F:$F,MATCH(AN286,'Study List'!$B:$B,0)),")")</f>
        <v>O&amp;M - Participant - C&amp;I (DNV GL, 2018)</v>
      </c>
      <c r="AP286" t="s">
        <v>103</v>
      </c>
      <c r="AQ286">
        <v>1.0494887947173699E-4</v>
      </c>
      <c r="AR286" t="s">
        <v>152</v>
      </c>
      <c r="AS286" t="str">
        <f>CONCATENATE($AQ$2," (",INDEX('Study List'!$F:$F,MATCH(AR286,'Study List'!$B:$B,0)),")")</f>
        <v>Other Impacts - Participant - C&amp;I (DNV GL &amp; Tetra Tech, 2012)</v>
      </c>
      <c r="AT286" t="s">
        <v>103</v>
      </c>
      <c r="BC286">
        <v>-1.0266377627490701E-5</v>
      </c>
      <c r="BD286" t="s">
        <v>152</v>
      </c>
      <c r="BE286" t="str">
        <f>CONCATENATE($BC$2," (",INDEX('Study List'!$F:$F,MATCH(BD286,'Study List'!$B:$B,0)),")")</f>
        <v>Sales Revenue - Participant - C&amp;I (DNV GL &amp; Tetra Tech, 2012)</v>
      </c>
      <c r="BF286" t="s">
        <v>103</v>
      </c>
      <c r="EA286" t="str">
        <f t="shared" si="9"/>
        <v>The NEIs for the 'Green Motor Rewinds (Agriculture): 900 hp - WA' measure include: Avoided illness from pollution - Societal - C&amp;I (DNV GL, 2018),  O&amp;M - Participant - C&amp;I (DNV GL, 2018),  Other Impacts - Participant - C&amp;I (DNV GL &amp; Tetra Tech, 2012),  Sales Revenue - Participant - C&amp;I (DNV GL &amp; Tetra Tech, 2012).</v>
      </c>
    </row>
    <row r="287" spans="1:131" x14ac:dyDescent="0.35">
      <c r="A287">
        <v>351</v>
      </c>
      <c r="B287" s="8">
        <v>800</v>
      </c>
      <c r="C287">
        <v>4</v>
      </c>
      <c r="D287" t="s">
        <v>884</v>
      </c>
      <c r="E287" s="8">
        <v>1723</v>
      </c>
      <c r="F287">
        <v>1864</v>
      </c>
      <c r="G287">
        <v>3728</v>
      </c>
      <c r="H287" t="s">
        <v>833</v>
      </c>
      <c r="I287" t="s">
        <v>95</v>
      </c>
      <c r="J287" t="s">
        <v>143</v>
      </c>
      <c r="K287" t="s">
        <v>132</v>
      </c>
      <c r="L287" t="s">
        <v>98</v>
      </c>
      <c r="M287" t="s">
        <v>523</v>
      </c>
      <c r="N287" t="s">
        <v>523</v>
      </c>
      <c r="O287" t="s">
        <v>834</v>
      </c>
      <c r="P287">
        <v>8.1182726820995307E-3</v>
      </c>
      <c r="Q287">
        <v>8.1182726820995307E-3</v>
      </c>
      <c r="R287" s="14">
        <f t="shared" si="8"/>
        <v>30.26492055886705</v>
      </c>
      <c r="W287">
        <v>1.6344874938119E-5</v>
      </c>
      <c r="X287" t="s">
        <v>102</v>
      </c>
      <c r="Y287" t="str">
        <f>CONCATENATE($W$2," (",INDEX('Study List'!$F:$F,MATCH(X287,'Study List'!$B:$B,0)),")")</f>
        <v>Avoided illness from pollution - Societal - C&amp;I (DNV GL, 2018)</v>
      </c>
      <c r="Z287" t="s">
        <v>103</v>
      </c>
      <c r="AM287">
        <v>8.0072453053171705E-3</v>
      </c>
      <c r="AN287" t="s">
        <v>179</v>
      </c>
      <c r="AO287" t="str">
        <f>CONCATENATE($AM$2," (",INDEX('Study List'!$F:$F,MATCH(AN287,'Study List'!$B:$B,0)),")")</f>
        <v>O&amp;M - Participant - C&amp;I (DNV GL, 2018)</v>
      </c>
      <c r="AP287" t="s">
        <v>103</v>
      </c>
      <c r="AQ287">
        <v>1.0494887947173699E-4</v>
      </c>
      <c r="AR287" t="s">
        <v>152</v>
      </c>
      <c r="AS287" t="str">
        <f>CONCATENATE($AQ$2," (",INDEX('Study List'!$F:$F,MATCH(AR287,'Study List'!$B:$B,0)),")")</f>
        <v>Other Impacts - Participant - C&amp;I (DNV GL &amp; Tetra Tech, 2012)</v>
      </c>
      <c r="AT287" t="s">
        <v>103</v>
      </c>
      <c r="BC287">
        <v>-1.0266377627490701E-5</v>
      </c>
      <c r="BD287" t="s">
        <v>152</v>
      </c>
      <c r="BE287" t="str">
        <f>CONCATENATE($BC$2," (",INDEX('Study List'!$F:$F,MATCH(BD287,'Study List'!$B:$B,0)),")")</f>
        <v>Sales Revenue - Participant - C&amp;I (DNV GL &amp; Tetra Tech, 2012)</v>
      </c>
      <c r="BF287" t="s">
        <v>103</v>
      </c>
      <c r="EA287" t="str">
        <f t="shared" si="9"/>
        <v>The NEIs for the 'Green Motor Rewinds (Industrial): 100 hp - WA' measure include: Avoided illness from pollution - Societal - C&amp;I (DNV GL, 2018),  O&amp;M - Participant - C&amp;I (DNV GL, 2018),  Other Impacts - Participant - C&amp;I (DNV GL &amp; Tetra Tech, 2012),  Sales Revenue - Participant - C&amp;I (DNV GL &amp; Tetra Tech, 2012).</v>
      </c>
    </row>
    <row r="288" spans="1:131" x14ac:dyDescent="0.35">
      <c r="A288">
        <v>352</v>
      </c>
      <c r="B288" t="s">
        <v>886</v>
      </c>
      <c r="C288">
        <v>3</v>
      </c>
      <c r="D288" t="s">
        <v>885</v>
      </c>
      <c r="E288" s="8">
        <v>16682</v>
      </c>
      <c r="H288" t="s">
        <v>833</v>
      </c>
      <c r="I288" t="s">
        <v>95</v>
      </c>
      <c r="J288" t="s">
        <v>143</v>
      </c>
      <c r="K288" t="s">
        <v>132</v>
      </c>
      <c r="L288" t="s">
        <v>98</v>
      </c>
      <c r="M288" t="s">
        <v>523</v>
      </c>
      <c r="N288" t="s">
        <v>523</v>
      </c>
      <c r="O288" t="s">
        <v>834</v>
      </c>
      <c r="P288">
        <v>8.1182726820995307E-3</v>
      </c>
      <c r="Q288">
        <v>8.1182726820995307E-3</v>
      </c>
      <c r="R288" s="14">
        <f t="shared" si="8"/>
        <v>0</v>
      </c>
      <c r="W288">
        <v>1.6344874938119E-5</v>
      </c>
      <c r="X288" t="s">
        <v>102</v>
      </c>
      <c r="Y288" t="str">
        <f>CONCATENATE($W$2," (",INDEX('Study List'!$F:$F,MATCH(X288,'Study List'!$B:$B,0)),")")</f>
        <v>Avoided illness from pollution - Societal - C&amp;I (DNV GL, 2018)</v>
      </c>
      <c r="Z288" t="s">
        <v>103</v>
      </c>
      <c r="AM288">
        <v>8.0072453053171705E-3</v>
      </c>
      <c r="AN288" t="s">
        <v>179</v>
      </c>
      <c r="AO288" t="str">
        <f>CONCATENATE($AM$2," (",INDEX('Study List'!$F:$F,MATCH(AN288,'Study List'!$B:$B,0)),")")</f>
        <v>O&amp;M - Participant - C&amp;I (DNV GL, 2018)</v>
      </c>
      <c r="AP288" t="s">
        <v>103</v>
      </c>
      <c r="AQ288">
        <v>1.0494887947173699E-4</v>
      </c>
      <c r="AR288" t="s">
        <v>152</v>
      </c>
      <c r="AS288" t="str">
        <f>CONCATENATE($AQ$2," (",INDEX('Study List'!$F:$F,MATCH(AR288,'Study List'!$B:$B,0)),")")</f>
        <v>Other Impacts - Participant - C&amp;I (DNV GL &amp; Tetra Tech, 2012)</v>
      </c>
      <c r="AT288" t="s">
        <v>103</v>
      </c>
      <c r="BC288">
        <v>-1.0266377627490701E-5</v>
      </c>
      <c r="BD288" t="s">
        <v>152</v>
      </c>
      <c r="BE288" t="str">
        <f>CONCATENATE($BC$2," (",INDEX('Study List'!$F:$F,MATCH(BD288,'Study List'!$B:$B,0)),")")</f>
        <v>Sales Revenue - Participant - C&amp;I (DNV GL &amp; Tetra Tech, 2012)</v>
      </c>
      <c r="BF288" t="s">
        <v>103</v>
      </c>
      <c r="EA288" t="str">
        <f t="shared" si="9"/>
        <v>The NEIs for the 'Green Motor Rewinds (Industrial): 1000 hp - WA' measure include: Avoided illness from pollution - Societal - C&amp;I (DNV GL, 2018),  O&amp;M - Participant - C&amp;I (DNV GL, 2018),  Other Impacts - Participant - C&amp;I (DNV GL &amp; Tetra Tech, 2012),  Sales Revenue - Participant - C&amp;I (DNV GL &amp; Tetra Tech, 2012).</v>
      </c>
    </row>
    <row r="289" spans="1:131" x14ac:dyDescent="0.35">
      <c r="A289">
        <v>353</v>
      </c>
      <c r="B289" s="8">
        <v>801</v>
      </c>
      <c r="C289">
        <v>4</v>
      </c>
      <c r="D289" t="s">
        <v>887</v>
      </c>
      <c r="E289" s="8">
        <v>1990</v>
      </c>
      <c r="F289">
        <v>2598</v>
      </c>
      <c r="G289">
        <v>5196</v>
      </c>
      <c r="H289" t="s">
        <v>833</v>
      </c>
      <c r="I289" t="s">
        <v>95</v>
      </c>
      <c r="J289" t="s">
        <v>143</v>
      </c>
      <c r="K289" t="s">
        <v>132</v>
      </c>
      <c r="L289" t="s">
        <v>98</v>
      </c>
      <c r="M289" t="s">
        <v>523</v>
      </c>
      <c r="N289" t="s">
        <v>523</v>
      </c>
      <c r="O289" t="s">
        <v>834</v>
      </c>
      <c r="P289">
        <v>8.1182726820995307E-3</v>
      </c>
      <c r="Q289">
        <v>8.1182726820995307E-3</v>
      </c>
      <c r="R289" s="14">
        <f t="shared" si="8"/>
        <v>42.18254485618916</v>
      </c>
      <c r="W289">
        <v>1.6344874938119E-5</v>
      </c>
      <c r="X289" t="s">
        <v>102</v>
      </c>
      <c r="Y289" t="str">
        <f>CONCATENATE($W$2," (",INDEX('Study List'!$F:$F,MATCH(X289,'Study List'!$B:$B,0)),")")</f>
        <v>Avoided illness from pollution - Societal - C&amp;I (DNV GL, 2018)</v>
      </c>
      <c r="Z289" t="s">
        <v>103</v>
      </c>
      <c r="AM289">
        <v>8.0072453053171705E-3</v>
      </c>
      <c r="AN289" t="s">
        <v>179</v>
      </c>
      <c r="AO289" t="str">
        <f>CONCATENATE($AM$2," (",INDEX('Study List'!$F:$F,MATCH(AN289,'Study List'!$B:$B,0)),")")</f>
        <v>O&amp;M - Participant - C&amp;I (DNV GL, 2018)</v>
      </c>
      <c r="AP289" t="s">
        <v>103</v>
      </c>
      <c r="AQ289">
        <v>1.0494887947173699E-4</v>
      </c>
      <c r="AR289" t="s">
        <v>152</v>
      </c>
      <c r="AS289" t="str">
        <f>CONCATENATE($AQ$2," (",INDEX('Study List'!$F:$F,MATCH(AR289,'Study List'!$B:$B,0)),")")</f>
        <v>Other Impacts - Participant - C&amp;I (DNV GL &amp; Tetra Tech, 2012)</v>
      </c>
      <c r="AT289" t="s">
        <v>103</v>
      </c>
      <c r="BC289">
        <v>-1.0266377627490701E-5</v>
      </c>
      <c r="BD289" t="s">
        <v>152</v>
      </c>
      <c r="BE289" t="str">
        <f>CONCATENATE($BC$2," (",INDEX('Study List'!$F:$F,MATCH(BD289,'Study List'!$B:$B,0)),")")</f>
        <v>Sales Revenue - Participant - C&amp;I (DNV GL &amp; Tetra Tech, 2012)</v>
      </c>
      <c r="BF289" t="s">
        <v>103</v>
      </c>
      <c r="EA289" t="str">
        <f t="shared" si="9"/>
        <v>The NEIs for the 'Green Motor Rewinds (Industrial): 125 hp - WA' measure include: Avoided illness from pollution - Societal - C&amp;I (DNV GL, 2018),  O&amp;M - Participant - C&amp;I (DNV GL, 2018),  Other Impacts - Participant - C&amp;I (DNV GL &amp; Tetra Tech, 2012),  Sales Revenue - Participant - C&amp;I (DNV GL &amp; Tetra Tech, 2012).</v>
      </c>
    </row>
    <row r="290" spans="1:131" x14ac:dyDescent="0.35">
      <c r="A290">
        <v>354</v>
      </c>
      <c r="B290" t="s">
        <v>889</v>
      </c>
      <c r="C290">
        <v>3</v>
      </c>
      <c r="D290" t="s">
        <v>888</v>
      </c>
      <c r="E290" s="8">
        <v>17812</v>
      </c>
      <c r="H290" t="s">
        <v>833</v>
      </c>
      <c r="I290" t="s">
        <v>95</v>
      </c>
      <c r="J290" t="s">
        <v>143</v>
      </c>
      <c r="K290" t="s">
        <v>132</v>
      </c>
      <c r="L290" t="s">
        <v>98</v>
      </c>
      <c r="M290" t="s">
        <v>523</v>
      </c>
      <c r="N290" t="s">
        <v>523</v>
      </c>
      <c r="O290" t="s">
        <v>834</v>
      </c>
      <c r="P290">
        <v>8.1182726820995307E-3</v>
      </c>
      <c r="Q290">
        <v>8.1182726820995307E-3</v>
      </c>
      <c r="R290" s="14">
        <f t="shared" si="8"/>
        <v>0</v>
      </c>
      <c r="W290">
        <v>1.6344874938119E-5</v>
      </c>
      <c r="X290" t="s">
        <v>102</v>
      </c>
      <c r="Y290" t="str">
        <f>CONCATENATE($W$2," (",INDEX('Study List'!$F:$F,MATCH(X290,'Study List'!$B:$B,0)),")")</f>
        <v>Avoided illness from pollution - Societal - C&amp;I (DNV GL, 2018)</v>
      </c>
      <c r="Z290" t="s">
        <v>103</v>
      </c>
      <c r="AM290">
        <v>8.0072453053171705E-3</v>
      </c>
      <c r="AN290" t="s">
        <v>179</v>
      </c>
      <c r="AO290" t="str">
        <f>CONCATENATE($AM$2," (",INDEX('Study List'!$F:$F,MATCH(AN290,'Study List'!$B:$B,0)),")")</f>
        <v>O&amp;M - Participant - C&amp;I (DNV GL, 2018)</v>
      </c>
      <c r="AP290" t="s">
        <v>103</v>
      </c>
      <c r="AQ290">
        <v>1.0494887947173699E-4</v>
      </c>
      <c r="AR290" t="s">
        <v>152</v>
      </c>
      <c r="AS290" t="str">
        <f>CONCATENATE($AQ$2," (",INDEX('Study List'!$F:$F,MATCH(AR290,'Study List'!$B:$B,0)),")")</f>
        <v>Other Impacts - Participant - C&amp;I (DNV GL &amp; Tetra Tech, 2012)</v>
      </c>
      <c r="AT290" t="s">
        <v>103</v>
      </c>
      <c r="BC290">
        <v>-1.0266377627490701E-5</v>
      </c>
      <c r="BD290" t="s">
        <v>152</v>
      </c>
      <c r="BE290" t="str">
        <f>CONCATENATE($BC$2," (",INDEX('Study List'!$F:$F,MATCH(BD290,'Study List'!$B:$B,0)),")")</f>
        <v>Sales Revenue - Participant - C&amp;I (DNV GL &amp; Tetra Tech, 2012)</v>
      </c>
      <c r="BF290" t="s">
        <v>103</v>
      </c>
      <c r="EA290" t="str">
        <f t="shared" si="9"/>
        <v>The NEIs for the 'Green Motor Rewinds (Industrial): 1250 hp - WA' measure include: Avoided illness from pollution - Societal - C&amp;I (DNV GL, 2018),  O&amp;M - Participant - C&amp;I (DNV GL, 2018),  Other Impacts - Participant - C&amp;I (DNV GL &amp; Tetra Tech, 2012),  Sales Revenue - Participant - C&amp;I (DNV GL &amp; Tetra Tech, 2012).</v>
      </c>
    </row>
    <row r="291" spans="1:131" x14ac:dyDescent="0.35">
      <c r="A291">
        <v>355</v>
      </c>
      <c r="B291" s="8">
        <v>792</v>
      </c>
      <c r="C291">
        <v>4</v>
      </c>
      <c r="D291" t="s">
        <v>890</v>
      </c>
      <c r="E291" s="8">
        <v>525</v>
      </c>
      <c r="H291" t="s">
        <v>833</v>
      </c>
      <c r="I291" t="s">
        <v>95</v>
      </c>
      <c r="J291" t="s">
        <v>143</v>
      </c>
      <c r="K291" t="s">
        <v>132</v>
      </c>
      <c r="L291" t="s">
        <v>98</v>
      </c>
      <c r="M291" t="s">
        <v>523</v>
      </c>
      <c r="N291" t="s">
        <v>523</v>
      </c>
      <c r="O291" t="s">
        <v>834</v>
      </c>
      <c r="P291">
        <v>8.1182726820995307E-3</v>
      </c>
      <c r="Q291">
        <v>8.1182726820995307E-3</v>
      </c>
      <c r="R291" s="14">
        <f t="shared" si="8"/>
        <v>0</v>
      </c>
      <c r="W291">
        <v>1.6344874938119E-5</v>
      </c>
      <c r="X291" t="s">
        <v>102</v>
      </c>
      <c r="Y291" t="str">
        <f>CONCATENATE($W$2," (",INDEX('Study List'!$F:$F,MATCH(X291,'Study List'!$B:$B,0)),")")</f>
        <v>Avoided illness from pollution - Societal - C&amp;I (DNV GL, 2018)</v>
      </c>
      <c r="Z291" t="s">
        <v>103</v>
      </c>
      <c r="AM291">
        <v>8.0072453053171705E-3</v>
      </c>
      <c r="AN291" t="s">
        <v>179</v>
      </c>
      <c r="AO291" t="str">
        <f>CONCATENATE($AM$2," (",INDEX('Study List'!$F:$F,MATCH(AN291,'Study List'!$B:$B,0)),")")</f>
        <v>O&amp;M - Participant - C&amp;I (DNV GL, 2018)</v>
      </c>
      <c r="AP291" t="s">
        <v>103</v>
      </c>
      <c r="AQ291">
        <v>1.0494887947173699E-4</v>
      </c>
      <c r="AR291" t="s">
        <v>152</v>
      </c>
      <c r="AS291" t="str">
        <f>CONCATENATE($AQ$2," (",INDEX('Study List'!$F:$F,MATCH(AR291,'Study List'!$B:$B,0)),")")</f>
        <v>Other Impacts - Participant - C&amp;I (DNV GL &amp; Tetra Tech, 2012)</v>
      </c>
      <c r="AT291" t="s">
        <v>103</v>
      </c>
      <c r="BC291">
        <v>-1.0266377627490701E-5</v>
      </c>
      <c r="BD291" t="s">
        <v>152</v>
      </c>
      <c r="BE291" t="str">
        <f>CONCATENATE($BC$2," (",INDEX('Study List'!$F:$F,MATCH(BD291,'Study List'!$B:$B,0)),")")</f>
        <v>Sales Revenue - Participant - C&amp;I (DNV GL &amp; Tetra Tech, 2012)</v>
      </c>
      <c r="BF291" t="s">
        <v>103</v>
      </c>
      <c r="EA291" t="str">
        <f t="shared" si="9"/>
        <v>The NEIs for the 'Green Motor Rewinds (Industrial): 15 hp - WA' measure include: Avoided illness from pollution - Societal - C&amp;I (DNV GL, 2018),  O&amp;M - Participant - C&amp;I (DNV GL, 2018),  Other Impacts - Participant - C&amp;I (DNV GL &amp; Tetra Tech, 2012),  Sales Revenue - Participant - C&amp;I (DNV GL &amp; Tetra Tech, 2012).</v>
      </c>
    </row>
    <row r="292" spans="1:131" x14ac:dyDescent="0.35">
      <c r="A292">
        <v>356</v>
      </c>
      <c r="B292" s="8">
        <v>802</v>
      </c>
      <c r="C292">
        <v>4</v>
      </c>
      <c r="D292" t="s">
        <v>891</v>
      </c>
      <c r="E292" s="8">
        <v>2366</v>
      </c>
      <c r="F292">
        <v>3089</v>
      </c>
      <c r="G292">
        <v>3089</v>
      </c>
      <c r="H292" t="s">
        <v>833</v>
      </c>
      <c r="I292" t="s">
        <v>95</v>
      </c>
      <c r="J292" t="s">
        <v>143</v>
      </c>
      <c r="K292" t="s">
        <v>132</v>
      </c>
      <c r="L292" t="s">
        <v>98</v>
      </c>
      <c r="M292" t="s">
        <v>523</v>
      </c>
      <c r="N292" t="s">
        <v>523</v>
      </c>
      <c r="O292" t="s">
        <v>834</v>
      </c>
      <c r="P292">
        <v>8.1182726820995307E-3</v>
      </c>
      <c r="Q292">
        <v>8.1182726820995307E-3</v>
      </c>
      <c r="R292" s="14">
        <f t="shared" si="8"/>
        <v>25.077344315005451</v>
      </c>
      <c r="W292">
        <v>1.6344874938119E-5</v>
      </c>
      <c r="X292" t="s">
        <v>102</v>
      </c>
      <c r="Y292" t="str">
        <f>CONCATENATE($W$2," (",INDEX('Study List'!$F:$F,MATCH(X292,'Study List'!$B:$B,0)),")")</f>
        <v>Avoided illness from pollution - Societal - C&amp;I (DNV GL, 2018)</v>
      </c>
      <c r="Z292" t="s">
        <v>103</v>
      </c>
      <c r="AM292">
        <v>8.0072453053171705E-3</v>
      </c>
      <c r="AN292" t="s">
        <v>179</v>
      </c>
      <c r="AO292" t="str">
        <f>CONCATENATE($AM$2," (",INDEX('Study List'!$F:$F,MATCH(AN292,'Study List'!$B:$B,0)),")")</f>
        <v>O&amp;M - Participant - C&amp;I (DNV GL, 2018)</v>
      </c>
      <c r="AP292" t="s">
        <v>103</v>
      </c>
      <c r="AQ292">
        <v>1.0494887947173699E-4</v>
      </c>
      <c r="AR292" t="s">
        <v>152</v>
      </c>
      <c r="AS292" t="str">
        <f>CONCATENATE($AQ$2," (",INDEX('Study List'!$F:$F,MATCH(AR292,'Study List'!$B:$B,0)),")")</f>
        <v>Other Impacts - Participant - C&amp;I (DNV GL &amp; Tetra Tech, 2012)</v>
      </c>
      <c r="AT292" t="s">
        <v>103</v>
      </c>
      <c r="BC292">
        <v>-1.0266377627490701E-5</v>
      </c>
      <c r="BD292" t="s">
        <v>152</v>
      </c>
      <c r="BE292" t="str">
        <f>CONCATENATE($BC$2," (",INDEX('Study List'!$F:$F,MATCH(BD292,'Study List'!$B:$B,0)),")")</f>
        <v>Sales Revenue - Participant - C&amp;I (DNV GL &amp; Tetra Tech, 2012)</v>
      </c>
      <c r="BF292" t="s">
        <v>103</v>
      </c>
      <c r="EA292" t="str">
        <f t="shared" si="9"/>
        <v>The NEIs for the 'Green Motor Rewinds (Industrial): 150 hp - WA' measure include: Avoided illness from pollution - Societal - C&amp;I (DNV GL, 2018),  O&amp;M - Participant - C&amp;I (DNV GL, 2018),  Other Impacts - Participant - C&amp;I (DNV GL &amp; Tetra Tech, 2012),  Sales Revenue - Participant - C&amp;I (DNV GL &amp; Tetra Tech, 2012).</v>
      </c>
    </row>
    <row r="293" spans="1:131" x14ac:dyDescent="0.35">
      <c r="A293">
        <v>357</v>
      </c>
      <c r="B293" t="s">
        <v>893</v>
      </c>
      <c r="C293">
        <v>3</v>
      </c>
      <c r="D293" t="s">
        <v>892</v>
      </c>
      <c r="E293" s="8">
        <v>21329</v>
      </c>
      <c r="F293">
        <v>35891</v>
      </c>
      <c r="G293">
        <v>71782</v>
      </c>
      <c r="H293" t="s">
        <v>833</v>
      </c>
      <c r="I293" t="s">
        <v>95</v>
      </c>
      <c r="J293" t="s">
        <v>143</v>
      </c>
      <c r="K293" t="s">
        <v>132</v>
      </c>
      <c r="L293" t="s">
        <v>98</v>
      </c>
      <c r="M293" t="s">
        <v>523</v>
      </c>
      <c r="N293" t="s">
        <v>523</v>
      </c>
      <c r="O293" t="s">
        <v>834</v>
      </c>
      <c r="P293">
        <v>8.1182726820995307E-3</v>
      </c>
      <c r="Q293">
        <v>8.1182726820995307E-3</v>
      </c>
      <c r="R293" s="14">
        <f t="shared" si="8"/>
        <v>582.74584966646853</v>
      </c>
      <c r="W293">
        <v>1.6344874938119E-5</v>
      </c>
      <c r="X293" t="s">
        <v>102</v>
      </c>
      <c r="Y293" t="str">
        <f>CONCATENATE($W$2," (",INDEX('Study List'!$F:$F,MATCH(X293,'Study List'!$B:$B,0)),")")</f>
        <v>Avoided illness from pollution - Societal - C&amp;I (DNV GL, 2018)</v>
      </c>
      <c r="Z293" t="s">
        <v>103</v>
      </c>
      <c r="AM293">
        <v>8.0072453053171705E-3</v>
      </c>
      <c r="AN293" t="s">
        <v>179</v>
      </c>
      <c r="AO293" t="str">
        <f>CONCATENATE($AM$2," (",INDEX('Study List'!$F:$F,MATCH(AN293,'Study List'!$B:$B,0)),")")</f>
        <v>O&amp;M - Participant - C&amp;I (DNV GL, 2018)</v>
      </c>
      <c r="AP293" t="s">
        <v>103</v>
      </c>
      <c r="AQ293">
        <v>1.0494887947173699E-4</v>
      </c>
      <c r="AR293" t="s">
        <v>152</v>
      </c>
      <c r="AS293" t="str">
        <f>CONCATENATE($AQ$2," (",INDEX('Study List'!$F:$F,MATCH(AR293,'Study List'!$B:$B,0)),")")</f>
        <v>Other Impacts - Participant - C&amp;I (DNV GL &amp; Tetra Tech, 2012)</v>
      </c>
      <c r="AT293" t="s">
        <v>103</v>
      </c>
      <c r="BC293">
        <v>-1.0266377627490701E-5</v>
      </c>
      <c r="BD293" t="s">
        <v>152</v>
      </c>
      <c r="BE293" t="str">
        <f>CONCATENATE($BC$2," (",INDEX('Study List'!$F:$F,MATCH(BD293,'Study List'!$B:$B,0)),")")</f>
        <v>Sales Revenue - Participant - C&amp;I (DNV GL &amp; Tetra Tech, 2012)</v>
      </c>
      <c r="BF293" t="s">
        <v>103</v>
      </c>
      <c r="EA293" t="str">
        <f t="shared" si="9"/>
        <v>The NEIs for the 'Green Motor Rewinds (Industrial): 1500 hp - WA' measure include: Avoided illness from pollution - Societal - C&amp;I (DNV GL, 2018),  O&amp;M - Participant - C&amp;I (DNV GL, 2018),  Other Impacts - Participant - C&amp;I (DNV GL &amp; Tetra Tech, 2012),  Sales Revenue - Participant - C&amp;I (DNV GL &amp; Tetra Tech, 2012).</v>
      </c>
    </row>
    <row r="294" spans="1:131" x14ac:dyDescent="0.35">
      <c r="A294">
        <v>358</v>
      </c>
      <c r="B294" t="s">
        <v>895</v>
      </c>
      <c r="C294">
        <v>3</v>
      </c>
      <c r="D294" t="s">
        <v>894</v>
      </c>
      <c r="E294" s="8">
        <v>24779</v>
      </c>
      <c r="H294" t="s">
        <v>833</v>
      </c>
      <c r="I294" t="s">
        <v>95</v>
      </c>
      <c r="J294" t="s">
        <v>143</v>
      </c>
      <c r="K294" t="s">
        <v>132</v>
      </c>
      <c r="L294" t="s">
        <v>98</v>
      </c>
      <c r="M294" t="s">
        <v>523</v>
      </c>
      <c r="N294" t="s">
        <v>523</v>
      </c>
      <c r="O294" t="s">
        <v>834</v>
      </c>
      <c r="P294">
        <v>8.1182726820995307E-3</v>
      </c>
      <c r="Q294">
        <v>8.1182726820995307E-3</v>
      </c>
      <c r="R294" s="14">
        <f t="shared" si="8"/>
        <v>0</v>
      </c>
      <c r="W294">
        <v>1.6344874938119E-5</v>
      </c>
      <c r="X294" t="s">
        <v>102</v>
      </c>
      <c r="Y294" t="str">
        <f>CONCATENATE($W$2," (",INDEX('Study List'!$F:$F,MATCH(X294,'Study List'!$B:$B,0)),")")</f>
        <v>Avoided illness from pollution - Societal - C&amp;I (DNV GL, 2018)</v>
      </c>
      <c r="Z294" t="s">
        <v>103</v>
      </c>
      <c r="AM294">
        <v>8.0072453053171705E-3</v>
      </c>
      <c r="AN294" t="s">
        <v>179</v>
      </c>
      <c r="AO294" t="str">
        <f>CONCATENATE($AM$2," (",INDEX('Study List'!$F:$F,MATCH(AN294,'Study List'!$B:$B,0)),")")</f>
        <v>O&amp;M - Participant - C&amp;I (DNV GL, 2018)</v>
      </c>
      <c r="AP294" t="s">
        <v>103</v>
      </c>
      <c r="AQ294">
        <v>1.0494887947173699E-4</v>
      </c>
      <c r="AR294" t="s">
        <v>152</v>
      </c>
      <c r="AS294" t="str">
        <f>CONCATENATE($AQ$2," (",INDEX('Study List'!$F:$F,MATCH(AR294,'Study List'!$B:$B,0)),")")</f>
        <v>Other Impacts - Participant - C&amp;I (DNV GL &amp; Tetra Tech, 2012)</v>
      </c>
      <c r="AT294" t="s">
        <v>103</v>
      </c>
      <c r="BC294">
        <v>-1.0266377627490701E-5</v>
      </c>
      <c r="BD294" t="s">
        <v>152</v>
      </c>
      <c r="BE294" t="str">
        <f>CONCATENATE($BC$2," (",INDEX('Study List'!$F:$F,MATCH(BD294,'Study List'!$B:$B,0)),")")</f>
        <v>Sales Revenue - Participant - C&amp;I (DNV GL &amp; Tetra Tech, 2012)</v>
      </c>
      <c r="BF294" t="s">
        <v>103</v>
      </c>
      <c r="EA294" t="str">
        <f t="shared" si="9"/>
        <v>The NEIs for the 'Green Motor Rewinds (Industrial): 1750 hp - WA' measure include: Avoided illness from pollution - Societal - C&amp;I (DNV GL, 2018),  O&amp;M - Participant - C&amp;I (DNV GL, 2018),  Other Impacts - Participant - C&amp;I (DNV GL &amp; Tetra Tech, 2012),  Sales Revenue - Participant - C&amp;I (DNV GL &amp; Tetra Tech, 2012).</v>
      </c>
    </row>
    <row r="295" spans="1:131" x14ac:dyDescent="0.35">
      <c r="A295">
        <v>359</v>
      </c>
      <c r="B295" s="8">
        <v>793</v>
      </c>
      <c r="C295">
        <v>4</v>
      </c>
      <c r="D295" t="s">
        <v>896</v>
      </c>
      <c r="E295" s="8">
        <v>703</v>
      </c>
      <c r="H295" t="s">
        <v>833</v>
      </c>
      <c r="I295" t="s">
        <v>95</v>
      </c>
      <c r="J295" t="s">
        <v>143</v>
      </c>
      <c r="K295" t="s">
        <v>132</v>
      </c>
      <c r="L295" t="s">
        <v>98</v>
      </c>
      <c r="M295" t="s">
        <v>523</v>
      </c>
      <c r="N295" t="s">
        <v>523</v>
      </c>
      <c r="O295" t="s">
        <v>834</v>
      </c>
      <c r="P295">
        <v>8.1182726820995307E-3</v>
      </c>
      <c r="Q295">
        <v>8.1182726820995307E-3</v>
      </c>
      <c r="R295" s="14">
        <f t="shared" si="8"/>
        <v>0</v>
      </c>
      <c r="W295">
        <v>1.6344874938119E-5</v>
      </c>
      <c r="X295" t="s">
        <v>102</v>
      </c>
      <c r="Y295" t="str">
        <f>CONCATENATE($W$2," (",INDEX('Study List'!$F:$F,MATCH(X295,'Study List'!$B:$B,0)),")")</f>
        <v>Avoided illness from pollution - Societal - C&amp;I (DNV GL, 2018)</v>
      </c>
      <c r="Z295" t="s">
        <v>103</v>
      </c>
      <c r="AM295">
        <v>8.0072453053171705E-3</v>
      </c>
      <c r="AN295" t="s">
        <v>179</v>
      </c>
      <c r="AO295" t="str">
        <f>CONCATENATE($AM$2," (",INDEX('Study List'!$F:$F,MATCH(AN295,'Study List'!$B:$B,0)),")")</f>
        <v>O&amp;M - Participant - C&amp;I (DNV GL, 2018)</v>
      </c>
      <c r="AP295" t="s">
        <v>103</v>
      </c>
      <c r="AQ295">
        <v>1.0494887947173699E-4</v>
      </c>
      <c r="AR295" t="s">
        <v>152</v>
      </c>
      <c r="AS295" t="str">
        <f>CONCATENATE($AQ$2," (",INDEX('Study List'!$F:$F,MATCH(AR295,'Study List'!$B:$B,0)),")")</f>
        <v>Other Impacts - Participant - C&amp;I (DNV GL &amp; Tetra Tech, 2012)</v>
      </c>
      <c r="AT295" t="s">
        <v>103</v>
      </c>
      <c r="BC295">
        <v>-1.0266377627490701E-5</v>
      </c>
      <c r="BD295" t="s">
        <v>152</v>
      </c>
      <c r="BE295" t="str">
        <f>CONCATENATE($BC$2," (",INDEX('Study List'!$F:$F,MATCH(BD295,'Study List'!$B:$B,0)),")")</f>
        <v>Sales Revenue - Participant - C&amp;I (DNV GL &amp; Tetra Tech, 2012)</v>
      </c>
      <c r="BF295" t="s">
        <v>103</v>
      </c>
      <c r="EA295" t="str">
        <f t="shared" si="9"/>
        <v>The NEIs for the 'Green Motor Rewinds (Industrial): 20 hp - WA' measure include: Avoided illness from pollution - Societal - C&amp;I (DNV GL, 2018),  O&amp;M - Participant - C&amp;I (DNV GL, 2018),  Other Impacts - Participant - C&amp;I (DNV GL &amp; Tetra Tech, 2012),  Sales Revenue - Participant - C&amp;I (DNV GL &amp; Tetra Tech, 2012).</v>
      </c>
    </row>
    <row r="296" spans="1:131" x14ac:dyDescent="0.35">
      <c r="A296">
        <v>360</v>
      </c>
      <c r="B296" s="8">
        <v>803</v>
      </c>
      <c r="C296">
        <v>4</v>
      </c>
      <c r="D296" t="s">
        <v>897</v>
      </c>
      <c r="E296" s="8">
        <v>3138</v>
      </c>
      <c r="H296" t="s">
        <v>833</v>
      </c>
      <c r="I296" t="s">
        <v>95</v>
      </c>
      <c r="J296" t="s">
        <v>143</v>
      </c>
      <c r="K296" t="s">
        <v>132</v>
      </c>
      <c r="L296" t="s">
        <v>98</v>
      </c>
      <c r="M296" t="s">
        <v>523</v>
      </c>
      <c r="N296" t="s">
        <v>523</v>
      </c>
      <c r="O296" t="s">
        <v>834</v>
      </c>
      <c r="P296">
        <v>8.1182726820995307E-3</v>
      </c>
      <c r="Q296">
        <v>8.1182726820995307E-3</v>
      </c>
      <c r="R296" s="14">
        <f t="shared" si="8"/>
        <v>0</v>
      </c>
      <c r="W296">
        <v>1.6344874938119E-5</v>
      </c>
      <c r="X296" t="s">
        <v>102</v>
      </c>
      <c r="Y296" t="str">
        <f>CONCATENATE($W$2," (",INDEX('Study List'!$F:$F,MATCH(X296,'Study List'!$B:$B,0)),")")</f>
        <v>Avoided illness from pollution - Societal - C&amp;I (DNV GL, 2018)</v>
      </c>
      <c r="Z296" t="s">
        <v>103</v>
      </c>
      <c r="AM296">
        <v>8.0072453053171705E-3</v>
      </c>
      <c r="AN296" t="s">
        <v>179</v>
      </c>
      <c r="AO296" t="str">
        <f>CONCATENATE($AM$2," (",INDEX('Study List'!$F:$F,MATCH(AN296,'Study List'!$B:$B,0)),")")</f>
        <v>O&amp;M - Participant - C&amp;I (DNV GL, 2018)</v>
      </c>
      <c r="AP296" t="s">
        <v>103</v>
      </c>
      <c r="AQ296">
        <v>1.0494887947173699E-4</v>
      </c>
      <c r="AR296" t="s">
        <v>152</v>
      </c>
      <c r="AS296" t="str">
        <f>CONCATENATE($AQ$2," (",INDEX('Study List'!$F:$F,MATCH(AR296,'Study List'!$B:$B,0)),")")</f>
        <v>Other Impacts - Participant - C&amp;I (DNV GL &amp; Tetra Tech, 2012)</v>
      </c>
      <c r="AT296" t="s">
        <v>103</v>
      </c>
      <c r="BC296">
        <v>-1.0266377627490701E-5</v>
      </c>
      <c r="BD296" t="s">
        <v>152</v>
      </c>
      <c r="BE296" t="str">
        <f>CONCATENATE($BC$2," (",INDEX('Study List'!$F:$F,MATCH(BD296,'Study List'!$B:$B,0)),")")</f>
        <v>Sales Revenue - Participant - C&amp;I (DNV GL &amp; Tetra Tech, 2012)</v>
      </c>
      <c r="BF296" t="s">
        <v>103</v>
      </c>
      <c r="EA296" t="str">
        <f t="shared" si="9"/>
        <v>The NEIs for the 'Green Motor Rewinds (Industrial): 200 hp - WA' measure include: Avoided illness from pollution - Societal - C&amp;I (DNV GL, 2018),  O&amp;M - Participant - C&amp;I (DNV GL, 2018),  Other Impacts - Participant - C&amp;I (DNV GL &amp; Tetra Tech, 2012),  Sales Revenue - Participant - C&amp;I (DNV GL &amp; Tetra Tech, 2012).</v>
      </c>
    </row>
    <row r="297" spans="1:131" x14ac:dyDescent="0.35">
      <c r="A297">
        <v>361</v>
      </c>
      <c r="B297" t="s">
        <v>899</v>
      </c>
      <c r="C297">
        <v>3</v>
      </c>
      <c r="D297" t="s">
        <v>898</v>
      </c>
      <c r="E297" s="8">
        <v>28201</v>
      </c>
      <c r="H297" t="s">
        <v>833</v>
      </c>
      <c r="I297" t="s">
        <v>95</v>
      </c>
      <c r="J297" t="s">
        <v>143</v>
      </c>
      <c r="K297" t="s">
        <v>132</v>
      </c>
      <c r="L297" t="s">
        <v>98</v>
      </c>
      <c r="M297" t="s">
        <v>523</v>
      </c>
      <c r="N297" t="s">
        <v>523</v>
      </c>
      <c r="O297" t="s">
        <v>834</v>
      </c>
      <c r="P297">
        <v>8.1182726820995307E-3</v>
      </c>
      <c r="Q297">
        <v>8.1182726820995307E-3</v>
      </c>
      <c r="R297" s="14">
        <f t="shared" si="8"/>
        <v>0</v>
      </c>
      <c r="W297">
        <v>1.6344874938119E-5</v>
      </c>
      <c r="X297" t="s">
        <v>102</v>
      </c>
      <c r="Y297" t="str">
        <f>CONCATENATE($W$2," (",INDEX('Study List'!$F:$F,MATCH(X297,'Study List'!$B:$B,0)),")")</f>
        <v>Avoided illness from pollution - Societal - C&amp;I (DNV GL, 2018)</v>
      </c>
      <c r="Z297" t="s">
        <v>103</v>
      </c>
      <c r="AM297">
        <v>8.0072453053171705E-3</v>
      </c>
      <c r="AN297" t="s">
        <v>179</v>
      </c>
      <c r="AO297" t="str">
        <f>CONCATENATE($AM$2," (",INDEX('Study List'!$F:$F,MATCH(AN297,'Study List'!$B:$B,0)),")")</f>
        <v>O&amp;M - Participant - C&amp;I (DNV GL, 2018)</v>
      </c>
      <c r="AP297" t="s">
        <v>103</v>
      </c>
      <c r="AQ297">
        <v>1.0494887947173699E-4</v>
      </c>
      <c r="AR297" t="s">
        <v>152</v>
      </c>
      <c r="AS297" t="str">
        <f>CONCATENATE($AQ$2," (",INDEX('Study List'!$F:$F,MATCH(AR297,'Study List'!$B:$B,0)),")")</f>
        <v>Other Impacts - Participant - C&amp;I (DNV GL &amp; Tetra Tech, 2012)</v>
      </c>
      <c r="AT297" t="s">
        <v>103</v>
      </c>
      <c r="BC297">
        <v>-1.0266377627490701E-5</v>
      </c>
      <c r="BD297" t="s">
        <v>152</v>
      </c>
      <c r="BE297" t="str">
        <f>CONCATENATE($BC$2," (",INDEX('Study List'!$F:$F,MATCH(BD297,'Study List'!$B:$B,0)),")")</f>
        <v>Sales Revenue - Participant - C&amp;I (DNV GL &amp; Tetra Tech, 2012)</v>
      </c>
      <c r="BF297" t="s">
        <v>103</v>
      </c>
      <c r="EA297" t="str">
        <f t="shared" si="9"/>
        <v>The NEIs for the 'Green Motor Rewinds (Industrial): 2000 hp - WA' measure include: Avoided illness from pollution - Societal - C&amp;I (DNV GL, 2018),  O&amp;M - Participant - C&amp;I (DNV GL, 2018),  Other Impacts - Participant - C&amp;I (DNV GL &amp; Tetra Tech, 2012),  Sales Revenue - Participant - C&amp;I (DNV GL &amp; Tetra Tech, 2012).</v>
      </c>
    </row>
    <row r="298" spans="1:131" x14ac:dyDescent="0.35">
      <c r="A298">
        <v>362</v>
      </c>
      <c r="B298" t="s">
        <v>901</v>
      </c>
      <c r="C298">
        <v>3</v>
      </c>
      <c r="D298" t="s">
        <v>900</v>
      </c>
      <c r="E298" s="8">
        <v>31527</v>
      </c>
      <c r="H298" t="s">
        <v>833</v>
      </c>
      <c r="I298" t="s">
        <v>95</v>
      </c>
      <c r="J298" t="s">
        <v>143</v>
      </c>
      <c r="K298" t="s">
        <v>132</v>
      </c>
      <c r="L298" t="s">
        <v>98</v>
      </c>
      <c r="M298" t="s">
        <v>523</v>
      </c>
      <c r="N298" t="s">
        <v>523</v>
      </c>
      <c r="O298" t="s">
        <v>834</v>
      </c>
      <c r="P298">
        <v>8.1182726820995307E-3</v>
      </c>
      <c r="Q298">
        <v>8.1182726820995307E-3</v>
      </c>
      <c r="R298" s="14">
        <f t="shared" si="8"/>
        <v>0</v>
      </c>
      <c r="W298">
        <v>1.6344874938119E-5</v>
      </c>
      <c r="X298" t="s">
        <v>102</v>
      </c>
      <c r="Y298" t="str">
        <f>CONCATENATE($W$2," (",INDEX('Study List'!$F:$F,MATCH(X298,'Study List'!$B:$B,0)),")")</f>
        <v>Avoided illness from pollution - Societal - C&amp;I (DNV GL, 2018)</v>
      </c>
      <c r="Z298" t="s">
        <v>103</v>
      </c>
      <c r="AM298">
        <v>8.0072453053171705E-3</v>
      </c>
      <c r="AN298" t="s">
        <v>179</v>
      </c>
      <c r="AO298" t="str">
        <f>CONCATENATE($AM$2," (",INDEX('Study List'!$F:$F,MATCH(AN298,'Study List'!$B:$B,0)),")")</f>
        <v>O&amp;M - Participant - C&amp;I (DNV GL, 2018)</v>
      </c>
      <c r="AP298" t="s">
        <v>103</v>
      </c>
      <c r="AQ298">
        <v>1.0494887947173699E-4</v>
      </c>
      <c r="AR298" t="s">
        <v>152</v>
      </c>
      <c r="AS298" t="str">
        <f>CONCATENATE($AQ$2," (",INDEX('Study List'!$F:$F,MATCH(AR298,'Study List'!$B:$B,0)),")")</f>
        <v>Other Impacts - Participant - C&amp;I (DNV GL &amp; Tetra Tech, 2012)</v>
      </c>
      <c r="AT298" t="s">
        <v>103</v>
      </c>
      <c r="BC298">
        <v>-1.0266377627490701E-5</v>
      </c>
      <c r="BD298" t="s">
        <v>152</v>
      </c>
      <c r="BE298" t="str">
        <f>CONCATENATE($BC$2," (",INDEX('Study List'!$F:$F,MATCH(BD298,'Study List'!$B:$B,0)),")")</f>
        <v>Sales Revenue - Participant - C&amp;I (DNV GL &amp; Tetra Tech, 2012)</v>
      </c>
      <c r="BF298" t="s">
        <v>103</v>
      </c>
      <c r="EA298" t="str">
        <f t="shared" si="9"/>
        <v>The NEIs for the 'Green Motor Rewinds (Industrial): 2250 hp - WA' measure include: Avoided illness from pollution - Societal - C&amp;I (DNV GL, 2018),  O&amp;M - Participant - C&amp;I (DNV GL, 2018),  Other Impacts - Participant - C&amp;I (DNV GL &amp; Tetra Tech, 2012),  Sales Revenue - Participant - C&amp;I (DNV GL &amp; Tetra Tech, 2012).</v>
      </c>
    </row>
    <row r="299" spans="1:131" x14ac:dyDescent="0.35">
      <c r="A299">
        <v>363</v>
      </c>
      <c r="B299" s="8">
        <v>794</v>
      </c>
      <c r="C299">
        <v>4</v>
      </c>
      <c r="D299" t="s">
        <v>902</v>
      </c>
      <c r="E299" s="8">
        <v>893</v>
      </c>
      <c r="H299" t="s">
        <v>833</v>
      </c>
      <c r="I299" t="s">
        <v>95</v>
      </c>
      <c r="J299" t="s">
        <v>143</v>
      </c>
      <c r="K299" t="s">
        <v>132</v>
      </c>
      <c r="L299" t="s">
        <v>98</v>
      </c>
      <c r="M299" t="s">
        <v>523</v>
      </c>
      <c r="N299" t="s">
        <v>523</v>
      </c>
      <c r="O299" t="s">
        <v>834</v>
      </c>
      <c r="P299">
        <v>8.1182726820995307E-3</v>
      </c>
      <c r="Q299">
        <v>8.1182726820995307E-3</v>
      </c>
      <c r="R299" s="14">
        <f t="shared" si="8"/>
        <v>0</v>
      </c>
      <c r="W299">
        <v>1.6344874938119E-5</v>
      </c>
      <c r="X299" t="s">
        <v>102</v>
      </c>
      <c r="Y299" t="str">
        <f>CONCATENATE($W$2," (",INDEX('Study List'!$F:$F,MATCH(X299,'Study List'!$B:$B,0)),")")</f>
        <v>Avoided illness from pollution - Societal - C&amp;I (DNV GL, 2018)</v>
      </c>
      <c r="Z299" t="s">
        <v>103</v>
      </c>
      <c r="AM299">
        <v>8.0072453053171705E-3</v>
      </c>
      <c r="AN299" t="s">
        <v>179</v>
      </c>
      <c r="AO299" t="str">
        <f>CONCATENATE($AM$2," (",INDEX('Study List'!$F:$F,MATCH(AN299,'Study List'!$B:$B,0)),")")</f>
        <v>O&amp;M - Participant - C&amp;I (DNV GL, 2018)</v>
      </c>
      <c r="AP299" t="s">
        <v>103</v>
      </c>
      <c r="AQ299">
        <v>1.0494887947173699E-4</v>
      </c>
      <c r="AR299" t="s">
        <v>152</v>
      </c>
      <c r="AS299" t="str">
        <f>CONCATENATE($AQ$2," (",INDEX('Study List'!$F:$F,MATCH(AR299,'Study List'!$B:$B,0)),")")</f>
        <v>Other Impacts - Participant - C&amp;I (DNV GL &amp; Tetra Tech, 2012)</v>
      </c>
      <c r="AT299" t="s">
        <v>103</v>
      </c>
      <c r="BC299">
        <v>-1.0266377627490701E-5</v>
      </c>
      <c r="BD299" t="s">
        <v>152</v>
      </c>
      <c r="BE299" t="str">
        <f>CONCATENATE($BC$2," (",INDEX('Study List'!$F:$F,MATCH(BD299,'Study List'!$B:$B,0)),")")</f>
        <v>Sales Revenue - Participant - C&amp;I (DNV GL &amp; Tetra Tech, 2012)</v>
      </c>
      <c r="BF299" t="s">
        <v>103</v>
      </c>
      <c r="EA299" t="str">
        <f t="shared" si="9"/>
        <v>The NEIs for the 'Green Motor Rewinds (Industrial): 25 hp - WA' measure include: Avoided illness from pollution - Societal - C&amp;I (DNV GL, 2018),  O&amp;M - Participant - C&amp;I (DNV GL, 2018),  Other Impacts - Participant - C&amp;I (DNV GL &amp; Tetra Tech, 2012),  Sales Revenue - Participant - C&amp;I (DNV GL &amp; Tetra Tech, 2012).</v>
      </c>
    </row>
    <row r="300" spans="1:131" x14ac:dyDescent="0.35">
      <c r="A300">
        <v>364</v>
      </c>
      <c r="B300" s="8">
        <v>804</v>
      </c>
      <c r="C300">
        <v>4</v>
      </c>
      <c r="D300" t="s">
        <v>903</v>
      </c>
      <c r="E300" s="8">
        <v>3799</v>
      </c>
      <c r="F300">
        <v>4972</v>
      </c>
      <c r="G300">
        <v>4972</v>
      </c>
      <c r="H300" t="s">
        <v>833</v>
      </c>
      <c r="I300" t="s">
        <v>95</v>
      </c>
      <c r="J300" t="s">
        <v>143</v>
      </c>
      <c r="K300" t="s">
        <v>132</v>
      </c>
      <c r="L300" t="s">
        <v>98</v>
      </c>
      <c r="M300" t="s">
        <v>523</v>
      </c>
      <c r="N300" t="s">
        <v>523</v>
      </c>
      <c r="O300" t="s">
        <v>834</v>
      </c>
      <c r="P300">
        <v>8.1182726820995307E-3</v>
      </c>
      <c r="Q300">
        <v>8.1182726820995307E-3</v>
      </c>
      <c r="R300" s="14">
        <f t="shared" si="8"/>
        <v>40.364051775398863</v>
      </c>
      <c r="W300">
        <v>1.6344874938119E-5</v>
      </c>
      <c r="X300" t="s">
        <v>102</v>
      </c>
      <c r="Y300" t="str">
        <f>CONCATENATE($W$2," (",INDEX('Study List'!$F:$F,MATCH(X300,'Study List'!$B:$B,0)),")")</f>
        <v>Avoided illness from pollution - Societal - C&amp;I (DNV GL, 2018)</v>
      </c>
      <c r="Z300" t="s">
        <v>103</v>
      </c>
      <c r="AM300">
        <v>8.0072453053171705E-3</v>
      </c>
      <c r="AN300" t="s">
        <v>179</v>
      </c>
      <c r="AO300" t="str">
        <f>CONCATENATE($AM$2," (",INDEX('Study List'!$F:$F,MATCH(AN300,'Study List'!$B:$B,0)),")")</f>
        <v>O&amp;M - Participant - C&amp;I (DNV GL, 2018)</v>
      </c>
      <c r="AP300" t="s">
        <v>103</v>
      </c>
      <c r="AQ300">
        <v>1.0494887947173699E-4</v>
      </c>
      <c r="AR300" t="s">
        <v>152</v>
      </c>
      <c r="AS300" t="str">
        <f>CONCATENATE($AQ$2," (",INDEX('Study List'!$F:$F,MATCH(AR300,'Study List'!$B:$B,0)),")")</f>
        <v>Other Impacts - Participant - C&amp;I (DNV GL &amp; Tetra Tech, 2012)</v>
      </c>
      <c r="AT300" t="s">
        <v>103</v>
      </c>
      <c r="BC300">
        <v>-1.0266377627490701E-5</v>
      </c>
      <c r="BD300" t="s">
        <v>152</v>
      </c>
      <c r="BE300" t="str">
        <f>CONCATENATE($BC$2," (",INDEX('Study List'!$F:$F,MATCH(BD300,'Study List'!$B:$B,0)),")")</f>
        <v>Sales Revenue - Participant - C&amp;I (DNV GL &amp; Tetra Tech, 2012)</v>
      </c>
      <c r="BF300" t="s">
        <v>103</v>
      </c>
      <c r="EA300" t="str">
        <f t="shared" si="9"/>
        <v>The NEIs for the 'Green Motor Rewinds (Industrial): 250 hp - WA' measure include: Avoided illness from pollution - Societal - C&amp;I (DNV GL, 2018),  O&amp;M - Participant - C&amp;I (DNV GL, 2018),  Other Impacts - Participant - C&amp;I (DNV GL &amp; Tetra Tech, 2012),  Sales Revenue - Participant - C&amp;I (DNV GL &amp; Tetra Tech, 2012).</v>
      </c>
    </row>
    <row r="301" spans="1:131" x14ac:dyDescent="0.35">
      <c r="A301">
        <v>365</v>
      </c>
      <c r="B301" t="s">
        <v>905</v>
      </c>
      <c r="C301">
        <v>3</v>
      </c>
      <c r="D301" t="s">
        <v>904</v>
      </c>
      <c r="E301" s="8">
        <v>34957</v>
      </c>
      <c r="H301" t="s">
        <v>833</v>
      </c>
      <c r="I301" t="s">
        <v>95</v>
      </c>
      <c r="J301" t="s">
        <v>143</v>
      </c>
      <c r="K301" t="s">
        <v>132</v>
      </c>
      <c r="L301" t="s">
        <v>98</v>
      </c>
      <c r="M301" t="s">
        <v>523</v>
      </c>
      <c r="N301" t="s">
        <v>523</v>
      </c>
      <c r="O301" t="s">
        <v>834</v>
      </c>
      <c r="P301">
        <v>8.1182726820995307E-3</v>
      </c>
      <c r="Q301">
        <v>8.1182726820995307E-3</v>
      </c>
      <c r="R301" s="14">
        <f t="shared" si="8"/>
        <v>0</v>
      </c>
      <c r="W301">
        <v>1.6344874938119E-5</v>
      </c>
      <c r="X301" t="s">
        <v>102</v>
      </c>
      <c r="Y301" t="str">
        <f>CONCATENATE($W$2," (",INDEX('Study List'!$F:$F,MATCH(X301,'Study List'!$B:$B,0)),")")</f>
        <v>Avoided illness from pollution - Societal - C&amp;I (DNV GL, 2018)</v>
      </c>
      <c r="Z301" t="s">
        <v>103</v>
      </c>
      <c r="AM301">
        <v>8.0072453053171705E-3</v>
      </c>
      <c r="AN301" t="s">
        <v>179</v>
      </c>
      <c r="AO301" t="str">
        <f>CONCATENATE($AM$2," (",INDEX('Study List'!$F:$F,MATCH(AN301,'Study List'!$B:$B,0)),")")</f>
        <v>O&amp;M - Participant - C&amp;I (DNV GL, 2018)</v>
      </c>
      <c r="AP301" t="s">
        <v>103</v>
      </c>
      <c r="AQ301">
        <v>1.0494887947173699E-4</v>
      </c>
      <c r="AR301" t="s">
        <v>152</v>
      </c>
      <c r="AS301" t="str">
        <f>CONCATENATE($AQ$2," (",INDEX('Study List'!$F:$F,MATCH(AR301,'Study List'!$B:$B,0)),")")</f>
        <v>Other Impacts - Participant - C&amp;I (DNV GL &amp; Tetra Tech, 2012)</v>
      </c>
      <c r="AT301" t="s">
        <v>103</v>
      </c>
      <c r="BC301">
        <v>-1.0266377627490701E-5</v>
      </c>
      <c r="BD301" t="s">
        <v>152</v>
      </c>
      <c r="BE301" t="str">
        <f>CONCATENATE($BC$2," (",INDEX('Study List'!$F:$F,MATCH(BD301,'Study List'!$B:$B,0)),")")</f>
        <v>Sales Revenue - Participant - C&amp;I (DNV GL &amp; Tetra Tech, 2012)</v>
      </c>
      <c r="BF301" t="s">
        <v>103</v>
      </c>
      <c r="EA301" t="str">
        <f t="shared" si="9"/>
        <v>The NEIs for the 'Green Motor Rewinds (Industrial): 2500 hp - WA' measure include: Avoided illness from pollution - Societal - C&amp;I (DNV GL, 2018),  O&amp;M - Participant - C&amp;I (DNV GL, 2018),  Other Impacts - Participant - C&amp;I (DNV GL &amp; Tetra Tech, 2012),  Sales Revenue - Participant - C&amp;I (DNV GL &amp; Tetra Tech, 2012).</v>
      </c>
    </row>
    <row r="302" spans="1:131" x14ac:dyDescent="0.35">
      <c r="A302">
        <v>366</v>
      </c>
      <c r="B302" s="8">
        <v>795</v>
      </c>
      <c r="C302">
        <v>4</v>
      </c>
      <c r="D302" t="s">
        <v>906</v>
      </c>
      <c r="E302" s="8">
        <v>962</v>
      </c>
      <c r="H302" t="s">
        <v>833</v>
      </c>
      <c r="I302" t="s">
        <v>95</v>
      </c>
      <c r="J302" t="s">
        <v>143</v>
      </c>
      <c r="K302" t="s">
        <v>132</v>
      </c>
      <c r="L302" t="s">
        <v>98</v>
      </c>
      <c r="M302" t="s">
        <v>523</v>
      </c>
      <c r="N302" t="s">
        <v>523</v>
      </c>
      <c r="O302" t="s">
        <v>834</v>
      </c>
      <c r="P302">
        <v>8.1182726820995307E-3</v>
      </c>
      <c r="Q302">
        <v>8.1182726820995307E-3</v>
      </c>
      <c r="R302" s="14">
        <f t="shared" si="8"/>
        <v>0</v>
      </c>
      <c r="W302">
        <v>1.6344874938119E-5</v>
      </c>
      <c r="X302" t="s">
        <v>102</v>
      </c>
      <c r="Y302" t="str">
        <f>CONCATENATE($W$2," (",INDEX('Study List'!$F:$F,MATCH(X302,'Study List'!$B:$B,0)),")")</f>
        <v>Avoided illness from pollution - Societal - C&amp;I (DNV GL, 2018)</v>
      </c>
      <c r="Z302" t="s">
        <v>103</v>
      </c>
      <c r="AM302">
        <v>8.0072453053171705E-3</v>
      </c>
      <c r="AN302" t="s">
        <v>179</v>
      </c>
      <c r="AO302" t="str">
        <f>CONCATENATE($AM$2," (",INDEX('Study List'!$F:$F,MATCH(AN302,'Study List'!$B:$B,0)),")")</f>
        <v>O&amp;M - Participant - C&amp;I (DNV GL, 2018)</v>
      </c>
      <c r="AP302" t="s">
        <v>103</v>
      </c>
      <c r="AQ302">
        <v>1.0494887947173699E-4</v>
      </c>
      <c r="AR302" t="s">
        <v>152</v>
      </c>
      <c r="AS302" t="str">
        <f>CONCATENATE($AQ$2," (",INDEX('Study List'!$F:$F,MATCH(AR302,'Study List'!$B:$B,0)),")")</f>
        <v>Other Impacts - Participant - C&amp;I (DNV GL &amp; Tetra Tech, 2012)</v>
      </c>
      <c r="AT302" t="s">
        <v>103</v>
      </c>
      <c r="BC302">
        <v>-1.0266377627490701E-5</v>
      </c>
      <c r="BD302" t="s">
        <v>152</v>
      </c>
      <c r="BE302" t="str">
        <f>CONCATENATE($BC$2," (",INDEX('Study List'!$F:$F,MATCH(BD302,'Study List'!$B:$B,0)),")")</f>
        <v>Sales Revenue - Participant - C&amp;I (DNV GL &amp; Tetra Tech, 2012)</v>
      </c>
      <c r="BF302" t="s">
        <v>103</v>
      </c>
      <c r="EA302" t="str">
        <f t="shared" si="9"/>
        <v>The NEIs for the 'Green Motor Rewinds (Industrial): 30 hp - WA' measure include: Avoided illness from pollution - Societal - C&amp;I (DNV GL, 2018),  O&amp;M - Participant - C&amp;I (DNV GL, 2018),  Other Impacts - Participant - C&amp;I (DNV GL &amp; Tetra Tech, 2012),  Sales Revenue - Participant - C&amp;I (DNV GL &amp; Tetra Tech, 2012).</v>
      </c>
    </row>
    <row r="303" spans="1:131" x14ac:dyDescent="0.35">
      <c r="A303">
        <v>367</v>
      </c>
      <c r="B303" s="8">
        <v>805</v>
      </c>
      <c r="C303">
        <v>4</v>
      </c>
      <c r="D303" t="s">
        <v>907</v>
      </c>
      <c r="E303" s="8">
        <v>4535</v>
      </c>
      <c r="F303">
        <v>5935</v>
      </c>
      <c r="G303">
        <v>11870</v>
      </c>
      <c r="H303" t="s">
        <v>833</v>
      </c>
      <c r="I303" t="s">
        <v>95</v>
      </c>
      <c r="J303" t="s">
        <v>143</v>
      </c>
      <c r="K303" t="s">
        <v>132</v>
      </c>
      <c r="L303" t="s">
        <v>98</v>
      </c>
      <c r="M303" t="s">
        <v>523</v>
      </c>
      <c r="N303" t="s">
        <v>523</v>
      </c>
      <c r="O303" t="s">
        <v>834</v>
      </c>
      <c r="P303">
        <v>8.1182726820995307E-3</v>
      </c>
      <c r="Q303">
        <v>8.1182726820995307E-3</v>
      </c>
      <c r="R303" s="14">
        <f t="shared" si="8"/>
        <v>96.363896736521426</v>
      </c>
      <c r="W303">
        <v>1.6344874938119E-5</v>
      </c>
      <c r="X303" t="s">
        <v>102</v>
      </c>
      <c r="Y303" t="str">
        <f>CONCATENATE($W$2," (",INDEX('Study List'!$F:$F,MATCH(X303,'Study List'!$B:$B,0)),")")</f>
        <v>Avoided illness from pollution - Societal - C&amp;I (DNV GL, 2018)</v>
      </c>
      <c r="Z303" t="s">
        <v>103</v>
      </c>
      <c r="AM303">
        <v>8.0072453053171705E-3</v>
      </c>
      <c r="AN303" t="s">
        <v>179</v>
      </c>
      <c r="AO303" t="str">
        <f>CONCATENATE($AM$2," (",INDEX('Study List'!$F:$F,MATCH(AN303,'Study List'!$B:$B,0)),")")</f>
        <v>O&amp;M - Participant - C&amp;I (DNV GL, 2018)</v>
      </c>
      <c r="AP303" t="s">
        <v>103</v>
      </c>
      <c r="AQ303">
        <v>1.0494887947173699E-4</v>
      </c>
      <c r="AR303" t="s">
        <v>152</v>
      </c>
      <c r="AS303" t="str">
        <f>CONCATENATE($AQ$2," (",INDEX('Study List'!$F:$F,MATCH(AR303,'Study List'!$B:$B,0)),")")</f>
        <v>Other Impacts - Participant - C&amp;I (DNV GL &amp; Tetra Tech, 2012)</v>
      </c>
      <c r="AT303" t="s">
        <v>103</v>
      </c>
      <c r="BC303">
        <v>-1.0266377627490701E-5</v>
      </c>
      <c r="BD303" t="s">
        <v>152</v>
      </c>
      <c r="BE303" t="str">
        <f>CONCATENATE($BC$2," (",INDEX('Study List'!$F:$F,MATCH(BD303,'Study List'!$B:$B,0)),")")</f>
        <v>Sales Revenue - Participant - C&amp;I (DNV GL &amp; Tetra Tech, 2012)</v>
      </c>
      <c r="BF303" t="s">
        <v>103</v>
      </c>
      <c r="EA303" t="str">
        <f t="shared" si="9"/>
        <v>The NEIs for the 'Green Motor Rewinds (Industrial): 300 hp - WA' measure include: Avoided illness from pollution - Societal - C&amp;I (DNV GL, 2018),  O&amp;M - Participant - C&amp;I (DNV GL, 2018),  Other Impacts - Participant - C&amp;I (DNV GL &amp; Tetra Tech, 2012),  Sales Revenue - Participant - C&amp;I (DNV GL &amp; Tetra Tech, 2012).</v>
      </c>
    </row>
    <row r="304" spans="1:131" x14ac:dyDescent="0.35">
      <c r="A304">
        <v>368</v>
      </c>
      <c r="B304" t="s">
        <v>909</v>
      </c>
      <c r="C304">
        <v>3</v>
      </c>
      <c r="D304" t="s">
        <v>908</v>
      </c>
      <c r="E304" s="8">
        <v>41686</v>
      </c>
      <c r="F304">
        <v>70147</v>
      </c>
      <c r="G304">
        <v>70147</v>
      </c>
      <c r="H304" t="s">
        <v>833</v>
      </c>
      <c r="I304" t="s">
        <v>95</v>
      </c>
      <c r="J304" t="s">
        <v>143</v>
      </c>
      <c r="K304" t="s">
        <v>132</v>
      </c>
      <c r="L304" t="s">
        <v>98</v>
      </c>
      <c r="M304" t="s">
        <v>523</v>
      </c>
      <c r="N304" t="s">
        <v>523</v>
      </c>
      <c r="O304" t="s">
        <v>834</v>
      </c>
      <c r="P304">
        <v>8.1182726820995307E-3</v>
      </c>
      <c r="Q304">
        <v>8.1182726820995307E-3</v>
      </c>
      <c r="R304" s="14">
        <f t="shared" si="8"/>
        <v>569.47247383123579</v>
      </c>
      <c r="W304">
        <v>1.6344874938119E-5</v>
      </c>
      <c r="X304" t="s">
        <v>102</v>
      </c>
      <c r="Y304" t="str">
        <f>CONCATENATE($W$2," (",INDEX('Study List'!$F:$F,MATCH(X304,'Study List'!$B:$B,0)),")")</f>
        <v>Avoided illness from pollution - Societal - C&amp;I (DNV GL, 2018)</v>
      </c>
      <c r="Z304" t="s">
        <v>103</v>
      </c>
      <c r="AM304">
        <v>8.0072453053171705E-3</v>
      </c>
      <c r="AN304" t="s">
        <v>179</v>
      </c>
      <c r="AO304" t="str">
        <f>CONCATENATE($AM$2," (",INDEX('Study List'!$F:$F,MATCH(AN304,'Study List'!$B:$B,0)),")")</f>
        <v>O&amp;M - Participant - C&amp;I (DNV GL, 2018)</v>
      </c>
      <c r="AP304" t="s">
        <v>103</v>
      </c>
      <c r="AQ304">
        <v>1.0494887947173699E-4</v>
      </c>
      <c r="AR304" t="s">
        <v>152</v>
      </c>
      <c r="AS304" t="str">
        <f>CONCATENATE($AQ$2," (",INDEX('Study List'!$F:$F,MATCH(AR304,'Study List'!$B:$B,0)),")")</f>
        <v>Other Impacts - Participant - C&amp;I (DNV GL &amp; Tetra Tech, 2012)</v>
      </c>
      <c r="AT304" t="s">
        <v>103</v>
      </c>
      <c r="BC304">
        <v>-1.0266377627490701E-5</v>
      </c>
      <c r="BD304" t="s">
        <v>152</v>
      </c>
      <c r="BE304" t="str">
        <f>CONCATENATE($BC$2," (",INDEX('Study List'!$F:$F,MATCH(BD304,'Study List'!$B:$B,0)),")")</f>
        <v>Sales Revenue - Participant - C&amp;I (DNV GL &amp; Tetra Tech, 2012)</v>
      </c>
      <c r="BF304" t="s">
        <v>103</v>
      </c>
      <c r="EA304" t="str">
        <f t="shared" si="9"/>
        <v>The NEIs for the 'Green Motor Rewinds (Industrial): 3000 hp - WA' measure include: Avoided illness from pollution - Societal - C&amp;I (DNV GL, 2018),  O&amp;M - Participant - C&amp;I (DNV GL, 2018),  Other Impacts - Participant - C&amp;I (DNV GL &amp; Tetra Tech, 2012),  Sales Revenue - Participant - C&amp;I (DNV GL &amp; Tetra Tech, 2012).</v>
      </c>
    </row>
    <row r="305" spans="1:131" x14ac:dyDescent="0.35">
      <c r="A305">
        <v>369</v>
      </c>
      <c r="B305" s="8">
        <v>806</v>
      </c>
      <c r="C305">
        <v>4</v>
      </c>
      <c r="D305" t="s">
        <v>910</v>
      </c>
      <c r="E305" s="8">
        <v>5287</v>
      </c>
      <c r="F305">
        <v>5287</v>
      </c>
      <c r="G305">
        <v>10574</v>
      </c>
      <c r="H305" t="s">
        <v>833</v>
      </c>
      <c r="I305" t="s">
        <v>95</v>
      </c>
      <c r="J305" t="s">
        <v>143</v>
      </c>
      <c r="K305" t="s">
        <v>132</v>
      </c>
      <c r="L305" t="s">
        <v>98</v>
      </c>
      <c r="M305" t="s">
        <v>523</v>
      </c>
      <c r="N305" t="s">
        <v>523</v>
      </c>
      <c r="O305" t="s">
        <v>834</v>
      </c>
      <c r="P305">
        <v>8.1182726820995307E-3</v>
      </c>
      <c r="Q305">
        <v>8.1182726820995307E-3</v>
      </c>
      <c r="R305" s="14">
        <f t="shared" si="8"/>
        <v>85.842615340520439</v>
      </c>
      <c r="W305">
        <v>1.6344874938119E-5</v>
      </c>
      <c r="X305" t="s">
        <v>102</v>
      </c>
      <c r="Y305" t="str">
        <f>CONCATENATE($W$2," (",INDEX('Study List'!$F:$F,MATCH(X305,'Study List'!$B:$B,0)),")")</f>
        <v>Avoided illness from pollution - Societal - C&amp;I (DNV GL, 2018)</v>
      </c>
      <c r="Z305" t="s">
        <v>103</v>
      </c>
      <c r="AM305">
        <v>8.0072453053171705E-3</v>
      </c>
      <c r="AN305" t="s">
        <v>179</v>
      </c>
      <c r="AO305" t="str">
        <f>CONCATENATE($AM$2," (",INDEX('Study List'!$F:$F,MATCH(AN305,'Study List'!$B:$B,0)),")")</f>
        <v>O&amp;M - Participant - C&amp;I (DNV GL, 2018)</v>
      </c>
      <c r="AP305" t="s">
        <v>103</v>
      </c>
      <c r="AQ305">
        <v>1.0494887947173699E-4</v>
      </c>
      <c r="AR305" t="s">
        <v>152</v>
      </c>
      <c r="AS305" t="str">
        <f>CONCATENATE($AQ$2," (",INDEX('Study List'!$F:$F,MATCH(AR305,'Study List'!$B:$B,0)),")")</f>
        <v>Other Impacts - Participant - C&amp;I (DNV GL &amp; Tetra Tech, 2012)</v>
      </c>
      <c r="AT305" t="s">
        <v>103</v>
      </c>
      <c r="BC305">
        <v>-1.0266377627490701E-5</v>
      </c>
      <c r="BD305" t="s">
        <v>152</v>
      </c>
      <c r="BE305" t="str">
        <f>CONCATENATE($BC$2," (",INDEX('Study List'!$F:$F,MATCH(BD305,'Study List'!$B:$B,0)),")")</f>
        <v>Sales Revenue - Participant - C&amp;I (DNV GL &amp; Tetra Tech, 2012)</v>
      </c>
      <c r="BF305" t="s">
        <v>103</v>
      </c>
      <c r="EA305" t="str">
        <f t="shared" si="9"/>
        <v>The NEIs for the 'Green Motor Rewinds (Industrial): 350 hp - WA' measure include: Avoided illness from pollution - Societal - C&amp;I (DNV GL, 2018),  O&amp;M - Participant - C&amp;I (DNV GL, 2018),  Other Impacts - Participant - C&amp;I (DNV GL &amp; Tetra Tech, 2012),  Sales Revenue - Participant - C&amp;I (DNV GL &amp; Tetra Tech, 2012).</v>
      </c>
    </row>
    <row r="306" spans="1:131" x14ac:dyDescent="0.35">
      <c r="A306">
        <v>370</v>
      </c>
      <c r="B306" t="s">
        <v>912</v>
      </c>
      <c r="C306">
        <v>3</v>
      </c>
      <c r="D306" t="s">
        <v>911</v>
      </c>
      <c r="E306" s="8">
        <v>48532</v>
      </c>
      <c r="H306" t="s">
        <v>833</v>
      </c>
      <c r="I306" t="s">
        <v>95</v>
      </c>
      <c r="J306" t="s">
        <v>143</v>
      </c>
      <c r="K306" t="s">
        <v>132</v>
      </c>
      <c r="L306" t="s">
        <v>98</v>
      </c>
      <c r="M306" t="s">
        <v>523</v>
      </c>
      <c r="N306" t="s">
        <v>523</v>
      </c>
      <c r="O306" t="s">
        <v>834</v>
      </c>
      <c r="P306">
        <v>8.1182726820995307E-3</v>
      </c>
      <c r="Q306">
        <v>8.1182726820995307E-3</v>
      </c>
      <c r="R306" s="14">
        <f t="shared" si="8"/>
        <v>0</v>
      </c>
      <c r="W306">
        <v>1.6344874938119E-5</v>
      </c>
      <c r="X306" t="s">
        <v>102</v>
      </c>
      <c r="Y306" t="str">
        <f>CONCATENATE($W$2," (",INDEX('Study List'!$F:$F,MATCH(X306,'Study List'!$B:$B,0)),")")</f>
        <v>Avoided illness from pollution - Societal - C&amp;I (DNV GL, 2018)</v>
      </c>
      <c r="Z306" t="s">
        <v>103</v>
      </c>
      <c r="AM306">
        <v>8.0072453053171705E-3</v>
      </c>
      <c r="AN306" t="s">
        <v>179</v>
      </c>
      <c r="AO306" t="str">
        <f>CONCATENATE($AM$2," (",INDEX('Study List'!$F:$F,MATCH(AN306,'Study List'!$B:$B,0)),")")</f>
        <v>O&amp;M - Participant - C&amp;I (DNV GL, 2018)</v>
      </c>
      <c r="AP306" t="s">
        <v>103</v>
      </c>
      <c r="AQ306">
        <v>1.0494887947173699E-4</v>
      </c>
      <c r="AR306" t="s">
        <v>152</v>
      </c>
      <c r="AS306" t="str">
        <f>CONCATENATE($AQ$2," (",INDEX('Study List'!$F:$F,MATCH(AR306,'Study List'!$B:$B,0)),")")</f>
        <v>Other Impacts - Participant - C&amp;I (DNV GL &amp; Tetra Tech, 2012)</v>
      </c>
      <c r="AT306" t="s">
        <v>103</v>
      </c>
      <c r="BC306">
        <v>-1.0266377627490701E-5</v>
      </c>
      <c r="BD306" t="s">
        <v>152</v>
      </c>
      <c r="BE306" t="str">
        <f>CONCATENATE($BC$2," (",INDEX('Study List'!$F:$F,MATCH(BD306,'Study List'!$B:$B,0)),")")</f>
        <v>Sales Revenue - Participant - C&amp;I (DNV GL &amp; Tetra Tech, 2012)</v>
      </c>
      <c r="BF306" t="s">
        <v>103</v>
      </c>
      <c r="EA306" t="str">
        <f t="shared" si="9"/>
        <v>The NEIs for the 'Green Motor Rewinds (Industrial): 3500 hp - WA' measure include: Avoided illness from pollution - Societal - C&amp;I (DNV GL, 2018),  O&amp;M - Participant - C&amp;I (DNV GL, 2018),  Other Impacts - Participant - C&amp;I (DNV GL &amp; Tetra Tech, 2012),  Sales Revenue - Participant - C&amp;I (DNV GL &amp; Tetra Tech, 2012).</v>
      </c>
    </row>
    <row r="307" spans="1:131" x14ac:dyDescent="0.35">
      <c r="A307">
        <v>371</v>
      </c>
      <c r="B307" s="8">
        <v>796</v>
      </c>
      <c r="C307">
        <v>4</v>
      </c>
      <c r="D307" t="s">
        <v>913</v>
      </c>
      <c r="E307" s="8">
        <v>1121</v>
      </c>
      <c r="H307" t="s">
        <v>833</v>
      </c>
      <c r="I307" t="s">
        <v>95</v>
      </c>
      <c r="J307" t="s">
        <v>143</v>
      </c>
      <c r="K307" t="s">
        <v>132</v>
      </c>
      <c r="L307" t="s">
        <v>98</v>
      </c>
      <c r="M307" t="s">
        <v>523</v>
      </c>
      <c r="N307" t="s">
        <v>523</v>
      </c>
      <c r="O307" t="s">
        <v>834</v>
      </c>
      <c r="P307">
        <v>8.1182726820995307E-3</v>
      </c>
      <c r="Q307">
        <v>8.1182726820995307E-3</v>
      </c>
      <c r="R307" s="14">
        <f t="shared" si="8"/>
        <v>0</v>
      </c>
      <c r="W307">
        <v>1.6344874938119E-5</v>
      </c>
      <c r="X307" t="s">
        <v>102</v>
      </c>
      <c r="Y307" t="str">
        <f>CONCATENATE($W$2," (",INDEX('Study List'!$F:$F,MATCH(X307,'Study List'!$B:$B,0)),")")</f>
        <v>Avoided illness from pollution - Societal - C&amp;I (DNV GL, 2018)</v>
      </c>
      <c r="Z307" t="s">
        <v>103</v>
      </c>
      <c r="AM307">
        <v>8.0072453053171705E-3</v>
      </c>
      <c r="AN307" t="s">
        <v>179</v>
      </c>
      <c r="AO307" t="str">
        <f>CONCATENATE($AM$2," (",INDEX('Study List'!$F:$F,MATCH(AN307,'Study List'!$B:$B,0)),")")</f>
        <v>O&amp;M - Participant - C&amp;I (DNV GL, 2018)</v>
      </c>
      <c r="AP307" t="s">
        <v>103</v>
      </c>
      <c r="AQ307">
        <v>1.0494887947173699E-4</v>
      </c>
      <c r="AR307" t="s">
        <v>152</v>
      </c>
      <c r="AS307" t="str">
        <f>CONCATENATE($AQ$2," (",INDEX('Study List'!$F:$F,MATCH(AR307,'Study List'!$B:$B,0)),")")</f>
        <v>Other Impacts - Participant - C&amp;I (DNV GL &amp; Tetra Tech, 2012)</v>
      </c>
      <c r="AT307" t="s">
        <v>103</v>
      </c>
      <c r="BC307">
        <v>-1.0266377627490701E-5</v>
      </c>
      <c r="BD307" t="s">
        <v>152</v>
      </c>
      <c r="BE307" t="str">
        <f>CONCATENATE($BC$2," (",INDEX('Study List'!$F:$F,MATCH(BD307,'Study List'!$B:$B,0)),")")</f>
        <v>Sales Revenue - Participant - C&amp;I (DNV GL &amp; Tetra Tech, 2012)</v>
      </c>
      <c r="BF307" t="s">
        <v>103</v>
      </c>
      <c r="EA307" t="str">
        <f t="shared" si="9"/>
        <v>The NEIs for the 'Green Motor Rewinds (Industrial): 40 hp - WA' measure include: Avoided illness from pollution - Societal - C&amp;I (DNV GL, 2018),  O&amp;M - Participant - C&amp;I (DNV GL, 2018),  Other Impacts - Participant - C&amp;I (DNV GL &amp; Tetra Tech, 2012),  Sales Revenue - Participant - C&amp;I (DNV GL &amp; Tetra Tech, 2012).</v>
      </c>
    </row>
    <row r="308" spans="1:131" x14ac:dyDescent="0.35">
      <c r="A308">
        <v>372</v>
      </c>
      <c r="B308" s="8">
        <v>807</v>
      </c>
      <c r="C308">
        <v>4</v>
      </c>
      <c r="D308" t="s">
        <v>914</v>
      </c>
      <c r="E308" s="8">
        <v>5994</v>
      </c>
      <c r="F308">
        <v>5994</v>
      </c>
      <c r="G308">
        <v>11988</v>
      </c>
      <c r="H308" t="s">
        <v>833</v>
      </c>
      <c r="I308" t="s">
        <v>95</v>
      </c>
      <c r="J308" t="s">
        <v>143</v>
      </c>
      <c r="K308" t="s">
        <v>132</v>
      </c>
      <c r="L308" t="s">
        <v>98</v>
      </c>
      <c r="M308" t="s">
        <v>523</v>
      </c>
      <c r="N308" t="s">
        <v>523</v>
      </c>
      <c r="O308" t="s">
        <v>834</v>
      </c>
      <c r="P308">
        <v>8.1182726820995307E-3</v>
      </c>
      <c r="Q308">
        <v>8.1182726820995307E-3</v>
      </c>
      <c r="R308" s="14">
        <f t="shared" si="8"/>
        <v>97.321852913009167</v>
      </c>
      <c r="W308">
        <v>1.6344874938119E-5</v>
      </c>
      <c r="X308" t="s">
        <v>102</v>
      </c>
      <c r="Y308" t="str">
        <f>CONCATENATE($W$2," (",INDEX('Study List'!$F:$F,MATCH(X308,'Study List'!$B:$B,0)),")")</f>
        <v>Avoided illness from pollution - Societal - C&amp;I (DNV GL, 2018)</v>
      </c>
      <c r="Z308" t="s">
        <v>103</v>
      </c>
      <c r="AM308">
        <v>8.0072453053171705E-3</v>
      </c>
      <c r="AN308" t="s">
        <v>179</v>
      </c>
      <c r="AO308" t="str">
        <f>CONCATENATE($AM$2," (",INDEX('Study List'!$F:$F,MATCH(AN308,'Study List'!$B:$B,0)),")")</f>
        <v>O&amp;M - Participant - C&amp;I (DNV GL, 2018)</v>
      </c>
      <c r="AP308" t="s">
        <v>103</v>
      </c>
      <c r="AQ308">
        <v>1.0494887947173699E-4</v>
      </c>
      <c r="AR308" t="s">
        <v>152</v>
      </c>
      <c r="AS308" t="str">
        <f>CONCATENATE($AQ$2," (",INDEX('Study List'!$F:$F,MATCH(AR308,'Study List'!$B:$B,0)),")")</f>
        <v>Other Impacts - Participant - C&amp;I (DNV GL &amp; Tetra Tech, 2012)</v>
      </c>
      <c r="AT308" t="s">
        <v>103</v>
      </c>
      <c r="BC308">
        <v>-1.0266377627490701E-5</v>
      </c>
      <c r="BD308" t="s">
        <v>152</v>
      </c>
      <c r="BE308" t="str">
        <f>CONCATENATE($BC$2," (",INDEX('Study List'!$F:$F,MATCH(BD308,'Study List'!$B:$B,0)),")")</f>
        <v>Sales Revenue - Participant - C&amp;I (DNV GL &amp; Tetra Tech, 2012)</v>
      </c>
      <c r="BF308" t="s">
        <v>103</v>
      </c>
      <c r="EA308" t="str">
        <f t="shared" si="9"/>
        <v>The NEIs for the 'Green Motor Rewinds (Industrial): 400 hp - WA' measure include: Avoided illness from pollution - Societal - C&amp;I (DNV GL, 2018),  O&amp;M - Participant - C&amp;I (DNV GL, 2018),  Other Impacts - Participant - C&amp;I (DNV GL &amp; Tetra Tech, 2012),  Sales Revenue - Participant - C&amp;I (DNV GL &amp; Tetra Tech, 2012).</v>
      </c>
    </row>
    <row r="309" spans="1:131" x14ac:dyDescent="0.35">
      <c r="A309">
        <v>373</v>
      </c>
      <c r="B309" t="s">
        <v>916</v>
      </c>
      <c r="C309">
        <v>3</v>
      </c>
      <c r="D309" t="s">
        <v>915</v>
      </c>
      <c r="E309" s="8">
        <v>55466</v>
      </c>
      <c r="H309" t="s">
        <v>833</v>
      </c>
      <c r="I309" t="s">
        <v>95</v>
      </c>
      <c r="J309" t="s">
        <v>143</v>
      </c>
      <c r="K309" t="s">
        <v>132</v>
      </c>
      <c r="L309" t="s">
        <v>98</v>
      </c>
      <c r="M309" t="s">
        <v>523</v>
      </c>
      <c r="N309" t="s">
        <v>523</v>
      </c>
      <c r="O309" t="s">
        <v>834</v>
      </c>
      <c r="P309">
        <v>8.1182726820995307E-3</v>
      </c>
      <c r="Q309">
        <v>8.1182726820995307E-3</v>
      </c>
      <c r="R309" s="14">
        <f t="shared" si="8"/>
        <v>0</v>
      </c>
      <c r="W309">
        <v>1.6344874938119E-5</v>
      </c>
      <c r="X309" t="s">
        <v>102</v>
      </c>
      <c r="Y309" t="str">
        <f>CONCATENATE($W$2," (",INDEX('Study List'!$F:$F,MATCH(X309,'Study List'!$B:$B,0)),")")</f>
        <v>Avoided illness from pollution - Societal - C&amp;I (DNV GL, 2018)</v>
      </c>
      <c r="Z309" t="s">
        <v>103</v>
      </c>
      <c r="AM309">
        <v>8.0072453053171705E-3</v>
      </c>
      <c r="AN309" t="s">
        <v>179</v>
      </c>
      <c r="AO309" t="str">
        <f>CONCATENATE($AM$2," (",INDEX('Study List'!$F:$F,MATCH(AN309,'Study List'!$B:$B,0)),")")</f>
        <v>O&amp;M - Participant - C&amp;I (DNV GL, 2018)</v>
      </c>
      <c r="AP309" t="s">
        <v>103</v>
      </c>
      <c r="AQ309">
        <v>1.0494887947173699E-4</v>
      </c>
      <c r="AR309" t="s">
        <v>152</v>
      </c>
      <c r="AS309" t="str">
        <f>CONCATENATE($AQ$2," (",INDEX('Study List'!$F:$F,MATCH(AR309,'Study List'!$B:$B,0)),")")</f>
        <v>Other Impacts - Participant - C&amp;I (DNV GL &amp; Tetra Tech, 2012)</v>
      </c>
      <c r="AT309" t="s">
        <v>103</v>
      </c>
      <c r="BC309">
        <v>-1.0266377627490701E-5</v>
      </c>
      <c r="BD309" t="s">
        <v>152</v>
      </c>
      <c r="BE309" t="str">
        <f>CONCATENATE($BC$2," (",INDEX('Study List'!$F:$F,MATCH(BD309,'Study List'!$B:$B,0)),")")</f>
        <v>Sales Revenue - Participant - C&amp;I (DNV GL &amp; Tetra Tech, 2012)</v>
      </c>
      <c r="BF309" t="s">
        <v>103</v>
      </c>
      <c r="EA309" t="str">
        <f t="shared" si="9"/>
        <v>The NEIs for the 'Green Motor Rewinds (Industrial): 4000 hp - WA' measure include: Avoided illness from pollution - Societal - C&amp;I (DNV GL, 2018),  O&amp;M - Participant - C&amp;I (DNV GL, 2018),  Other Impacts - Participant - C&amp;I (DNV GL &amp; Tetra Tech, 2012),  Sales Revenue - Participant - C&amp;I (DNV GL &amp; Tetra Tech, 2012).</v>
      </c>
    </row>
    <row r="310" spans="1:131" x14ac:dyDescent="0.35">
      <c r="A310">
        <v>374</v>
      </c>
      <c r="B310" s="8">
        <v>808</v>
      </c>
      <c r="C310">
        <v>4</v>
      </c>
      <c r="D310" t="s">
        <v>917</v>
      </c>
      <c r="E310" s="8">
        <v>6732</v>
      </c>
      <c r="F310">
        <v>8811</v>
      </c>
      <c r="G310">
        <v>8811</v>
      </c>
      <c r="H310" t="s">
        <v>833</v>
      </c>
      <c r="I310" t="s">
        <v>95</v>
      </c>
      <c r="J310" t="s">
        <v>143</v>
      </c>
      <c r="K310" t="s">
        <v>132</v>
      </c>
      <c r="L310" t="s">
        <v>98</v>
      </c>
      <c r="M310" t="s">
        <v>523</v>
      </c>
      <c r="N310" t="s">
        <v>523</v>
      </c>
      <c r="O310" t="s">
        <v>834</v>
      </c>
      <c r="P310">
        <v>8.1182726820995307E-3</v>
      </c>
      <c r="Q310">
        <v>8.1182726820995307E-3</v>
      </c>
      <c r="R310" s="14">
        <f t="shared" si="8"/>
        <v>71.530100601978958</v>
      </c>
      <c r="W310">
        <v>1.6344874938119E-5</v>
      </c>
      <c r="X310" t="s">
        <v>102</v>
      </c>
      <c r="Y310" t="str">
        <f>CONCATENATE($W$2," (",INDEX('Study List'!$F:$F,MATCH(X310,'Study List'!$B:$B,0)),")")</f>
        <v>Avoided illness from pollution - Societal - C&amp;I (DNV GL, 2018)</v>
      </c>
      <c r="Z310" t="s">
        <v>103</v>
      </c>
      <c r="AM310">
        <v>8.0072453053171705E-3</v>
      </c>
      <c r="AN310" t="s">
        <v>179</v>
      </c>
      <c r="AO310" t="str">
        <f>CONCATENATE($AM$2," (",INDEX('Study List'!$F:$F,MATCH(AN310,'Study List'!$B:$B,0)),")")</f>
        <v>O&amp;M - Participant - C&amp;I (DNV GL, 2018)</v>
      </c>
      <c r="AP310" t="s">
        <v>103</v>
      </c>
      <c r="AQ310">
        <v>1.0494887947173699E-4</v>
      </c>
      <c r="AR310" t="s">
        <v>152</v>
      </c>
      <c r="AS310" t="str">
        <f>CONCATENATE($AQ$2," (",INDEX('Study List'!$F:$F,MATCH(AR310,'Study List'!$B:$B,0)),")")</f>
        <v>Other Impacts - Participant - C&amp;I (DNV GL &amp; Tetra Tech, 2012)</v>
      </c>
      <c r="AT310" t="s">
        <v>103</v>
      </c>
      <c r="BC310">
        <v>-1.0266377627490701E-5</v>
      </c>
      <c r="BD310" t="s">
        <v>152</v>
      </c>
      <c r="BE310" t="str">
        <f>CONCATENATE($BC$2," (",INDEX('Study List'!$F:$F,MATCH(BD310,'Study List'!$B:$B,0)),")")</f>
        <v>Sales Revenue - Participant - C&amp;I (DNV GL &amp; Tetra Tech, 2012)</v>
      </c>
      <c r="BF310" t="s">
        <v>103</v>
      </c>
      <c r="EA310" t="str">
        <f t="shared" si="9"/>
        <v>The NEIs for the 'Green Motor Rewinds (Industrial): 450 hp - WA' measure include: Avoided illness from pollution - Societal - C&amp;I (DNV GL, 2018),  O&amp;M - Participant - C&amp;I (DNV GL, 2018),  Other Impacts - Participant - C&amp;I (DNV GL &amp; Tetra Tech, 2012),  Sales Revenue - Participant - C&amp;I (DNV GL &amp; Tetra Tech, 2012).</v>
      </c>
    </row>
    <row r="311" spans="1:131" x14ac:dyDescent="0.35">
      <c r="A311">
        <v>375</v>
      </c>
      <c r="B311" t="s">
        <v>919</v>
      </c>
      <c r="C311">
        <v>3</v>
      </c>
      <c r="D311" t="s">
        <v>918</v>
      </c>
      <c r="E311" s="8">
        <v>62269</v>
      </c>
      <c r="H311" t="s">
        <v>833</v>
      </c>
      <c r="I311" t="s">
        <v>95</v>
      </c>
      <c r="J311" t="s">
        <v>143</v>
      </c>
      <c r="K311" t="s">
        <v>132</v>
      </c>
      <c r="L311" t="s">
        <v>98</v>
      </c>
      <c r="M311" t="s">
        <v>523</v>
      </c>
      <c r="N311" t="s">
        <v>523</v>
      </c>
      <c r="O311" t="s">
        <v>834</v>
      </c>
      <c r="P311">
        <v>8.1182726820995307E-3</v>
      </c>
      <c r="Q311">
        <v>8.1182726820995307E-3</v>
      </c>
      <c r="R311" s="14">
        <f t="shared" si="8"/>
        <v>0</v>
      </c>
      <c r="W311">
        <v>1.6344874938119E-5</v>
      </c>
      <c r="X311" t="s">
        <v>102</v>
      </c>
      <c r="Y311" t="str">
        <f>CONCATENATE($W$2," (",INDEX('Study List'!$F:$F,MATCH(X311,'Study List'!$B:$B,0)),")")</f>
        <v>Avoided illness from pollution - Societal - C&amp;I (DNV GL, 2018)</v>
      </c>
      <c r="Z311" t="s">
        <v>103</v>
      </c>
      <c r="AM311">
        <v>8.0072453053171705E-3</v>
      </c>
      <c r="AN311" t="s">
        <v>179</v>
      </c>
      <c r="AO311" t="str">
        <f>CONCATENATE($AM$2," (",INDEX('Study List'!$F:$F,MATCH(AN311,'Study List'!$B:$B,0)),")")</f>
        <v>O&amp;M - Participant - C&amp;I (DNV GL, 2018)</v>
      </c>
      <c r="AP311" t="s">
        <v>103</v>
      </c>
      <c r="AQ311">
        <v>1.0494887947173699E-4</v>
      </c>
      <c r="AR311" t="s">
        <v>152</v>
      </c>
      <c r="AS311" t="str">
        <f>CONCATENATE($AQ$2," (",INDEX('Study List'!$F:$F,MATCH(AR311,'Study List'!$B:$B,0)),")")</f>
        <v>Other Impacts - Participant - C&amp;I (DNV GL &amp; Tetra Tech, 2012)</v>
      </c>
      <c r="AT311" t="s">
        <v>103</v>
      </c>
      <c r="BC311">
        <v>-1.0266377627490701E-5</v>
      </c>
      <c r="BD311" t="s">
        <v>152</v>
      </c>
      <c r="BE311" t="str">
        <f>CONCATENATE($BC$2," (",INDEX('Study List'!$F:$F,MATCH(BD311,'Study List'!$B:$B,0)),")")</f>
        <v>Sales Revenue - Participant - C&amp;I (DNV GL &amp; Tetra Tech, 2012)</v>
      </c>
      <c r="BF311" t="s">
        <v>103</v>
      </c>
      <c r="EA311" t="str">
        <f t="shared" si="9"/>
        <v>The NEIs for the 'Green Motor Rewinds (Industrial): 4500 hp - WA' measure include: Avoided illness from pollution - Societal - C&amp;I (DNV GL, 2018),  O&amp;M - Participant - C&amp;I (DNV GL, 2018),  Other Impacts - Participant - C&amp;I (DNV GL &amp; Tetra Tech, 2012),  Sales Revenue - Participant - C&amp;I (DNV GL &amp; Tetra Tech, 2012).</v>
      </c>
    </row>
    <row r="312" spans="1:131" x14ac:dyDescent="0.35">
      <c r="A312">
        <v>376</v>
      </c>
      <c r="B312" s="8">
        <v>797</v>
      </c>
      <c r="C312">
        <v>4</v>
      </c>
      <c r="D312" t="s">
        <v>920</v>
      </c>
      <c r="E312" s="8">
        <v>1206</v>
      </c>
      <c r="H312" t="s">
        <v>833</v>
      </c>
      <c r="I312" t="s">
        <v>95</v>
      </c>
      <c r="J312" t="s">
        <v>143</v>
      </c>
      <c r="K312" t="s">
        <v>132</v>
      </c>
      <c r="L312" t="s">
        <v>98</v>
      </c>
      <c r="M312" t="s">
        <v>523</v>
      </c>
      <c r="N312" t="s">
        <v>523</v>
      </c>
      <c r="O312" t="s">
        <v>834</v>
      </c>
      <c r="P312">
        <v>8.1182726820995307E-3</v>
      </c>
      <c r="Q312">
        <v>8.1182726820995307E-3</v>
      </c>
      <c r="R312" s="14">
        <f t="shared" si="8"/>
        <v>0</v>
      </c>
      <c r="W312">
        <v>1.6344874938119E-5</v>
      </c>
      <c r="X312" t="s">
        <v>102</v>
      </c>
      <c r="Y312" t="str">
        <f>CONCATENATE($W$2," (",INDEX('Study List'!$F:$F,MATCH(X312,'Study List'!$B:$B,0)),")")</f>
        <v>Avoided illness from pollution - Societal - C&amp;I (DNV GL, 2018)</v>
      </c>
      <c r="Z312" t="s">
        <v>103</v>
      </c>
      <c r="AM312">
        <v>8.0072453053171705E-3</v>
      </c>
      <c r="AN312" t="s">
        <v>179</v>
      </c>
      <c r="AO312" t="str">
        <f>CONCATENATE($AM$2," (",INDEX('Study List'!$F:$F,MATCH(AN312,'Study List'!$B:$B,0)),")")</f>
        <v>O&amp;M - Participant - C&amp;I (DNV GL, 2018)</v>
      </c>
      <c r="AP312" t="s">
        <v>103</v>
      </c>
      <c r="AQ312">
        <v>1.0494887947173699E-4</v>
      </c>
      <c r="AR312" t="s">
        <v>152</v>
      </c>
      <c r="AS312" t="str">
        <f>CONCATENATE($AQ$2," (",INDEX('Study List'!$F:$F,MATCH(AR312,'Study List'!$B:$B,0)),")")</f>
        <v>Other Impacts - Participant - C&amp;I (DNV GL &amp; Tetra Tech, 2012)</v>
      </c>
      <c r="AT312" t="s">
        <v>103</v>
      </c>
      <c r="BC312">
        <v>-1.0266377627490701E-5</v>
      </c>
      <c r="BD312" t="s">
        <v>152</v>
      </c>
      <c r="BE312" t="str">
        <f>CONCATENATE($BC$2," (",INDEX('Study List'!$F:$F,MATCH(BD312,'Study List'!$B:$B,0)),")")</f>
        <v>Sales Revenue - Participant - C&amp;I (DNV GL &amp; Tetra Tech, 2012)</v>
      </c>
      <c r="BF312" t="s">
        <v>103</v>
      </c>
      <c r="EA312" t="str">
        <f t="shared" si="9"/>
        <v>The NEIs for the 'Green Motor Rewinds (Industrial): 50 hp - WA' measure include: Avoided illness from pollution - Societal - C&amp;I (DNV GL, 2018),  O&amp;M - Participant - C&amp;I (DNV GL, 2018),  Other Impacts - Participant - C&amp;I (DNV GL &amp; Tetra Tech, 2012),  Sales Revenue - Participant - C&amp;I (DNV GL &amp; Tetra Tech, 2012).</v>
      </c>
    </row>
    <row r="313" spans="1:131" x14ac:dyDescent="0.35">
      <c r="A313">
        <v>377</v>
      </c>
      <c r="B313" s="8">
        <v>809</v>
      </c>
      <c r="C313">
        <v>4</v>
      </c>
      <c r="D313" t="s">
        <v>921</v>
      </c>
      <c r="E313" s="8">
        <v>7491</v>
      </c>
      <c r="H313" t="s">
        <v>833</v>
      </c>
      <c r="I313" t="s">
        <v>95</v>
      </c>
      <c r="J313" t="s">
        <v>143</v>
      </c>
      <c r="K313" t="s">
        <v>132</v>
      </c>
      <c r="L313" t="s">
        <v>98</v>
      </c>
      <c r="M313" t="s">
        <v>523</v>
      </c>
      <c r="N313" t="s">
        <v>523</v>
      </c>
      <c r="O313" t="s">
        <v>834</v>
      </c>
      <c r="P313">
        <v>8.1182726820995307E-3</v>
      </c>
      <c r="Q313">
        <v>8.1182726820995307E-3</v>
      </c>
      <c r="R313" s="14">
        <f t="shared" si="8"/>
        <v>0</v>
      </c>
      <c r="W313">
        <v>1.6344874938119E-5</v>
      </c>
      <c r="X313" t="s">
        <v>102</v>
      </c>
      <c r="Y313" t="str">
        <f>CONCATENATE($W$2," (",INDEX('Study List'!$F:$F,MATCH(X313,'Study List'!$B:$B,0)),")")</f>
        <v>Avoided illness from pollution - Societal - C&amp;I (DNV GL, 2018)</v>
      </c>
      <c r="Z313" t="s">
        <v>103</v>
      </c>
      <c r="AM313">
        <v>8.0072453053171705E-3</v>
      </c>
      <c r="AN313" t="s">
        <v>179</v>
      </c>
      <c r="AO313" t="str">
        <f>CONCATENATE($AM$2," (",INDEX('Study List'!$F:$F,MATCH(AN313,'Study List'!$B:$B,0)),")")</f>
        <v>O&amp;M - Participant - C&amp;I (DNV GL, 2018)</v>
      </c>
      <c r="AP313" t="s">
        <v>103</v>
      </c>
      <c r="AQ313">
        <v>1.0494887947173699E-4</v>
      </c>
      <c r="AR313" t="s">
        <v>152</v>
      </c>
      <c r="AS313" t="str">
        <f>CONCATENATE($AQ$2," (",INDEX('Study List'!$F:$F,MATCH(AR313,'Study List'!$B:$B,0)),")")</f>
        <v>Other Impacts - Participant - C&amp;I (DNV GL &amp; Tetra Tech, 2012)</v>
      </c>
      <c r="AT313" t="s">
        <v>103</v>
      </c>
      <c r="BC313">
        <v>-1.0266377627490701E-5</v>
      </c>
      <c r="BD313" t="s">
        <v>152</v>
      </c>
      <c r="BE313" t="str">
        <f>CONCATENATE($BC$2," (",INDEX('Study List'!$F:$F,MATCH(BD313,'Study List'!$B:$B,0)),")")</f>
        <v>Sales Revenue - Participant - C&amp;I (DNV GL &amp; Tetra Tech, 2012)</v>
      </c>
      <c r="BF313" t="s">
        <v>103</v>
      </c>
      <c r="EA313" t="str">
        <f t="shared" si="9"/>
        <v>The NEIs for the 'Green Motor Rewinds (Industrial): 500 hp - WA' measure include: Avoided illness from pollution - Societal - C&amp;I (DNV GL, 2018),  O&amp;M - Participant - C&amp;I (DNV GL, 2018),  Other Impacts - Participant - C&amp;I (DNV GL &amp; Tetra Tech, 2012),  Sales Revenue - Participant - C&amp;I (DNV GL &amp; Tetra Tech, 2012).</v>
      </c>
    </row>
    <row r="314" spans="1:131" x14ac:dyDescent="0.35">
      <c r="A314">
        <v>378</v>
      </c>
      <c r="B314" t="s">
        <v>923</v>
      </c>
      <c r="C314">
        <v>3</v>
      </c>
      <c r="D314" t="s">
        <v>922</v>
      </c>
      <c r="E314" s="8">
        <v>69044</v>
      </c>
      <c r="H314" t="s">
        <v>833</v>
      </c>
      <c r="I314" t="s">
        <v>95</v>
      </c>
      <c r="J314" t="s">
        <v>143</v>
      </c>
      <c r="K314" t="s">
        <v>132</v>
      </c>
      <c r="L314" t="s">
        <v>98</v>
      </c>
      <c r="M314" t="s">
        <v>523</v>
      </c>
      <c r="N314" t="s">
        <v>523</v>
      </c>
      <c r="O314" t="s">
        <v>834</v>
      </c>
      <c r="P314">
        <v>8.1182726820995307E-3</v>
      </c>
      <c r="Q314">
        <v>8.1182726820995307E-3</v>
      </c>
      <c r="R314" s="14">
        <f t="shared" si="8"/>
        <v>0</v>
      </c>
      <c r="W314">
        <v>1.6344874938119E-5</v>
      </c>
      <c r="X314" t="s">
        <v>102</v>
      </c>
      <c r="Y314" t="str">
        <f>CONCATENATE($W$2," (",INDEX('Study List'!$F:$F,MATCH(X314,'Study List'!$B:$B,0)),")")</f>
        <v>Avoided illness from pollution - Societal - C&amp;I (DNV GL, 2018)</v>
      </c>
      <c r="Z314" t="s">
        <v>103</v>
      </c>
      <c r="AM314">
        <v>8.0072453053171705E-3</v>
      </c>
      <c r="AN314" t="s">
        <v>179</v>
      </c>
      <c r="AO314" t="str">
        <f>CONCATENATE($AM$2," (",INDEX('Study List'!$F:$F,MATCH(AN314,'Study List'!$B:$B,0)),")")</f>
        <v>O&amp;M - Participant - C&amp;I (DNV GL, 2018)</v>
      </c>
      <c r="AP314" t="s">
        <v>103</v>
      </c>
      <c r="AQ314">
        <v>1.0494887947173699E-4</v>
      </c>
      <c r="AR314" t="s">
        <v>152</v>
      </c>
      <c r="AS314" t="str">
        <f>CONCATENATE($AQ$2," (",INDEX('Study List'!$F:$F,MATCH(AR314,'Study List'!$B:$B,0)),")")</f>
        <v>Other Impacts - Participant - C&amp;I (DNV GL &amp; Tetra Tech, 2012)</v>
      </c>
      <c r="AT314" t="s">
        <v>103</v>
      </c>
      <c r="BC314">
        <v>-1.0266377627490701E-5</v>
      </c>
      <c r="BD314" t="s">
        <v>152</v>
      </c>
      <c r="BE314" t="str">
        <f>CONCATENATE($BC$2," (",INDEX('Study List'!$F:$F,MATCH(BD314,'Study List'!$B:$B,0)),")")</f>
        <v>Sales Revenue - Participant - C&amp;I (DNV GL &amp; Tetra Tech, 2012)</v>
      </c>
      <c r="BF314" t="s">
        <v>103</v>
      </c>
      <c r="EA314" t="str">
        <f t="shared" si="9"/>
        <v>The NEIs for the 'Green Motor Rewinds (Industrial): 5000 hp - WA' measure include: Avoided illness from pollution - Societal - C&amp;I (DNV GL, 2018),  O&amp;M - Participant - C&amp;I (DNV GL, 2018),  Other Impacts - Participant - C&amp;I (DNV GL &amp; Tetra Tech, 2012),  Sales Revenue - Participant - C&amp;I (DNV GL &amp; Tetra Tech, 2012).</v>
      </c>
    </row>
    <row r="315" spans="1:131" x14ac:dyDescent="0.35">
      <c r="A315">
        <v>379</v>
      </c>
      <c r="B315" s="8">
        <v>798</v>
      </c>
      <c r="C315">
        <v>4</v>
      </c>
      <c r="D315" t="s">
        <v>924</v>
      </c>
      <c r="E315" s="8">
        <v>1269</v>
      </c>
      <c r="F315">
        <v>1476</v>
      </c>
      <c r="G315">
        <v>1476</v>
      </c>
      <c r="H315" t="s">
        <v>833</v>
      </c>
      <c r="I315" t="s">
        <v>95</v>
      </c>
      <c r="J315" t="s">
        <v>143</v>
      </c>
      <c r="K315" t="s">
        <v>132</v>
      </c>
      <c r="L315" t="s">
        <v>98</v>
      </c>
      <c r="M315" t="s">
        <v>523</v>
      </c>
      <c r="N315" t="s">
        <v>523</v>
      </c>
      <c r="O315" t="s">
        <v>834</v>
      </c>
      <c r="P315">
        <v>8.1182726820995307E-3</v>
      </c>
      <c r="Q315">
        <v>8.1182726820995307E-3</v>
      </c>
      <c r="R315" s="14">
        <f t="shared" si="8"/>
        <v>11.982570478778907</v>
      </c>
      <c r="W315">
        <v>1.6344874938119E-5</v>
      </c>
      <c r="X315" t="s">
        <v>102</v>
      </c>
      <c r="Y315" t="str">
        <f>CONCATENATE($W$2," (",INDEX('Study List'!$F:$F,MATCH(X315,'Study List'!$B:$B,0)),")")</f>
        <v>Avoided illness from pollution - Societal - C&amp;I (DNV GL, 2018)</v>
      </c>
      <c r="Z315" t="s">
        <v>103</v>
      </c>
      <c r="AM315">
        <v>8.0072453053171705E-3</v>
      </c>
      <c r="AN315" t="s">
        <v>179</v>
      </c>
      <c r="AO315" t="str">
        <f>CONCATENATE($AM$2," (",INDEX('Study List'!$F:$F,MATCH(AN315,'Study List'!$B:$B,0)),")")</f>
        <v>O&amp;M - Participant - C&amp;I (DNV GL, 2018)</v>
      </c>
      <c r="AP315" t="s">
        <v>103</v>
      </c>
      <c r="AQ315">
        <v>1.0494887947173699E-4</v>
      </c>
      <c r="AR315" t="s">
        <v>152</v>
      </c>
      <c r="AS315" t="str">
        <f>CONCATENATE($AQ$2," (",INDEX('Study List'!$F:$F,MATCH(AR315,'Study List'!$B:$B,0)),")")</f>
        <v>Other Impacts - Participant - C&amp;I (DNV GL &amp; Tetra Tech, 2012)</v>
      </c>
      <c r="AT315" t="s">
        <v>103</v>
      </c>
      <c r="BC315">
        <v>-1.0266377627490701E-5</v>
      </c>
      <c r="BD315" t="s">
        <v>152</v>
      </c>
      <c r="BE315" t="str">
        <f>CONCATENATE($BC$2," (",INDEX('Study List'!$F:$F,MATCH(BD315,'Study List'!$B:$B,0)),")")</f>
        <v>Sales Revenue - Participant - C&amp;I (DNV GL &amp; Tetra Tech, 2012)</v>
      </c>
      <c r="BF315" t="s">
        <v>103</v>
      </c>
      <c r="EA315" t="str">
        <f t="shared" si="9"/>
        <v>The NEIs for the 'Green Motor Rewinds (Industrial): 60 hp - WA' measure include: Avoided illness from pollution - Societal - C&amp;I (DNV GL, 2018),  O&amp;M - Participant - C&amp;I (DNV GL, 2018),  Other Impacts - Participant - C&amp;I (DNV GL &amp; Tetra Tech, 2012),  Sales Revenue - Participant - C&amp;I (DNV GL &amp; Tetra Tech, 2012).</v>
      </c>
    </row>
    <row r="316" spans="1:131" x14ac:dyDescent="0.35">
      <c r="A316">
        <v>380</v>
      </c>
      <c r="B316" t="s">
        <v>926</v>
      </c>
      <c r="C316">
        <v>3</v>
      </c>
      <c r="D316" t="s">
        <v>925</v>
      </c>
      <c r="E316" s="8">
        <v>10137</v>
      </c>
      <c r="F316">
        <v>14689</v>
      </c>
      <c r="G316">
        <v>29378</v>
      </c>
      <c r="H316" t="s">
        <v>833</v>
      </c>
      <c r="I316" t="s">
        <v>95</v>
      </c>
      <c r="J316" t="s">
        <v>143</v>
      </c>
      <c r="K316" t="s">
        <v>132</v>
      </c>
      <c r="L316" t="s">
        <v>98</v>
      </c>
      <c r="M316" t="s">
        <v>523</v>
      </c>
      <c r="N316" t="s">
        <v>523</v>
      </c>
      <c r="O316" t="s">
        <v>834</v>
      </c>
      <c r="P316">
        <v>8.1182726820995307E-3</v>
      </c>
      <c r="Q316">
        <v>8.1182726820995307E-3</v>
      </c>
      <c r="R316" s="14">
        <f t="shared" si="8"/>
        <v>238.49861485472002</v>
      </c>
      <c r="W316">
        <v>1.6344874938119E-5</v>
      </c>
      <c r="X316" t="s">
        <v>102</v>
      </c>
      <c r="Y316" t="str">
        <f>CONCATENATE($W$2," (",INDEX('Study List'!$F:$F,MATCH(X316,'Study List'!$B:$B,0)),")")</f>
        <v>Avoided illness from pollution - Societal - C&amp;I (DNV GL, 2018)</v>
      </c>
      <c r="Z316" t="s">
        <v>103</v>
      </c>
      <c r="AM316">
        <v>8.0072453053171705E-3</v>
      </c>
      <c r="AN316" t="s">
        <v>179</v>
      </c>
      <c r="AO316" t="str">
        <f>CONCATENATE($AM$2," (",INDEX('Study List'!$F:$F,MATCH(AN316,'Study List'!$B:$B,0)),")")</f>
        <v>O&amp;M - Participant - C&amp;I (DNV GL, 2018)</v>
      </c>
      <c r="AP316" t="s">
        <v>103</v>
      </c>
      <c r="AQ316">
        <v>1.0494887947173699E-4</v>
      </c>
      <c r="AR316" t="s">
        <v>152</v>
      </c>
      <c r="AS316" t="str">
        <f>CONCATENATE($AQ$2," (",INDEX('Study List'!$F:$F,MATCH(AR316,'Study List'!$B:$B,0)),")")</f>
        <v>Other Impacts - Participant - C&amp;I (DNV GL &amp; Tetra Tech, 2012)</v>
      </c>
      <c r="AT316" t="s">
        <v>103</v>
      </c>
      <c r="BC316">
        <v>-1.0266377627490701E-5</v>
      </c>
      <c r="BD316" t="s">
        <v>152</v>
      </c>
      <c r="BE316" t="str">
        <f>CONCATENATE($BC$2," (",INDEX('Study List'!$F:$F,MATCH(BD316,'Study List'!$B:$B,0)),")")</f>
        <v>Sales Revenue - Participant - C&amp;I (DNV GL &amp; Tetra Tech, 2012)</v>
      </c>
      <c r="BF316" t="s">
        <v>103</v>
      </c>
      <c r="EA316" t="str">
        <f t="shared" si="9"/>
        <v>The NEIs for the 'Green Motor Rewinds (Industrial): 600 hp - WA' measure include: Avoided illness from pollution - Societal - C&amp;I (DNV GL, 2018),  O&amp;M - Participant - C&amp;I (DNV GL, 2018),  Other Impacts - Participant - C&amp;I (DNV GL &amp; Tetra Tech, 2012),  Sales Revenue - Participant - C&amp;I (DNV GL &amp; Tetra Tech, 2012).</v>
      </c>
    </row>
    <row r="317" spans="1:131" x14ac:dyDescent="0.35">
      <c r="A317">
        <v>381</v>
      </c>
      <c r="B317" t="s">
        <v>928</v>
      </c>
      <c r="C317">
        <v>3</v>
      </c>
      <c r="D317" t="s">
        <v>927</v>
      </c>
      <c r="E317" s="8">
        <v>11777</v>
      </c>
      <c r="H317" t="s">
        <v>833</v>
      </c>
      <c r="I317" t="s">
        <v>95</v>
      </c>
      <c r="J317" t="s">
        <v>143</v>
      </c>
      <c r="K317" t="s">
        <v>132</v>
      </c>
      <c r="L317" t="s">
        <v>98</v>
      </c>
      <c r="M317" t="s">
        <v>523</v>
      </c>
      <c r="N317" t="s">
        <v>523</v>
      </c>
      <c r="O317" t="s">
        <v>834</v>
      </c>
      <c r="P317">
        <v>8.1182726820995307E-3</v>
      </c>
      <c r="Q317">
        <v>8.1182726820995307E-3</v>
      </c>
      <c r="R317" s="14">
        <f t="shared" si="8"/>
        <v>0</v>
      </c>
      <c r="W317">
        <v>1.6344874938119E-5</v>
      </c>
      <c r="X317" t="s">
        <v>102</v>
      </c>
      <c r="Y317" t="str">
        <f>CONCATENATE($W$2," (",INDEX('Study List'!$F:$F,MATCH(X317,'Study List'!$B:$B,0)),")")</f>
        <v>Avoided illness from pollution - Societal - C&amp;I (DNV GL, 2018)</v>
      </c>
      <c r="Z317" t="s">
        <v>103</v>
      </c>
      <c r="AM317">
        <v>8.0072453053171705E-3</v>
      </c>
      <c r="AN317" t="s">
        <v>179</v>
      </c>
      <c r="AO317" t="str">
        <f>CONCATENATE($AM$2," (",INDEX('Study List'!$F:$F,MATCH(AN317,'Study List'!$B:$B,0)),")")</f>
        <v>O&amp;M - Participant - C&amp;I (DNV GL, 2018)</v>
      </c>
      <c r="AP317" t="s">
        <v>103</v>
      </c>
      <c r="AQ317">
        <v>1.0494887947173699E-4</v>
      </c>
      <c r="AR317" t="s">
        <v>152</v>
      </c>
      <c r="AS317" t="str">
        <f>CONCATENATE($AQ$2," (",INDEX('Study List'!$F:$F,MATCH(AR317,'Study List'!$B:$B,0)),")")</f>
        <v>Other Impacts - Participant - C&amp;I (DNV GL &amp; Tetra Tech, 2012)</v>
      </c>
      <c r="AT317" t="s">
        <v>103</v>
      </c>
      <c r="BC317">
        <v>-1.0266377627490701E-5</v>
      </c>
      <c r="BD317" t="s">
        <v>152</v>
      </c>
      <c r="BE317" t="str">
        <f>CONCATENATE($BC$2," (",INDEX('Study List'!$F:$F,MATCH(BD317,'Study List'!$B:$B,0)),")")</f>
        <v>Sales Revenue - Participant - C&amp;I (DNV GL &amp; Tetra Tech, 2012)</v>
      </c>
      <c r="BF317" t="s">
        <v>103</v>
      </c>
      <c r="EA317" t="str">
        <f t="shared" si="9"/>
        <v>The NEIs for the 'Green Motor Rewinds (Industrial): 700 hp - WA' measure include: Avoided illness from pollution - Societal - C&amp;I (DNV GL, 2018),  O&amp;M - Participant - C&amp;I (DNV GL, 2018),  Other Impacts - Participant - C&amp;I (DNV GL &amp; Tetra Tech, 2012),  Sales Revenue - Participant - C&amp;I (DNV GL &amp; Tetra Tech, 2012).</v>
      </c>
    </row>
    <row r="318" spans="1:131" x14ac:dyDescent="0.35">
      <c r="A318">
        <v>382</v>
      </c>
      <c r="B318" s="8">
        <v>799</v>
      </c>
      <c r="C318">
        <v>4</v>
      </c>
      <c r="D318" t="s">
        <v>929</v>
      </c>
      <c r="E318" s="8">
        <v>1305</v>
      </c>
      <c r="F318">
        <v>1412</v>
      </c>
      <c r="G318">
        <v>2824</v>
      </c>
      <c r="H318" t="s">
        <v>833</v>
      </c>
      <c r="I318" t="s">
        <v>95</v>
      </c>
      <c r="J318" t="s">
        <v>143</v>
      </c>
      <c r="K318" t="s">
        <v>132</v>
      </c>
      <c r="L318" t="s">
        <v>98</v>
      </c>
      <c r="M318" t="s">
        <v>523</v>
      </c>
      <c r="N318" t="s">
        <v>523</v>
      </c>
      <c r="O318" t="s">
        <v>834</v>
      </c>
      <c r="P318">
        <v>8.1182726820995307E-3</v>
      </c>
      <c r="Q318">
        <v>8.1182726820995307E-3</v>
      </c>
      <c r="R318" s="14">
        <f t="shared" si="8"/>
        <v>22.926002054249075</v>
      </c>
      <c r="W318">
        <v>1.6344874938119E-5</v>
      </c>
      <c r="X318" t="s">
        <v>102</v>
      </c>
      <c r="Y318" t="str">
        <f>CONCATENATE($W$2," (",INDEX('Study List'!$F:$F,MATCH(X318,'Study List'!$B:$B,0)),")")</f>
        <v>Avoided illness from pollution - Societal - C&amp;I (DNV GL, 2018)</v>
      </c>
      <c r="Z318" t="s">
        <v>103</v>
      </c>
      <c r="AM318">
        <v>8.0072453053171705E-3</v>
      </c>
      <c r="AN318" t="s">
        <v>179</v>
      </c>
      <c r="AO318" t="str">
        <f>CONCATENATE($AM$2," (",INDEX('Study List'!$F:$F,MATCH(AN318,'Study List'!$B:$B,0)),")")</f>
        <v>O&amp;M - Participant - C&amp;I (DNV GL, 2018)</v>
      </c>
      <c r="AP318" t="s">
        <v>103</v>
      </c>
      <c r="AQ318">
        <v>1.0494887947173699E-4</v>
      </c>
      <c r="AR318" t="s">
        <v>152</v>
      </c>
      <c r="AS318" t="str">
        <f>CONCATENATE($AQ$2," (",INDEX('Study List'!$F:$F,MATCH(AR318,'Study List'!$B:$B,0)),")")</f>
        <v>Other Impacts - Participant - C&amp;I (DNV GL &amp; Tetra Tech, 2012)</v>
      </c>
      <c r="AT318" t="s">
        <v>103</v>
      </c>
      <c r="BC318">
        <v>-1.0266377627490701E-5</v>
      </c>
      <c r="BD318" t="s">
        <v>152</v>
      </c>
      <c r="BE318" t="str">
        <f>CONCATENATE($BC$2," (",INDEX('Study List'!$F:$F,MATCH(BD318,'Study List'!$B:$B,0)),")")</f>
        <v>Sales Revenue - Participant - C&amp;I (DNV GL &amp; Tetra Tech, 2012)</v>
      </c>
      <c r="BF318" t="s">
        <v>103</v>
      </c>
      <c r="EA318" t="str">
        <f t="shared" si="9"/>
        <v>The NEIs for the 'Green Motor Rewinds (Industrial): 75 hp - WA' measure include: Avoided illness from pollution - Societal - C&amp;I (DNV GL, 2018),  O&amp;M - Participant - C&amp;I (DNV GL, 2018),  Other Impacts - Participant - C&amp;I (DNV GL &amp; Tetra Tech, 2012),  Sales Revenue - Participant - C&amp;I (DNV GL &amp; Tetra Tech, 2012).</v>
      </c>
    </row>
    <row r="319" spans="1:131" x14ac:dyDescent="0.35">
      <c r="A319">
        <v>383</v>
      </c>
      <c r="B319" t="s">
        <v>931</v>
      </c>
      <c r="C319">
        <v>3</v>
      </c>
      <c r="D319" t="s">
        <v>930</v>
      </c>
      <c r="E319" s="8">
        <v>13431</v>
      </c>
      <c r="H319" t="s">
        <v>833</v>
      </c>
      <c r="I319" t="s">
        <v>95</v>
      </c>
      <c r="J319" t="s">
        <v>143</v>
      </c>
      <c r="K319" t="s">
        <v>132</v>
      </c>
      <c r="L319" t="s">
        <v>98</v>
      </c>
      <c r="M319" t="s">
        <v>523</v>
      </c>
      <c r="N319" t="s">
        <v>523</v>
      </c>
      <c r="O319" t="s">
        <v>834</v>
      </c>
      <c r="P319">
        <v>8.1182726820995307E-3</v>
      </c>
      <c r="Q319">
        <v>8.1182726820995307E-3</v>
      </c>
      <c r="R319" s="14">
        <f t="shared" si="8"/>
        <v>0</v>
      </c>
      <c r="W319">
        <v>1.6344874938119E-5</v>
      </c>
      <c r="X319" t="s">
        <v>102</v>
      </c>
      <c r="Y319" t="str">
        <f>CONCATENATE($W$2," (",INDEX('Study List'!$F:$F,MATCH(X319,'Study List'!$B:$B,0)),")")</f>
        <v>Avoided illness from pollution - Societal - C&amp;I (DNV GL, 2018)</v>
      </c>
      <c r="Z319" t="s">
        <v>103</v>
      </c>
      <c r="AM319">
        <v>8.0072453053171705E-3</v>
      </c>
      <c r="AN319" t="s">
        <v>179</v>
      </c>
      <c r="AO319" t="str">
        <f>CONCATENATE($AM$2," (",INDEX('Study List'!$F:$F,MATCH(AN319,'Study List'!$B:$B,0)),")")</f>
        <v>O&amp;M - Participant - C&amp;I (DNV GL, 2018)</v>
      </c>
      <c r="AP319" t="s">
        <v>103</v>
      </c>
      <c r="AQ319">
        <v>1.0494887947173699E-4</v>
      </c>
      <c r="AR319" t="s">
        <v>152</v>
      </c>
      <c r="AS319" t="str">
        <f>CONCATENATE($AQ$2," (",INDEX('Study List'!$F:$F,MATCH(AR319,'Study List'!$B:$B,0)),")")</f>
        <v>Other Impacts - Participant - C&amp;I (DNV GL &amp; Tetra Tech, 2012)</v>
      </c>
      <c r="AT319" t="s">
        <v>103</v>
      </c>
      <c r="BC319">
        <v>-1.0266377627490701E-5</v>
      </c>
      <c r="BD319" t="s">
        <v>152</v>
      </c>
      <c r="BE319" t="str">
        <f>CONCATENATE($BC$2," (",INDEX('Study List'!$F:$F,MATCH(BD319,'Study List'!$B:$B,0)),")")</f>
        <v>Sales Revenue - Participant - C&amp;I (DNV GL &amp; Tetra Tech, 2012)</v>
      </c>
      <c r="BF319" t="s">
        <v>103</v>
      </c>
      <c r="EA319" t="str">
        <f t="shared" si="9"/>
        <v>The NEIs for the 'Green Motor Rewinds (Industrial): 800 hp - WA' measure include: Avoided illness from pollution - Societal - C&amp;I (DNV GL, 2018),  O&amp;M - Participant - C&amp;I (DNV GL, 2018),  Other Impacts - Participant - C&amp;I (DNV GL &amp; Tetra Tech, 2012),  Sales Revenue - Participant - C&amp;I (DNV GL &amp; Tetra Tech, 2012).</v>
      </c>
    </row>
    <row r="320" spans="1:131" x14ac:dyDescent="0.35">
      <c r="A320">
        <v>384</v>
      </c>
      <c r="B320" t="s">
        <v>933</v>
      </c>
      <c r="C320">
        <v>3</v>
      </c>
      <c r="D320" t="s">
        <v>932</v>
      </c>
      <c r="E320" s="8">
        <v>15077</v>
      </c>
      <c r="H320" t="s">
        <v>833</v>
      </c>
      <c r="I320" t="s">
        <v>95</v>
      </c>
      <c r="J320" t="s">
        <v>143</v>
      </c>
      <c r="K320" t="s">
        <v>132</v>
      </c>
      <c r="L320" t="s">
        <v>98</v>
      </c>
      <c r="M320" t="s">
        <v>523</v>
      </c>
      <c r="N320" t="s">
        <v>523</v>
      </c>
      <c r="O320" t="s">
        <v>834</v>
      </c>
      <c r="P320">
        <v>8.1182726820995307E-3</v>
      </c>
      <c r="Q320">
        <v>8.1182726820995307E-3</v>
      </c>
      <c r="R320" s="14">
        <f t="shared" si="8"/>
        <v>0</v>
      </c>
      <c r="W320">
        <v>1.6344874938119E-5</v>
      </c>
      <c r="X320" t="s">
        <v>102</v>
      </c>
      <c r="Y320" t="str">
        <f>CONCATENATE($W$2," (",INDEX('Study List'!$F:$F,MATCH(X320,'Study List'!$B:$B,0)),")")</f>
        <v>Avoided illness from pollution - Societal - C&amp;I (DNV GL, 2018)</v>
      </c>
      <c r="Z320" t="s">
        <v>103</v>
      </c>
      <c r="AM320">
        <v>8.0072453053171705E-3</v>
      </c>
      <c r="AN320" t="s">
        <v>179</v>
      </c>
      <c r="AO320" t="str">
        <f>CONCATENATE($AM$2," (",INDEX('Study List'!$F:$F,MATCH(AN320,'Study List'!$B:$B,0)),")")</f>
        <v>O&amp;M - Participant - C&amp;I (DNV GL, 2018)</v>
      </c>
      <c r="AP320" t="s">
        <v>103</v>
      </c>
      <c r="AQ320">
        <v>1.0494887947173699E-4</v>
      </c>
      <c r="AR320" t="s">
        <v>152</v>
      </c>
      <c r="AS320" t="str">
        <f>CONCATENATE($AQ$2," (",INDEX('Study List'!$F:$F,MATCH(AR320,'Study List'!$B:$B,0)),")")</f>
        <v>Other Impacts - Participant - C&amp;I (DNV GL &amp; Tetra Tech, 2012)</v>
      </c>
      <c r="AT320" t="s">
        <v>103</v>
      </c>
      <c r="BC320">
        <v>-1.0266377627490701E-5</v>
      </c>
      <c r="BD320" t="s">
        <v>152</v>
      </c>
      <c r="BE320" t="str">
        <f>CONCATENATE($BC$2," (",INDEX('Study List'!$F:$F,MATCH(BD320,'Study List'!$B:$B,0)),")")</f>
        <v>Sales Revenue - Participant - C&amp;I (DNV GL &amp; Tetra Tech, 2012)</v>
      </c>
      <c r="BF320" t="s">
        <v>103</v>
      </c>
      <c r="EA320" t="str">
        <f t="shared" si="9"/>
        <v>The NEIs for the 'Green Motor Rewinds (Industrial): 900 hp - WA' measure include: Avoided illness from pollution - Societal - C&amp;I (DNV GL, 2018),  O&amp;M - Participant - C&amp;I (DNV GL, 2018),  Other Impacts - Participant - C&amp;I (DNV GL &amp; Tetra Tech, 2012),  Sales Revenue - Participant - C&amp;I (DNV GL &amp; Tetra Tech, 2012).</v>
      </c>
    </row>
    <row r="321" spans="1:131" x14ac:dyDescent="0.35">
      <c r="A321">
        <v>385</v>
      </c>
      <c r="B321" t="s">
        <v>935</v>
      </c>
      <c r="C321">
        <v>5</v>
      </c>
      <c r="D321" t="s">
        <v>934</v>
      </c>
      <c r="E321" t="s">
        <v>148</v>
      </c>
      <c r="H321" t="s">
        <v>936</v>
      </c>
      <c r="I321" t="s">
        <v>95</v>
      </c>
      <c r="J321" t="s">
        <v>143</v>
      </c>
      <c r="K321" t="s">
        <v>144</v>
      </c>
      <c r="L321" t="s">
        <v>133</v>
      </c>
      <c r="M321" t="s">
        <v>119</v>
      </c>
      <c r="N321" t="s">
        <v>171</v>
      </c>
      <c r="O321" t="s">
        <v>937</v>
      </c>
      <c r="P321">
        <v>9.8059657078223205E-4</v>
      </c>
      <c r="Q321">
        <v>9.8059657078223205E-4</v>
      </c>
      <c r="R321" s="14">
        <f t="shared" si="8"/>
        <v>0</v>
      </c>
      <c r="W321">
        <v>1.6344874938119E-5</v>
      </c>
      <c r="X321" t="s">
        <v>102</v>
      </c>
      <c r="Y321" t="str">
        <f>CONCATENATE($W$2," (",INDEX('Study List'!$F:$F,MATCH(X321,'Study List'!$B:$B,0)),")")</f>
        <v>Avoided illness from pollution - Societal - C&amp;I (DNV GL, 2018)</v>
      </c>
      <c r="Z321" t="s">
        <v>103</v>
      </c>
      <c r="AE321">
        <v>1.36738627214331E-4</v>
      </c>
      <c r="AF321" t="s">
        <v>102</v>
      </c>
      <c r="AG321" t="str">
        <f>CONCATENATE($AE$2," (",INDEX('Study List'!$F:$F,MATCH(AF321,'Study List'!$B:$B,0)),")")</f>
        <v>Fires/insurance damage - Participant - C&amp;I (DNV GL, 2018)</v>
      </c>
      <c r="AH321" t="s">
        <v>103</v>
      </c>
      <c r="AM321">
        <v>5.1037422272067097E-4</v>
      </c>
      <c r="AN321" t="s">
        <v>327</v>
      </c>
      <c r="AO321" t="str">
        <f>CONCATENATE($AM$2," (",INDEX('Study List'!$F:$F,MATCH(AN321,'Study List'!$B:$B,0)),")")</f>
        <v>O&amp;M - Participant - C&amp;I (DNV GL &amp; Tetra Tech, 2016)</v>
      </c>
      <c r="AP321" t="s">
        <v>103</v>
      </c>
      <c r="BK321">
        <v>3.1713884590911197E-4</v>
      </c>
      <c r="BL321" t="s">
        <v>102</v>
      </c>
      <c r="BM321" t="str">
        <f>CONCATENATE($BK$2," (",INDEX('Study List'!$F:$F,MATCH(BL321,'Study List'!$B:$B,0)),")")</f>
        <v>Thermal Comfort - Participant - C&amp;I (DNV GL, 2018)</v>
      </c>
      <c r="BN321" t="s">
        <v>103</v>
      </c>
      <c r="EA321" t="str">
        <f t="shared" si="9"/>
        <v>The NEIs for the 'Groundwater-Source Heat Pumps (New Construction wCode) Custom - WA' measure include: Avoided illness from pollution - Societal - C&amp;I (DNV GL, 2018),  Fires/insurance damage - Participant - C&amp;I (DNV GL, 2018),  O&amp;M - Participant - C&amp;I (DNV GL &amp; Tetra Tech, 2016),  Thermal Comfort - Participant - C&amp;I (DNV GL, 2018).</v>
      </c>
    </row>
    <row r="322" spans="1:131" x14ac:dyDescent="0.35">
      <c r="A322">
        <v>386</v>
      </c>
      <c r="B322" t="s">
        <v>939</v>
      </c>
      <c r="C322">
        <v>5</v>
      </c>
      <c r="D322" t="s">
        <v>938</v>
      </c>
      <c r="E322" t="s">
        <v>148</v>
      </c>
      <c r="H322" t="s">
        <v>940</v>
      </c>
      <c r="I322" t="s">
        <v>95</v>
      </c>
      <c r="J322" t="s">
        <v>143</v>
      </c>
      <c r="K322" t="s">
        <v>132</v>
      </c>
      <c r="L322" t="s">
        <v>133</v>
      </c>
      <c r="M322" t="s">
        <v>119</v>
      </c>
      <c r="N322" t="s">
        <v>171</v>
      </c>
      <c r="O322" t="s">
        <v>937</v>
      </c>
      <c r="P322">
        <v>-7.88092082371931E-4</v>
      </c>
      <c r="Q322">
        <v>-7.88092082371931E-4</v>
      </c>
      <c r="R322" s="14">
        <f t="shared" si="8"/>
        <v>0</v>
      </c>
      <c r="S322">
        <v>7.1002964402571702E-4</v>
      </c>
      <c r="T322" t="s">
        <v>152</v>
      </c>
      <c r="U322" t="str">
        <f>CONCATENATE($S$2," (",INDEX('Study List'!$F:$F,MATCH(T322,'Study List'!$B:$B,0)),")")</f>
        <v>Administrative costs - Participant - C&amp;I (DNV GL &amp; Tetra Tech, 2012)</v>
      </c>
      <c r="V322" t="s">
        <v>103</v>
      </c>
      <c r="W322">
        <v>1.6344874938119E-5</v>
      </c>
      <c r="X322" t="s">
        <v>102</v>
      </c>
      <c r="Y322" t="str">
        <f>CONCATENATE($W$2," (",INDEX('Study List'!$F:$F,MATCH(X322,'Study List'!$B:$B,0)),")")</f>
        <v>Avoided illness from pollution - Societal - C&amp;I (DNV GL, 2018)</v>
      </c>
      <c r="Z322" t="s">
        <v>103</v>
      </c>
      <c r="AE322">
        <v>2.8003294281404701E-5</v>
      </c>
      <c r="AF322" t="s">
        <v>102</v>
      </c>
      <c r="AG322" t="str">
        <f>CONCATENATE($AE$2," (",INDEX('Study List'!$F:$F,MATCH(AF322,'Study List'!$B:$B,0)),")")</f>
        <v>Fires/insurance damage - Participant - C&amp;I (DNV GL, 2018)</v>
      </c>
      <c r="AH322" t="s">
        <v>103</v>
      </c>
      <c r="AM322">
        <v>-3.8236148124615298E-3</v>
      </c>
      <c r="AN322" t="s">
        <v>179</v>
      </c>
      <c r="AO322" t="str">
        <f>CONCATENATE($AM$2," (",INDEX('Study List'!$F:$F,MATCH(AN322,'Study List'!$B:$B,0)),")")</f>
        <v>O&amp;M - Participant - C&amp;I (DNV GL, 2018)</v>
      </c>
      <c r="AP322" t="s">
        <v>103</v>
      </c>
      <c r="AQ322">
        <v>1.9869938329532761E-3</v>
      </c>
      <c r="AR322" t="s">
        <v>152</v>
      </c>
      <c r="AS322" t="str">
        <f>CONCATENATE($AQ$2," (",INDEX('Study List'!$F:$F,MATCH(AR322,'Study List'!$B:$B,0)),")")</f>
        <v>Other Impacts - Participant - C&amp;I (DNV GL &amp; Tetra Tech, 2012)</v>
      </c>
      <c r="AT322" t="s">
        <v>103</v>
      </c>
      <c r="AU322">
        <v>2.2920284935793101E-4</v>
      </c>
      <c r="AV322" t="s">
        <v>152</v>
      </c>
      <c r="AW322" t="str">
        <f>CONCATENATE($AU$2," (",INDEX('Study List'!$F:$F,MATCH(AV322,'Study List'!$B:$B,0)),")")</f>
        <v>Product Spoilage/Defects - Participant - C&amp;I (DNV GL &amp; Tetra Tech, 2012)</v>
      </c>
      <c r="AX322" t="s">
        <v>103</v>
      </c>
      <c r="BK322">
        <v>6.4948234533153995E-5</v>
      </c>
      <c r="BL322" t="s">
        <v>102</v>
      </c>
      <c r="BM322" t="str">
        <f>CONCATENATE($BK$2," (",INDEX('Study List'!$F:$F,MATCH(BL322,'Study List'!$B:$B,0)),")")</f>
        <v>Thermal Comfort - Participant - C&amp;I (DNV GL, 2018)</v>
      </c>
      <c r="BN322" t="s">
        <v>103</v>
      </c>
      <c r="EA322" t="str">
        <f t="shared" si="9"/>
        <v>The NEIs for the 'Groundwater-Source Heat Pumps (Retrofit &amp; NCMR woCode) Custom - WA' measure include: Administrative costs - Participant - C&amp;I (DNV GL &amp; Tetra Tech, 2012),  Avoided illness from pollution - Societal - C&amp;I (DNV GL, 2018),  Fires/insurance damage - Participant - C&amp;I (DNV GL, 2018),  O&amp;M - Participant - C&amp;I (DNV GL, 2018),  Other Impacts - Participant - C&amp;I (DNV GL &amp; Tetra Tech, 2012),  Product Spoilage/Defects - Participant - C&amp;I (DNV GL &amp; Tetra Tech, 2012),  Thermal Comfort - Participant - C&amp;I (DNV GL, 2018).</v>
      </c>
    </row>
    <row r="323" spans="1:131" x14ac:dyDescent="0.35">
      <c r="A323">
        <v>387</v>
      </c>
      <c r="B323" t="s">
        <v>942</v>
      </c>
      <c r="C323">
        <v>5</v>
      </c>
      <c r="D323" t="s">
        <v>941</v>
      </c>
      <c r="E323" t="s">
        <v>148</v>
      </c>
      <c r="H323" t="s">
        <v>943</v>
      </c>
      <c r="I323" t="s">
        <v>95</v>
      </c>
      <c r="J323" t="s">
        <v>143</v>
      </c>
      <c r="K323" t="s">
        <v>144</v>
      </c>
      <c r="L323" t="s">
        <v>133</v>
      </c>
      <c r="M323" t="s">
        <v>145</v>
      </c>
      <c r="N323" t="s">
        <v>146</v>
      </c>
      <c r="O323" t="s">
        <v>944</v>
      </c>
      <c r="P323">
        <v>1.67235344502819E-2</v>
      </c>
      <c r="Q323">
        <v>1.67235344502819E-2</v>
      </c>
      <c r="R323" s="14">
        <f t="shared" ref="R323:R386" si="10">Q323*G323</f>
        <v>0</v>
      </c>
      <c r="W323">
        <v>1.6344874938119E-5</v>
      </c>
      <c r="X323" t="s">
        <v>102</v>
      </c>
      <c r="Y323" t="str">
        <f>CONCATENATE($W$2," (",INDEX('Study List'!$F:$F,MATCH(X323,'Study List'!$B:$B,0)),")")</f>
        <v>Avoided illness from pollution - Societal - C&amp;I (DNV GL, 2018)</v>
      </c>
      <c r="Z323" t="s">
        <v>103</v>
      </c>
      <c r="AM323">
        <v>6.1019015217457602E-3</v>
      </c>
      <c r="AN323" t="s">
        <v>102</v>
      </c>
      <c r="AO323" t="str">
        <f>CONCATENATE($AM$2," (",INDEX('Study List'!$F:$F,MATCH(AN323,'Study List'!$B:$B,0)),")")</f>
        <v>O&amp;M - Participant - C&amp;I (DNV GL, 2018)</v>
      </c>
      <c r="AP323" t="s">
        <v>103</v>
      </c>
      <c r="AU323">
        <v>1.0605288053598E-2</v>
      </c>
      <c r="AV323" t="s">
        <v>102</v>
      </c>
      <c r="AW323" t="str">
        <f>CONCATENATE($AU$2," (",INDEX('Study List'!$F:$F,MATCH(AV323,'Study List'!$B:$B,0)),")")</f>
        <v>Product Spoilage/Defects - Participant - C&amp;I (DNV GL, 2018)</v>
      </c>
      <c r="AX323" t="s">
        <v>103</v>
      </c>
      <c r="EA323" t="str">
        <f t="shared" ref="EA323:EA386" si="11">CONCATENATE(LEFT(CONCATENATE("The NEIs for the '", D323,"' measure include:")&amp;IF(U323&lt;&gt;""," "&amp;U323&amp;", ","")&amp;IF(Y323&lt;&gt;""," "&amp;Y323&amp;", ","")&amp;IF(AC323&lt;&gt;""," "&amp;AC323&amp;", ","")&amp;IF(AG323&lt;&gt;""," "&amp;AG323&amp;", ","")&amp;IF(AK323&lt;&gt;""," "&amp;AK323&amp;", ","")&amp;IF(AO323&lt;&gt;""," "&amp;AO323&amp;", ","")&amp;IF(AS323&lt;&gt;""," "&amp;AS323&amp;", ","")&amp;IF(AW323&lt;&gt;""," "&amp;AW323&amp;", ","")&amp;IF(BA323&lt;&gt;""," "&amp;BA323&amp;", ","")&amp;IF(BE323&lt;&gt;""," "&amp;BE323&amp;", ","")&amp;IF(BI323&lt;&gt;""," "&amp;BI323&amp;", ","")&amp;IF(BM323&lt;&gt;""," "&amp;BM323&amp;", ","")&amp;IF(BQ323&lt;&gt;""," "&amp;BQ323&amp;", ","")&amp;IF(BU323&lt;&gt;""," "&amp;BU323&amp;", ","")&amp;IF(BY323&lt;&gt;""," "&amp;BY323&amp;", ","")&amp;IF(CC323&lt;&gt;""," "&amp;CC323&amp;", ","")&amp;IF(CG323&lt;&gt;""," "&amp;CG323&amp;", ","")&amp;IF(CK323&lt;&gt;""," "&amp;CK323&amp;", ","")&amp;IF(CO323&lt;&gt;""," "&amp;CO323&amp;", ","")&amp;IF(CS323&lt;&gt;""," "&amp;CS323&amp;", ","")&amp;IF(CW323&lt;&gt;""," "&amp;CW323&amp;", ","")&amp;IF(DA323&lt;&gt;""," "&amp;DA323&amp;", ","")&amp;IF(DE323&lt;&gt;""," "&amp;DE323&amp;", ","")&amp;IF(DI323&lt;&gt;""," "&amp;DI323&amp;", ","")&amp;IF(DM323&lt;&gt;""," "&amp;DM323&amp;", ","")&amp;IF(DQ323&lt;&gt;""," "&amp;DQ323&amp;", ","")&amp;IF(DU323&lt;&gt;""," "&amp;DU323&amp;", ","")&amp;IF(DY323&lt;&gt;""," "&amp;DY323&amp;", ",""),LEN(CONCATENATE("The NEIs for the '", D323,"' measure include:")&amp;IF(U323&lt;&gt;""," "&amp;U323&amp;", ","")&amp;IF(Y323&lt;&gt;""," "&amp;Y323&amp;", ","")&amp;IF(AC323&lt;&gt;""," "&amp;AC323&amp;", ","")&amp;IF(AG323&lt;&gt;""," "&amp;AG323&amp;", ","")&amp;IF(AK323&lt;&gt;""," "&amp;AK323&amp;", ","")&amp;IF(AO323&lt;&gt;""," "&amp;AO323&amp;", ","")&amp;IF(AS323&lt;&gt;""," "&amp;AS323&amp;", ","")&amp;IF(AW323&lt;&gt;""," "&amp;AW323&amp;", ","")&amp;IF(BA323&lt;&gt;""," "&amp;BA323&amp;", ","")&amp;IF(BE323&lt;&gt;""," "&amp;BE323&amp;", ","")&amp;IF(BI323&lt;&gt;""," "&amp;BI323&amp;", ","")&amp;IF(BM323&lt;&gt;""," "&amp;BM323&amp;", ","")&amp;IF(BQ323&lt;&gt;""," "&amp;BQ323&amp;", ","")&amp;IF(BU323&lt;&gt;""," "&amp;BU323&amp;", ","")&amp;IF(BY323&lt;&gt;""," "&amp;BY323&amp;", ","")&amp;IF(CC323&lt;&gt;""," "&amp;CC323&amp;", ","")&amp;IF(CG323&lt;&gt;""," "&amp;CG323&amp;", ","")&amp;IF(CK323&lt;&gt;""," "&amp;CK323&amp;", ","")&amp;IF(CO323&lt;&gt;""," "&amp;CO323&amp;", ","")&amp;IF(CS323&lt;&gt;""," "&amp;CS323&amp;", ","")&amp;IF(CW323&lt;&gt;""," "&amp;CW323&amp;", ","")&amp;IF(DA323&lt;&gt;""," "&amp;DA323&amp;", ","")&amp;IF(DE323&lt;&gt;""," "&amp;DE323&amp;", ","")&amp;IF(DI323&lt;&gt;""," "&amp;DI323&amp;", ","")&amp;IF(DM323&lt;&gt;""," "&amp;DM323&amp;", ","")&amp;IF(DQ323&lt;&gt;""," "&amp;DQ323&amp;", ","")&amp;IF(DU323&lt;&gt;""," "&amp;DU323&amp;", ","")&amp;IF(DY323&lt;&gt;""," "&amp;DY323&amp;", ",""))-2),".")</f>
        <v>The NEIs for the 'HE Evaporative Fan (New Construction wCode) Custom - WA' measure include: Avoided illness from pollution - Societal - C&amp;I (DNV GL, 2018),  O&amp;M - Participant - C&amp;I (DNV GL, 2018),  Product Spoilage/Defects - Participant - C&amp;I (DNV GL, 2018).</v>
      </c>
    </row>
    <row r="324" spans="1:131" x14ac:dyDescent="0.35">
      <c r="A324">
        <v>388</v>
      </c>
      <c r="B324" t="s">
        <v>946</v>
      </c>
      <c r="C324">
        <v>5</v>
      </c>
      <c r="D324" t="s">
        <v>945</v>
      </c>
      <c r="E324" t="s">
        <v>148</v>
      </c>
      <c r="H324" t="s">
        <v>947</v>
      </c>
      <c r="I324" t="s">
        <v>95</v>
      </c>
      <c r="J324" t="s">
        <v>143</v>
      </c>
      <c r="K324" t="s">
        <v>132</v>
      </c>
      <c r="L324" t="s">
        <v>133</v>
      </c>
      <c r="M324" t="s">
        <v>145</v>
      </c>
      <c r="N324" t="s">
        <v>146</v>
      </c>
      <c r="O324" t="s">
        <v>944</v>
      </c>
      <c r="P324">
        <v>2.5667745378187001E-2</v>
      </c>
      <c r="Q324">
        <v>2.5667745378187001E-2</v>
      </c>
      <c r="R324" s="14">
        <f t="shared" si="10"/>
        <v>0</v>
      </c>
      <c r="W324">
        <v>1.6344874938119E-5</v>
      </c>
      <c r="X324" t="s">
        <v>102</v>
      </c>
      <c r="Y324" t="str">
        <f>CONCATENATE($W$2," (",INDEX('Study List'!$F:$F,MATCH(X324,'Study List'!$B:$B,0)),")")</f>
        <v>Avoided illness from pollution - Societal - C&amp;I (DNV GL, 2018)</v>
      </c>
      <c r="Z324" t="s">
        <v>103</v>
      </c>
      <c r="AM324">
        <v>1.4448407167344E-2</v>
      </c>
      <c r="AN324" t="s">
        <v>102</v>
      </c>
      <c r="AO324" t="str">
        <f>CONCATENATE($AM$2," (",INDEX('Study List'!$F:$F,MATCH(AN324,'Study List'!$B:$B,0)),")")</f>
        <v>O&amp;M - Participant - C&amp;I (DNV GL, 2018)</v>
      </c>
      <c r="AP324" t="s">
        <v>103</v>
      </c>
      <c r="AU324">
        <v>1.0605288053598E-2</v>
      </c>
      <c r="AV324" t="s">
        <v>102</v>
      </c>
      <c r="AW324" t="str">
        <f>CONCATENATE($AU$2," (",INDEX('Study List'!$F:$F,MATCH(AV324,'Study List'!$B:$B,0)),")")</f>
        <v>Product Spoilage/Defects - Participant - C&amp;I (DNV GL, 2018)</v>
      </c>
      <c r="AX324" t="s">
        <v>103</v>
      </c>
      <c r="BG324">
        <v>5.9770528230689403E-4</v>
      </c>
      <c r="BH324" t="s">
        <v>152</v>
      </c>
      <c r="BI324" t="str">
        <f>CONCATENATE($BG$2," (",INDEX('Study List'!$F:$F,MATCH(BH324,'Study List'!$B:$B,0)),")")</f>
        <v>Supplies and materials - Participant - C&amp;I (DNV GL &amp; Tetra Tech, 2012)</v>
      </c>
      <c r="BJ324" t="s">
        <v>103</v>
      </c>
      <c r="EA324" t="str">
        <f t="shared" si="11"/>
        <v>The NEIs for the 'HE Evaporative Fan (Retrofit &amp; NCMR woCode) Custom - WA' measure include: Avoided illness from pollution - Societal - C&amp;I (DNV GL, 2018),  O&amp;M - Participant - C&amp;I (DNV GL, 2018),  Product Spoilage/Defects - Participant - C&amp;I (DNV GL, 2018),  Supplies and materials - Participant - C&amp;I (DNV GL &amp; Tetra Tech, 2012).</v>
      </c>
    </row>
    <row r="325" spans="1:131" x14ac:dyDescent="0.35">
      <c r="A325">
        <v>389</v>
      </c>
      <c r="B325" t="s">
        <v>949</v>
      </c>
      <c r="C325">
        <v>2</v>
      </c>
      <c r="D325" t="s">
        <v>948</v>
      </c>
      <c r="E325" t="s">
        <v>209</v>
      </c>
      <c r="H325" t="s">
        <v>248</v>
      </c>
      <c r="I325" t="s">
        <v>95</v>
      </c>
      <c r="J325" t="s">
        <v>143</v>
      </c>
      <c r="K325" t="s">
        <v>132</v>
      </c>
      <c r="L325" t="s">
        <v>98</v>
      </c>
      <c r="M325" t="s">
        <v>156</v>
      </c>
      <c r="N325" t="s">
        <v>176</v>
      </c>
      <c r="O325" t="s">
        <v>230</v>
      </c>
      <c r="P325">
        <v>2.11056266599947E-2</v>
      </c>
      <c r="Q325">
        <v>2.11056266599947E-2</v>
      </c>
      <c r="R325" s="14">
        <f t="shared" si="10"/>
        <v>0</v>
      </c>
      <c r="S325">
        <v>3.0577273021490899E-4</v>
      </c>
      <c r="T325" t="s">
        <v>102</v>
      </c>
      <c r="U325" t="str">
        <f>CONCATENATE($S$2," (",INDEX('Study List'!$F:$F,MATCH(T325,'Study List'!$B:$B,0)),")")</f>
        <v>Administrative costs - Participant - C&amp;I (DNV GL, 2018)</v>
      </c>
      <c r="V325" t="s">
        <v>103</v>
      </c>
      <c r="W325">
        <v>6.6865397474123303E-6</v>
      </c>
      <c r="X325" t="s">
        <v>102</v>
      </c>
      <c r="Y325" t="str">
        <f>CONCATENATE($W$2," (",INDEX('Study List'!$F:$F,MATCH(X325,'Study List'!$B:$B,0)),")")</f>
        <v>Avoided illness from pollution - Societal - C&amp;I (DNV GL, 2018)</v>
      </c>
      <c r="Z325" t="s">
        <v>103</v>
      </c>
      <c r="AM325">
        <v>1.43571770474408E-2</v>
      </c>
      <c r="AN325" t="s">
        <v>179</v>
      </c>
      <c r="AO325" t="str">
        <f>CONCATENATE($AM$2," (",INDEX('Study List'!$F:$F,MATCH(AN325,'Study List'!$B:$B,0)),")")</f>
        <v>O&amp;M - Participant - C&amp;I (DNV GL, 2018)</v>
      </c>
      <c r="AP325" t="s">
        <v>103</v>
      </c>
      <c r="AQ325">
        <v>7.6577746910850501E-4</v>
      </c>
      <c r="AR325" t="s">
        <v>152</v>
      </c>
      <c r="AS325" t="str">
        <f>CONCATENATE($AQ$2," (",INDEX('Study List'!$F:$F,MATCH(AR325,'Study List'!$B:$B,0)),")")</f>
        <v>Other Impacts - Participant - C&amp;I (DNV GL &amp; Tetra Tech, 2012)</v>
      </c>
      <c r="AT325" t="s">
        <v>103</v>
      </c>
      <c r="BC325">
        <v>8.6875520001634596E-4</v>
      </c>
      <c r="BD325" t="s">
        <v>152</v>
      </c>
      <c r="BE325" t="str">
        <f>CONCATENATE($BC$2," (",INDEX('Study List'!$F:$F,MATCH(BD325,'Study List'!$B:$B,0)),")")</f>
        <v>Sales Revenue - Participant - C&amp;I (DNV GL &amp; Tetra Tech, 2012)</v>
      </c>
      <c r="BF325" t="s">
        <v>103</v>
      </c>
      <c r="BG325">
        <v>4.5607182806910902E-3</v>
      </c>
      <c r="BH325" t="s">
        <v>152</v>
      </c>
      <c r="BI325" t="str">
        <f>CONCATENATE($BG$2," (",INDEX('Study List'!$F:$F,MATCH(BH325,'Study List'!$B:$B,0)),")")</f>
        <v>Supplies and materials - Participant - C&amp;I (DNV GL &amp; Tetra Tech, 2012)</v>
      </c>
      <c r="BJ325" t="s">
        <v>103</v>
      </c>
      <c r="BO325">
        <v>2.4073939277561399E-4</v>
      </c>
      <c r="BP325" t="s">
        <v>152</v>
      </c>
      <c r="BQ325" t="str">
        <f>CONCATENATE($BO$2," (",INDEX('Study List'!$F:$F,MATCH(BP325,'Study List'!$B:$B,0)),")")</f>
        <v>Waste disposal - Participant - C&amp;I (DNV GL &amp; Tetra Tech, 2012)</v>
      </c>
      <c r="BR325" t="s">
        <v>103</v>
      </c>
      <c r="EA325" t="str">
        <f t="shared" si="11"/>
        <v>The NEIs for the 'HID Lamp Replacement - SBL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326" spans="1:131" x14ac:dyDescent="0.35">
      <c r="A326">
        <v>390</v>
      </c>
      <c r="B326" t="s">
        <v>949</v>
      </c>
      <c r="C326">
        <v>1</v>
      </c>
      <c r="D326" t="s">
        <v>950</v>
      </c>
      <c r="E326" t="s">
        <v>209</v>
      </c>
      <c r="H326" t="s">
        <v>248</v>
      </c>
      <c r="I326" t="s">
        <v>95</v>
      </c>
      <c r="J326" t="s">
        <v>143</v>
      </c>
      <c r="K326" t="s">
        <v>132</v>
      </c>
      <c r="L326" t="s">
        <v>98</v>
      </c>
      <c r="M326" t="s">
        <v>156</v>
      </c>
      <c r="N326" t="s">
        <v>176</v>
      </c>
      <c r="O326" t="s">
        <v>230</v>
      </c>
      <c r="P326">
        <v>2.11056266599947E-2</v>
      </c>
      <c r="Q326">
        <v>2.11056266599947E-2</v>
      </c>
      <c r="R326" s="14">
        <f t="shared" si="10"/>
        <v>0</v>
      </c>
      <c r="S326">
        <v>3.0577273021490899E-4</v>
      </c>
      <c r="T326" t="s">
        <v>102</v>
      </c>
      <c r="U326" t="str">
        <f>CONCATENATE($S$2," (",INDEX('Study List'!$F:$F,MATCH(T326,'Study List'!$B:$B,0)),")")</f>
        <v>Administrative costs - Participant - C&amp;I (DNV GL, 2018)</v>
      </c>
      <c r="V326" t="s">
        <v>103</v>
      </c>
      <c r="W326">
        <v>6.6865397474123303E-6</v>
      </c>
      <c r="X326" t="s">
        <v>102</v>
      </c>
      <c r="Y326" t="str">
        <f>CONCATENATE($W$2," (",INDEX('Study List'!$F:$F,MATCH(X326,'Study List'!$B:$B,0)),")")</f>
        <v>Avoided illness from pollution - Societal - C&amp;I (DNV GL, 2018)</v>
      </c>
      <c r="Z326" t="s">
        <v>103</v>
      </c>
      <c r="AM326">
        <v>1.43571770474408E-2</v>
      </c>
      <c r="AN326" t="s">
        <v>179</v>
      </c>
      <c r="AO326" t="str">
        <f>CONCATENATE($AM$2," (",INDEX('Study List'!$F:$F,MATCH(AN326,'Study List'!$B:$B,0)),")")</f>
        <v>O&amp;M - Participant - C&amp;I (DNV GL, 2018)</v>
      </c>
      <c r="AP326" t="s">
        <v>103</v>
      </c>
      <c r="AQ326">
        <v>7.6577746910850501E-4</v>
      </c>
      <c r="AR326" t="s">
        <v>152</v>
      </c>
      <c r="AS326" t="str">
        <f>CONCATENATE($AQ$2," (",INDEX('Study List'!$F:$F,MATCH(AR326,'Study List'!$B:$B,0)),")")</f>
        <v>Other Impacts - Participant - C&amp;I (DNV GL &amp; Tetra Tech, 2012)</v>
      </c>
      <c r="AT326" t="s">
        <v>103</v>
      </c>
      <c r="BC326">
        <v>8.6875520001634596E-4</v>
      </c>
      <c r="BD326" t="s">
        <v>152</v>
      </c>
      <c r="BE326" t="str">
        <f>CONCATENATE($BC$2," (",INDEX('Study List'!$F:$F,MATCH(BD326,'Study List'!$B:$B,0)),")")</f>
        <v>Sales Revenue - Participant - C&amp;I (DNV GL &amp; Tetra Tech, 2012)</v>
      </c>
      <c r="BF326" t="s">
        <v>103</v>
      </c>
      <c r="BG326">
        <v>4.5607182806910902E-3</v>
      </c>
      <c r="BH326" t="s">
        <v>152</v>
      </c>
      <c r="BI326" t="str">
        <f>CONCATENATE($BG$2," (",INDEX('Study List'!$F:$F,MATCH(BH326,'Study List'!$B:$B,0)),")")</f>
        <v>Supplies and materials - Participant - C&amp;I (DNV GL &amp; Tetra Tech, 2012)</v>
      </c>
      <c r="BJ326" t="s">
        <v>103</v>
      </c>
      <c r="BO326">
        <v>2.4073939277561399E-4</v>
      </c>
      <c r="BP326" t="s">
        <v>152</v>
      </c>
      <c r="BQ326" t="str">
        <f>CONCATENATE($BO$2," (",INDEX('Study List'!$F:$F,MATCH(BP326,'Study List'!$B:$B,0)),")")</f>
        <v>Waste disposal - Participant - C&amp;I (DNV GL &amp; Tetra Tech, 2012)</v>
      </c>
      <c r="BR326" t="s">
        <v>103</v>
      </c>
      <c r="EA326" t="str">
        <f t="shared" si="11"/>
        <v>The NEIs for the 'HID Replacement - SBL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327" spans="1:131" x14ac:dyDescent="0.35">
      <c r="A327">
        <v>391</v>
      </c>
      <c r="B327" t="s">
        <v>952</v>
      </c>
      <c r="C327">
        <v>1</v>
      </c>
      <c r="D327" t="s">
        <v>951</v>
      </c>
      <c r="E327" t="s">
        <v>178</v>
      </c>
      <c r="F327">
        <v>536.94117647058795</v>
      </c>
      <c r="G327">
        <v>63896</v>
      </c>
      <c r="H327" t="s">
        <v>248</v>
      </c>
      <c r="I327" t="s">
        <v>95</v>
      </c>
      <c r="J327" t="s">
        <v>143</v>
      </c>
      <c r="K327" t="s">
        <v>132</v>
      </c>
      <c r="L327" t="s">
        <v>98</v>
      </c>
      <c r="M327" t="s">
        <v>156</v>
      </c>
      <c r="N327" t="s">
        <v>176</v>
      </c>
      <c r="O327" t="s">
        <v>230</v>
      </c>
      <c r="P327">
        <v>2.11056266599947E-2</v>
      </c>
      <c r="Q327">
        <v>2.11056266599947E-2</v>
      </c>
      <c r="R327" s="14">
        <f t="shared" si="10"/>
        <v>1348.5651210670214</v>
      </c>
      <c r="S327">
        <v>3.0577273021490899E-4</v>
      </c>
      <c r="T327" t="s">
        <v>102</v>
      </c>
      <c r="U327" t="str">
        <f>CONCATENATE($S$2," (",INDEX('Study List'!$F:$F,MATCH(T327,'Study List'!$B:$B,0)),")")</f>
        <v>Administrative costs - Participant - C&amp;I (DNV GL, 2018)</v>
      </c>
      <c r="V327" t="s">
        <v>103</v>
      </c>
      <c r="W327">
        <v>6.6865397474123303E-6</v>
      </c>
      <c r="X327" t="s">
        <v>102</v>
      </c>
      <c r="Y327" t="str">
        <f>CONCATENATE($W$2," (",INDEX('Study List'!$F:$F,MATCH(X327,'Study List'!$B:$B,0)),")")</f>
        <v>Avoided illness from pollution - Societal - C&amp;I (DNV GL, 2018)</v>
      </c>
      <c r="Z327" t="s">
        <v>103</v>
      </c>
      <c r="AM327">
        <v>1.43571770474408E-2</v>
      </c>
      <c r="AN327" t="s">
        <v>179</v>
      </c>
      <c r="AO327" t="str">
        <f>CONCATENATE($AM$2," (",INDEX('Study List'!$F:$F,MATCH(AN327,'Study List'!$B:$B,0)),")")</f>
        <v>O&amp;M - Participant - C&amp;I (DNV GL, 2018)</v>
      </c>
      <c r="AP327" t="s">
        <v>103</v>
      </c>
      <c r="AQ327">
        <v>7.6577746910850501E-4</v>
      </c>
      <c r="AR327" t="s">
        <v>152</v>
      </c>
      <c r="AS327" t="str">
        <f>CONCATENATE($AQ$2," (",INDEX('Study List'!$F:$F,MATCH(AR327,'Study List'!$B:$B,0)),")")</f>
        <v>Other Impacts - Participant - C&amp;I (DNV GL &amp; Tetra Tech, 2012)</v>
      </c>
      <c r="AT327" t="s">
        <v>103</v>
      </c>
      <c r="BC327">
        <v>8.6875520001634596E-4</v>
      </c>
      <c r="BD327" t="s">
        <v>152</v>
      </c>
      <c r="BE327" t="str">
        <f>CONCATENATE($BC$2," (",INDEX('Study List'!$F:$F,MATCH(BD327,'Study List'!$B:$B,0)),")")</f>
        <v>Sales Revenue - Participant - C&amp;I (DNV GL &amp; Tetra Tech, 2012)</v>
      </c>
      <c r="BF327" t="s">
        <v>103</v>
      </c>
      <c r="BG327">
        <v>4.5607182806910902E-3</v>
      </c>
      <c r="BH327" t="s">
        <v>152</v>
      </c>
      <c r="BI327" t="str">
        <f>CONCATENATE($BG$2," (",INDEX('Study List'!$F:$F,MATCH(BH327,'Study List'!$B:$B,0)),")")</f>
        <v>Supplies and materials - Participant - C&amp;I (DNV GL &amp; Tetra Tech, 2012)</v>
      </c>
      <c r="BJ327" t="s">
        <v>103</v>
      </c>
      <c r="BO327">
        <v>2.4073939277561399E-4</v>
      </c>
      <c r="BP327" t="s">
        <v>152</v>
      </c>
      <c r="BQ327" t="str">
        <f>CONCATENATE($BO$2," (",INDEX('Study List'!$F:$F,MATCH(BP327,'Study List'!$B:$B,0)),")")</f>
        <v>Waste disposal - Participant - C&amp;I (DNV GL &amp; Tetra Tech, 2012)</v>
      </c>
      <c r="BR327" t="s">
        <v>103</v>
      </c>
      <c r="EA327" t="str">
        <f t="shared" si="11"/>
        <v>The NEIs for the 'HID Replacement Lamp &lt; 40 W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328" spans="1:131" x14ac:dyDescent="0.35">
      <c r="A328">
        <v>392</v>
      </c>
      <c r="B328" t="s">
        <v>954</v>
      </c>
      <c r="C328">
        <v>4</v>
      </c>
      <c r="D328" t="s">
        <v>953</v>
      </c>
      <c r="E328" s="8">
        <v>252.2</v>
      </c>
      <c r="F328">
        <v>271.56</v>
      </c>
      <c r="G328">
        <v>2715.6</v>
      </c>
      <c r="H328" t="s">
        <v>248</v>
      </c>
      <c r="I328" t="s">
        <v>95</v>
      </c>
      <c r="J328" t="s">
        <v>143</v>
      </c>
      <c r="K328" t="s">
        <v>132</v>
      </c>
      <c r="L328" t="s">
        <v>98</v>
      </c>
      <c r="M328" t="s">
        <v>156</v>
      </c>
      <c r="N328" t="s">
        <v>176</v>
      </c>
      <c r="O328" t="s">
        <v>230</v>
      </c>
      <c r="P328">
        <v>2.11056266599947E-2</v>
      </c>
      <c r="Q328">
        <v>2.11056266599947E-2</v>
      </c>
      <c r="R328" s="14">
        <f t="shared" si="10"/>
        <v>57.314439757881608</v>
      </c>
      <c r="S328">
        <v>3.0577273021490899E-4</v>
      </c>
      <c r="T328" t="s">
        <v>102</v>
      </c>
      <c r="U328" t="str">
        <f>CONCATENATE($S$2," (",INDEX('Study List'!$F:$F,MATCH(T328,'Study List'!$B:$B,0)),")")</f>
        <v>Administrative costs - Participant - C&amp;I (DNV GL, 2018)</v>
      </c>
      <c r="V328" t="s">
        <v>103</v>
      </c>
      <c r="W328">
        <v>6.6865397474123303E-6</v>
      </c>
      <c r="X328" t="s">
        <v>102</v>
      </c>
      <c r="Y328" t="str">
        <f>CONCATENATE($W$2," (",INDEX('Study List'!$F:$F,MATCH(X328,'Study List'!$B:$B,0)),")")</f>
        <v>Avoided illness from pollution - Societal - C&amp;I (DNV GL, 2018)</v>
      </c>
      <c r="Z328" t="s">
        <v>103</v>
      </c>
      <c r="AM328">
        <v>1.43571770474408E-2</v>
      </c>
      <c r="AN328" t="s">
        <v>179</v>
      </c>
      <c r="AO328" t="str">
        <f>CONCATENATE($AM$2," (",INDEX('Study List'!$F:$F,MATCH(AN328,'Study List'!$B:$B,0)),")")</f>
        <v>O&amp;M - Participant - C&amp;I (DNV GL, 2018)</v>
      </c>
      <c r="AP328" t="s">
        <v>103</v>
      </c>
      <c r="AQ328">
        <v>7.6577746910850501E-4</v>
      </c>
      <c r="AR328" t="s">
        <v>152</v>
      </c>
      <c r="AS328" t="str">
        <f>CONCATENATE($AQ$2," (",INDEX('Study List'!$F:$F,MATCH(AR328,'Study List'!$B:$B,0)),")")</f>
        <v>Other Impacts - Participant - C&amp;I (DNV GL &amp; Tetra Tech, 2012)</v>
      </c>
      <c r="AT328" t="s">
        <v>103</v>
      </c>
      <c r="BC328">
        <v>8.6875520001634596E-4</v>
      </c>
      <c r="BD328" t="s">
        <v>152</v>
      </c>
      <c r="BE328" t="str">
        <f>CONCATENATE($BC$2," (",INDEX('Study List'!$F:$F,MATCH(BD328,'Study List'!$B:$B,0)),")")</f>
        <v>Sales Revenue - Participant - C&amp;I (DNV GL &amp; Tetra Tech, 2012)</v>
      </c>
      <c r="BF328" t="s">
        <v>103</v>
      </c>
      <c r="BG328">
        <v>4.5607182806910902E-3</v>
      </c>
      <c r="BH328" t="s">
        <v>152</v>
      </c>
      <c r="BI328" t="str">
        <f>CONCATENATE($BG$2," (",INDEX('Study List'!$F:$F,MATCH(BH328,'Study List'!$B:$B,0)),")")</f>
        <v>Supplies and materials - Participant - C&amp;I (DNV GL &amp; Tetra Tech, 2012)</v>
      </c>
      <c r="BJ328" t="s">
        <v>103</v>
      </c>
      <c r="BO328">
        <v>2.4073939277561399E-4</v>
      </c>
      <c r="BP328" t="s">
        <v>152</v>
      </c>
      <c r="BQ328" t="str">
        <f>CONCATENATE($BO$2," (",INDEX('Study List'!$F:$F,MATCH(BP328,'Study List'!$B:$B,0)),")")</f>
        <v>Waste disposal - Participant - C&amp;I (DNV GL &amp; Tetra Tech, 2012)</v>
      </c>
      <c r="BR328" t="s">
        <v>103</v>
      </c>
      <c r="EA328" t="str">
        <f t="shared" si="11"/>
        <v>The NEIs for the 'HID Replacement Lamp &lt;40 W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329" spans="1:131" x14ac:dyDescent="0.35">
      <c r="A329">
        <v>393</v>
      </c>
      <c r="B329" t="s">
        <v>954</v>
      </c>
      <c r="C329">
        <v>1</v>
      </c>
      <c r="D329" t="s">
        <v>955</v>
      </c>
      <c r="E329" s="8">
        <v>448.4</v>
      </c>
      <c r="F329">
        <v>448.4</v>
      </c>
      <c r="G329">
        <v>29594.400000000001</v>
      </c>
      <c r="H329" t="s">
        <v>248</v>
      </c>
      <c r="I329" t="s">
        <v>95</v>
      </c>
      <c r="J329" t="s">
        <v>143</v>
      </c>
      <c r="K329" t="s">
        <v>132</v>
      </c>
      <c r="L329" t="s">
        <v>98</v>
      </c>
      <c r="M329" t="s">
        <v>156</v>
      </c>
      <c r="N329" t="s">
        <v>176</v>
      </c>
      <c r="O329" t="s">
        <v>230</v>
      </c>
      <c r="P329">
        <v>2.11056266599947E-2</v>
      </c>
      <c r="Q329">
        <v>2.11056266599947E-2</v>
      </c>
      <c r="R329" s="14">
        <f t="shared" si="10"/>
        <v>624.60835762654722</v>
      </c>
      <c r="S329">
        <v>3.0577273021490899E-4</v>
      </c>
      <c r="T329" t="s">
        <v>102</v>
      </c>
      <c r="U329" t="str">
        <f>CONCATENATE($S$2," (",INDEX('Study List'!$F:$F,MATCH(T329,'Study List'!$B:$B,0)),")")</f>
        <v>Administrative costs - Participant - C&amp;I (DNV GL, 2018)</v>
      </c>
      <c r="V329" t="s">
        <v>103</v>
      </c>
      <c r="W329">
        <v>6.6865397474123303E-6</v>
      </c>
      <c r="X329" t="s">
        <v>102</v>
      </c>
      <c r="Y329" t="str">
        <f>CONCATENATE($W$2," (",INDEX('Study List'!$F:$F,MATCH(X329,'Study List'!$B:$B,0)),")")</f>
        <v>Avoided illness from pollution - Societal - C&amp;I (DNV GL, 2018)</v>
      </c>
      <c r="Z329" t="s">
        <v>103</v>
      </c>
      <c r="AM329">
        <v>1.43571770474408E-2</v>
      </c>
      <c r="AN329" t="s">
        <v>179</v>
      </c>
      <c r="AO329" t="str">
        <f>CONCATENATE($AM$2," (",INDEX('Study List'!$F:$F,MATCH(AN329,'Study List'!$B:$B,0)),")")</f>
        <v>O&amp;M - Participant - C&amp;I (DNV GL, 2018)</v>
      </c>
      <c r="AP329" t="s">
        <v>103</v>
      </c>
      <c r="AQ329">
        <v>7.6577746910850501E-4</v>
      </c>
      <c r="AR329" t="s">
        <v>152</v>
      </c>
      <c r="AS329" t="str">
        <f>CONCATENATE($AQ$2," (",INDEX('Study List'!$F:$F,MATCH(AR329,'Study List'!$B:$B,0)),")")</f>
        <v>Other Impacts - Participant - C&amp;I (DNV GL &amp; Tetra Tech, 2012)</v>
      </c>
      <c r="AT329" t="s">
        <v>103</v>
      </c>
      <c r="BC329">
        <v>8.6875520001634596E-4</v>
      </c>
      <c r="BD329" t="s">
        <v>152</v>
      </c>
      <c r="BE329" t="str">
        <f>CONCATENATE($BC$2," (",INDEX('Study List'!$F:$F,MATCH(BD329,'Study List'!$B:$B,0)),")")</f>
        <v>Sales Revenue - Participant - C&amp;I (DNV GL &amp; Tetra Tech, 2012)</v>
      </c>
      <c r="BF329" t="s">
        <v>103</v>
      </c>
      <c r="BG329">
        <v>4.5607182806910902E-3</v>
      </c>
      <c r="BH329" t="s">
        <v>152</v>
      </c>
      <c r="BI329" t="str">
        <f>CONCATENATE($BG$2," (",INDEX('Study List'!$F:$F,MATCH(BH329,'Study List'!$B:$B,0)),")")</f>
        <v>Supplies and materials - Participant - C&amp;I (DNV GL &amp; Tetra Tech, 2012)</v>
      </c>
      <c r="BJ329" t="s">
        <v>103</v>
      </c>
      <c r="BO329">
        <v>2.4073939277561399E-4</v>
      </c>
      <c r="BP329" t="s">
        <v>152</v>
      </c>
      <c r="BQ329" t="str">
        <f>CONCATENATE($BO$2," (",INDEX('Study List'!$F:$F,MATCH(BP329,'Study List'!$B:$B,0)),")")</f>
        <v>Waste disposal - Participant - C&amp;I (DNV GL &amp; Tetra Tech, 2012)</v>
      </c>
      <c r="BR329" t="s">
        <v>103</v>
      </c>
      <c r="EA329" t="str">
        <f t="shared" si="11"/>
        <v>The NEIs for the 'HID Replacement Lamp &lt;50 W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330" spans="1:131" x14ac:dyDescent="0.35">
      <c r="A330">
        <v>394</v>
      </c>
      <c r="B330" t="s">
        <v>957</v>
      </c>
      <c r="C330">
        <v>1</v>
      </c>
      <c r="D330" t="s">
        <v>956</v>
      </c>
      <c r="E330" t="s">
        <v>178</v>
      </c>
      <c r="F330">
        <v>1421.5833333333301</v>
      </c>
      <c r="G330">
        <v>102354</v>
      </c>
      <c r="H330" t="s">
        <v>248</v>
      </c>
      <c r="I330" t="s">
        <v>95</v>
      </c>
      <c r="J330" t="s">
        <v>143</v>
      </c>
      <c r="K330" t="s">
        <v>132</v>
      </c>
      <c r="L330" t="s">
        <v>98</v>
      </c>
      <c r="M330" t="s">
        <v>156</v>
      </c>
      <c r="N330" t="s">
        <v>176</v>
      </c>
      <c r="O330" t="s">
        <v>230</v>
      </c>
      <c r="P330">
        <v>2.11056266599947E-2</v>
      </c>
      <c r="Q330">
        <v>2.11056266599947E-2</v>
      </c>
      <c r="R330" s="14">
        <f t="shared" si="10"/>
        <v>2160.2453111570976</v>
      </c>
      <c r="S330">
        <v>3.0577273021490899E-4</v>
      </c>
      <c r="T330" t="s">
        <v>102</v>
      </c>
      <c r="U330" t="str">
        <f>CONCATENATE($S$2," (",INDEX('Study List'!$F:$F,MATCH(T330,'Study List'!$B:$B,0)),")")</f>
        <v>Administrative costs - Participant - C&amp;I (DNV GL, 2018)</v>
      </c>
      <c r="V330" t="s">
        <v>103</v>
      </c>
      <c r="W330">
        <v>6.6865397474123303E-6</v>
      </c>
      <c r="X330" t="s">
        <v>102</v>
      </c>
      <c r="Y330" t="str">
        <f>CONCATENATE($W$2," (",INDEX('Study List'!$F:$F,MATCH(X330,'Study List'!$B:$B,0)),")")</f>
        <v>Avoided illness from pollution - Societal - C&amp;I (DNV GL, 2018)</v>
      </c>
      <c r="Z330" t="s">
        <v>103</v>
      </c>
      <c r="AM330">
        <v>1.43571770474408E-2</v>
      </c>
      <c r="AN330" t="s">
        <v>179</v>
      </c>
      <c r="AO330" t="str">
        <f>CONCATENATE($AM$2," (",INDEX('Study List'!$F:$F,MATCH(AN330,'Study List'!$B:$B,0)),")")</f>
        <v>O&amp;M - Participant - C&amp;I (DNV GL, 2018)</v>
      </c>
      <c r="AP330" t="s">
        <v>103</v>
      </c>
      <c r="AQ330">
        <v>7.6577746910850501E-4</v>
      </c>
      <c r="AR330" t="s">
        <v>152</v>
      </c>
      <c r="AS330" t="str">
        <f>CONCATENATE($AQ$2," (",INDEX('Study List'!$F:$F,MATCH(AR330,'Study List'!$B:$B,0)),")")</f>
        <v>Other Impacts - Participant - C&amp;I (DNV GL &amp; Tetra Tech, 2012)</v>
      </c>
      <c r="AT330" t="s">
        <v>103</v>
      </c>
      <c r="BC330">
        <v>8.6875520001634596E-4</v>
      </c>
      <c r="BD330" t="s">
        <v>152</v>
      </c>
      <c r="BE330" t="str">
        <f>CONCATENATE($BC$2," (",INDEX('Study List'!$F:$F,MATCH(BD330,'Study List'!$B:$B,0)),")")</f>
        <v>Sales Revenue - Participant - C&amp;I (DNV GL &amp; Tetra Tech, 2012)</v>
      </c>
      <c r="BF330" t="s">
        <v>103</v>
      </c>
      <c r="BG330">
        <v>4.5607182806910902E-3</v>
      </c>
      <c r="BH330" t="s">
        <v>152</v>
      </c>
      <c r="BI330" t="str">
        <f>CONCATENATE($BG$2," (",INDEX('Study List'!$F:$F,MATCH(BH330,'Study List'!$B:$B,0)),")")</f>
        <v>Supplies and materials - Participant - C&amp;I (DNV GL &amp; Tetra Tech, 2012)</v>
      </c>
      <c r="BJ330" t="s">
        <v>103</v>
      </c>
      <c r="BO330">
        <v>2.4073939277561399E-4</v>
      </c>
      <c r="BP330" t="s">
        <v>152</v>
      </c>
      <c r="BQ330" t="str">
        <f>CONCATENATE($BO$2," (",INDEX('Study List'!$F:$F,MATCH(BP330,'Study List'!$B:$B,0)),")")</f>
        <v>Waste disposal - Participant - C&amp;I (DNV GL &amp; Tetra Tech, 2012)</v>
      </c>
      <c r="BR330" t="s">
        <v>103</v>
      </c>
      <c r="EA330" t="str">
        <f t="shared" si="11"/>
        <v>The NEIs for the 'HID Replacement Lamp &gt;= 40 W and &lt; 80 W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331" spans="1:131" x14ac:dyDescent="0.35">
      <c r="A331">
        <v>395</v>
      </c>
      <c r="B331" t="s">
        <v>959</v>
      </c>
      <c r="C331">
        <v>1</v>
      </c>
      <c r="D331" t="s">
        <v>958</v>
      </c>
      <c r="E331" s="8">
        <v>1178.2</v>
      </c>
      <c r="H331" t="s">
        <v>248</v>
      </c>
      <c r="I331" t="s">
        <v>95</v>
      </c>
      <c r="J331" t="s">
        <v>143</v>
      </c>
      <c r="K331" t="s">
        <v>132</v>
      </c>
      <c r="L331" t="s">
        <v>98</v>
      </c>
      <c r="M331" t="s">
        <v>156</v>
      </c>
      <c r="N331" t="s">
        <v>176</v>
      </c>
      <c r="O331" t="s">
        <v>230</v>
      </c>
      <c r="P331">
        <v>2.11056266599947E-2</v>
      </c>
      <c r="Q331">
        <v>2.11056266599947E-2</v>
      </c>
      <c r="R331" s="14">
        <f t="shared" si="10"/>
        <v>0</v>
      </c>
      <c r="S331">
        <v>3.0577273021490899E-4</v>
      </c>
      <c r="T331" t="s">
        <v>102</v>
      </c>
      <c r="U331" t="str">
        <f>CONCATENATE($S$2," (",INDEX('Study List'!$F:$F,MATCH(T331,'Study List'!$B:$B,0)),")")</f>
        <v>Administrative costs - Participant - C&amp;I (DNV GL, 2018)</v>
      </c>
      <c r="V331" t="s">
        <v>103</v>
      </c>
      <c r="W331">
        <v>6.6865397474123303E-6</v>
      </c>
      <c r="X331" t="s">
        <v>102</v>
      </c>
      <c r="Y331" t="str">
        <f>CONCATENATE($W$2," (",INDEX('Study List'!$F:$F,MATCH(X331,'Study List'!$B:$B,0)),")")</f>
        <v>Avoided illness from pollution - Societal - C&amp;I (DNV GL, 2018)</v>
      </c>
      <c r="Z331" t="s">
        <v>103</v>
      </c>
      <c r="AM331">
        <v>1.43571770474408E-2</v>
      </c>
      <c r="AN331" t="s">
        <v>179</v>
      </c>
      <c r="AO331" t="str">
        <f>CONCATENATE($AM$2," (",INDEX('Study List'!$F:$F,MATCH(AN331,'Study List'!$B:$B,0)),")")</f>
        <v>O&amp;M - Participant - C&amp;I (DNV GL, 2018)</v>
      </c>
      <c r="AP331" t="s">
        <v>103</v>
      </c>
      <c r="AQ331">
        <v>7.6577746910850501E-4</v>
      </c>
      <c r="AR331" t="s">
        <v>152</v>
      </c>
      <c r="AS331" t="str">
        <f>CONCATENATE($AQ$2," (",INDEX('Study List'!$F:$F,MATCH(AR331,'Study List'!$B:$B,0)),")")</f>
        <v>Other Impacts - Participant - C&amp;I (DNV GL &amp; Tetra Tech, 2012)</v>
      </c>
      <c r="AT331" t="s">
        <v>103</v>
      </c>
      <c r="BC331">
        <v>8.6875520001634596E-4</v>
      </c>
      <c r="BD331" t="s">
        <v>152</v>
      </c>
      <c r="BE331" t="str">
        <f>CONCATENATE($BC$2," (",INDEX('Study List'!$F:$F,MATCH(BD331,'Study List'!$B:$B,0)),")")</f>
        <v>Sales Revenue - Participant - C&amp;I (DNV GL &amp; Tetra Tech, 2012)</v>
      </c>
      <c r="BF331" t="s">
        <v>103</v>
      </c>
      <c r="BG331">
        <v>4.5607182806910902E-3</v>
      </c>
      <c r="BH331" t="s">
        <v>152</v>
      </c>
      <c r="BI331" t="str">
        <f>CONCATENATE($BG$2," (",INDEX('Study List'!$F:$F,MATCH(BH331,'Study List'!$B:$B,0)),")")</f>
        <v>Supplies and materials - Participant - C&amp;I (DNV GL &amp; Tetra Tech, 2012)</v>
      </c>
      <c r="BJ331" t="s">
        <v>103</v>
      </c>
      <c r="BO331">
        <v>2.4073939277561399E-4</v>
      </c>
      <c r="BP331" t="s">
        <v>152</v>
      </c>
      <c r="BQ331" t="str">
        <f>CONCATENATE($BO$2," (",INDEX('Study List'!$F:$F,MATCH(BP331,'Study List'!$B:$B,0)),")")</f>
        <v>Waste disposal - Participant - C&amp;I (DNV GL &amp; Tetra Tech, 2012)</v>
      </c>
      <c r="BR331" t="s">
        <v>103</v>
      </c>
      <c r="EA331" t="str">
        <f t="shared" si="11"/>
        <v>The NEIs for the 'HID Replacement Lamp &gt;= 50 W and &lt;150 W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332" spans="1:131" x14ac:dyDescent="0.35">
      <c r="A332">
        <v>396</v>
      </c>
      <c r="B332" t="s">
        <v>959</v>
      </c>
      <c r="C332">
        <v>4</v>
      </c>
      <c r="D332" t="s">
        <v>960</v>
      </c>
      <c r="E332" s="8">
        <v>428.2</v>
      </c>
      <c r="F332">
        <v>490.13103448275899</v>
      </c>
      <c r="G332">
        <v>127924.2</v>
      </c>
      <c r="H332" t="s">
        <v>248</v>
      </c>
      <c r="I332" t="s">
        <v>95</v>
      </c>
      <c r="J332" t="s">
        <v>143</v>
      </c>
      <c r="K332" t="s">
        <v>132</v>
      </c>
      <c r="L332" t="s">
        <v>98</v>
      </c>
      <c r="M332" t="s">
        <v>156</v>
      </c>
      <c r="N332" t="s">
        <v>176</v>
      </c>
      <c r="O332" t="s">
        <v>230</v>
      </c>
      <c r="P332">
        <v>2.11056266599947E-2</v>
      </c>
      <c r="Q332">
        <v>2.11056266599947E-2</v>
      </c>
      <c r="R332" s="14">
        <f t="shared" si="10"/>
        <v>2699.9204059784938</v>
      </c>
      <c r="S332">
        <v>3.0577273021490899E-4</v>
      </c>
      <c r="T332" t="s">
        <v>102</v>
      </c>
      <c r="U332" t="str">
        <f>CONCATENATE($S$2," (",INDEX('Study List'!$F:$F,MATCH(T332,'Study List'!$B:$B,0)),")")</f>
        <v>Administrative costs - Participant - C&amp;I (DNV GL, 2018)</v>
      </c>
      <c r="V332" t="s">
        <v>103</v>
      </c>
      <c r="W332">
        <v>6.6865397474123303E-6</v>
      </c>
      <c r="X332" t="s">
        <v>102</v>
      </c>
      <c r="Y332" t="str">
        <f>CONCATENATE($W$2," (",INDEX('Study List'!$F:$F,MATCH(X332,'Study List'!$B:$B,0)),")")</f>
        <v>Avoided illness from pollution - Societal - C&amp;I (DNV GL, 2018)</v>
      </c>
      <c r="Z332" t="s">
        <v>103</v>
      </c>
      <c r="AM332">
        <v>1.43571770474408E-2</v>
      </c>
      <c r="AN332" t="s">
        <v>179</v>
      </c>
      <c r="AO332" t="str">
        <f>CONCATENATE($AM$2," (",INDEX('Study List'!$F:$F,MATCH(AN332,'Study List'!$B:$B,0)),")")</f>
        <v>O&amp;M - Participant - C&amp;I (DNV GL, 2018)</v>
      </c>
      <c r="AP332" t="s">
        <v>103</v>
      </c>
      <c r="AQ332">
        <v>7.6577746910850501E-4</v>
      </c>
      <c r="AR332" t="s">
        <v>152</v>
      </c>
      <c r="AS332" t="str">
        <f>CONCATENATE($AQ$2," (",INDEX('Study List'!$F:$F,MATCH(AR332,'Study List'!$B:$B,0)),")")</f>
        <v>Other Impacts - Participant - C&amp;I (DNV GL &amp; Tetra Tech, 2012)</v>
      </c>
      <c r="AT332" t="s">
        <v>103</v>
      </c>
      <c r="BC332">
        <v>8.6875520001634596E-4</v>
      </c>
      <c r="BD332" t="s">
        <v>152</v>
      </c>
      <c r="BE332" t="str">
        <f>CONCATENATE($BC$2," (",INDEX('Study List'!$F:$F,MATCH(BD332,'Study List'!$B:$B,0)),")")</f>
        <v>Sales Revenue - Participant - C&amp;I (DNV GL &amp; Tetra Tech, 2012)</v>
      </c>
      <c r="BF332" t="s">
        <v>103</v>
      </c>
      <c r="BG332">
        <v>4.5607182806910902E-3</v>
      </c>
      <c r="BH332" t="s">
        <v>152</v>
      </c>
      <c r="BI332" t="str">
        <f>CONCATENATE($BG$2," (",INDEX('Study List'!$F:$F,MATCH(BH332,'Study List'!$B:$B,0)),")")</f>
        <v>Supplies and materials - Participant - C&amp;I (DNV GL &amp; Tetra Tech, 2012)</v>
      </c>
      <c r="BJ332" t="s">
        <v>103</v>
      </c>
      <c r="BO332">
        <v>2.4073939277561399E-4</v>
      </c>
      <c r="BP332" t="s">
        <v>152</v>
      </c>
      <c r="BQ332" t="str">
        <f>CONCATENATE($BO$2," (",INDEX('Study List'!$F:$F,MATCH(BP332,'Study List'!$B:$B,0)),")")</f>
        <v>Waste disposal - Participant - C&amp;I (DNV GL &amp; Tetra Tech, 2012)</v>
      </c>
      <c r="BR332" t="s">
        <v>103</v>
      </c>
      <c r="EA332" t="str">
        <f t="shared" si="11"/>
        <v>The NEIs for the 'HID Replacement Lamp &gt;=40 W and &lt;80 W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333" spans="1:131" x14ac:dyDescent="0.35">
      <c r="A333">
        <v>397</v>
      </c>
      <c r="B333" t="s">
        <v>962</v>
      </c>
      <c r="C333">
        <v>2</v>
      </c>
      <c r="D333" t="s">
        <v>961</v>
      </c>
      <c r="E333" t="s">
        <v>209</v>
      </c>
      <c r="H333" t="s">
        <v>963</v>
      </c>
      <c r="I333" t="s">
        <v>95</v>
      </c>
      <c r="J333" t="s">
        <v>143</v>
      </c>
      <c r="K333" t="s">
        <v>132</v>
      </c>
      <c r="L333" t="s">
        <v>133</v>
      </c>
      <c r="M333" t="s">
        <v>119</v>
      </c>
      <c r="N333" t="s">
        <v>171</v>
      </c>
      <c r="O333" t="s">
        <v>964</v>
      </c>
      <c r="P333">
        <v>7.6809884181361998E-3</v>
      </c>
      <c r="Q333">
        <v>7.6809884181361998E-3</v>
      </c>
      <c r="R333" s="14">
        <f t="shared" si="10"/>
        <v>0</v>
      </c>
      <c r="S333">
        <v>7.1002964402571702E-4</v>
      </c>
      <c r="T333" t="s">
        <v>152</v>
      </c>
      <c r="U333" t="str">
        <f>CONCATENATE($S$2," (",INDEX('Study List'!$F:$F,MATCH(T333,'Study List'!$B:$B,0)),")")</f>
        <v>Administrative costs - Participant - C&amp;I (DNV GL &amp; Tetra Tech, 2012)</v>
      </c>
      <c r="V333" t="s">
        <v>103</v>
      </c>
      <c r="W333">
        <v>1.6344874938119E-5</v>
      </c>
      <c r="X333" t="s">
        <v>102</v>
      </c>
      <c r="Y333" t="str">
        <f>CONCATENATE($W$2," (",INDEX('Study List'!$F:$F,MATCH(X333,'Study List'!$B:$B,0)),")")</f>
        <v>Avoided illness from pollution - Societal - C&amp;I (DNV GL, 2018)</v>
      </c>
      <c r="Z333" t="s">
        <v>103</v>
      </c>
      <c r="AE333">
        <v>2.8003294281404701E-5</v>
      </c>
      <c r="AF333" t="s">
        <v>102</v>
      </c>
      <c r="AG333" t="str">
        <f>CONCATENATE($AE$2," (",INDEX('Study List'!$F:$F,MATCH(AF333,'Study List'!$B:$B,0)),")")</f>
        <v>Fires/insurance damage - Participant - C&amp;I (DNV GL, 2018)</v>
      </c>
      <c r="AH333" t="s">
        <v>103</v>
      </c>
      <c r="AM333">
        <v>4.6454656880466003E-3</v>
      </c>
      <c r="AN333" t="s">
        <v>102</v>
      </c>
      <c r="AO333" t="str">
        <f>CONCATENATE($AM$2," (",INDEX('Study List'!$F:$F,MATCH(AN333,'Study List'!$B:$B,0)),")")</f>
        <v>O&amp;M - Participant - C&amp;I (DNV GL, 2018)</v>
      </c>
      <c r="AP333" t="s">
        <v>103</v>
      </c>
      <c r="AQ333">
        <v>1.9869938329532761E-3</v>
      </c>
      <c r="AR333" t="s">
        <v>152</v>
      </c>
      <c r="AS333" t="str">
        <f>CONCATENATE($AQ$2," (",INDEX('Study List'!$F:$F,MATCH(AR333,'Study List'!$B:$B,0)),")")</f>
        <v>Other Impacts - Participant - C&amp;I (DNV GL &amp; Tetra Tech, 2012)</v>
      </c>
      <c r="AT333" t="s">
        <v>103</v>
      </c>
      <c r="AU333">
        <v>2.2920284935793101E-4</v>
      </c>
      <c r="AV333" t="s">
        <v>152</v>
      </c>
      <c r="AW333" t="str">
        <f>CONCATENATE($AU$2," (",INDEX('Study List'!$F:$F,MATCH(AV333,'Study List'!$B:$B,0)),")")</f>
        <v>Product Spoilage/Defects - Participant - C&amp;I (DNV GL &amp; Tetra Tech, 2012)</v>
      </c>
      <c r="AX333" t="s">
        <v>103</v>
      </c>
      <c r="BK333">
        <v>6.4948234533153995E-5</v>
      </c>
      <c r="BL333" t="s">
        <v>102</v>
      </c>
      <c r="BM333" t="str">
        <f>CONCATENATE($BK$2," (",INDEX('Study List'!$F:$F,MATCH(BL333,'Study List'!$B:$B,0)),")")</f>
        <v>Thermal Comfort - Participant - C&amp;I (DNV GL, 2018)</v>
      </c>
      <c r="BN333" t="s">
        <v>103</v>
      </c>
      <c r="EA333" t="str">
        <f t="shared" si="11"/>
        <v>The NEIs for the 'HP - Air (Heating &amp; Cooling Mode): &lt; 65,000 Btu/hr: replacing electric resistance heating - CEE Tier 1 - WA' measure include: Administrative costs - Participant - C&amp;I (DNV GL &amp; Tetra Tech, 2012),  Avoided illness from pollution - Societal - C&amp;I (DNV GL, 2018),  Fires/insurance damage - Participant - C&amp;I (DNV GL, 2018),  O&amp;M - Participant - C&amp;I (DNV GL, 2018),  Other Impacts - Participant - C&amp;I (DNV GL &amp; Tetra Tech, 2012),  Product Spoilage/Defects - Participant - C&amp;I (DNV GL &amp; Tetra Tech, 2012),  Thermal Comfort - Participant - C&amp;I (DNV GL, 2018).</v>
      </c>
    </row>
    <row r="334" spans="1:131" x14ac:dyDescent="0.35">
      <c r="A334">
        <v>398</v>
      </c>
      <c r="B334" t="s">
        <v>966</v>
      </c>
      <c r="C334">
        <v>2</v>
      </c>
      <c r="D334" t="s">
        <v>965</v>
      </c>
      <c r="E334" t="s">
        <v>209</v>
      </c>
      <c r="F334">
        <v>2160</v>
      </c>
      <c r="G334">
        <v>2160</v>
      </c>
      <c r="H334" t="s">
        <v>963</v>
      </c>
      <c r="I334" t="s">
        <v>95</v>
      </c>
      <c r="J334" t="s">
        <v>143</v>
      </c>
      <c r="K334" t="s">
        <v>132</v>
      </c>
      <c r="L334" t="s">
        <v>133</v>
      </c>
      <c r="M334" t="s">
        <v>119</v>
      </c>
      <c r="N334" t="s">
        <v>171</v>
      </c>
      <c r="O334" t="s">
        <v>964</v>
      </c>
      <c r="P334">
        <v>7.5151661933411697E-3</v>
      </c>
      <c r="Q334">
        <v>7.5151661933411697E-3</v>
      </c>
      <c r="R334" s="14">
        <f t="shared" si="10"/>
        <v>16.232758977616925</v>
      </c>
      <c r="S334">
        <v>7.1002964402571702E-4</v>
      </c>
      <c r="T334" t="s">
        <v>152</v>
      </c>
      <c r="U334" t="str">
        <f>CONCATENATE($S$2," (",INDEX('Study List'!$F:$F,MATCH(T334,'Study List'!$B:$B,0)),")")</f>
        <v>Administrative costs - Participant - C&amp;I (DNV GL &amp; Tetra Tech, 2012)</v>
      </c>
      <c r="V334" t="s">
        <v>103</v>
      </c>
      <c r="W334">
        <v>1.6344874938119E-5</v>
      </c>
      <c r="X334" t="s">
        <v>102</v>
      </c>
      <c r="Y334" t="str">
        <f>CONCATENATE($W$2," (",INDEX('Study List'!$F:$F,MATCH(X334,'Study List'!$B:$B,0)),")")</f>
        <v>Avoided illness from pollution - Societal - C&amp;I (DNV GL, 2018)</v>
      </c>
      <c r="Z334" t="s">
        <v>103</v>
      </c>
      <c r="AE334">
        <v>2.8003294281404701E-5</v>
      </c>
      <c r="AF334" t="s">
        <v>102</v>
      </c>
      <c r="AG334" t="str">
        <f>CONCATENATE($AE$2," (",INDEX('Study List'!$F:$F,MATCH(AF334,'Study List'!$B:$B,0)),")")</f>
        <v>Fires/insurance damage - Participant - C&amp;I (DNV GL, 2018)</v>
      </c>
      <c r="AH334" t="s">
        <v>103</v>
      </c>
      <c r="AM334">
        <v>7.2262218825179698E-4</v>
      </c>
      <c r="AN334" t="s">
        <v>358</v>
      </c>
      <c r="AO334" t="str">
        <f>CONCATENATE($AM$2," (",INDEX('Study List'!$F:$F,MATCH(AN334,'Study List'!$B:$B,0)),")")</f>
        <v>O&amp;M - Participant - C&amp;I (ERS, 2018)</v>
      </c>
      <c r="AP334" t="s">
        <v>359</v>
      </c>
      <c r="AQ334">
        <v>1.9869938329532761E-3</v>
      </c>
      <c r="AR334" t="s">
        <v>152</v>
      </c>
      <c r="AS334" t="str">
        <f>CONCATENATE($AQ$2," (",INDEX('Study List'!$F:$F,MATCH(AR334,'Study List'!$B:$B,0)),")")</f>
        <v>Other Impacts - Participant - C&amp;I (DNV GL &amp; Tetra Tech, 2012)</v>
      </c>
      <c r="AT334" t="s">
        <v>103</v>
      </c>
      <c r="AU334">
        <v>1.4570464654764101E-3</v>
      </c>
      <c r="AV334" t="s">
        <v>358</v>
      </c>
      <c r="AW334" t="str">
        <f>CONCATENATE($AU$2," (",INDEX('Study List'!$F:$F,MATCH(AV334,'Study List'!$B:$B,0)),")")</f>
        <v>Product Spoilage/Defects - Participant - C&amp;I (ERS, 2018)</v>
      </c>
      <c r="AX334" t="s">
        <v>359</v>
      </c>
      <c r="BG334">
        <v>2.5291776588812899E-3</v>
      </c>
      <c r="BH334" t="s">
        <v>358</v>
      </c>
      <c r="BI334" t="str">
        <f>CONCATENATE($BG$2," (",INDEX('Study List'!$F:$F,MATCH(BH334,'Study List'!$B:$B,0)),")")</f>
        <v>Supplies and materials - Participant - C&amp;I (ERS, 2018)</v>
      </c>
      <c r="BJ334" t="s">
        <v>359</v>
      </c>
      <c r="BK334">
        <v>6.4948234533153995E-5</v>
      </c>
      <c r="BL334" t="s">
        <v>102</v>
      </c>
      <c r="BM334" t="str">
        <f>CONCATENATE($BK$2," (",INDEX('Study List'!$F:$F,MATCH(BL334,'Study List'!$B:$B,0)),")")</f>
        <v>Thermal Comfort - Participant - C&amp;I (DNV GL, 2018)</v>
      </c>
      <c r="BN334" t="s">
        <v>103</v>
      </c>
      <c r="EA334" t="str">
        <f t="shared" si="11"/>
        <v>The NEIs for the 'HP - Air (Heating &amp; Cooling Mode): &lt; 65,000 Btu/hr: replacing electric resistance heating - CEE Tier 2 - WA' measure include: Administrative costs - Participant - C&amp;I (DNV GL &amp; Tetra Tech, 2012),  Avoided illness from pollution - Societal - C&amp;I (DNV GL, 2018),  Fires/insurance damage - Participant - C&amp;I (DNV GL, 2018),  O&amp;M - Participant - C&amp;I (ERS, 2018),  Other Impacts - Participant - C&amp;I (DNV GL &amp; Tetra Tech, 2012),  Product Spoilage/Defects - Participant - C&amp;I (ERS, 2018),  Supplies and materials - Participant - C&amp;I (ERS, 2018),  Thermal Comfort - Participant - C&amp;I (DNV GL, 2018).</v>
      </c>
    </row>
    <row r="335" spans="1:131" x14ac:dyDescent="0.35">
      <c r="A335">
        <v>399</v>
      </c>
      <c r="B335" t="s">
        <v>968</v>
      </c>
      <c r="C335">
        <v>2</v>
      </c>
      <c r="D335" t="s">
        <v>967</v>
      </c>
      <c r="E335" t="s">
        <v>209</v>
      </c>
      <c r="H335" t="s">
        <v>963</v>
      </c>
      <c r="I335" t="s">
        <v>95</v>
      </c>
      <c r="J335" t="s">
        <v>143</v>
      </c>
      <c r="K335" t="s">
        <v>132</v>
      </c>
      <c r="L335" t="s">
        <v>133</v>
      </c>
      <c r="M335" t="s">
        <v>119</v>
      </c>
      <c r="N335" t="s">
        <v>171</v>
      </c>
      <c r="O335" t="s">
        <v>964</v>
      </c>
      <c r="P335">
        <v>7.6809884181361998E-3</v>
      </c>
      <c r="Q335">
        <v>7.6809884181361998E-3</v>
      </c>
      <c r="R335" s="14">
        <f t="shared" si="10"/>
        <v>0</v>
      </c>
      <c r="S335">
        <v>7.1002964402571702E-4</v>
      </c>
      <c r="T335" t="s">
        <v>152</v>
      </c>
      <c r="U335" t="str">
        <f>CONCATENATE($S$2," (",INDEX('Study List'!$F:$F,MATCH(T335,'Study List'!$B:$B,0)),")")</f>
        <v>Administrative costs - Participant - C&amp;I (DNV GL &amp; Tetra Tech, 2012)</v>
      </c>
      <c r="V335" t="s">
        <v>103</v>
      </c>
      <c r="W335">
        <v>1.6344874938119E-5</v>
      </c>
      <c r="X335" t="s">
        <v>102</v>
      </c>
      <c r="Y335" t="str">
        <f>CONCATENATE($W$2," (",INDEX('Study List'!$F:$F,MATCH(X335,'Study List'!$B:$B,0)),")")</f>
        <v>Avoided illness from pollution - Societal - C&amp;I (DNV GL, 2018)</v>
      </c>
      <c r="Z335" t="s">
        <v>103</v>
      </c>
      <c r="AE335">
        <v>2.8003294281404701E-5</v>
      </c>
      <c r="AF335" t="s">
        <v>102</v>
      </c>
      <c r="AG335" t="str">
        <f>CONCATENATE($AE$2," (",INDEX('Study List'!$F:$F,MATCH(AF335,'Study List'!$B:$B,0)),")")</f>
        <v>Fires/insurance damage - Participant - C&amp;I (DNV GL, 2018)</v>
      </c>
      <c r="AH335" t="s">
        <v>103</v>
      </c>
      <c r="AM335">
        <v>4.6454656880466003E-3</v>
      </c>
      <c r="AN335" t="s">
        <v>102</v>
      </c>
      <c r="AO335" t="str">
        <f>CONCATENATE($AM$2," (",INDEX('Study List'!$F:$F,MATCH(AN335,'Study List'!$B:$B,0)),")")</f>
        <v>O&amp;M - Participant - C&amp;I (DNV GL, 2018)</v>
      </c>
      <c r="AP335" t="s">
        <v>103</v>
      </c>
      <c r="AQ335">
        <v>1.9869938329532761E-3</v>
      </c>
      <c r="AR335" t="s">
        <v>152</v>
      </c>
      <c r="AS335" t="str">
        <f>CONCATENATE($AQ$2," (",INDEX('Study List'!$F:$F,MATCH(AR335,'Study List'!$B:$B,0)),")")</f>
        <v>Other Impacts - Participant - C&amp;I (DNV GL &amp; Tetra Tech, 2012)</v>
      </c>
      <c r="AT335" t="s">
        <v>103</v>
      </c>
      <c r="AU335">
        <v>2.2920284935793101E-4</v>
      </c>
      <c r="AV335" t="s">
        <v>152</v>
      </c>
      <c r="AW335" t="str">
        <f>CONCATENATE($AU$2," (",INDEX('Study List'!$F:$F,MATCH(AV335,'Study List'!$B:$B,0)),")")</f>
        <v>Product Spoilage/Defects - Participant - C&amp;I (DNV GL &amp; Tetra Tech, 2012)</v>
      </c>
      <c r="AX335" t="s">
        <v>103</v>
      </c>
      <c r="BK335">
        <v>6.4948234533153995E-5</v>
      </c>
      <c r="BL335" t="s">
        <v>102</v>
      </c>
      <c r="BM335" t="str">
        <f>CONCATENATE($BK$2," (",INDEX('Study List'!$F:$F,MATCH(BL335,'Study List'!$B:$B,0)),")")</f>
        <v>Thermal Comfort - Participant - C&amp;I (DNV GL, 2018)</v>
      </c>
      <c r="BN335" t="s">
        <v>103</v>
      </c>
      <c r="EA335" t="str">
        <f t="shared" si="11"/>
        <v>The NEIs for the 'HP - Air (Heating &amp; Cooling Mode): All equipment sizes: replacing electric resistance heating - CEE Tier 1 - WA' measure include: Administrative costs - Participant - C&amp;I (DNV GL &amp; Tetra Tech, 2012),  Avoided illness from pollution - Societal - C&amp;I (DNV GL, 2018),  Fires/insurance damage - Participant - C&amp;I (DNV GL, 2018),  O&amp;M - Participant - C&amp;I (DNV GL, 2018),  Other Impacts - Participant - C&amp;I (DNV GL &amp; Tetra Tech, 2012),  Product Spoilage/Defects - Participant - C&amp;I (DNV GL &amp; Tetra Tech, 2012),  Thermal Comfort - Participant - C&amp;I (DNV GL, 2018).</v>
      </c>
    </row>
    <row r="336" spans="1:131" x14ac:dyDescent="0.35">
      <c r="A336">
        <v>400</v>
      </c>
      <c r="B336" s="8">
        <v>746</v>
      </c>
      <c r="C336">
        <v>5</v>
      </c>
      <c r="D336" t="s">
        <v>969</v>
      </c>
      <c r="E336" t="s">
        <v>209</v>
      </c>
      <c r="F336">
        <v>2465.8000000000002</v>
      </c>
      <c r="G336">
        <v>12329</v>
      </c>
      <c r="H336" t="s">
        <v>970</v>
      </c>
      <c r="I336" t="s">
        <v>95</v>
      </c>
      <c r="J336" t="s">
        <v>143</v>
      </c>
      <c r="K336" t="s">
        <v>132</v>
      </c>
      <c r="L336" t="s">
        <v>98</v>
      </c>
      <c r="M336" t="s">
        <v>119</v>
      </c>
      <c r="N336" t="s">
        <v>171</v>
      </c>
      <c r="O336" t="s">
        <v>964</v>
      </c>
      <c r="P336">
        <v>8.3886917265327404E-3</v>
      </c>
      <c r="Q336">
        <v>8.3886917265327404E-3</v>
      </c>
      <c r="R336" s="14">
        <f t="shared" si="10"/>
        <v>103.42418029642215</v>
      </c>
      <c r="S336">
        <v>2.1631559590058499E-3</v>
      </c>
      <c r="T336" t="s">
        <v>102</v>
      </c>
      <c r="U336" t="str">
        <f>CONCATENATE($S$2," (",INDEX('Study List'!$F:$F,MATCH(T336,'Study List'!$B:$B,0)),")")</f>
        <v>Administrative costs - Participant - C&amp;I (DNV GL, 2018)</v>
      </c>
      <c r="V336" t="s">
        <v>103</v>
      </c>
      <c r="W336">
        <v>1.6344874938119E-5</v>
      </c>
      <c r="X336" t="s">
        <v>102</v>
      </c>
      <c r="Y336" t="str">
        <f>CONCATENATE($W$2," (",INDEX('Study List'!$F:$F,MATCH(X336,'Study List'!$B:$B,0)),")")</f>
        <v>Avoided illness from pollution - Societal - C&amp;I (DNV GL, 2018)</v>
      </c>
      <c r="Z336" t="s">
        <v>103</v>
      </c>
      <c r="AE336">
        <v>2.8003294281404701E-5</v>
      </c>
      <c r="AF336" t="s">
        <v>102</v>
      </c>
      <c r="AG336" t="str">
        <f>CONCATENATE($AE$2," (",INDEX('Study List'!$F:$F,MATCH(AF336,'Study List'!$B:$B,0)),")")</f>
        <v>Fires/insurance damage - Participant - C&amp;I (DNV GL, 2018)</v>
      </c>
      <c r="AH336" t="s">
        <v>103</v>
      </c>
      <c r="AM336">
        <v>1.84132043767882E-2</v>
      </c>
      <c r="AN336" t="s">
        <v>102</v>
      </c>
      <c r="AO336" t="str">
        <f>CONCATENATE($AM$2," (",INDEX('Study List'!$F:$F,MATCH(AN336,'Study List'!$B:$B,0)),")")</f>
        <v>O&amp;M - Participant - C&amp;I (DNV GL, 2018)</v>
      </c>
      <c r="AP336" t="s">
        <v>103</v>
      </c>
      <c r="AQ336">
        <v>-1.2296965013013961E-2</v>
      </c>
      <c r="AR336" t="s">
        <v>152</v>
      </c>
      <c r="AS336" t="str">
        <f>CONCATENATE($AQ$2," (",INDEX('Study List'!$F:$F,MATCH(AR336,'Study List'!$B:$B,0)),")")</f>
        <v>Other Impacts - Participant - C&amp;I (DNV GL &amp; Tetra Tech, 2012)</v>
      </c>
      <c r="AT336" t="s">
        <v>103</v>
      </c>
      <c r="BK336">
        <v>6.4948234533153995E-5</v>
      </c>
      <c r="BL336" t="s">
        <v>102</v>
      </c>
      <c r="BM336" t="str">
        <f>CONCATENATE($BK$2," (",INDEX('Study List'!$F:$F,MATCH(BL336,'Study List'!$B:$B,0)),")")</f>
        <v>Thermal Comfort - Participant - C&amp;I (DNV GL, 2018)</v>
      </c>
      <c r="BN336" t="s">
        <v>103</v>
      </c>
      <c r="EA336" t="str">
        <f t="shared" si="11"/>
        <v>The NEIs for the 'HP - Air (Heating &amp; Cooling Mode): Single Phase: CEE Tier 2 -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337" spans="1:131" x14ac:dyDescent="0.35">
      <c r="A337">
        <v>401</v>
      </c>
      <c r="B337" t="s">
        <v>972</v>
      </c>
      <c r="C337">
        <v>5</v>
      </c>
      <c r="D337" t="s">
        <v>971</v>
      </c>
      <c r="E337" t="s">
        <v>209</v>
      </c>
      <c r="H337" t="s">
        <v>963</v>
      </c>
      <c r="I337" t="s">
        <v>95</v>
      </c>
      <c r="J337" t="s">
        <v>143</v>
      </c>
      <c r="K337" t="s">
        <v>132</v>
      </c>
      <c r="L337" t="s">
        <v>133</v>
      </c>
      <c r="M337" t="s">
        <v>119</v>
      </c>
      <c r="N337" t="s">
        <v>171</v>
      </c>
      <c r="O337" t="s">
        <v>964</v>
      </c>
      <c r="P337">
        <v>7.6809884181361998E-3</v>
      </c>
      <c r="Q337">
        <v>7.6809884181361998E-3</v>
      </c>
      <c r="R337" s="14">
        <f t="shared" si="10"/>
        <v>0</v>
      </c>
      <c r="S337">
        <v>7.1002964402571702E-4</v>
      </c>
      <c r="T337" t="s">
        <v>152</v>
      </c>
      <c r="U337" t="str">
        <f>CONCATENATE($S$2," (",INDEX('Study List'!$F:$F,MATCH(T337,'Study List'!$B:$B,0)),")")</f>
        <v>Administrative costs - Participant - C&amp;I (DNV GL &amp; Tetra Tech, 2012)</v>
      </c>
      <c r="V337" t="s">
        <v>103</v>
      </c>
      <c r="W337">
        <v>1.6344874938119E-5</v>
      </c>
      <c r="X337" t="s">
        <v>102</v>
      </c>
      <c r="Y337" t="str">
        <f>CONCATENATE($W$2," (",INDEX('Study List'!$F:$F,MATCH(X337,'Study List'!$B:$B,0)),")")</f>
        <v>Avoided illness from pollution - Societal - C&amp;I (DNV GL, 2018)</v>
      </c>
      <c r="Z337" t="s">
        <v>103</v>
      </c>
      <c r="AE337">
        <v>2.8003294281404701E-5</v>
      </c>
      <c r="AF337" t="s">
        <v>102</v>
      </c>
      <c r="AG337" t="str">
        <f>CONCATENATE($AE$2," (",INDEX('Study List'!$F:$F,MATCH(AF337,'Study List'!$B:$B,0)),")")</f>
        <v>Fires/insurance damage - Participant - C&amp;I (DNV GL, 2018)</v>
      </c>
      <c r="AH337" t="s">
        <v>103</v>
      </c>
      <c r="AM337">
        <v>4.6454656880466003E-3</v>
      </c>
      <c r="AN337" t="s">
        <v>102</v>
      </c>
      <c r="AO337" t="str">
        <f>CONCATENATE($AM$2," (",INDEX('Study List'!$F:$F,MATCH(AN337,'Study List'!$B:$B,0)),")")</f>
        <v>O&amp;M - Participant - C&amp;I (DNV GL, 2018)</v>
      </c>
      <c r="AP337" t="s">
        <v>103</v>
      </c>
      <c r="AQ337">
        <v>1.9869938329532761E-3</v>
      </c>
      <c r="AR337" t="s">
        <v>152</v>
      </c>
      <c r="AS337" t="str">
        <f>CONCATENATE($AQ$2," (",INDEX('Study List'!$F:$F,MATCH(AR337,'Study List'!$B:$B,0)),")")</f>
        <v>Other Impacts - Participant - C&amp;I (DNV GL &amp; Tetra Tech, 2012)</v>
      </c>
      <c r="AT337" t="s">
        <v>103</v>
      </c>
      <c r="AU337">
        <v>2.2920284935793101E-4</v>
      </c>
      <c r="AV337" t="s">
        <v>152</v>
      </c>
      <c r="AW337" t="str">
        <f>CONCATENATE($AU$2," (",INDEX('Study List'!$F:$F,MATCH(AV337,'Study List'!$B:$B,0)),")")</f>
        <v>Product Spoilage/Defects - Participant - C&amp;I (DNV GL &amp; Tetra Tech, 2012)</v>
      </c>
      <c r="AX337" t="s">
        <v>103</v>
      </c>
      <c r="BK337">
        <v>6.4948234533153995E-5</v>
      </c>
      <c r="BL337" t="s">
        <v>102</v>
      </c>
      <c r="BM337" t="str">
        <f>CONCATENATE($BK$2," (",INDEX('Study List'!$F:$F,MATCH(BL337,'Study List'!$B:$B,0)),")")</f>
        <v>Thermal Comfort - Participant - C&amp;I (DNV GL, 2018)</v>
      </c>
      <c r="BN337" t="s">
        <v>103</v>
      </c>
      <c r="EA337" t="str">
        <f t="shared" si="11"/>
        <v>The NEIs for the 'HP - Air (Heating &amp; Cooling Mode): Three Phase: CEE Tier 1 - WA' measure include: Administrative costs - Participant - C&amp;I (DNV GL &amp; Tetra Tech, 2012),  Avoided illness from pollution - Societal - C&amp;I (DNV GL, 2018),  Fires/insurance damage - Participant - C&amp;I (DNV GL, 2018),  O&amp;M - Participant - C&amp;I (DNV GL, 2018),  Other Impacts - Participant - C&amp;I (DNV GL &amp; Tetra Tech, 2012),  Product Spoilage/Defects - Participant - C&amp;I (DNV GL &amp; Tetra Tech, 2012),  Thermal Comfort - Participant - C&amp;I (DNV GL, 2018).</v>
      </c>
    </row>
    <row r="338" spans="1:131" x14ac:dyDescent="0.35">
      <c r="A338">
        <v>402</v>
      </c>
      <c r="B338" t="s">
        <v>972</v>
      </c>
      <c r="C338">
        <v>4</v>
      </c>
      <c r="D338" t="s">
        <v>971</v>
      </c>
      <c r="E338" t="s">
        <v>209</v>
      </c>
      <c r="H338" t="s">
        <v>970</v>
      </c>
      <c r="I338" t="s">
        <v>95</v>
      </c>
      <c r="J338" t="s">
        <v>143</v>
      </c>
      <c r="K338" t="s">
        <v>132</v>
      </c>
      <c r="L338" t="s">
        <v>98</v>
      </c>
      <c r="M338" t="s">
        <v>119</v>
      </c>
      <c r="N338" t="s">
        <v>171</v>
      </c>
      <c r="O338" t="s">
        <v>964</v>
      </c>
      <c r="P338">
        <v>8.3886917265327404E-3</v>
      </c>
      <c r="Q338">
        <v>8.3886917265327404E-3</v>
      </c>
      <c r="R338" s="14">
        <f t="shared" si="10"/>
        <v>0</v>
      </c>
      <c r="S338">
        <v>2.1631559590058499E-3</v>
      </c>
      <c r="T338" t="s">
        <v>102</v>
      </c>
      <c r="U338" t="str">
        <f>CONCATENATE($S$2," (",INDEX('Study List'!$F:$F,MATCH(T338,'Study List'!$B:$B,0)),")")</f>
        <v>Administrative costs - Participant - C&amp;I (DNV GL, 2018)</v>
      </c>
      <c r="V338" t="s">
        <v>103</v>
      </c>
      <c r="W338">
        <v>1.6344874938119E-5</v>
      </c>
      <c r="X338" t="s">
        <v>102</v>
      </c>
      <c r="Y338" t="str">
        <f>CONCATENATE($W$2," (",INDEX('Study List'!$F:$F,MATCH(X338,'Study List'!$B:$B,0)),")")</f>
        <v>Avoided illness from pollution - Societal - C&amp;I (DNV GL, 2018)</v>
      </c>
      <c r="Z338" t="s">
        <v>103</v>
      </c>
      <c r="AE338">
        <v>2.8003294281404701E-5</v>
      </c>
      <c r="AF338" t="s">
        <v>102</v>
      </c>
      <c r="AG338" t="str">
        <f>CONCATENATE($AE$2," (",INDEX('Study List'!$F:$F,MATCH(AF338,'Study List'!$B:$B,0)),")")</f>
        <v>Fires/insurance damage - Participant - C&amp;I (DNV GL, 2018)</v>
      </c>
      <c r="AH338" t="s">
        <v>103</v>
      </c>
      <c r="AM338">
        <v>1.84132043767882E-2</v>
      </c>
      <c r="AN338" t="s">
        <v>102</v>
      </c>
      <c r="AO338" t="str">
        <f>CONCATENATE($AM$2," (",INDEX('Study List'!$F:$F,MATCH(AN338,'Study List'!$B:$B,0)),")")</f>
        <v>O&amp;M - Participant - C&amp;I (DNV GL, 2018)</v>
      </c>
      <c r="AP338" t="s">
        <v>103</v>
      </c>
      <c r="AQ338">
        <v>-1.2296965013013961E-2</v>
      </c>
      <c r="AR338" t="s">
        <v>152</v>
      </c>
      <c r="AS338" t="str">
        <f>CONCATENATE($AQ$2," (",INDEX('Study List'!$F:$F,MATCH(AR338,'Study List'!$B:$B,0)),")")</f>
        <v>Other Impacts - Participant - C&amp;I (DNV GL &amp; Tetra Tech, 2012)</v>
      </c>
      <c r="AT338" t="s">
        <v>103</v>
      </c>
      <c r="BK338">
        <v>6.4948234533153995E-5</v>
      </c>
      <c r="BL338" t="s">
        <v>102</v>
      </c>
      <c r="BM338" t="str">
        <f>CONCATENATE($BK$2," (",INDEX('Study List'!$F:$F,MATCH(BL338,'Study List'!$B:$B,0)),")")</f>
        <v>Thermal Comfort - Participant - C&amp;I (DNV GL, 2018)</v>
      </c>
      <c r="BN338" t="s">
        <v>103</v>
      </c>
      <c r="EA338" t="str">
        <f t="shared" si="11"/>
        <v>The NEIs for the 'HP - Air (Heating &amp; Cooling Mode): Three Phase: CEE Tier 1 -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339" spans="1:131" x14ac:dyDescent="0.35">
      <c r="A339">
        <v>403</v>
      </c>
      <c r="B339" t="s">
        <v>974</v>
      </c>
      <c r="C339">
        <v>5</v>
      </c>
      <c r="D339" t="s">
        <v>973</v>
      </c>
      <c r="E339" t="s">
        <v>209</v>
      </c>
      <c r="F339">
        <v>1010</v>
      </c>
      <c r="G339">
        <v>1010</v>
      </c>
      <c r="H339" t="s">
        <v>970</v>
      </c>
      <c r="I339" t="s">
        <v>95</v>
      </c>
      <c r="J339" t="s">
        <v>143</v>
      </c>
      <c r="K339" t="s">
        <v>132</v>
      </c>
      <c r="L339" t="s">
        <v>98</v>
      </c>
      <c r="M339" t="s">
        <v>119</v>
      </c>
      <c r="N339" t="s">
        <v>171</v>
      </c>
      <c r="O339" t="s">
        <v>964</v>
      </c>
      <c r="P339">
        <v>8.3886917265327404E-3</v>
      </c>
      <c r="Q339">
        <v>8.3886917265327404E-3</v>
      </c>
      <c r="R339" s="14">
        <f t="shared" si="10"/>
        <v>8.4725786437980677</v>
      </c>
      <c r="S339">
        <v>2.1631559590058499E-3</v>
      </c>
      <c r="T339" t="s">
        <v>102</v>
      </c>
      <c r="U339" t="str">
        <f>CONCATENATE($S$2," (",INDEX('Study List'!$F:$F,MATCH(T339,'Study List'!$B:$B,0)),")")</f>
        <v>Administrative costs - Participant - C&amp;I (DNV GL, 2018)</v>
      </c>
      <c r="V339" t="s">
        <v>103</v>
      </c>
      <c r="W339">
        <v>1.6344874938119E-5</v>
      </c>
      <c r="X339" t="s">
        <v>102</v>
      </c>
      <c r="Y339" t="str">
        <f>CONCATENATE($W$2," (",INDEX('Study List'!$F:$F,MATCH(X339,'Study List'!$B:$B,0)),")")</f>
        <v>Avoided illness from pollution - Societal - C&amp;I (DNV GL, 2018)</v>
      </c>
      <c r="Z339" t="s">
        <v>103</v>
      </c>
      <c r="AE339">
        <v>2.8003294281404701E-5</v>
      </c>
      <c r="AF339" t="s">
        <v>102</v>
      </c>
      <c r="AG339" t="str">
        <f>CONCATENATE($AE$2," (",INDEX('Study List'!$F:$F,MATCH(AF339,'Study List'!$B:$B,0)),")")</f>
        <v>Fires/insurance damage - Participant - C&amp;I (DNV GL, 2018)</v>
      </c>
      <c r="AH339" t="s">
        <v>103</v>
      </c>
      <c r="AM339">
        <v>1.84132043767882E-2</v>
      </c>
      <c r="AN339" t="s">
        <v>102</v>
      </c>
      <c r="AO339" t="str">
        <f>CONCATENATE($AM$2," (",INDEX('Study List'!$F:$F,MATCH(AN339,'Study List'!$B:$B,0)),")")</f>
        <v>O&amp;M - Participant - C&amp;I (DNV GL, 2018)</v>
      </c>
      <c r="AP339" t="s">
        <v>103</v>
      </c>
      <c r="AQ339">
        <v>-1.2296965013013961E-2</v>
      </c>
      <c r="AR339" t="s">
        <v>152</v>
      </c>
      <c r="AS339" t="str">
        <f>CONCATENATE($AQ$2," (",INDEX('Study List'!$F:$F,MATCH(AR339,'Study List'!$B:$B,0)),")")</f>
        <v>Other Impacts - Participant - C&amp;I (DNV GL &amp; Tetra Tech, 2012)</v>
      </c>
      <c r="AT339" t="s">
        <v>103</v>
      </c>
      <c r="BK339">
        <v>6.4948234533153995E-5</v>
      </c>
      <c r="BL339" t="s">
        <v>102</v>
      </c>
      <c r="BM339" t="str">
        <f>CONCATENATE($BK$2," (",INDEX('Study List'!$F:$F,MATCH(BL339,'Study List'!$B:$B,0)),")")</f>
        <v>Thermal Comfort - Participant - C&amp;I (DNV GL, 2018)</v>
      </c>
      <c r="BN339" t="s">
        <v>103</v>
      </c>
      <c r="EA339" t="str">
        <f t="shared" si="11"/>
        <v>The NEIs for the 'HP - Air (Heating &amp; Cooling Mode): Three Phase: CEE Tier 2 -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340" spans="1:131" x14ac:dyDescent="0.35">
      <c r="A340">
        <v>404</v>
      </c>
      <c r="B340" t="s">
        <v>976</v>
      </c>
      <c r="C340">
        <v>1</v>
      </c>
      <c r="D340" t="s">
        <v>975</v>
      </c>
      <c r="E340" s="8">
        <v>0</v>
      </c>
      <c r="H340" t="s">
        <v>977</v>
      </c>
      <c r="I340" t="s">
        <v>95</v>
      </c>
      <c r="J340" t="s">
        <v>143</v>
      </c>
      <c r="K340" t="s">
        <v>132</v>
      </c>
      <c r="L340" t="s">
        <v>98</v>
      </c>
      <c r="M340" t="s">
        <v>119</v>
      </c>
      <c r="N340" t="s">
        <v>171</v>
      </c>
      <c r="O340" t="s">
        <v>978</v>
      </c>
      <c r="P340">
        <v>-1.26191084158544E-2</v>
      </c>
      <c r="Q340">
        <v>-1.26191084158544E-2</v>
      </c>
      <c r="R340" s="14">
        <f t="shared" si="10"/>
        <v>0</v>
      </c>
      <c r="S340">
        <v>2.1631559590058499E-3</v>
      </c>
      <c r="T340" t="s">
        <v>102</v>
      </c>
      <c r="U340" t="str">
        <f>CONCATENATE($S$2," (",INDEX('Study List'!$F:$F,MATCH(T340,'Study List'!$B:$B,0)),")")</f>
        <v>Administrative costs - Participant - C&amp;I (DNV GL, 2018)</v>
      </c>
      <c r="V340" t="s">
        <v>103</v>
      </c>
      <c r="W340">
        <v>1.6344874938119E-5</v>
      </c>
      <c r="X340" t="s">
        <v>102</v>
      </c>
      <c r="Y340" t="str">
        <f>CONCATENATE($W$2," (",INDEX('Study List'!$F:$F,MATCH(X340,'Study List'!$B:$B,0)),")")</f>
        <v>Avoided illness from pollution - Societal - C&amp;I (DNV GL, 2018)</v>
      </c>
      <c r="Z340" t="s">
        <v>103</v>
      </c>
      <c r="AE340">
        <v>2.8003294281404701E-5</v>
      </c>
      <c r="AF340" t="s">
        <v>102</v>
      </c>
      <c r="AG340" t="str">
        <f>CONCATENATE($AE$2," (",INDEX('Study List'!$F:$F,MATCH(AF340,'Study List'!$B:$B,0)),")")</f>
        <v>Fires/insurance damage - Participant - C&amp;I (DNV GL, 2018)</v>
      </c>
      <c r="AH340" t="s">
        <v>103</v>
      </c>
      <c r="AM340">
        <v>-2.5945957655989001E-3</v>
      </c>
      <c r="AN340" t="s">
        <v>179</v>
      </c>
      <c r="AO340" t="str">
        <f>CONCATENATE($AM$2," (",INDEX('Study List'!$F:$F,MATCH(AN340,'Study List'!$B:$B,0)),")")</f>
        <v>O&amp;M - Participant - C&amp;I (DNV GL, 2018)</v>
      </c>
      <c r="AP340" t="s">
        <v>103</v>
      </c>
      <c r="AQ340">
        <v>-1.2296965013013961E-2</v>
      </c>
      <c r="AR340" t="s">
        <v>152</v>
      </c>
      <c r="AS340" t="str">
        <f>CONCATENATE($AQ$2," (",INDEX('Study List'!$F:$F,MATCH(AR340,'Study List'!$B:$B,0)),")")</f>
        <v>Other Impacts - Participant - C&amp;I (DNV GL &amp; Tetra Tech, 2012)</v>
      </c>
      <c r="AT340" t="s">
        <v>103</v>
      </c>
      <c r="BK340">
        <v>6.4948234533153995E-5</v>
      </c>
      <c r="BL340" t="s">
        <v>102</v>
      </c>
      <c r="BM340" t="str">
        <f>CONCATENATE($BK$2," (",INDEX('Study List'!$F:$F,MATCH(BL340,'Study List'!$B:$B,0)),")")</f>
        <v>Thermal Comfort - Participant - C&amp;I (DNV GL, 2018)</v>
      </c>
      <c r="BN340" t="s">
        <v>103</v>
      </c>
      <c r="EA340" t="str">
        <f t="shared" si="11"/>
        <v>The NEIs for the 'HP - CTA-2045 compliant: All equipment sizes -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341" spans="1:131" x14ac:dyDescent="0.35">
      <c r="A341">
        <v>405</v>
      </c>
      <c r="B341" t="s">
        <v>976</v>
      </c>
      <c r="C341">
        <v>1</v>
      </c>
      <c r="D341" t="s">
        <v>975</v>
      </c>
      <c r="E341" s="8">
        <v>0</v>
      </c>
      <c r="H341" t="s">
        <v>979</v>
      </c>
      <c r="I341" t="s">
        <v>95</v>
      </c>
      <c r="J341" t="s">
        <v>96</v>
      </c>
      <c r="K341" t="s">
        <v>144</v>
      </c>
      <c r="L341" t="s">
        <v>98</v>
      </c>
      <c r="M341" t="s">
        <v>119</v>
      </c>
      <c r="N341" t="s">
        <v>171</v>
      </c>
      <c r="O341" t="s">
        <v>980</v>
      </c>
      <c r="P341">
        <v>1.02563468213596E-2</v>
      </c>
      <c r="Q341">
        <v>1.02563468213596E-2</v>
      </c>
      <c r="R341" s="14">
        <f t="shared" si="10"/>
        <v>0</v>
      </c>
      <c r="BW341">
        <v>1.6344874938119E-5</v>
      </c>
      <c r="BX341" t="s">
        <v>102</v>
      </c>
      <c r="BY341" t="str">
        <f>CONCATENATE($BW$2," (",INDEX('Study List'!$F:$F,MATCH(BX341,'Study List'!$B:$B,0)),")")</f>
        <v>Avoided illness from pollution - Societal - Residential (DNV GL, 2018)</v>
      </c>
      <c r="BZ341" t="s">
        <v>103</v>
      </c>
      <c r="CM341">
        <v>1.31721608799291E-3</v>
      </c>
      <c r="CN341" t="s">
        <v>102</v>
      </c>
      <c r="CO341" t="str">
        <f>CONCATENATE($CM$2," (",INDEX('Study List'!$F:$F,MATCH(CN341,'Study List'!$B:$B,0)),")")</f>
        <v>Ease of Selling or Leasing - Participant - Residential (DNV GL, 2018)</v>
      </c>
      <c r="CP341" t="s">
        <v>103</v>
      </c>
      <c r="CQ341">
        <v>5.3107877833907203E-3</v>
      </c>
      <c r="CR341" t="s">
        <v>102</v>
      </c>
      <c r="CS341" t="str">
        <f>CONCATENATE($CQ$2," (",INDEX('Study List'!$F:$F,MATCH(CR341,'Study List'!$B:$B,0)),")")</f>
        <v>Fires/insurance damage - Participant - Residential (DNV GL, 2018)</v>
      </c>
      <c r="CT341" t="s">
        <v>103</v>
      </c>
      <c r="DC341">
        <v>1.52208372679623E-3</v>
      </c>
      <c r="DD341" t="s">
        <v>102</v>
      </c>
      <c r="DE341" t="str">
        <f>CONCATENATE($DC$2," (",INDEX('Study List'!$F:$F,MATCH(DD341,'Study List'!$B:$B,0)),")")</f>
        <v>Noise - Participant - Residential (DNV GL, 2018)</v>
      </c>
      <c r="DF341" t="s">
        <v>103</v>
      </c>
      <c r="DG341">
        <v>2.08991434824163E-3</v>
      </c>
      <c r="DH341" t="s">
        <v>102</v>
      </c>
      <c r="DI341" t="str">
        <f>CONCATENATE($DG$2," (",INDEX('Study List'!$F:$F,MATCH(DH341,'Study List'!$B:$B,0)),")")</f>
        <v>O&amp;M - Participant - Residential (DNV GL, 2018)</v>
      </c>
      <c r="DJ341" t="s">
        <v>103</v>
      </c>
      <c r="EA341" t="str">
        <f t="shared" si="11"/>
        <v>The NEIs for the 'HP - CTA-2045 compliant: All equipment sizes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v>
      </c>
    </row>
    <row r="342" spans="1:131" x14ac:dyDescent="0.35">
      <c r="A342">
        <v>406</v>
      </c>
      <c r="B342" s="8">
        <v>751</v>
      </c>
      <c r="C342">
        <v>6</v>
      </c>
      <c r="D342" t="s">
        <v>981</v>
      </c>
      <c r="E342" s="8">
        <v>352</v>
      </c>
      <c r="H342" t="s">
        <v>982</v>
      </c>
      <c r="I342" t="s">
        <v>95</v>
      </c>
      <c r="J342" t="s">
        <v>143</v>
      </c>
      <c r="K342" t="s">
        <v>132</v>
      </c>
      <c r="L342" t="s">
        <v>98</v>
      </c>
      <c r="M342" t="s">
        <v>119</v>
      </c>
      <c r="N342" t="s">
        <v>171</v>
      </c>
      <c r="O342" t="s">
        <v>937</v>
      </c>
      <c r="P342">
        <v>-1.26191084158544E-2</v>
      </c>
      <c r="Q342">
        <v>-1.26191084158544E-2</v>
      </c>
      <c r="R342" s="14">
        <f t="shared" si="10"/>
        <v>0</v>
      </c>
      <c r="S342">
        <v>2.1631559590058499E-3</v>
      </c>
      <c r="T342" t="s">
        <v>102</v>
      </c>
      <c r="U342" t="str">
        <f>CONCATENATE($S$2," (",INDEX('Study List'!$F:$F,MATCH(T342,'Study List'!$B:$B,0)),")")</f>
        <v>Administrative costs - Participant - C&amp;I (DNV GL, 2018)</v>
      </c>
      <c r="V342" t="s">
        <v>103</v>
      </c>
      <c r="W342">
        <v>1.6344874938119E-5</v>
      </c>
      <c r="X342" t="s">
        <v>102</v>
      </c>
      <c r="Y342" t="str">
        <f>CONCATENATE($W$2," (",INDEX('Study List'!$F:$F,MATCH(X342,'Study List'!$B:$B,0)),")")</f>
        <v>Avoided illness from pollution - Societal - C&amp;I (DNV GL, 2018)</v>
      </c>
      <c r="Z342" t="s">
        <v>103</v>
      </c>
      <c r="AE342">
        <v>2.8003294281404701E-5</v>
      </c>
      <c r="AF342" t="s">
        <v>102</v>
      </c>
      <c r="AG342" t="str">
        <f>CONCATENATE($AE$2," (",INDEX('Study List'!$F:$F,MATCH(AF342,'Study List'!$B:$B,0)),")")</f>
        <v>Fires/insurance damage - Participant - C&amp;I (DNV GL, 2018)</v>
      </c>
      <c r="AH342" t="s">
        <v>103</v>
      </c>
      <c r="AM342">
        <v>-2.5945957655989001E-3</v>
      </c>
      <c r="AN342" t="s">
        <v>179</v>
      </c>
      <c r="AO342" t="str">
        <f>CONCATENATE($AM$2," (",INDEX('Study List'!$F:$F,MATCH(AN342,'Study List'!$B:$B,0)),")")</f>
        <v>O&amp;M - Participant - C&amp;I (DNV GL, 2018)</v>
      </c>
      <c r="AP342" t="s">
        <v>103</v>
      </c>
      <c r="AQ342">
        <v>-1.2296965013013961E-2</v>
      </c>
      <c r="AR342" t="s">
        <v>152</v>
      </c>
      <c r="AS342" t="str">
        <f>CONCATENATE($AQ$2," (",INDEX('Study List'!$F:$F,MATCH(AR342,'Study List'!$B:$B,0)),")")</f>
        <v>Other Impacts - Participant - C&amp;I (DNV GL &amp; Tetra Tech, 2012)</v>
      </c>
      <c r="AT342" t="s">
        <v>103</v>
      </c>
      <c r="BK342">
        <v>6.4948234533153995E-5</v>
      </c>
      <c r="BL342" t="s">
        <v>102</v>
      </c>
      <c r="BM342" t="str">
        <f>CONCATENATE($BK$2," (",INDEX('Study List'!$F:$F,MATCH(BL342,'Study List'!$B:$B,0)),")")</f>
        <v>Thermal Comfort - Participant - C&amp;I (DNV GL, 2018)</v>
      </c>
      <c r="BN342" t="s">
        <v>103</v>
      </c>
      <c r="EA342" t="str">
        <f t="shared" si="11"/>
        <v>The NEIs for the 'HP - Ground (Heating &amp; Cooling Mode): Closed Loop -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343" spans="1:131" x14ac:dyDescent="0.35">
      <c r="A343">
        <v>407</v>
      </c>
      <c r="B343" s="8">
        <v>749</v>
      </c>
      <c r="C343">
        <v>4</v>
      </c>
      <c r="D343" t="s">
        <v>983</v>
      </c>
      <c r="E343" t="s">
        <v>209</v>
      </c>
      <c r="H343" t="s">
        <v>940</v>
      </c>
      <c r="I343" t="s">
        <v>95</v>
      </c>
      <c r="J343" t="s">
        <v>143</v>
      </c>
      <c r="K343" t="s">
        <v>132</v>
      </c>
      <c r="L343" t="s">
        <v>133</v>
      </c>
      <c r="M343" t="s">
        <v>119</v>
      </c>
      <c r="N343" t="s">
        <v>171</v>
      </c>
      <c r="O343" t="s">
        <v>937</v>
      </c>
      <c r="P343">
        <v>-7.88092082371931E-4</v>
      </c>
      <c r="Q343">
        <v>-7.88092082371931E-4</v>
      </c>
      <c r="R343" s="14">
        <f t="shared" si="10"/>
        <v>0</v>
      </c>
      <c r="S343">
        <v>7.1002964402571702E-4</v>
      </c>
      <c r="T343" t="s">
        <v>152</v>
      </c>
      <c r="U343" t="str">
        <f>CONCATENATE($S$2," (",INDEX('Study List'!$F:$F,MATCH(T343,'Study List'!$B:$B,0)),")")</f>
        <v>Administrative costs - Participant - C&amp;I (DNV GL &amp; Tetra Tech, 2012)</v>
      </c>
      <c r="V343" t="s">
        <v>103</v>
      </c>
      <c r="W343">
        <v>1.6344874938119E-5</v>
      </c>
      <c r="X343" t="s">
        <v>102</v>
      </c>
      <c r="Y343" t="str">
        <f>CONCATENATE($W$2," (",INDEX('Study List'!$F:$F,MATCH(X343,'Study List'!$B:$B,0)),")")</f>
        <v>Avoided illness from pollution - Societal - C&amp;I (DNV GL, 2018)</v>
      </c>
      <c r="Z343" t="s">
        <v>103</v>
      </c>
      <c r="AE343">
        <v>2.8003294281404701E-5</v>
      </c>
      <c r="AF343" t="s">
        <v>102</v>
      </c>
      <c r="AG343" t="str">
        <f>CONCATENATE($AE$2," (",INDEX('Study List'!$F:$F,MATCH(AF343,'Study List'!$B:$B,0)),")")</f>
        <v>Fires/insurance damage - Participant - C&amp;I (DNV GL, 2018)</v>
      </c>
      <c r="AH343" t="s">
        <v>103</v>
      </c>
      <c r="AM343">
        <v>-3.8236148124615298E-3</v>
      </c>
      <c r="AN343" t="s">
        <v>179</v>
      </c>
      <c r="AO343" t="str">
        <f>CONCATENATE($AM$2," (",INDEX('Study List'!$F:$F,MATCH(AN343,'Study List'!$B:$B,0)),")")</f>
        <v>O&amp;M - Participant - C&amp;I (DNV GL, 2018)</v>
      </c>
      <c r="AP343" t="s">
        <v>103</v>
      </c>
      <c r="AQ343">
        <v>1.9869938329532761E-3</v>
      </c>
      <c r="AR343" t="s">
        <v>152</v>
      </c>
      <c r="AS343" t="str">
        <f>CONCATENATE($AQ$2," (",INDEX('Study List'!$F:$F,MATCH(AR343,'Study List'!$B:$B,0)),")")</f>
        <v>Other Impacts - Participant - C&amp;I (DNV GL &amp; Tetra Tech, 2012)</v>
      </c>
      <c r="AT343" t="s">
        <v>103</v>
      </c>
      <c r="AU343">
        <v>2.2920284935793101E-4</v>
      </c>
      <c r="AV343" t="s">
        <v>152</v>
      </c>
      <c r="AW343" t="str">
        <f>CONCATENATE($AU$2," (",INDEX('Study List'!$F:$F,MATCH(AV343,'Study List'!$B:$B,0)),")")</f>
        <v>Product Spoilage/Defects - Participant - C&amp;I (DNV GL &amp; Tetra Tech, 2012)</v>
      </c>
      <c r="AX343" t="s">
        <v>103</v>
      </c>
      <c r="BK343">
        <v>6.4948234533153995E-5</v>
      </c>
      <c r="BL343" t="s">
        <v>102</v>
      </c>
      <c r="BM343" t="str">
        <f>CONCATENATE($BK$2," (",INDEX('Study List'!$F:$F,MATCH(BL343,'Study List'!$B:$B,0)),")")</f>
        <v>Thermal Comfort - Participant - C&amp;I (DNV GL, 2018)</v>
      </c>
      <c r="BN343" t="s">
        <v>103</v>
      </c>
      <c r="EA343" t="str">
        <f t="shared" si="11"/>
        <v>The NEIs for the 'HP - Ground (Heating &amp; Cooling Mode): Heat Pump, Ground Source - WA' measure include: Administrative costs - Participant - C&amp;I (DNV GL &amp; Tetra Tech, 2012),  Avoided illness from pollution - Societal - C&amp;I (DNV GL, 2018),  Fires/insurance damage - Participant - C&amp;I (DNV GL, 2018),  O&amp;M - Participant - C&amp;I (DNV GL, 2018),  Other Impacts - Participant - C&amp;I (DNV GL &amp; Tetra Tech, 2012),  Product Spoilage/Defects - Participant - C&amp;I (DNV GL &amp; Tetra Tech, 2012),  Thermal Comfort - Participant - C&amp;I (DNV GL, 2018).</v>
      </c>
    </row>
    <row r="344" spans="1:131" x14ac:dyDescent="0.35">
      <c r="A344">
        <v>408</v>
      </c>
      <c r="B344" s="8">
        <v>750</v>
      </c>
      <c r="C344">
        <v>4</v>
      </c>
      <c r="D344" t="s">
        <v>984</v>
      </c>
      <c r="E344" s="8">
        <v>476</v>
      </c>
      <c r="H344" t="s">
        <v>982</v>
      </c>
      <c r="I344" t="s">
        <v>95</v>
      </c>
      <c r="J344" t="s">
        <v>143</v>
      </c>
      <c r="K344" t="s">
        <v>132</v>
      </c>
      <c r="L344" t="s">
        <v>98</v>
      </c>
      <c r="M344" t="s">
        <v>119</v>
      </c>
      <c r="N344" t="s">
        <v>171</v>
      </c>
      <c r="O344" t="s">
        <v>937</v>
      </c>
      <c r="P344">
        <v>-1.26191084158544E-2</v>
      </c>
      <c r="Q344">
        <v>-1.26191084158544E-2</v>
      </c>
      <c r="R344" s="14">
        <f t="shared" si="10"/>
        <v>0</v>
      </c>
      <c r="S344">
        <v>2.1631559590058499E-3</v>
      </c>
      <c r="T344" t="s">
        <v>102</v>
      </c>
      <c r="U344" t="str">
        <f>CONCATENATE($S$2," (",INDEX('Study List'!$F:$F,MATCH(T344,'Study List'!$B:$B,0)),")")</f>
        <v>Administrative costs - Participant - C&amp;I (DNV GL, 2018)</v>
      </c>
      <c r="V344" t="s">
        <v>103</v>
      </c>
      <c r="W344">
        <v>1.6344874938119E-5</v>
      </c>
      <c r="X344" t="s">
        <v>102</v>
      </c>
      <c r="Y344" t="str">
        <f>CONCATENATE($W$2," (",INDEX('Study List'!$F:$F,MATCH(X344,'Study List'!$B:$B,0)),")")</f>
        <v>Avoided illness from pollution - Societal - C&amp;I (DNV GL, 2018)</v>
      </c>
      <c r="Z344" t="s">
        <v>103</v>
      </c>
      <c r="AE344">
        <v>2.8003294281404701E-5</v>
      </c>
      <c r="AF344" t="s">
        <v>102</v>
      </c>
      <c r="AG344" t="str">
        <f>CONCATENATE($AE$2," (",INDEX('Study List'!$F:$F,MATCH(AF344,'Study List'!$B:$B,0)),")")</f>
        <v>Fires/insurance damage - Participant - C&amp;I (DNV GL, 2018)</v>
      </c>
      <c r="AH344" t="s">
        <v>103</v>
      </c>
      <c r="AM344">
        <v>-2.5945957655989001E-3</v>
      </c>
      <c r="AN344" t="s">
        <v>179</v>
      </c>
      <c r="AO344" t="str">
        <f>CONCATENATE($AM$2," (",INDEX('Study List'!$F:$F,MATCH(AN344,'Study List'!$B:$B,0)),")")</f>
        <v>O&amp;M - Participant - C&amp;I (DNV GL, 2018)</v>
      </c>
      <c r="AP344" t="s">
        <v>103</v>
      </c>
      <c r="AQ344">
        <v>-1.2296965013013961E-2</v>
      </c>
      <c r="AR344" t="s">
        <v>152</v>
      </c>
      <c r="AS344" t="str">
        <f>CONCATENATE($AQ$2," (",INDEX('Study List'!$F:$F,MATCH(AR344,'Study List'!$B:$B,0)),")")</f>
        <v>Other Impacts - Participant - C&amp;I (DNV GL &amp; Tetra Tech, 2012)</v>
      </c>
      <c r="AT344" t="s">
        <v>103</v>
      </c>
      <c r="BK344">
        <v>6.4948234533153995E-5</v>
      </c>
      <c r="BL344" t="s">
        <v>102</v>
      </c>
      <c r="BM344" t="str">
        <f>CONCATENATE($BK$2," (",INDEX('Study List'!$F:$F,MATCH(BL344,'Study List'!$B:$B,0)),")")</f>
        <v>Thermal Comfort - Participant - C&amp;I (DNV GL, 2018)</v>
      </c>
      <c r="BN344" t="s">
        <v>103</v>
      </c>
      <c r="EA344" t="str">
        <f t="shared" si="11"/>
        <v>The NEIs for the 'HP - Ground (Heating &amp; Cooling Mode): Open Loop -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345" spans="1:131" x14ac:dyDescent="0.35">
      <c r="A345">
        <v>409</v>
      </c>
      <c r="B345" s="8">
        <v>747</v>
      </c>
      <c r="C345">
        <v>3</v>
      </c>
      <c r="D345" t="s">
        <v>985</v>
      </c>
      <c r="E345" t="s">
        <v>362</v>
      </c>
      <c r="F345">
        <v>1095.44444444444</v>
      </c>
      <c r="G345">
        <v>9859</v>
      </c>
      <c r="H345" t="s">
        <v>986</v>
      </c>
      <c r="I345" t="s">
        <v>95</v>
      </c>
      <c r="J345" t="s">
        <v>143</v>
      </c>
      <c r="K345" t="s">
        <v>132</v>
      </c>
      <c r="L345" t="s">
        <v>98</v>
      </c>
      <c r="M345" t="s">
        <v>119</v>
      </c>
      <c r="N345" t="s">
        <v>171</v>
      </c>
      <c r="O345" t="s">
        <v>987</v>
      </c>
      <c r="P345">
        <v>-1.26191084158544E-2</v>
      </c>
      <c r="Q345">
        <v>-1.26191084158544E-2</v>
      </c>
      <c r="R345" s="14">
        <f t="shared" si="10"/>
        <v>-124.41178987190852</v>
      </c>
      <c r="S345">
        <v>2.1631559590058499E-3</v>
      </c>
      <c r="T345" t="s">
        <v>102</v>
      </c>
      <c r="U345" t="str">
        <f>CONCATENATE($S$2," (",INDEX('Study List'!$F:$F,MATCH(T345,'Study List'!$B:$B,0)),")")</f>
        <v>Administrative costs - Participant - C&amp;I (DNV GL, 2018)</v>
      </c>
      <c r="V345" t="s">
        <v>103</v>
      </c>
      <c r="W345">
        <v>1.6344874938119E-5</v>
      </c>
      <c r="X345" t="s">
        <v>102</v>
      </c>
      <c r="Y345" t="str">
        <f>CONCATENATE($W$2," (",INDEX('Study List'!$F:$F,MATCH(X345,'Study List'!$B:$B,0)),")")</f>
        <v>Avoided illness from pollution - Societal - C&amp;I (DNV GL, 2018)</v>
      </c>
      <c r="Z345" t="s">
        <v>103</v>
      </c>
      <c r="AE345">
        <v>2.8003294281404701E-5</v>
      </c>
      <c r="AF345" t="s">
        <v>102</v>
      </c>
      <c r="AG345" t="str">
        <f>CONCATENATE($AE$2," (",INDEX('Study List'!$F:$F,MATCH(AF345,'Study List'!$B:$B,0)),")")</f>
        <v>Fires/insurance damage - Participant - C&amp;I (DNV GL, 2018)</v>
      </c>
      <c r="AH345" t="s">
        <v>103</v>
      </c>
      <c r="AM345">
        <v>-2.5945957655989001E-3</v>
      </c>
      <c r="AN345" t="s">
        <v>179</v>
      </c>
      <c r="AO345" t="str">
        <f>CONCATENATE($AM$2," (",INDEX('Study List'!$F:$F,MATCH(AN345,'Study List'!$B:$B,0)),")")</f>
        <v>O&amp;M - Participant - C&amp;I (DNV GL, 2018)</v>
      </c>
      <c r="AP345" t="s">
        <v>103</v>
      </c>
      <c r="AQ345">
        <v>-1.2296965013013961E-2</v>
      </c>
      <c r="AR345" t="s">
        <v>152</v>
      </c>
      <c r="AS345" t="str">
        <f>CONCATENATE($AQ$2," (",INDEX('Study List'!$F:$F,MATCH(AR345,'Study List'!$B:$B,0)),")")</f>
        <v>Other Impacts - Participant - C&amp;I (DNV GL &amp; Tetra Tech, 2012)</v>
      </c>
      <c r="AT345" t="s">
        <v>103</v>
      </c>
      <c r="BK345">
        <v>6.4948234533153995E-5</v>
      </c>
      <c r="BL345" t="s">
        <v>102</v>
      </c>
      <c r="BM345" t="str">
        <f>CONCATENATE($BK$2," (",INDEX('Study List'!$F:$F,MATCH(BL345,'Study List'!$B:$B,0)),")")</f>
        <v>Thermal Comfort - Participant - C&amp;I (DNV GL, 2018)</v>
      </c>
      <c r="BN345" t="s">
        <v>103</v>
      </c>
      <c r="EA345" t="str">
        <f t="shared" si="11"/>
        <v>The NEIs for the 'HP - Water (Heating &amp; Cooling Mode): &lt; 135,000 Btu/hr: Heat Pump, Water Source -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346" spans="1:131" x14ac:dyDescent="0.35">
      <c r="A346">
        <v>410</v>
      </c>
      <c r="B346" t="s">
        <v>989</v>
      </c>
      <c r="C346">
        <v>1</v>
      </c>
      <c r="D346" t="s">
        <v>988</v>
      </c>
      <c r="E346" s="8">
        <v>0</v>
      </c>
      <c r="H346" t="s">
        <v>990</v>
      </c>
      <c r="I346" t="s">
        <v>95</v>
      </c>
      <c r="J346" t="s">
        <v>96</v>
      </c>
      <c r="K346" t="s">
        <v>144</v>
      </c>
      <c r="L346" t="s">
        <v>98</v>
      </c>
      <c r="M346" t="s">
        <v>125</v>
      </c>
      <c r="N346" t="s">
        <v>162</v>
      </c>
      <c r="O346" t="s">
        <v>167</v>
      </c>
      <c r="P346">
        <v>3.7207806529630399E-3</v>
      </c>
      <c r="Q346">
        <v>3.7207806529630399E-3</v>
      </c>
      <c r="R346" s="14">
        <f t="shared" si="10"/>
        <v>0</v>
      </c>
      <c r="BW346">
        <v>1.6344874938119E-5</v>
      </c>
      <c r="BX346" t="s">
        <v>102</v>
      </c>
      <c r="BY346" t="str">
        <f>CONCATENATE($BW$2," (",INDEX('Study List'!$F:$F,MATCH(BX346,'Study List'!$B:$B,0)),")")</f>
        <v>Avoided illness from pollution - Societal - Residential (DNV GL, 2018)</v>
      </c>
      <c r="BZ346" t="s">
        <v>103</v>
      </c>
      <c r="CM346">
        <v>4.8117491013615103E-4</v>
      </c>
      <c r="CN346" t="s">
        <v>102</v>
      </c>
      <c r="CO346" t="str">
        <f>CONCATENATE($CM$2," (",INDEX('Study List'!$F:$F,MATCH(CN346,'Study List'!$B:$B,0)),")")</f>
        <v>Ease of Selling or Leasing - Participant - Residential (DNV GL, 2018)</v>
      </c>
      <c r="CP346" t="s">
        <v>103</v>
      </c>
      <c r="CQ346">
        <v>2.9704406246083802E-3</v>
      </c>
      <c r="CR346" t="s">
        <v>102</v>
      </c>
      <c r="CS346" t="str">
        <f>CONCATENATE($CQ$2," (",INDEX('Study List'!$F:$F,MATCH(CR346,'Study List'!$B:$B,0)),")")</f>
        <v>Fires/insurance damage - Participant - Residential (DNV GL, 2018)</v>
      </c>
      <c r="CT346" t="s">
        <v>103</v>
      </c>
      <c r="DG346">
        <v>2.5282024328039199E-4</v>
      </c>
      <c r="DH346" t="s">
        <v>102</v>
      </c>
      <c r="DI346" t="str">
        <f>CONCATENATE($DG$2," (",INDEX('Study List'!$F:$F,MATCH(DH346,'Study List'!$B:$B,0)),")")</f>
        <v>O&amp;M - Participant - Residential (DNV GL, 2018)</v>
      </c>
      <c r="DJ346" t="s">
        <v>103</v>
      </c>
      <c r="EA346" t="str">
        <f t="shared" si="11"/>
        <v>The NEIs for the 'HPWH - CTA-2045 compliant - Residential - WA' measure include: Avoided illness from pollution - Societal - Residential (DNV GL, 2018),  Ease of Selling or Leasing - Participant - Residential (DNV GL, 2018),  Fires/insurance damage - Participant - Residential (DNV GL, 2018),  O&amp;M - Participant - Residential (DNV GL, 2018).</v>
      </c>
    </row>
    <row r="347" spans="1:131" x14ac:dyDescent="0.35">
      <c r="A347">
        <v>411</v>
      </c>
      <c r="B347" t="s">
        <v>989</v>
      </c>
      <c r="C347">
        <v>1</v>
      </c>
      <c r="D347" t="s">
        <v>988</v>
      </c>
      <c r="E347" s="8">
        <v>0</v>
      </c>
      <c r="H347" t="s">
        <v>166</v>
      </c>
      <c r="I347" t="s">
        <v>95</v>
      </c>
      <c r="J347" t="s">
        <v>96</v>
      </c>
      <c r="K347" t="s">
        <v>132</v>
      </c>
      <c r="L347" t="s">
        <v>98</v>
      </c>
      <c r="M347" t="s">
        <v>125</v>
      </c>
      <c r="N347" t="s">
        <v>162</v>
      </c>
      <c r="O347" t="s">
        <v>167</v>
      </c>
      <c r="P347">
        <v>2.36372355843616E-3</v>
      </c>
      <c r="Q347">
        <v>2.36372355843616E-3</v>
      </c>
      <c r="R347" s="14">
        <f t="shared" si="10"/>
        <v>0</v>
      </c>
      <c r="BW347">
        <v>1.6344874938119E-5</v>
      </c>
      <c r="BX347" t="s">
        <v>102</v>
      </c>
      <c r="BY347" t="str">
        <f>CONCATENATE($BW$2," (",INDEX('Study List'!$F:$F,MATCH(BX347,'Study List'!$B:$B,0)),")")</f>
        <v>Avoided illness from pollution - Societal - Residential (DNV GL, 2018)</v>
      </c>
      <c r="BZ347" t="s">
        <v>103</v>
      </c>
      <c r="CM347">
        <v>3.1019738483865997E-4</v>
      </c>
      <c r="CN347" t="s">
        <v>102</v>
      </c>
      <c r="CO347" t="str">
        <f>CONCATENATE($CM$2," (",INDEX('Study List'!$F:$F,MATCH(CN347,'Study List'!$B:$B,0)),")")</f>
        <v>Ease of Selling or Leasing - Participant - Residential (DNV GL, 2018)</v>
      </c>
      <c r="CP347" t="s">
        <v>103</v>
      </c>
      <c r="CQ347">
        <v>1.9149427088381501E-3</v>
      </c>
      <c r="CR347" t="s">
        <v>102</v>
      </c>
      <c r="CS347" t="str">
        <f>CONCATENATE($CQ$2," (",INDEX('Study List'!$F:$F,MATCH(CR347,'Study List'!$B:$B,0)),")")</f>
        <v>Fires/insurance damage - Participant - Residential (DNV GL, 2018)</v>
      </c>
      <c r="CT347" t="s">
        <v>103</v>
      </c>
      <c r="DG347">
        <v>1.2223858982122801E-4</v>
      </c>
      <c r="DH347" t="s">
        <v>102</v>
      </c>
      <c r="DI347" t="str">
        <f>CONCATENATE($DG$2," (",INDEX('Study List'!$F:$F,MATCH(DH347,'Study List'!$B:$B,0)),")")</f>
        <v>O&amp;M - Participant - Residential (DNV GL, 2018)</v>
      </c>
      <c r="DJ347" t="s">
        <v>103</v>
      </c>
      <c r="EA347" t="str">
        <f t="shared" si="11"/>
        <v>The NEIs for the 'HPWH - CTA-2045 compliant - Residential - WA' measure include: Avoided illness from pollution - Societal - Residential (DNV GL, 2018),  Ease of Selling or Leasing - Participant - Residential (DNV GL, 2018),  Fires/insurance damage - Participant - Residential (DNV GL, 2018),  O&amp;M - Participant - Residential (DNV GL, 2018).</v>
      </c>
    </row>
    <row r="348" spans="1:131" x14ac:dyDescent="0.35">
      <c r="A348">
        <v>430</v>
      </c>
      <c r="B348" t="s">
        <v>1028</v>
      </c>
      <c r="C348">
        <v>5</v>
      </c>
      <c r="D348" t="s">
        <v>1027</v>
      </c>
      <c r="E348" s="8">
        <v>1439</v>
      </c>
      <c r="H348" t="s">
        <v>166</v>
      </c>
      <c r="I348" t="s">
        <v>95</v>
      </c>
      <c r="J348" t="s">
        <v>96</v>
      </c>
      <c r="K348" t="s">
        <v>132</v>
      </c>
      <c r="L348" t="s">
        <v>98</v>
      </c>
      <c r="M348" t="s">
        <v>125</v>
      </c>
      <c r="N348" t="s">
        <v>162</v>
      </c>
      <c r="O348" t="s">
        <v>167</v>
      </c>
      <c r="P348">
        <v>2.36372355843616E-3</v>
      </c>
      <c r="Q348">
        <v>2.36372355843616E-3</v>
      </c>
      <c r="R348" s="14">
        <f t="shared" si="10"/>
        <v>0</v>
      </c>
      <c r="BW348">
        <v>1.6344874938119E-5</v>
      </c>
      <c r="BX348" t="s">
        <v>102</v>
      </c>
      <c r="BY348" t="str">
        <f>CONCATENATE($BW$2," (",INDEX('Study List'!$F:$F,MATCH(BX348,'Study List'!$B:$B,0)),")")</f>
        <v>Avoided illness from pollution - Societal - Residential (DNV GL, 2018)</v>
      </c>
      <c r="BZ348" t="s">
        <v>103</v>
      </c>
      <c r="CM348">
        <v>3.1019738483865997E-4</v>
      </c>
      <c r="CN348" t="s">
        <v>102</v>
      </c>
      <c r="CO348" t="str">
        <f>CONCATENATE($CM$2," (",INDEX('Study List'!$F:$F,MATCH(CN348,'Study List'!$B:$B,0)),")")</f>
        <v>Ease of Selling or Leasing - Participant - Residential (DNV GL, 2018)</v>
      </c>
      <c r="CP348" t="s">
        <v>103</v>
      </c>
      <c r="CQ348">
        <v>1.9149427088381501E-3</v>
      </c>
      <c r="CR348" t="s">
        <v>102</v>
      </c>
      <c r="CS348" t="str">
        <f>CONCATENATE($CQ$2," (",INDEX('Study List'!$F:$F,MATCH(CR348,'Study List'!$B:$B,0)),")")</f>
        <v>Fires/insurance damage - Participant - Residential (DNV GL, 2018)</v>
      </c>
      <c r="CT348" t="s">
        <v>103</v>
      </c>
      <c r="DG348">
        <v>1.2223858982122801E-4</v>
      </c>
      <c r="DH348" t="s">
        <v>102</v>
      </c>
      <c r="DI348" t="str">
        <f>CONCATENATE($DG$2," (",INDEX('Study List'!$F:$F,MATCH(DH348,'Study List'!$B:$B,0)),")")</f>
        <v>O&amp;M - Participant - Residential (DNV GL, 2018)</v>
      </c>
      <c r="DJ348" t="s">
        <v>103</v>
      </c>
      <c r="EA348" t="str">
        <f t="shared" si="11"/>
        <v>The NEIs for the 'HPWH Tier 3 Basement 0-55 Gallons - Self Install - WA' measure include: Avoided illness from pollution - Societal - Residential (DNV GL, 2018),  Ease of Selling or Leasing - Participant - Residential (DNV GL, 2018),  Fires/insurance damage - Participant - Residential (DNV GL, 2018),  O&amp;M - Participant - Residential (DNV GL, 2018).</v>
      </c>
    </row>
    <row r="349" spans="1:131" x14ac:dyDescent="0.35">
      <c r="A349">
        <v>431</v>
      </c>
      <c r="B349" t="s">
        <v>1030</v>
      </c>
      <c r="C349">
        <v>5</v>
      </c>
      <c r="D349" t="s">
        <v>1029</v>
      </c>
      <c r="E349" s="8">
        <v>1439</v>
      </c>
      <c r="F349">
        <v>1705.2</v>
      </c>
      <c r="G349">
        <v>8526</v>
      </c>
      <c r="H349" t="s">
        <v>166</v>
      </c>
      <c r="I349" t="s">
        <v>95</v>
      </c>
      <c r="J349" t="s">
        <v>96</v>
      </c>
      <c r="K349" t="s">
        <v>132</v>
      </c>
      <c r="L349" t="s">
        <v>98</v>
      </c>
      <c r="M349" t="s">
        <v>125</v>
      </c>
      <c r="N349" t="s">
        <v>162</v>
      </c>
      <c r="O349" t="s">
        <v>167</v>
      </c>
      <c r="P349">
        <v>2.4150139749337701E-3</v>
      </c>
      <c r="Q349">
        <v>2.36372355843616E-3</v>
      </c>
      <c r="R349" s="14">
        <f t="shared" si="10"/>
        <v>20.153107059226702</v>
      </c>
      <c r="BW349">
        <v>1.6344874938119E-5</v>
      </c>
      <c r="BX349" t="s">
        <v>102</v>
      </c>
      <c r="BY349" t="str">
        <f>CONCATENATE($BW$2," (",INDEX('Study List'!$F:$F,MATCH(BX349,'Study List'!$B:$B,0)),")")</f>
        <v>Avoided illness from pollution - Societal - Residential (DNV GL, 2018)</v>
      </c>
      <c r="BZ349" t="s">
        <v>103</v>
      </c>
      <c r="CM349">
        <v>3.1019738483865997E-4</v>
      </c>
      <c r="CN349" t="s">
        <v>102</v>
      </c>
      <c r="CO349" t="str">
        <f>CONCATENATE($CM$2," (",INDEX('Study List'!$F:$F,MATCH(CN349,'Study List'!$B:$B,0)),")")</f>
        <v>Ease of Selling or Leasing - Participant - Residential (DNV GL, 2018)</v>
      </c>
      <c r="CP349" t="s">
        <v>103</v>
      </c>
      <c r="CQ349">
        <v>1.9149427088381501E-3</v>
      </c>
      <c r="CR349" t="s">
        <v>102</v>
      </c>
      <c r="CS349" t="str">
        <f>CONCATENATE($CQ$2," (",INDEX('Study List'!$F:$F,MATCH(CR349,'Study List'!$B:$B,0)),")")</f>
        <v>Fires/insurance damage - Participant - Residential (DNV GL, 2018)</v>
      </c>
      <c r="CT349" t="s">
        <v>103</v>
      </c>
      <c r="CU349">
        <v>7.8625644178167006E-6</v>
      </c>
      <c r="CV349" t="s">
        <v>105</v>
      </c>
      <c r="CW349" t="str">
        <f>CONCATENATE($CU$2," (",INDEX('Study List'!$F:$F,MATCH(CV349,'Study List'!$B:$B,0)),")")</f>
        <v>Health and safety - Participant - Residential (Tetra Tech et al., 2018)</v>
      </c>
      <c r="CX349" t="s">
        <v>106</v>
      </c>
      <c r="DG349">
        <v>1.2223858982122801E-4</v>
      </c>
      <c r="DH349" t="s">
        <v>102</v>
      </c>
      <c r="DI349" t="str">
        <f>CONCATENATE($DG$2," (",INDEX('Study List'!$F:$F,MATCH(DH349,'Study List'!$B:$B,0)),")")</f>
        <v>O&amp;M - Participant - Residential (DNV GL, 2018)</v>
      </c>
      <c r="DJ349" t="s">
        <v>103</v>
      </c>
      <c r="DK349">
        <v>4.3427852079797998E-5</v>
      </c>
      <c r="DL349" t="s">
        <v>105</v>
      </c>
      <c r="DM349" t="str">
        <f>CONCATENATE($DK$2," (",INDEX('Study List'!$F:$F,MATCH(DL349,'Study List'!$B:$B,0)),")")</f>
        <v>Other Impacts - Participant - Residential (Tetra Tech et al., 2018)</v>
      </c>
      <c r="DN349" t="s">
        <v>106</v>
      </c>
      <c r="EA349" t="str">
        <f t="shared" si="11"/>
        <v>The NEIs for the 'HPWH Tier 3 Basement 0-55 Gallons - WA' measure include: Avoided illness from pollution - Societal - Residential (DNV GL, 2018),  Ease of Selling or Leasing - Participant - Residential (DNV GL, 2018),  Fires/insurance damage - Participant - Residential (DNV GL, 2018),  Health and safety - Participant - Residential (Tetra Tech et al., 2018),  O&amp;M - Participant - Residential (DNV GL, 2018),  Other Impacts - Participant - Residential (Tetra Tech et al., 2018).</v>
      </c>
    </row>
    <row r="350" spans="1:131" x14ac:dyDescent="0.35">
      <c r="A350">
        <v>432</v>
      </c>
      <c r="B350" t="s">
        <v>1032</v>
      </c>
      <c r="C350">
        <v>5</v>
      </c>
      <c r="D350" t="s">
        <v>1031</v>
      </c>
      <c r="E350" s="8">
        <v>1095</v>
      </c>
      <c r="H350" t="s">
        <v>166</v>
      </c>
      <c r="I350" t="s">
        <v>95</v>
      </c>
      <c r="J350" t="s">
        <v>96</v>
      </c>
      <c r="K350" t="s">
        <v>132</v>
      </c>
      <c r="L350" t="s">
        <v>98</v>
      </c>
      <c r="M350" t="s">
        <v>125</v>
      </c>
      <c r="N350" t="s">
        <v>162</v>
      </c>
      <c r="O350" t="s">
        <v>167</v>
      </c>
      <c r="P350">
        <v>2.36372355843616E-3</v>
      </c>
      <c r="Q350">
        <v>2.36372355843616E-3</v>
      </c>
      <c r="R350" s="14">
        <f t="shared" si="10"/>
        <v>0</v>
      </c>
      <c r="BW350">
        <v>1.6344874938119E-5</v>
      </c>
      <c r="BX350" t="s">
        <v>102</v>
      </c>
      <c r="BY350" t="str">
        <f>CONCATENATE($BW$2," (",INDEX('Study List'!$F:$F,MATCH(BX350,'Study List'!$B:$B,0)),")")</f>
        <v>Avoided illness from pollution - Societal - Residential (DNV GL, 2018)</v>
      </c>
      <c r="BZ350" t="s">
        <v>103</v>
      </c>
      <c r="CM350">
        <v>3.1019738483865997E-4</v>
      </c>
      <c r="CN350" t="s">
        <v>102</v>
      </c>
      <c r="CO350" t="str">
        <f>CONCATENATE($CM$2," (",INDEX('Study List'!$F:$F,MATCH(CN350,'Study List'!$B:$B,0)),")")</f>
        <v>Ease of Selling or Leasing - Participant - Residential (DNV GL, 2018)</v>
      </c>
      <c r="CP350" t="s">
        <v>103</v>
      </c>
      <c r="CQ350">
        <v>1.9149427088381501E-3</v>
      </c>
      <c r="CR350" t="s">
        <v>102</v>
      </c>
      <c r="CS350" t="str">
        <f>CONCATENATE($CQ$2," (",INDEX('Study List'!$F:$F,MATCH(CR350,'Study List'!$B:$B,0)),")")</f>
        <v>Fires/insurance damage - Participant - Residential (DNV GL, 2018)</v>
      </c>
      <c r="CT350" t="s">
        <v>103</v>
      </c>
      <c r="DG350">
        <v>1.2223858982122801E-4</v>
      </c>
      <c r="DH350" t="s">
        <v>102</v>
      </c>
      <c r="DI350" t="str">
        <f>CONCATENATE($DG$2," (",INDEX('Study List'!$F:$F,MATCH(DH350,'Study List'!$B:$B,0)),")")</f>
        <v>O&amp;M - Participant - Residential (DNV GL, 2018)</v>
      </c>
      <c r="DJ350" t="s">
        <v>103</v>
      </c>
      <c r="EA350" t="str">
        <f t="shared" si="11"/>
        <v>The NEIs for the 'HPWH Tier 3 Ducted Electric Resistance Heat 0-55 Gallons - Self Install - WA' measure include: Avoided illness from pollution - Societal - Residential (DNV GL, 2018),  Ease of Selling or Leasing - Participant - Residential (DNV GL, 2018),  Fires/insurance damage - Participant - Residential (DNV GL, 2018),  O&amp;M - Participant - Residential (DNV GL, 2018).</v>
      </c>
    </row>
    <row r="351" spans="1:131" x14ac:dyDescent="0.35">
      <c r="A351">
        <v>433</v>
      </c>
      <c r="B351" t="s">
        <v>1034</v>
      </c>
      <c r="C351">
        <v>5</v>
      </c>
      <c r="D351" t="s">
        <v>1033</v>
      </c>
      <c r="E351" s="8">
        <v>1095</v>
      </c>
      <c r="H351" t="s">
        <v>166</v>
      </c>
      <c r="I351" t="s">
        <v>95</v>
      </c>
      <c r="J351" t="s">
        <v>96</v>
      </c>
      <c r="K351" t="s">
        <v>132</v>
      </c>
      <c r="L351" t="s">
        <v>98</v>
      </c>
      <c r="M351" t="s">
        <v>125</v>
      </c>
      <c r="N351" t="s">
        <v>162</v>
      </c>
      <c r="O351" t="s">
        <v>167</v>
      </c>
      <c r="P351">
        <v>2.36372355843616E-3</v>
      </c>
      <c r="Q351">
        <v>2.36372355843616E-3</v>
      </c>
      <c r="R351" s="14">
        <f t="shared" si="10"/>
        <v>0</v>
      </c>
      <c r="BW351">
        <v>1.6344874938119E-5</v>
      </c>
      <c r="BX351" t="s">
        <v>102</v>
      </c>
      <c r="BY351" t="str">
        <f>CONCATENATE($BW$2," (",INDEX('Study List'!$F:$F,MATCH(BX351,'Study List'!$B:$B,0)),")")</f>
        <v>Avoided illness from pollution - Societal - Residential (DNV GL, 2018)</v>
      </c>
      <c r="BZ351" t="s">
        <v>103</v>
      </c>
      <c r="CM351">
        <v>3.1019738483865997E-4</v>
      </c>
      <c r="CN351" t="s">
        <v>102</v>
      </c>
      <c r="CO351" t="str">
        <f>CONCATENATE($CM$2," (",INDEX('Study List'!$F:$F,MATCH(CN351,'Study List'!$B:$B,0)),")")</f>
        <v>Ease of Selling or Leasing - Participant - Residential (DNV GL, 2018)</v>
      </c>
      <c r="CP351" t="s">
        <v>103</v>
      </c>
      <c r="CQ351">
        <v>1.9149427088381501E-3</v>
      </c>
      <c r="CR351" t="s">
        <v>102</v>
      </c>
      <c r="CS351" t="str">
        <f>CONCATENATE($CQ$2," (",INDEX('Study List'!$F:$F,MATCH(CR351,'Study List'!$B:$B,0)),")")</f>
        <v>Fires/insurance damage - Participant - Residential (DNV GL, 2018)</v>
      </c>
      <c r="CT351" t="s">
        <v>103</v>
      </c>
      <c r="DG351">
        <v>1.2223858982122801E-4</v>
      </c>
      <c r="DH351" t="s">
        <v>102</v>
      </c>
      <c r="DI351" t="str">
        <f>CONCATENATE($DG$2," (",INDEX('Study List'!$F:$F,MATCH(DH351,'Study List'!$B:$B,0)),")")</f>
        <v>O&amp;M - Participant - Residential (DNV GL, 2018)</v>
      </c>
      <c r="DJ351" t="s">
        <v>103</v>
      </c>
      <c r="EA351" t="str">
        <f t="shared" si="11"/>
        <v>The NEIs for the 'HPWH Tier 3 Ducted Electric Resistance Heat 0-55 Gallons - WA' measure include: Avoided illness from pollution - Societal - Residential (DNV GL, 2018),  Ease of Selling or Leasing - Participant - Residential (DNV GL, 2018),  Fires/insurance damage - Participant - Residential (DNV GL, 2018),  O&amp;M - Participant - Residential (DNV GL, 2018).</v>
      </c>
    </row>
    <row r="352" spans="1:131" x14ac:dyDescent="0.35">
      <c r="A352">
        <v>434</v>
      </c>
      <c r="B352" t="s">
        <v>1036</v>
      </c>
      <c r="C352">
        <v>4</v>
      </c>
      <c r="D352" t="s">
        <v>1035</v>
      </c>
      <c r="E352" s="8">
        <v>1573</v>
      </c>
      <c r="F352">
        <v>1725</v>
      </c>
      <c r="G352">
        <v>3450</v>
      </c>
      <c r="H352" t="s">
        <v>166</v>
      </c>
      <c r="I352" t="s">
        <v>95</v>
      </c>
      <c r="J352" t="s">
        <v>96</v>
      </c>
      <c r="K352" t="s">
        <v>132</v>
      </c>
      <c r="L352" t="s">
        <v>98</v>
      </c>
      <c r="M352" t="s">
        <v>125</v>
      </c>
      <c r="N352" t="s">
        <v>162</v>
      </c>
      <c r="O352" t="s">
        <v>167</v>
      </c>
      <c r="P352">
        <v>2.4144252501531E-3</v>
      </c>
      <c r="Q352">
        <v>2.36372355843616E-3</v>
      </c>
      <c r="R352" s="14">
        <f t="shared" si="10"/>
        <v>8.1548462766047525</v>
      </c>
      <c r="BW352">
        <v>1.6344874938119E-5</v>
      </c>
      <c r="BX352" t="s">
        <v>102</v>
      </c>
      <c r="BY352" t="str">
        <f>CONCATENATE($BW$2," (",INDEX('Study List'!$F:$F,MATCH(BX352,'Study List'!$B:$B,0)),")")</f>
        <v>Avoided illness from pollution - Societal - Residential (DNV GL, 2018)</v>
      </c>
      <c r="BZ352" t="s">
        <v>103</v>
      </c>
      <c r="CM352">
        <v>3.1019738483865997E-4</v>
      </c>
      <c r="CN352" t="s">
        <v>102</v>
      </c>
      <c r="CO352" t="str">
        <f>CONCATENATE($CM$2," (",INDEX('Study List'!$F:$F,MATCH(CN352,'Study List'!$B:$B,0)),")")</f>
        <v>Ease of Selling or Leasing - Participant - Residential (DNV GL, 2018)</v>
      </c>
      <c r="CP352" t="s">
        <v>103</v>
      </c>
      <c r="CQ352">
        <v>1.9149427088381501E-3</v>
      </c>
      <c r="CR352" t="s">
        <v>102</v>
      </c>
      <c r="CS352" t="str">
        <f>CONCATENATE($CQ$2," (",INDEX('Study List'!$F:$F,MATCH(CR352,'Study List'!$B:$B,0)),")")</f>
        <v>Fires/insurance damage - Participant - Residential (DNV GL, 2018)</v>
      </c>
      <c r="CT352" t="s">
        <v>103</v>
      </c>
      <c r="CU352">
        <v>7.7723158523252408E-6</v>
      </c>
      <c r="CV352" t="s">
        <v>105</v>
      </c>
      <c r="CW352" t="str">
        <f>CONCATENATE($CU$2," (",INDEX('Study List'!$F:$F,MATCH(CV352,'Study List'!$B:$B,0)),")")</f>
        <v>Health and safety - Participant - Residential (Tetra Tech et al., 2018)</v>
      </c>
      <c r="CX352" t="s">
        <v>106</v>
      </c>
      <c r="DG352">
        <v>1.2223858982122801E-4</v>
      </c>
      <c r="DH352" t="s">
        <v>102</v>
      </c>
      <c r="DI352" t="str">
        <f>CONCATENATE($DG$2," (",INDEX('Study List'!$F:$F,MATCH(DH352,'Study List'!$B:$B,0)),")")</f>
        <v>O&amp;M - Participant - Residential (DNV GL, 2018)</v>
      </c>
      <c r="DJ352" t="s">
        <v>103</v>
      </c>
      <c r="DK352">
        <v>4.2929375864621099E-5</v>
      </c>
      <c r="DL352" t="s">
        <v>105</v>
      </c>
      <c r="DM352" t="str">
        <f>CONCATENATE($DK$2," (",INDEX('Study List'!$F:$F,MATCH(DL352,'Study List'!$B:$B,0)),")")</f>
        <v>Other Impacts - Participant - Residential (Tetra Tech et al., 2018)</v>
      </c>
      <c r="DN352" t="s">
        <v>106</v>
      </c>
      <c r="EA352" t="str">
        <f t="shared" si="11"/>
        <v>The NEIs for the 'HPWH Tier 3 Ducted Gas Heat 0-55 Gallons - Self Install - WA' measure include: Avoided illness from pollution - Societal - Residential (DNV GL, 2018),  Ease of Selling or Leasing - Participant - Residential (DNV GL, 2018),  Fires/insurance damage - Participant - Residential (DNV GL, 2018),  Health and safety - Participant - Residential (Tetra Tech et al., 2018),  O&amp;M - Participant - Residential (DNV GL, 2018),  Other Impacts - Participant - Residential (Tetra Tech et al., 2018).</v>
      </c>
    </row>
    <row r="353" spans="1:131" x14ac:dyDescent="0.35">
      <c r="A353">
        <v>435</v>
      </c>
      <c r="B353" t="s">
        <v>1038</v>
      </c>
      <c r="C353">
        <v>4</v>
      </c>
      <c r="D353" t="s">
        <v>1037</v>
      </c>
      <c r="E353" s="8">
        <v>1573</v>
      </c>
      <c r="H353" t="s">
        <v>166</v>
      </c>
      <c r="I353" t="s">
        <v>95</v>
      </c>
      <c r="J353" t="s">
        <v>96</v>
      </c>
      <c r="K353" t="s">
        <v>132</v>
      </c>
      <c r="L353" t="s">
        <v>98</v>
      </c>
      <c r="M353" t="s">
        <v>125</v>
      </c>
      <c r="N353" t="s">
        <v>162</v>
      </c>
      <c r="O353" t="s">
        <v>167</v>
      </c>
      <c r="P353">
        <v>2.36372355843616E-3</v>
      </c>
      <c r="Q353">
        <v>2.36372355843616E-3</v>
      </c>
      <c r="R353" s="14">
        <f t="shared" si="10"/>
        <v>0</v>
      </c>
      <c r="BW353">
        <v>1.6344874938119E-5</v>
      </c>
      <c r="BX353" t="s">
        <v>102</v>
      </c>
      <c r="BY353" t="str">
        <f>CONCATENATE($BW$2," (",INDEX('Study List'!$F:$F,MATCH(BX353,'Study List'!$B:$B,0)),")")</f>
        <v>Avoided illness from pollution - Societal - Residential (DNV GL, 2018)</v>
      </c>
      <c r="BZ353" t="s">
        <v>103</v>
      </c>
      <c r="CM353">
        <v>3.1019738483865997E-4</v>
      </c>
      <c r="CN353" t="s">
        <v>102</v>
      </c>
      <c r="CO353" t="str">
        <f>CONCATENATE($CM$2," (",INDEX('Study List'!$F:$F,MATCH(CN353,'Study List'!$B:$B,0)),")")</f>
        <v>Ease of Selling or Leasing - Participant - Residential (DNV GL, 2018)</v>
      </c>
      <c r="CP353" t="s">
        <v>103</v>
      </c>
      <c r="CQ353">
        <v>1.9149427088381501E-3</v>
      </c>
      <c r="CR353" t="s">
        <v>102</v>
      </c>
      <c r="CS353" t="str">
        <f>CONCATENATE($CQ$2," (",INDEX('Study List'!$F:$F,MATCH(CR353,'Study List'!$B:$B,0)),")")</f>
        <v>Fires/insurance damage - Participant - Residential (DNV GL, 2018)</v>
      </c>
      <c r="CT353" t="s">
        <v>103</v>
      </c>
      <c r="DG353">
        <v>1.2223858982122801E-4</v>
      </c>
      <c r="DH353" t="s">
        <v>102</v>
      </c>
      <c r="DI353" t="str">
        <f>CONCATENATE($DG$2," (",INDEX('Study List'!$F:$F,MATCH(DH353,'Study List'!$B:$B,0)),")")</f>
        <v>O&amp;M - Participant - Residential (DNV GL, 2018)</v>
      </c>
      <c r="DJ353" t="s">
        <v>103</v>
      </c>
      <c r="EA353" t="str">
        <f t="shared" si="11"/>
        <v>The NEIs for the 'HPWH Tier 3 Ducted Gas Heat 0-55 Gallons - WA' measure include: Avoided illness from pollution - Societal - Residential (DNV GL, 2018),  Ease of Selling or Leasing - Participant - Residential (DNV GL, 2018),  Fires/insurance damage - Participant - Residential (DNV GL, 2018),  O&amp;M - Participant - Residential (DNV GL, 2018).</v>
      </c>
    </row>
    <row r="354" spans="1:131" x14ac:dyDescent="0.35">
      <c r="A354">
        <v>436</v>
      </c>
      <c r="B354" t="s">
        <v>1040</v>
      </c>
      <c r="C354">
        <v>5</v>
      </c>
      <c r="D354" t="s">
        <v>1039</v>
      </c>
      <c r="E354" s="8">
        <v>1288</v>
      </c>
      <c r="H354" t="s">
        <v>166</v>
      </c>
      <c r="I354" t="s">
        <v>95</v>
      </c>
      <c r="J354" t="s">
        <v>96</v>
      </c>
      <c r="K354" t="s">
        <v>132</v>
      </c>
      <c r="L354" t="s">
        <v>98</v>
      </c>
      <c r="M354" t="s">
        <v>125</v>
      </c>
      <c r="N354" t="s">
        <v>162</v>
      </c>
      <c r="O354" t="s">
        <v>167</v>
      </c>
      <c r="P354">
        <v>2.36372355843616E-3</v>
      </c>
      <c r="Q354">
        <v>2.36372355843616E-3</v>
      </c>
      <c r="R354" s="14">
        <f t="shared" si="10"/>
        <v>0</v>
      </c>
      <c r="BW354">
        <v>1.6344874938119E-5</v>
      </c>
      <c r="BX354" t="s">
        <v>102</v>
      </c>
      <c r="BY354" t="str">
        <f>CONCATENATE($BW$2," (",INDEX('Study List'!$F:$F,MATCH(BX354,'Study List'!$B:$B,0)),")")</f>
        <v>Avoided illness from pollution - Societal - Residential (DNV GL, 2018)</v>
      </c>
      <c r="BZ354" t="s">
        <v>103</v>
      </c>
      <c r="CM354">
        <v>3.1019738483865997E-4</v>
      </c>
      <c r="CN354" t="s">
        <v>102</v>
      </c>
      <c r="CO354" t="str">
        <f>CONCATENATE($CM$2," (",INDEX('Study List'!$F:$F,MATCH(CN354,'Study List'!$B:$B,0)),")")</f>
        <v>Ease of Selling or Leasing - Participant - Residential (DNV GL, 2018)</v>
      </c>
      <c r="CP354" t="s">
        <v>103</v>
      </c>
      <c r="CQ354">
        <v>1.9149427088381501E-3</v>
      </c>
      <c r="CR354" t="s">
        <v>102</v>
      </c>
      <c r="CS354" t="str">
        <f>CONCATENATE($CQ$2," (",INDEX('Study List'!$F:$F,MATCH(CR354,'Study List'!$B:$B,0)),")")</f>
        <v>Fires/insurance damage - Participant - Residential (DNV GL, 2018)</v>
      </c>
      <c r="CT354" t="s">
        <v>103</v>
      </c>
      <c r="DG354">
        <v>1.2223858982122801E-4</v>
      </c>
      <c r="DH354" t="s">
        <v>102</v>
      </c>
      <c r="DI354" t="str">
        <f>CONCATENATE($DG$2," (",INDEX('Study List'!$F:$F,MATCH(DH354,'Study List'!$B:$B,0)),")")</f>
        <v>O&amp;M - Participant - Residential (DNV GL, 2018)</v>
      </c>
      <c r="DJ354" t="s">
        <v>103</v>
      </c>
      <c r="EA354" t="str">
        <f t="shared" si="11"/>
        <v>The NEIs for the 'HPWH Tier 3 Ducted Heat Pump 0-55 Gallons - Self Install - WA' measure include: Avoided illness from pollution - Societal - Residential (DNV GL, 2018),  Ease of Selling or Leasing - Participant - Residential (DNV GL, 2018),  Fires/insurance damage - Participant - Residential (DNV GL, 2018),  O&amp;M - Participant - Residential (DNV GL, 2018).</v>
      </c>
    </row>
    <row r="355" spans="1:131" x14ac:dyDescent="0.35">
      <c r="A355">
        <v>437</v>
      </c>
      <c r="B355" t="s">
        <v>1042</v>
      </c>
      <c r="C355">
        <v>5</v>
      </c>
      <c r="D355" t="s">
        <v>1041</v>
      </c>
      <c r="E355" s="8">
        <v>1288</v>
      </c>
      <c r="F355">
        <v>1517</v>
      </c>
      <c r="G355">
        <v>1517</v>
      </c>
      <c r="H355" t="s">
        <v>166</v>
      </c>
      <c r="I355" t="s">
        <v>95</v>
      </c>
      <c r="J355" t="s">
        <v>96</v>
      </c>
      <c r="K355" t="s">
        <v>132</v>
      </c>
      <c r="L355" t="s">
        <v>98</v>
      </c>
      <c r="M355" t="s">
        <v>125</v>
      </c>
      <c r="N355" t="s">
        <v>162</v>
      </c>
      <c r="O355" t="s">
        <v>167</v>
      </c>
      <c r="P355">
        <v>2.4213770971386801E-3</v>
      </c>
      <c r="Q355">
        <v>2.36372355843616E-3</v>
      </c>
      <c r="R355" s="14">
        <f t="shared" si="10"/>
        <v>3.5857686381476546</v>
      </c>
      <c r="BW355">
        <v>1.6344874938119E-5</v>
      </c>
      <c r="BX355" t="s">
        <v>102</v>
      </c>
      <c r="BY355" t="str">
        <f>CONCATENATE($BW$2," (",INDEX('Study List'!$F:$F,MATCH(BX355,'Study List'!$B:$B,0)),")")</f>
        <v>Avoided illness from pollution - Societal - Residential (DNV GL, 2018)</v>
      </c>
      <c r="BZ355" t="s">
        <v>103</v>
      </c>
      <c r="CM355">
        <v>3.1019738483865997E-4</v>
      </c>
      <c r="CN355" t="s">
        <v>102</v>
      </c>
      <c r="CO355" t="str">
        <f>CONCATENATE($CM$2," (",INDEX('Study List'!$F:$F,MATCH(CN355,'Study List'!$B:$B,0)),")")</f>
        <v>Ease of Selling or Leasing - Participant - Residential (DNV GL, 2018)</v>
      </c>
      <c r="CP355" t="s">
        <v>103</v>
      </c>
      <c r="CQ355">
        <v>1.9149427088381501E-3</v>
      </c>
      <c r="CR355" t="s">
        <v>102</v>
      </c>
      <c r="CS355" t="str">
        <f>CONCATENATE($CQ$2," (",INDEX('Study List'!$F:$F,MATCH(CR355,'Study List'!$B:$B,0)),")")</f>
        <v>Fires/insurance damage - Participant - Residential (DNV GL, 2018)</v>
      </c>
      <c r="CT355" t="s">
        <v>103</v>
      </c>
      <c r="CU355">
        <v>8.8379992388009492E-6</v>
      </c>
      <c r="CV355" t="s">
        <v>105</v>
      </c>
      <c r="CW355" t="str">
        <f>CONCATENATE($CU$2," (",INDEX('Study List'!$F:$F,MATCH(CV355,'Study List'!$B:$B,0)),")")</f>
        <v>Health and safety - Participant - Residential (Tetra Tech et al., 2018)</v>
      </c>
      <c r="CX355" t="s">
        <v>106</v>
      </c>
      <c r="DG355">
        <v>1.2223858982122801E-4</v>
      </c>
      <c r="DH355" t="s">
        <v>102</v>
      </c>
      <c r="DI355" t="str">
        <f>CONCATENATE($DG$2," (",INDEX('Study List'!$F:$F,MATCH(DH355,'Study List'!$B:$B,0)),")")</f>
        <v>O&amp;M - Participant - Residential (DNV GL, 2018)</v>
      </c>
      <c r="DJ355" t="s">
        <v>103</v>
      </c>
      <c r="DK355">
        <v>4.8815539463725399E-5</v>
      </c>
      <c r="DL355" t="s">
        <v>105</v>
      </c>
      <c r="DM355" t="str">
        <f>CONCATENATE($DK$2," (",INDEX('Study List'!$F:$F,MATCH(DL355,'Study List'!$B:$B,0)),")")</f>
        <v>Other Impacts - Participant - Residential (Tetra Tech et al., 2018)</v>
      </c>
      <c r="DN355" t="s">
        <v>106</v>
      </c>
      <c r="EA355" t="str">
        <f t="shared" si="11"/>
        <v>The NEIs for the 'HPWH Tier 3 Ducted Heat Pump 0-55 Gallons - WA' measure include: Avoided illness from pollution - Societal - Residential (DNV GL, 2018),  Ease of Selling or Leasing - Participant - Residential (DNV GL, 2018),  Fires/insurance damage - Participant - Residential (DNV GL, 2018),  Health and safety - Participant - Residential (Tetra Tech et al., 2018),  O&amp;M - Participant - Residential (DNV GL, 2018),  Other Impacts - Participant - Residential (Tetra Tech et al., 2018).</v>
      </c>
    </row>
    <row r="356" spans="1:131" x14ac:dyDescent="0.35">
      <c r="A356">
        <v>438</v>
      </c>
      <c r="B356" t="s">
        <v>1044</v>
      </c>
      <c r="C356">
        <v>5</v>
      </c>
      <c r="D356" t="s">
        <v>1043</v>
      </c>
      <c r="E356" s="8">
        <v>1424</v>
      </c>
      <c r="H356" t="s">
        <v>166</v>
      </c>
      <c r="I356" t="s">
        <v>95</v>
      </c>
      <c r="J356" t="s">
        <v>96</v>
      </c>
      <c r="K356" t="s">
        <v>132</v>
      </c>
      <c r="L356" t="s">
        <v>98</v>
      </c>
      <c r="M356" t="s">
        <v>125</v>
      </c>
      <c r="N356" t="s">
        <v>162</v>
      </c>
      <c r="O356" t="s">
        <v>167</v>
      </c>
      <c r="P356">
        <v>2.36372355843616E-3</v>
      </c>
      <c r="Q356">
        <v>2.36372355843616E-3</v>
      </c>
      <c r="R356" s="14">
        <f t="shared" si="10"/>
        <v>0</v>
      </c>
      <c r="BW356">
        <v>1.6344874938119E-5</v>
      </c>
      <c r="BX356" t="s">
        <v>102</v>
      </c>
      <c r="BY356" t="str">
        <f>CONCATENATE($BW$2," (",INDEX('Study List'!$F:$F,MATCH(BX356,'Study List'!$B:$B,0)),")")</f>
        <v>Avoided illness from pollution - Societal - Residential (DNV GL, 2018)</v>
      </c>
      <c r="BZ356" t="s">
        <v>103</v>
      </c>
      <c r="CM356">
        <v>3.1019738483865997E-4</v>
      </c>
      <c r="CN356" t="s">
        <v>102</v>
      </c>
      <c r="CO356" t="str">
        <f>CONCATENATE($CM$2," (",INDEX('Study List'!$F:$F,MATCH(CN356,'Study List'!$B:$B,0)),")")</f>
        <v>Ease of Selling or Leasing - Participant - Residential (DNV GL, 2018)</v>
      </c>
      <c r="CP356" t="s">
        <v>103</v>
      </c>
      <c r="CQ356">
        <v>1.9149427088381501E-3</v>
      </c>
      <c r="CR356" t="s">
        <v>102</v>
      </c>
      <c r="CS356" t="str">
        <f>CONCATENATE($CQ$2," (",INDEX('Study List'!$F:$F,MATCH(CR356,'Study List'!$B:$B,0)),")")</f>
        <v>Fires/insurance damage - Participant - Residential (DNV GL, 2018)</v>
      </c>
      <c r="CT356" t="s">
        <v>103</v>
      </c>
      <c r="DG356">
        <v>1.2223858982122801E-4</v>
      </c>
      <c r="DH356" t="s">
        <v>102</v>
      </c>
      <c r="DI356" t="str">
        <f>CONCATENATE($DG$2," (",INDEX('Study List'!$F:$F,MATCH(DH356,'Study List'!$B:$B,0)),")")</f>
        <v>O&amp;M - Participant - Residential (DNV GL, 2018)</v>
      </c>
      <c r="DJ356" t="s">
        <v>103</v>
      </c>
      <c r="EA356" t="str">
        <f t="shared" si="11"/>
        <v>The NEIs for the 'HPWH Tier 3 Garage 0-55 Gallons - Self Install - WA' measure include: Avoided illness from pollution - Societal - Residential (DNV GL, 2018),  Ease of Selling or Leasing - Participant - Residential (DNV GL, 2018),  Fires/insurance damage - Participant - Residential (DNV GL, 2018),  O&amp;M - Participant - Residential (DNV GL, 2018).</v>
      </c>
    </row>
    <row r="357" spans="1:131" x14ac:dyDescent="0.35">
      <c r="A357">
        <v>439</v>
      </c>
      <c r="B357" t="s">
        <v>1046</v>
      </c>
      <c r="C357">
        <v>5</v>
      </c>
      <c r="D357" t="s">
        <v>1045</v>
      </c>
      <c r="E357" s="8">
        <v>1424</v>
      </c>
      <c r="H357" t="s">
        <v>166</v>
      </c>
      <c r="I357" t="s">
        <v>95</v>
      </c>
      <c r="J357" t="s">
        <v>96</v>
      </c>
      <c r="K357" t="s">
        <v>132</v>
      </c>
      <c r="L357" t="s">
        <v>98</v>
      </c>
      <c r="M357" t="s">
        <v>125</v>
      </c>
      <c r="N357" t="s">
        <v>162</v>
      </c>
      <c r="O357" t="s">
        <v>167</v>
      </c>
      <c r="P357">
        <v>2.36372355843616E-3</v>
      </c>
      <c r="Q357">
        <v>2.36372355843616E-3</v>
      </c>
      <c r="R357" s="14">
        <f t="shared" si="10"/>
        <v>0</v>
      </c>
      <c r="BW357">
        <v>1.6344874938119E-5</v>
      </c>
      <c r="BX357" t="s">
        <v>102</v>
      </c>
      <c r="BY357" t="str">
        <f>CONCATENATE($BW$2," (",INDEX('Study List'!$F:$F,MATCH(BX357,'Study List'!$B:$B,0)),")")</f>
        <v>Avoided illness from pollution - Societal - Residential (DNV GL, 2018)</v>
      </c>
      <c r="BZ357" t="s">
        <v>103</v>
      </c>
      <c r="CM357">
        <v>3.1019738483865997E-4</v>
      </c>
      <c r="CN357" t="s">
        <v>102</v>
      </c>
      <c r="CO357" t="str">
        <f>CONCATENATE($CM$2," (",INDEX('Study List'!$F:$F,MATCH(CN357,'Study List'!$B:$B,0)),")")</f>
        <v>Ease of Selling or Leasing - Participant - Residential (DNV GL, 2018)</v>
      </c>
      <c r="CP357" t="s">
        <v>103</v>
      </c>
      <c r="CQ357">
        <v>1.9149427088381501E-3</v>
      </c>
      <c r="CR357" t="s">
        <v>102</v>
      </c>
      <c r="CS357" t="str">
        <f>CONCATENATE($CQ$2," (",INDEX('Study List'!$F:$F,MATCH(CR357,'Study List'!$B:$B,0)),")")</f>
        <v>Fires/insurance damage - Participant - Residential (DNV GL, 2018)</v>
      </c>
      <c r="CT357" t="s">
        <v>103</v>
      </c>
      <c r="DG357">
        <v>1.2223858982122801E-4</v>
      </c>
      <c r="DH357" t="s">
        <v>102</v>
      </c>
      <c r="DI357" t="str">
        <f>CONCATENATE($DG$2," (",INDEX('Study List'!$F:$F,MATCH(DH357,'Study List'!$B:$B,0)),")")</f>
        <v>O&amp;M - Participant - Residential (DNV GL, 2018)</v>
      </c>
      <c r="DJ357" t="s">
        <v>103</v>
      </c>
      <c r="EA357" t="str">
        <f t="shared" si="11"/>
        <v>The NEIs for the 'HPWH Tier 3 Garage 0-55 Gallons - WA' measure include: Avoided illness from pollution - Societal - Residential (DNV GL, 2018),  Ease of Selling or Leasing - Participant - Residential (DNV GL, 2018),  Fires/insurance damage - Participant - Residential (DNV GL, 2018),  O&amp;M - Participant - Residential (DNV GL, 2018).</v>
      </c>
    </row>
    <row r="358" spans="1:131" x14ac:dyDescent="0.35">
      <c r="A358">
        <v>440</v>
      </c>
      <c r="B358" t="s">
        <v>1048</v>
      </c>
      <c r="C358">
        <v>5</v>
      </c>
      <c r="D358" t="s">
        <v>1047</v>
      </c>
      <c r="E358" s="8">
        <v>947</v>
      </c>
      <c r="H358" t="s">
        <v>166</v>
      </c>
      <c r="I358" t="s">
        <v>95</v>
      </c>
      <c r="J358" t="s">
        <v>96</v>
      </c>
      <c r="K358" t="s">
        <v>132</v>
      </c>
      <c r="L358" t="s">
        <v>98</v>
      </c>
      <c r="M358" t="s">
        <v>125</v>
      </c>
      <c r="N358" t="s">
        <v>162</v>
      </c>
      <c r="O358" t="s">
        <v>167</v>
      </c>
      <c r="P358">
        <v>2.36372355843616E-3</v>
      </c>
      <c r="Q358">
        <v>2.36372355843616E-3</v>
      </c>
      <c r="R358" s="14">
        <f t="shared" si="10"/>
        <v>0</v>
      </c>
      <c r="BW358">
        <v>1.6344874938119E-5</v>
      </c>
      <c r="BX358" t="s">
        <v>102</v>
      </c>
      <c r="BY358" t="str">
        <f>CONCATENATE($BW$2," (",INDEX('Study List'!$F:$F,MATCH(BX358,'Study List'!$B:$B,0)),")")</f>
        <v>Avoided illness from pollution - Societal - Residential (DNV GL, 2018)</v>
      </c>
      <c r="BZ358" t="s">
        <v>103</v>
      </c>
      <c r="CM358">
        <v>3.1019738483865997E-4</v>
      </c>
      <c r="CN358" t="s">
        <v>102</v>
      </c>
      <c r="CO358" t="str">
        <f>CONCATENATE($CM$2," (",INDEX('Study List'!$F:$F,MATCH(CN358,'Study List'!$B:$B,0)),")")</f>
        <v>Ease of Selling or Leasing - Participant - Residential (DNV GL, 2018)</v>
      </c>
      <c r="CP358" t="s">
        <v>103</v>
      </c>
      <c r="CQ358">
        <v>1.9149427088381501E-3</v>
      </c>
      <c r="CR358" t="s">
        <v>102</v>
      </c>
      <c r="CS358" t="str">
        <f>CONCATENATE($CQ$2," (",INDEX('Study List'!$F:$F,MATCH(CR358,'Study List'!$B:$B,0)),")")</f>
        <v>Fires/insurance damage - Participant - Residential (DNV GL, 2018)</v>
      </c>
      <c r="CT358" t="s">
        <v>103</v>
      </c>
      <c r="DG358">
        <v>1.2223858982122801E-4</v>
      </c>
      <c r="DH358" t="s">
        <v>102</v>
      </c>
      <c r="DI358" t="str">
        <f>CONCATENATE($DG$2," (",INDEX('Study List'!$F:$F,MATCH(DH358,'Study List'!$B:$B,0)),")")</f>
        <v>O&amp;M - Participant - Residential (DNV GL, 2018)</v>
      </c>
      <c r="DJ358" t="s">
        <v>103</v>
      </c>
      <c r="EA358" t="str">
        <f t="shared" si="11"/>
        <v>The NEIs for the 'HPWH Tier 3 Indoor Electric Resistance Heat 0-55 Gallons - Self Install - WA' measure include: Avoided illness from pollution - Societal - Residential (DNV GL, 2018),  Ease of Selling or Leasing - Participant - Residential (DNV GL, 2018),  Fires/insurance damage - Participant - Residential (DNV GL, 2018),  O&amp;M - Participant - Residential (DNV GL, 2018).</v>
      </c>
    </row>
    <row r="359" spans="1:131" x14ac:dyDescent="0.35">
      <c r="A359">
        <v>441</v>
      </c>
      <c r="B359" t="s">
        <v>1050</v>
      </c>
      <c r="C359">
        <v>5</v>
      </c>
      <c r="D359" t="s">
        <v>1049</v>
      </c>
      <c r="E359" s="8">
        <v>947</v>
      </c>
      <c r="F359">
        <v>947</v>
      </c>
      <c r="G359">
        <v>947</v>
      </c>
      <c r="H359" t="s">
        <v>166</v>
      </c>
      <c r="I359" t="s">
        <v>95</v>
      </c>
      <c r="J359" t="s">
        <v>96</v>
      </c>
      <c r="K359" t="s">
        <v>132</v>
      </c>
      <c r="L359" t="s">
        <v>98</v>
      </c>
      <c r="M359" t="s">
        <v>125</v>
      </c>
      <c r="N359" t="s">
        <v>162</v>
      </c>
      <c r="O359" t="s">
        <v>167</v>
      </c>
      <c r="P359">
        <v>2.4560788046998701E-3</v>
      </c>
      <c r="Q359">
        <v>2.36372355843616E-3</v>
      </c>
      <c r="R359" s="14">
        <f t="shared" si="10"/>
        <v>2.2384462098390436</v>
      </c>
      <c r="BW359">
        <v>1.6344874938119E-5</v>
      </c>
      <c r="BX359" t="s">
        <v>102</v>
      </c>
      <c r="BY359" t="str">
        <f>CONCATENATE($BW$2," (",INDEX('Study List'!$F:$F,MATCH(BX359,'Study List'!$B:$B,0)),")")</f>
        <v>Avoided illness from pollution - Societal - Residential (DNV GL, 2018)</v>
      </c>
      <c r="BZ359" t="s">
        <v>103</v>
      </c>
      <c r="CM359">
        <v>3.1019738483865997E-4</v>
      </c>
      <c r="CN359" t="s">
        <v>102</v>
      </c>
      <c r="CO359" t="str">
        <f>CONCATENATE($CM$2," (",INDEX('Study List'!$F:$F,MATCH(CN359,'Study List'!$B:$B,0)),")")</f>
        <v>Ease of Selling or Leasing - Participant - Residential (DNV GL, 2018)</v>
      </c>
      <c r="CP359" t="s">
        <v>103</v>
      </c>
      <c r="CQ359">
        <v>1.9149427088381501E-3</v>
      </c>
      <c r="CR359" t="s">
        <v>102</v>
      </c>
      <c r="CS359" t="str">
        <f>CONCATENATE($CQ$2," (",INDEX('Study List'!$F:$F,MATCH(CR359,'Study List'!$B:$B,0)),")")</f>
        <v>Fires/insurance damage - Participant - Residential (DNV GL, 2018)</v>
      </c>
      <c r="CT359" t="s">
        <v>103</v>
      </c>
      <c r="CU359">
        <v>1.4157597513475199E-5</v>
      </c>
      <c r="CV359" t="s">
        <v>105</v>
      </c>
      <c r="CW359" t="str">
        <f>CONCATENATE($CU$2," (",INDEX('Study List'!$F:$F,MATCH(CV359,'Study List'!$B:$B,0)),")")</f>
        <v>Health and safety - Participant - Residential (Tetra Tech et al., 2018)</v>
      </c>
      <c r="CX359" t="s">
        <v>106</v>
      </c>
      <c r="DG359">
        <v>1.2223858982122801E-4</v>
      </c>
      <c r="DH359" t="s">
        <v>102</v>
      </c>
      <c r="DI359" t="str">
        <f>CONCATENATE($DG$2," (",INDEX('Study List'!$F:$F,MATCH(DH359,'Study List'!$B:$B,0)),")")</f>
        <v>O&amp;M - Participant - Residential (DNV GL, 2018)</v>
      </c>
      <c r="DJ359" t="s">
        <v>103</v>
      </c>
      <c r="DK359">
        <v>7.8197648750233896E-5</v>
      </c>
      <c r="DL359" t="s">
        <v>105</v>
      </c>
      <c r="DM359" t="str">
        <f>CONCATENATE($DK$2," (",INDEX('Study List'!$F:$F,MATCH(DL359,'Study List'!$B:$B,0)),")")</f>
        <v>Other Impacts - Participant - Residential (Tetra Tech et al., 2018)</v>
      </c>
      <c r="DN359" t="s">
        <v>106</v>
      </c>
      <c r="EA359" t="str">
        <f t="shared" si="11"/>
        <v>The NEIs for the 'HPWH Tier 3 Indoor Electric Resistance Heat 0-55 Gallons - WA' measure include: Avoided illness from pollution - Societal - Residential (DNV GL, 2018),  Ease of Selling or Leasing - Participant - Residential (DNV GL, 2018),  Fires/insurance damage - Participant - Residential (DNV GL, 2018),  Health and safety - Participant - Residential (Tetra Tech et al., 2018),  O&amp;M - Participant - Residential (DNV GL, 2018),  Other Impacts - Participant - Residential (Tetra Tech et al., 2018).</v>
      </c>
    </row>
    <row r="360" spans="1:131" x14ac:dyDescent="0.35">
      <c r="A360">
        <v>442</v>
      </c>
      <c r="B360" t="s">
        <v>1052</v>
      </c>
      <c r="C360">
        <v>4</v>
      </c>
      <c r="D360" t="s">
        <v>1051</v>
      </c>
      <c r="E360" s="8">
        <v>1592</v>
      </c>
      <c r="H360" t="s">
        <v>166</v>
      </c>
      <c r="I360" t="s">
        <v>95</v>
      </c>
      <c r="J360" t="s">
        <v>96</v>
      </c>
      <c r="K360" t="s">
        <v>132</v>
      </c>
      <c r="L360" t="s">
        <v>98</v>
      </c>
      <c r="M360" t="s">
        <v>125</v>
      </c>
      <c r="N360" t="s">
        <v>162</v>
      </c>
      <c r="O360" t="s">
        <v>167</v>
      </c>
      <c r="P360">
        <v>2.36372355843616E-3</v>
      </c>
      <c r="Q360">
        <v>2.36372355843616E-3</v>
      </c>
      <c r="R360" s="14">
        <f t="shared" si="10"/>
        <v>0</v>
      </c>
      <c r="BW360">
        <v>1.6344874938119E-5</v>
      </c>
      <c r="BX360" t="s">
        <v>102</v>
      </c>
      <c r="BY360" t="str">
        <f>CONCATENATE($BW$2," (",INDEX('Study List'!$F:$F,MATCH(BX360,'Study List'!$B:$B,0)),")")</f>
        <v>Avoided illness from pollution - Societal - Residential (DNV GL, 2018)</v>
      </c>
      <c r="BZ360" t="s">
        <v>103</v>
      </c>
      <c r="CM360">
        <v>3.1019738483865997E-4</v>
      </c>
      <c r="CN360" t="s">
        <v>102</v>
      </c>
      <c r="CO360" t="str">
        <f>CONCATENATE($CM$2," (",INDEX('Study List'!$F:$F,MATCH(CN360,'Study List'!$B:$B,0)),")")</f>
        <v>Ease of Selling or Leasing - Participant - Residential (DNV GL, 2018)</v>
      </c>
      <c r="CP360" t="s">
        <v>103</v>
      </c>
      <c r="CQ360">
        <v>1.9149427088381501E-3</v>
      </c>
      <c r="CR360" t="s">
        <v>102</v>
      </c>
      <c r="CS360" t="str">
        <f>CONCATENATE($CQ$2," (",INDEX('Study List'!$F:$F,MATCH(CR360,'Study List'!$B:$B,0)),")")</f>
        <v>Fires/insurance damage - Participant - Residential (DNV GL, 2018)</v>
      </c>
      <c r="CT360" t="s">
        <v>103</v>
      </c>
      <c r="DG360">
        <v>1.2223858982122801E-4</v>
      </c>
      <c r="DH360" t="s">
        <v>102</v>
      </c>
      <c r="DI360" t="str">
        <f>CONCATENATE($DG$2," (",INDEX('Study List'!$F:$F,MATCH(DH360,'Study List'!$B:$B,0)),")")</f>
        <v>O&amp;M - Participant - Residential (DNV GL, 2018)</v>
      </c>
      <c r="DJ360" t="s">
        <v>103</v>
      </c>
      <c r="EA360" t="str">
        <f t="shared" si="11"/>
        <v>The NEIs for the 'HPWH Tier 3 Indoor Gas Heat 0-55 Gallons - Self Install - WA' measure include: Avoided illness from pollution - Societal - Residential (DNV GL, 2018),  Ease of Selling or Leasing - Participant - Residential (DNV GL, 2018),  Fires/insurance damage - Participant - Residential (DNV GL, 2018),  O&amp;M - Participant - Residential (DNV GL, 2018).</v>
      </c>
    </row>
    <row r="361" spans="1:131" x14ac:dyDescent="0.35">
      <c r="A361">
        <v>443</v>
      </c>
      <c r="B361" t="s">
        <v>1054</v>
      </c>
      <c r="C361">
        <v>4</v>
      </c>
      <c r="D361" t="s">
        <v>1053</v>
      </c>
      <c r="E361" s="8">
        <v>1592</v>
      </c>
      <c r="F361">
        <v>1777</v>
      </c>
      <c r="G361">
        <v>1777</v>
      </c>
      <c r="H361" t="s">
        <v>166</v>
      </c>
      <c r="I361" t="s">
        <v>95</v>
      </c>
      <c r="J361" t="s">
        <v>96</v>
      </c>
      <c r="K361" t="s">
        <v>132</v>
      </c>
      <c r="L361" t="s">
        <v>98</v>
      </c>
      <c r="M361" t="s">
        <v>125</v>
      </c>
      <c r="N361" t="s">
        <v>162</v>
      </c>
      <c r="O361" t="s">
        <v>167</v>
      </c>
      <c r="P361">
        <v>2.41294157656319E-3</v>
      </c>
      <c r="Q361">
        <v>2.36372355843616E-3</v>
      </c>
      <c r="R361" s="14">
        <f t="shared" si="10"/>
        <v>4.2003367633410562</v>
      </c>
      <c r="BW361">
        <v>1.6344874938119E-5</v>
      </c>
      <c r="BX361" t="s">
        <v>102</v>
      </c>
      <c r="BY361" t="str">
        <f>CONCATENATE($BW$2," (",INDEX('Study List'!$F:$F,MATCH(BX361,'Study List'!$B:$B,0)),")")</f>
        <v>Avoided illness from pollution - Societal - Residential (DNV GL, 2018)</v>
      </c>
      <c r="BZ361" t="s">
        <v>103</v>
      </c>
      <c r="CM361">
        <v>3.1019738483865997E-4</v>
      </c>
      <c r="CN361" t="s">
        <v>102</v>
      </c>
      <c r="CO361" t="str">
        <f>CONCATENATE($CM$2," (",INDEX('Study List'!$F:$F,MATCH(CN361,'Study List'!$B:$B,0)),")")</f>
        <v>Ease of Selling or Leasing - Participant - Residential (DNV GL, 2018)</v>
      </c>
      <c r="CP361" t="s">
        <v>103</v>
      </c>
      <c r="CQ361">
        <v>1.9149427088381501E-3</v>
      </c>
      <c r="CR361" t="s">
        <v>102</v>
      </c>
      <c r="CS361" t="str">
        <f>CONCATENATE($CQ$2," (",INDEX('Study List'!$F:$F,MATCH(CR361,'Study List'!$B:$B,0)),")")</f>
        <v>Fires/insurance damage - Participant - Residential (DNV GL, 2018)</v>
      </c>
      <c r="CT361" t="s">
        <v>103</v>
      </c>
      <c r="CU361">
        <v>7.5448761087569202E-6</v>
      </c>
      <c r="CV361" t="s">
        <v>105</v>
      </c>
      <c r="CW361" t="str">
        <f>CONCATENATE($CU$2," (",INDEX('Study List'!$F:$F,MATCH(CV361,'Study List'!$B:$B,0)),")")</f>
        <v>Health and safety - Participant - Residential (Tetra Tech et al., 2018)</v>
      </c>
      <c r="CX361" t="s">
        <v>106</v>
      </c>
      <c r="DG361">
        <v>1.2223858982122801E-4</v>
      </c>
      <c r="DH361" t="s">
        <v>102</v>
      </c>
      <c r="DI361" t="str">
        <f>CONCATENATE($DG$2," (",INDEX('Study List'!$F:$F,MATCH(DH361,'Study List'!$B:$B,0)),")")</f>
        <v>O&amp;M - Participant - Residential (DNV GL, 2018)</v>
      </c>
      <c r="DJ361" t="s">
        <v>103</v>
      </c>
      <c r="DK361">
        <v>4.1673142018273198E-5</v>
      </c>
      <c r="DL361" t="s">
        <v>105</v>
      </c>
      <c r="DM361" t="str">
        <f>CONCATENATE($DK$2," (",INDEX('Study List'!$F:$F,MATCH(DL361,'Study List'!$B:$B,0)),")")</f>
        <v>Other Impacts - Participant - Residential (Tetra Tech et al., 2018)</v>
      </c>
      <c r="DN361" t="s">
        <v>106</v>
      </c>
      <c r="EA361" t="str">
        <f t="shared" si="11"/>
        <v>The NEIs for the 'HPWH Tier 3 Indoor Gas Heat 0-55 Gallons - WA' measure include: Avoided illness from pollution - Societal - Residential (DNV GL, 2018),  Ease of Selling or Leasing - Participant - Residential (DNV GL, 2018),  Fires/insurance damage - Participant - Residential (DNV GL, 2018),  Health and safety - Participant - Residential (Tetra Tech et al., 2018),  O&amp;M - Participant - Residential (DNV GL, 2018),  Other Impacts - Participant - Residential (Tetra Tech et al., 2018).</v>
      </c>
    </row>
    <row r="362" spans="1:131" x14ac:dyDescent="0.35">
      <c r="A362">
        <v>444</v>
      </c>
      <c r="B362" t="s">
        <v>1056</v>
      </c>
      <c r="C362">
        <v>5</v>
      </c>
      <c r="D362" t="s">
        <v>1055</v>
      </c>
      <c r="E362" s="8">
        <v>1319</v>
      </c>
      <c r="H362" t="s">
        <v>166</v>
      </c>
      <c r="I362" t="s">
        <v>95</v>
      </c>
      <c r="J362" t="s">
        <v>96</v>
      </c>
      <c r="K362" t="s">
        <v>132</v>
      </c>
      <c r="L362" t="s">
        <v>98</v>
      </c>
      <c r="M362" t="s">
        <v>125</v>
      </c>
      <c r="N362" t="s">
        <v>162</v>
      </c>
      <c r="O362" t="s">
        <v>167</v>
      </c>
      <c r="P362">
        <v>2.36372355843616E-3</v>
      </c>
      <c r="Q362">
        <v>2.36372355843616E-3</v>
      </c>
      <c r="R362" s="14">
        <f t="shared" si="10"/>
        <v>0</v>
      </c>
      <c r="BW362">
        <v>1.6344874938119E-5</v>
      </c>
      <c r="BX362" t="s">
        <v>102</v>
      </c>
      <c r="BY362" t="str">
        <f>CONCATENATE($BW$2," (",INDEX('Study List'!$F:$F,MATCH(BX362,'Study List'!$B:$B,0)),")")</f>
        <v>Avoided illness from pollution - Societal - Residential (DNV GL, 2018)</v>
      </c>
      <c r="BZ362" t="s">
        <v>103</v>
      </c>
      <c r="CM362">
        <v>3.1019738483865997E-4</v>
      </c>
      <c r="CN362" t="s">
        <v>102</v>
      </c>
      <c r="CO362" t="str">
        <f>CONCATENATE($CM$2," (",INDEX('Study List'!$F:$F,MATCH(CN362,'Study List'!$B:$B,0)),")")</f>
        <v>Ease of Selling or Leasing - Participant - Residential (DNV GL, 2018)</v>
      </c>
      <c r="CP362" t="s">
        <v>103</v>
      </c>
      <c r="CQ362">
        <v>1.9149427088381501E-3</v>
      </c>
      <c r="CR362" t="s">
        <v>102</v>
      </c>
      <c r="CS362" t="str">
        <f>CONCATENATE($CQ$2," (",INDEX('Study List'!$F:$F,MATCH(CR362,'Study List'!$B:$B,0)),")")</f>
        <v>Fires/insurance damage - Participant - Residential (DNV GL, 2018)</v>
      </c>
      <c r="CT362" t="s">
        <v>103</v>
      </c>
      <c r="DG362">
        <v>1.2223858982122801E-4</v>
      </c>
      <c r="DH362" t="s">
        <v>102</v>
      </c>
      <c r="DI362" t="str">
        <f>CONCATENATE($DG$2," (",INDEX('Study List'!$F:$F,MATCH(DH362,'Study List'!$B:$B,0)),")")</f>
        <v>O&amp;M - Participant - Residential (DNV GL, 2018)</v>
      </c>
      <c r="DJ362" t="s">
        <v>103</v>
      </c>
      <c r="EA362" t="str">
        <f t="shared" si="11"/>
        <v>The NEIs for the 'HPWH Tier 3 Indoor Heat Pump 0-55 Gallons - Self Install - WA' measure include: Avoided illness from pollution - Societal - Residential (DNV GL, 2018),  Ease of Selling or Leasing - Participant - Residential (DNV GL, 2018),  Fires/insurance damage - Participant - Residential (DNV GL, 2018),  O&amp;M - Participant - Residential (DNV GL, 2018).</v>
      </c>
    </row>
    <row r="363" spans="1:131" x14ac:dyDescent="0.35">
      <c r="A363">
        <v>445</v>
      </c>
      <c r="B363" t="s">
        <v>1058</v>
      </c>
      <c r="C363">
        <v>5</v>
      </c>
      <c r="D363" t="s">
        <v>1057</v>
      </c>
      <c r="E363" s="8">
        <v>1319</v>
      </c>
      <c r="F363">
        <v>1557</v>
      </c>
      <c r="G363">
        <v>3114</v>
      </c>
      <c r="H363" t="s">
        <v>166</v>
      </c>
      <c r="I363" t="s">
        <v>95</v>
      </c>
      <c r="J363" t="s">
        <v>96</v>
      </c>
      <c r="K363" t="s">
        <v>132</v>
      </c>
      <c r="L363" t="s">
        <v>98</v>
      </c>
      <c r="M363" t="s">
        <v>125</v>
      </c>
      <c r="N363" t="s">
        <v>162</v>
      </c>
      <c r="O363" t="s">
        <v>167</v>
      </c>
      <c r="P363">
        <v>2.4198959529202501E-3</v>
      </c>
      <c r="Q363">
        <v>2.36372355843616E-3</v>
      </c>
      <c r="R363" s="14">
        <f t="shared" si="10"/>
        <v>7.3606351609702028</v>
      </c>
      <c r="BW363">
        <v>1.6344874938119E-5</v>
      </c>
      <c r="BX363" t="s">
        <v>102</v>
      </c>
      <c r="BY363" t="str">
        <f>CONCATENATE($BW$2," (",INDEX('Study List'!$F:$F,MATCH(BX363,'Study List'!$B:$B,0)),")")</f>
        <v>Avoided illness from pollution - Societal - Residential (DNV GL, 2018)</v>
      </c>
      <c r="BZ363" t="s">
        <v>103</v>
      </c>
      <c r="CM363">
        <v>3.1019738483865997E-4</v>
      </c>
      <c r="CN363" t="s">
        <v>102</v>
      </c>
      <c r="CO363" t="str">
        <f>CONCATENATE($CM$2," (",INDEX('Study List'!$F:$F,MATCH(CN363,'Study List'!$B:$B,0)),")")</f>
        <v>Ease of Selling or Leasing - Participant - Residential (DNV GL, 2018)</v>
      </c>
      <c r="CP363" t="s">
        <v>103</v>
      </c>
      <c r="CQ363">
        <v>1.9149427088381501E-3</v>
      </c>
      <c r="CR363" t="s">
        <v>102</v>
      </c>
      <c r="CS363" t="str">
        <f>CONCATENATE($CQ$2," (",INDEX('Study List'!$F:$F,MATCH(CR363,'Study List'!$B:$B,0)),")")</f>
        <v>Fires/insurance damage - Participant - Residential (DNV GL, 2018)</v>
      </c>
      <c r="CT363" t="s">
        <v>103</v>
      </c>
      <c r="CU363">
        <v>8.6109472352350893E-6</v>
      </c>
      <c r="CV363" t="s">
        <v>105</v>
      </c>
      <c r="CW363" t="str">
        <f>CONCATENATE($CU$2," (",INDEX('Study List'!$F:$F,MATCH(CV363,'Study List'!$B:$B,0)),")")</f>
        <v>Health and safety - Participant - Residential (Tetra Tech et al., 2018)</v>
      </c>
      <c r="CX363" t="s">
        <v>106</v>
      </c>
      <c r="DG363">
        <v>1.2223858982122801E-4</v>
      </c>
      <c r="DH363" t="s">
        <v>102</v>
      </c>
      <c r="DI363" t="str">
        <f>CONCATENATE($DG$2," (",INDEX('Study List'!$F:$F,MATCH(DH363,'Study List'!$B:$B,0)),")")</f>
        <v>O&amp;M - Participant - Residential (DNV GL, 2018)</v>
      </c>
      <c r="DJ363" t="s">
        <v>103</v>
      </c>
      <c r="DK363">
        <v>4.7561447248857701E-5</v>
      </c>
      <c r="DL363" t="s">
        <v>105</v>
      </c>
      <c r="DM363" t="str">
        <f>CONCATENATE($DK$2," (",INDEX('Study List'!$F:$F,MATCH(DL363,'Study List'!$B:$B,0)),")")</f>
        <v>Other Impacts - Participant - Residential (Tetra Tech et al., 2018)</v>
      </c>
      <c r="DN363" t="s">
        <v>106</v>
      </c>
      <c r="EA363" t="str">
        <f t="shared" si="11"/>
        <v>The NEIs for the 'HPWH Tier 3 Indoor Heat Pump 0-55 Gallons - WA' measure include: Avoided illness from pollution - Societal - Residential (DNV GL, 2018),  Ease of Selling or Leasing - Participant - Residential (DNV GL, 2018),  Fires/insurance damage - Participant - Residential (DNV GL, 2018),  Health and safety - Participant - Residential (Tetra Tech et al., 2018),  O&amp;M - Participant - Residential (DNV GL, 2018),  Other Impacts - Participant - Residential (Tetra Tech et al., 2018).</v>
      </c>
    </row>
    <row r="364" spans="1:131" x14ac:dyDescent="0.35">
      <c r="A364">
        <v>446</v>
      </c>
      <c r="B364" t="s">
        <v>1060</v>
      </c>
      <c r="C364">
        <v>1</v>
      </c>
      <c r="D364" t="s">
        <v>1059</v>
      </c>
      <c r="E364" t="s">
        <v>178</v>
      </c>
      <c r="H364" t="s">
        <v>1061</v>
      </c>
      <c r="I364" t="s">
        <v>95</v>
      </c>
      <c r="J364" t="s">
        <v>143</v>
      </c>
      <c r="K364" t="s">
        <v>144</v>
      </c>
      <c r="L364" t="s">
        <v>133</v>
      </c>
      <c r="M364" t="s">
        <v>119</v>
      </c>
      <c r="N364" t="s">
        <v>101</v>
      </c>
      <c r="O364" t="s">
        <v>101</v>
      </c>
      <c r="P364">
        <v>9.8059657078223292E-4</v>
      </c>
      <c r="Q364">
        <v>9.8059657078223292E-4</v>
      </c>
      <c r="R364" s="14">
        <f t="shared" si="10"/>
        <v>0</v>
      </c>
      <c r="W364">
        <v>1.6344874938119E-5</v>
      </c>
      <c r="X364" t="s">
        <v>102</v>
      </c>
      <c r="Y364" t="str">
        <f>CONCATENATE($W$2," (",INDEX('Study List'!$F:$F,MATCH(X364,'Study List'!$B:$B,0)),")")</f>
        <v>Avoided illness from pollution - Societal - C&amp;I (DNV GL, 2018)</v>
      </c>
      <c r="Z364" t="s">
        <v>103</v>
      </c>
      <c r="AE364">
        <v>1.36738627214331E-4</v>
      </c>
      <c r="AF364" t="s">
        <v>102</v>
      </c>
      <c r="AG364" t="str">
        <f>CONCATENATE($AE$2," (",INDEX('Study List'!$F:$F,MATCH(AF364,'Study List'!$B:$B,0)),")")</f>
        <v>Fires/insurance damage - Participant - C&amp;I (DNV GL, 2018)</v>
      </c>
      <c r="AH364" t="s">
        <v>103</v>
      </c>
      <c r="AM364">
        <v>5.1037422272067097E-4</v>
      </c>
      <c r="AN364" t="s">
        <v>327</v>
      </c>
      <c r="AO364" t="str">
        <f>CONCATENATE($AM$2," (",INDEX('Study List'!$F:$F,MATCH(AN364,'Study List'!$B:$B,0)),")")</f>
        <v>O&amp;M - Participant - C&amp;I (DNV GL &amp; Tetra Tech, 2016)</v>
      </c>
      <c r="AP364" t="s">
        <v>103</v>
      </c>
      <c r="BK364">
        <v>3.1713884590911197E-4</v>
      </c>
      <c r="BL364" t="s">
        <v>102</v>
      </c>
      <c r="BM364" t="str">
        <f>CONCATENATE($BK$2," (",INDEX('Study List'!$F:$F,MATCH(BL364,'Study List'!$B:$B,0)),")")</f>
        <v>Thermal Comfort - Participant - C&amp;I (DNV GL, 2018)</v>
      </c>
      <c r="BN364" t="s">
        <v>103</v>
      </c>
      <c r="EA364" t="str">
        <f t="shared" si="11"/>
        <v>The NEIs for the 'HVAC Systems - NCMR - WA' measure include: Avoided illness from pollution - Societal - C&amp;I (DNV GL, 2018),  Fires/insurance damage - Participant - C&amp;I (DNV GL, 2018),  O&amp;M - Participant - C&amp;I (DNV GL &amp; Tetra Tech, 2016),  Thermal Comfort - Participant - C&amp;I (DNV GL, 2018).</v>
      </c>
    </row>
    <row r="365" spans="1:131" x14ac:dyDescent="0.35">
      <c r="A365">
        <v>447</v>
      </c>
      <c r="B365" t="s">
        <v>1063</v>
      </c>
      <c r="C365">
        <v>5</v>
      </c>
      <c r="D365" t="s">
        <v>1062</v>
      </c>
      <c r="E365" t="s">
        <v>148</v>
      </c>
      <c r="H365" t="s">
        <v>1064</v>
      </c>
      <c r="I365" t="s">
        <v>95</v>
      </c>
      <c r="J365" t="s">
        <v>143</v>
      </c>
      <c r="K365" t="s">
        <v>144</v>
      </c>
      <c r="L365" t="s">
        <v>133</v>
      </c>
      <c r="M365" t="s">
        <v>119</v>
      </c>
      <c r="N365" t="s">
        <v>171</v>
      </c>
      <c r="O365" t="s">
        <v>101</v>
      </c>
      <c r="P365">
        <v>9.8059657078223205E-4</v>
      </c>
      <c r="Q365">
        <v>9.8059657078223205E-4</v>
      </c>
      <c r="R365" s="14">
        <f t="shared" si="10"/>
        <v>0</v>
      </c>
      <c r="W365">
        <v>1.6344874938119E-5</v>
      </c>
      <c r="X365" t="s">
        <v>102</v>
      </c>
      <c r="Y365" t="str">
        <f>CONCATENATE($W$2," (",INDEX('Study List'!$F:$F,MATCH(X365,'Study List'!$B:$B,0)),")")</f>
        <v>Avoided illness from pollution - Societal - C&amp;I (DNV GL, 2018)</v>
      </c>
      <c r="Z365" t="s">
        <v>103</v>
      </c>
      <c r="AE365">
        <v>1.36738627214331E-4</v>
      </c>
      <c r="AF365" t="s">
        <v>102</v>
      </c>
      <c r="AG365" t="str">
        <f>CONCATENATE($AE$2," (",INDEX('Study List'!$F:$F,MATCH(AF365,'Study List'!$B:$B,0)),")")</f>
        <v>Fires/insurance damage - Participant - C&amp;I (DNV GL, 2018)</v>
      </c>
      <c r="AH365" t="s">
        <v>103</v>
      </c>
      <c r="AM365">
        <v>5.1037422272067097E-4</v>
      </c>
      <c r="AN365" t="s">
        <v>327</v>
      </c>
      <c r="AO365" t="str">
        <f>CONCATENATE($AM$2," (",INDEX('Study List'!$F:$F,MATCH(AN365,'Study List'!$B:$B,0)),")")</f>
        <v>O&amp;M - Participant - C&amp;I (DNV GL &amp; Tetra Tech, 2016)</v>
      </c>
      <c r="AP365" t="s">
        <v>103</v>
      </c>
      <c r="BK365">
        <v>3.1713884590911197E-4</v>
      </c>
      <c r="BL365" t="s">
        <v>102</v>
      </c>
      <c r="BM365" t="str">
        <f>CONCATENATE($BK$2," (",INDEX('Study List'!$F:$F,MATCH(BL365,'Study List'!$B:$B,0)),")")</f>
        <v>Thermal Comfort - Participant - C&amp;I (DNV GL, 2018)</v>
      </c>
      <c r="BN365" t="s">
        <v>103</v>
      </c>
      <c r="EA365" t="str">
        <f t="shared" si="11"/>
        <v>The NEIs for the 'Heat Pump (New Construction wCode) Custom - WA' measure include: Avoided illness from pollution - Societal - C&amp;I (DNV GL, 2018),  Fires/insurance damage - Participant - C&amp;I (DNV GL, 2018),  O&amp;M - Participant - C&amp;I (DNV GL &amp; Tetra Tech, 2016),  Thermal Comfort - Participant - C&amp;I (DNV GL, 2018).</v>
      </c>
    </row>
    <row r="366" spans="1:131" x14ac:dyDescent="0.35">
      <c r="A366">
        <v>448</v>
      </c>
      <c r="B366" t="s">
        <v>1066</v>
      </c>
      <c r="C366">
        <v>5</v>
      </c>
      <c r="D366" t="s">
        <v>1065</v>
      </c>
      <c r="E366" t="s">
        <v>148</v>
      </c>
      <c r="H366" t="s">
        <v>1067</v>
      </c>
      <c r="I366" t="s">
        <v>95</v>
      </c>
      <c r="J366" t="s">
        <v>143</v>
      </c>
      <c r="K366" t="s">
        <v>132</v>
      </c>
      <c r="L366" t="s">
        <v>133</v>
      </c>
      <c r="M366" t="s">
        <v>119</v>
      </c>
      <c r="N366" t="s">
        <v>171</v>
      </c>
      <c r="O366" t="s">
        <v>101</v>
      </c>
      <c r="P366">
        <v>-2.11990422631665E-3</v>
      </c>
      <c r="Q366">
        <v>-2.11990422631665E-3</v>
      </c>
      <c r="R366" s="14">
        <f t="shared" si="10"/>
        <v>0</v>
      </c>
      <c r="S366">
        <v>7.1002964402571702E-4</v>
      </c>
      <c r="T366" t="s">
        <v>152</v>
      </c>
      <c r="U366" t="str">
        <f>CONCATENATE($S$2," (",INDEX('Study List'!$F:$F,MATCH(T366,'Study List'!$B:$B,0)),")")</f>
        <v>Administrative costs - Participant - C&amp;I (DNV GL &amp; Tetra Tech, 2012)</v>
      </c>
      <c r="V366" t="s">
        <v>103</v>
      </c>
      <c r="W366">
        <v>1.6344874938119E-5</v>
      </c>
      <c r="X366" t="s">
        <v>102</v>
      </c>
      <c r="Y366" t="str">
        <f>CONCATENATE($W$2," (",INDEX('Study List'!$F:$F,MATCH(X366,'Study List'!$B:$B,0)),")")</f>
        <v>Avoided illness from pollution - Societal - C&amp;I (DNV GL, 2018)</v>
      </c>
      <c r="Z366" t="s">
        <v>103</v>
      </c>
      <c r="AE366">
        <v>2.8003294281404701E-5</v>
      </c>
      <c r="AF366" t="s">
        <v>102</v>
      </c>
      <c r="AG366" t="str">
        <f>CONCATENATE($AE$2," (",INDEX('Study List'!$F:$F,MATCH(AF366,'Study List'!$B:$B,0)),")")</f>
        <v>Fires/insurance damage - Participant - C&amp;I (DNV GL, 2018)</v>
      </c>
      <c r="AH366" t="s">
        <v>103</v>
      </c>
      <c r="AM366">
        <v>-3.8236148124615298E-3</v>
      </c>
      <c r="AN366" t="s">
        <v>179</v>
      </c>
      <c r="AO366" t="str">
        <f>CONCATENATE($AM$2," (",INDEX('Study List'!$F:$F,MATCH(AN366,'Study List'!$B:$B,0)),")")</f>
        <v>O&amp;M - Participant - C&amp;I (DNV GL, 2018)</v>
      </c>
      <c r="AP366" t="s">
        <v>103</v>
      </c>
      <c r="AQ366">
        <v>8.8438453836648604E-4</v>
      </c>
      <c r="AR366" t="s">
        <v>152</v>
      </c>
      <c r="AS366" t="str">
        <f>CONCATENATE($AQ$2," (",INDEX('Study List'!$F:$F,MATCH(AR366,'Study List'!$B:$B,0)),")")</f>
        <v>Other Impacts - Participant - C&amp;I (DNV GL &amp; Tetra Tech, 2012)</v>
      </c>
      <c r="AT366" t="s">
        <v>103</v>
      </c>
      <c r="BK366">
        <v>6.4948234533153995E-5</v>
      </c>
      <c r="BL366" t="s">
        <v>102</v>
      </c>
      <c r="BM366" t="str">
        <f>CONCATENATE($BK$2," (",INDEX('Study List'!$F:$F,MATCH(BL366,'Study List'!$B:$B,0)),")")</f>
        <v>Thermal Comfort - Participant - C&amp;I (DNV GL, 2018)</v>
      </c>
      <c r="BN366" t="s">
        <v>103</v>
      </c>
      <c r="EA366" t="str">
        <f t="shared" si="11"/>
        <v>The NEIs for the 'Heat Pump (Retrofit &amp; NCMR woCode) Custom - WA' measure include: Administrative costs - Participant - C&amp;I (DNV GL &amp; Tetra Tech, 2012),  Avoided illness from pollution - Societal - C&amp;I (DNV GL, 2018),  Fires/insurance damage - Participant - C&amp;I (DNV GL, 2018),  O&amp;M - Participant - C&amp;I (DNV GL, 2018),  Other Impacts - Participant - C&amp;I (DNV GL &amp; Tetra Tech, 2012),  Thermal Comfort - Participant - C&amp;I (DNV GL, 2018).</v>
      </c>
    </row>
    <row r="367" spans="1:131" x14ac:dyDescent="0.35">
      <c r="A367">
        <v>449</v>
      </c>
      <c r="B367" t="s">
        <v>1069</v>
      </c>
      <c r="C367">
        <v>1</v>
      </c>
      <c r="D367" t="s">
        <v>1068</v>
      </c>
      <c r="E367" s="8">
        <v>0</v>
      </c>
      <c r="H367" t="s">
        <v>1070</v>
      </c>
      <c r="I367" t="s">
        <v>95</v>
      </c>
      <c r="J367" t="s">
        <v>96</v>
      </c>
      <c r="K367" t="s">
        <v>144</v>
      </c>
      <c r="L367" t="s">
        <v>98</v>
      </c>
      <c r="M367" t="s">
        <v>119</v>
      </c>
      <c r="N367" t="s">
        <v>171</v>
      </c>
      <c r="O367" t="s">
        <v>1071</v>
      </c>
      <c r="P367">
        <v>1.02563468213596E-2</v>
      </c>
      <c r="Q367">
        <v>1.02563468213596E-2</v>
      </c>
      <c r="R367" s="14">
        <f t="shared" si="10"/>
        <v>0</v>
      </c>
      <c r="BW367">
        <v>1.6344874938119E-5</v>
      </c>
      <c r="BX367" t="s">
        <v>102</v>
      </c>
      <c r="BY367" t="str">
        <f>CONCATENATE($BW$2," (",INDEX('Study List'!$F:$F,MATCH(BX367,'Study List'!$B:$B,0)),")")</f>
        <v>Avoided illness from pollution - Societal - Residential (DNV GL, 2018)</v>
      </c>
      <c r="BZ367" t="s">
        <v>103</v>
      </c>
      <c r="CM367">
        <v>1.31721608799291E-3</v>
      </c>
      <c r="CN367" t="s">
        <v>102</v>
      </c>
      <c r="CO367" t="str">
        <f>CONCATENATE($CM$2," (",INDEX('Study List'!$F:$F,MATCH(CN367,'Study List'!$B:$B,0)),")")</f>
        <v>Ease of Selling or Leasing - Participant - Residential (DNV GL, 2018)</v>
      </c>
      <c r="CP367" t="s">
        <v>103</v>
      </c>
      <c r="CQ367">
        <v>5.3107877833907203E-3</v>
      </c>
      <c r="CR367" t="s">
        <v>102</v>
      </c>
      <c r="CS367" t="str">
        <f>CONCATENATE($CQ$2," (",INDEX('Study List'!$F:$F,MATCH(CR367,'Study List'!$B:$B,0)),")")</f>
        <v>Fires/insurance damage - Participant - Residential (DNV GL, 2018)</v>
      </c>
      <c r="CT367" t="s">
        <v>103</v>
      </c>
      <c r="DC367">
        <v>1.52208372679623E-3</v>
      </c>
      <c r="DD367" t="s">
        <v>102</v>
      </c>
      <c r="DE367" t="str">
        <f>CONCATENATE($DC$2," (",INDEX('Study List'!$F:$F,MATCH(DD367,'Study List'!$B:$B,0)),")")</f>
        <v>Noise - Participant - Residential (DNV GL, 2018)</v>
      </c>
      <c r="DF367" t="s">
        <v>103</v>
      </c>
      <c r="DG367">
        <v>2.08991434824163E-3</v>
      </c>
      <c r="DH367" t="s">
        <v>102</v>
      </c>
      <c r="DI367" t="str">
        <f>CONCATENATE($DG$2," (",INDEX('Study List'!$F:$F,MATCH(DH367,'Study List'!$B:$B,0)),")")</f>
        <v>O&amp;M - Participant - Residential (DNV GL, 2018)</v>
      </c>
      <c r="DJ367" t="s">
        <v>103</v>
      </c>
      <c r="EA367" t="str">
        <f t="shared" si="11"/>
        <v>The NEIs for the 'Heat Pump - CTA-2045 compliant: All equipment sizes - Residential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v>
      </c>
    </row>
    <row r="368" spans="1:131" x14ac:dyDescent="0.35">
      <c r="A368">
        <v>450</v>
      </c>
      <c r="B368" t="s">
        <v>1069</v>
      </c>
      <c r="C368">
        <v>1</v>
      </c>
      <c r="D368" t="s">
        <v>1068</v>
      </c>
      <c r="E368" s="8">
        <v>0</v>
      </c>
      <c r="H368" t="s">
        <v>1072</v>
      </c>
      <c r="I368" t="s">
        <v>95</v>
      </c>
      <c r="J368" t="s">
        <v>96</v>
      </c>
      <c r="K368" t="s">
        <v>132</v>
      </c>
      <c r="L368" t="s">
        <v>98</v>
      </c>
      <c r="M368" t="s">
        <v>119</v>
      </c>
      <c r="N368" t="s">
        <v>171</v>
      </c>
      <c r="O368" t="s">
        <v>101</v>
      </c>
      <c r="P368">
        <v>2.9782411064155478E-2</v>
      </c>
      <c r="Q368">
        <v>2.9782411064155495E-2</v>
      </c>
      <c r="R368" s="14">
        <f t="shared" si="10"/>
        <v>0</v>
      </c>
      <c r="BW368">
        <v>1.6344874938119E-5</v>
      </c>
      <c r="BX368" t="s">
        <v>102</v>
      </c>
      <c r="BY368" t="str">
        <f>CONCATENATE($BW$2," (",INDEX('Study List'!$F:$F,MATCH(BX368,'Study List'!$B:$B,0)),")")</f>
        <v>Avoided illness from pollution - Societal - Residential (DNV GL, 2018)</v>
      </c>
      <c r="BZ368" t="s">
        <v>103</v>
      </c>
      <c r="CM368">
        <v>8.4916478167064305E-4</v>
      </c>
      <c r="CN368" t="s">
        <v>102</v>
      </c>
      <c r="CO368" t="str">
        <f>CONCATENATE($CM$2," (",INDEX('Study List'!$F:$F,MATCH(CN368,'Study List'!$B:$B,0)),")")</f>
        <v>Ease of Selling or Leasing - Participant - Residential (DNV GL, 2018)</v>
      </c>
      <c r="CP368" t="s">
        <v>103</v>
      </c>
      <c r="CQ368">
        <v>3.3022303090394401E-3</v>
      </c>
      <c r="CR368" t="s">
        <v>102</v>
      </c>
      <c r="CS368" t="str">
        <f>CONCATENATE($CQ$2," (",INDEX('Study List'!$F:$F,MATCH(CR368,'Study List'!$B:$B,0)),")")</f>
        <v>Fires/insurance damage - Participant - Residential (DNV GL, 2018)</v>
      </c>
      <c r="CT368" t="s">
        <v>103</v>
      </c>
      <c r="DC368">
        <v>9.8123591278108597E-4</v>
      </c>
      <c r="DD368" t="s">
        <v>102</v>
      </c>
      <c r="DE368" t="str">
        <f>CONCATENATE($DC$2," (",INDEX('Study List'!$F:$F,MATCH(DD368,'Study List'!$B:$B,0)),")")</f>
        <v>Noise - Participant - Residential (DNV GL, 2018)</v>
      </c>
      <c r="DF368" t="s">
        <v>103</v>
      </c>
      <c r="DG368">
        <v>1.01047288182179E-3</v>
      </c>
      <c r="DH368" t="s">
        <v>102</v>
      </c>
      <c r="DI368" t="str">
        <f>CONCATENATE($DG$2," (",INDEX('Study List'!$F:$F,MATCH(DH368,'Study List'!$B:$B,0)),")")</f>
        <v>O&amp;M - Participant - Residential (DNV GL, 2018)</v>
      </c>
      <c r="DJ368" t="s">
        <v>103</v>
      </c>
      <c r="DO368">
        <v>2.3622962303904399E-2</v>
      </c>
      <c r="DP368" t="s">
        <v>105</v>
      </c>
      <c r="DQ368" t="str">
        <f>CONCATENATE($DO$2," (",INDEX('Study List'!$F:$F,MATCH(DP368,'Study List'!$B:$B,0)),")")</f>
        <v>Other Impacts - Utility - Residential (Tetra Tech et al., 2018)</v>
      </c>
      <c r="DR368" t="s">
        <v>103</v>
      </c>
      <c r="EA368" t="str">
        <f t="shared" si="11"/>
        <v>The NEIs for the 'Heat Pump - CTA-2045 compliant: All equipment sizes - Residential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369" spans="1:131" x14ac:dyDescent="0.35">
      <c r="A369">
        <v>451</v>
      </c>
      <c r="B369" t="s">
        <v>1074</v>
      </c>
      <c r="C369">
        <v>2</v>
      </c>
      <c r="D369" t="s">
        <v>1073</v>
      </c>
      <c r="E369" s="8">
        <v>630</v>
      </c>
      <c r="H369" t="s">
        <v>1072</v>
      </c>
      <c r="I369" t="s">
        <v>95</v>
      </c>
      <c r="J369" t="s">
        <v>96</v>
      </c>
      <c r="K369" t="s">
        <v>132</v>
      </c>
      <c r="L369" t="s">
        <v>98</v>
      </c>
      <c r="M369" t="s">
        <v>119</v>
      </c>
      <c r="N369" t="s">
        <v>171</v>
      </c>
      <c r="O369" t="s">
        <v>101</v>
      </c>
      <c r="P369">
        <v>2.9782411064155478E-2</v>
      </c>
      <c r="Q369">
        <v>2.9782411064155495E-2</v>
      </c>
      <c r="R369" s="14">
        <f t="shared" si="10"/>
        <v>0</v>
      </c>
      <c r="BW369">
        <v>1.6344874938119E-5</v>
      </c>
      <c r="BX369" t="s">
        <v>102</v>
      </c>
      <c r="BY369" t="str">
        <f>CONCATENATE($BW$2," (",INDEX('Study List'!$F:$F,MATCH(BX369,'Study List'!$B:$B,0)),")")</f>
        <v>Avoided illness from pollution - Societal - Residential (DNV GL, 2018)</v>
      </c>
      <c r="BZ369" t="s">
        <v>103</v>
      </c>
      <c r="CM369">
        <v>8.4916478167064305E-4</v>
      </c>
      <c r="CN369" t="s">
        <v>102</v>
      </c>
      <c r="CO369" t="str">
        <f>CONCATENATE($CM$2," (",INDEX('Study List'!$F:$F,MATCH(CN369,'Study List'!$B:$B,0)),")")</f>
        <v>Ease of Selling or Leasing - Participant - Residential (DNV GL, 2018)</v>
      </c>
      <c r="CP369" t="s">
        <v>103</v>
      </c>
      <c r="CQ369">
        <v>3.3022303090394401E-3</v>
      </c>
      <c r="CR369" t="s">
        <v>102</v>
      </c>
      <c r="CS369" t="str">
        <f>CONCATENATE($CQ$2," (",INDEX('Study List'!$F:$F,MATCH(CR369,'Study List'!$B:$B,0)),")")</f>
        <v>Fires/insurance damage - Participant - Residential (DNV GL, 2018)</v>
      </c>
      <c r="CT369" t="s">
        <v>103</v>
      </c>
      <c r="DC369">
        <v>9.8123591278108597E-4</v>
      </c>
      <c r="DD369" t="s">
        <v>102</v>
      </c>
      <c r="DE369" t="str">
        <f>CONCATENATE($DC$2," (",INDEX('Study List'!$F:$F,MATCH(DD369,'Study List'!$B:$B,0)),")")</f>
        <v>Noise - Participant - Residential (DNV GL, 2018)</v>
      </c>
      <c r="DF369" t="s">
        <v>103</v>
      </c>
      <c r="DG369">
        <v>1.01047288182179E-3</v>
      </c>
      <c r="DH369" t="s">
        <v>102</v>
      </c>
      <c r="DI369" t="str">
        <f>CONCATENATE($DG$2," (",INDEX('Study List'!$F:$F,MATCH(DH369,'Study List'!$B:$B,0)),")")</f>
        <v>O&amp;M - Participant - Residential (DNV GL, 2018)</v>
      </c>
      <c r="DJ369" t="s">
        <v>103</v>
      </c>
      <c r="DO369">
        <v>2.3622962303904399E-2</v>
      </c>
      <c r="DP369" t="s">
        <v>105</v>
      </c>
      <c r="DQ369" t="str">
        <f>CONCATENATE($DO$2," (",INDEX('Study List'!$F:$F,MATCH(DP369,'Study List'!$B:$B,0)),")")</f>
        <v>Other Impacts - Utility - Residential (Tetra Tech et al., 2018)</v>
      </c>
      <c r="DR369" t="s">
        <v>103</v>
      </c>
      <c r="EA369" t="str">
        <f t="shared" si="11"/>
        <v>The NEIs for the 'Heat Pump - Commissioning, Controls, and Sizing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370" spans="1:131" x14ac:dyDescent="0.35">
      <c r="A370">
        <v>452</v>
      </c>
      <c r="B370" t="s">
        <v>1076</v>
      </c>
      <c r="C370">
        <v>3</v>
      </c>
      <c r="D370" t="s">
        <v>1075</v>
      </c>
      <c r="E370" s="8">
        <v>7066</v>
      </c>
      <c r="F370">
        <v>7066</v>
      </c>
      <c r="G370">
        <v>317970</v>
      </c>
      <c r="H370" t="s">
        <v>1077</v>
      </c>
      <c r="I370" t="s">
        <v>95</v>
      </c>
      <c r="J370" t="s">
        <v>96</v>
      </c>
      <c r="K370" t="s">
        <v>132</v>
      </c>
      <c r="L370" t="s">
        <v>98</v>
      </c>
      <c r="M370" t="s">
        <v>119</v>
      </c>
      <c r="N370" t="s">
        <v>171</v>
      </c>
      <c r="O370" t="s">
        <v>964</v>
      </c>
      <c r="P370">
        <v>3.0089420817348399E-2</v>
      </c>
      <c r="Q370">
        <v>2.9782411064155499E-2</v>
      </c>
      <c r="R370" s="14">
        <f t="shared" si="10"/>
        <v>9469.9132460695237</v>
      </c>
      <c r="BW370">
        <v>1.6344874938119E-5</v>
      </c>
      <c r="BX370" t="s">
        <v>102</v>
      </c>
      <c r="BY370" t="str">
        <f>CONCATENATE($BW$2," (",INDEX('Study List'!$F:$F,MATCH(BX370,'Study List'!$B:$B,0)),")")</f>
        <v>Avoided illness from pollution - Societal - Residential (DNV GL, 2018)</v>
      </c>
      <c r="BZ370" t="s">
        <v>103</v>
      </c>
      <c r="CM370">
        <v>8.4916478167064305E-4</v>
      </c>
      <c r="CN370" t="s">
        <v>102</v>
      </c>
      <c r="CO370" t="str">
        <f>CONCATENATE($CM$2," (",INDEX('Study List'!$F:$F,MATCH(CN370,'Study List'!$B:$B,0)),")")</f>
        <v>Ease of Selling or Leasing - Participant - Residential (DNV GL, 2018)</v>
      </c>
      <c r="CP370" t="s">
        <v>103</v>
      </c>
      <c r="CQ370">
        <v>3.3022303090394401E-3</v>
      </c>
      <c r="CR370" t="s">
        <v>102</v>
      </c>
      <c r="CS370" t="str">
        <f>CONCATENATE($CQ$2," (",INDEX('Study List'!$F:$F,MATCH(CR370,'Study List'!$B:$B,0)),")")</f>
        <v>Fires/insurance damage - Participant - Residential (DNV GL, 2018)</v>
      </c>
      <c r="CT370" t="s">
        <v>103</v>
      </c>
      <c r="CU370">
        <v>6.0717780221957698E-6</v>
      </c>
      <c r="CV370" t="s">
        <v>105</v>
      </c>
      <c r="CW370" t="str">
        <f>CONCATENATE($CU$2," (",INDEX('Study List'!$F:$F,MATCH(CV370,'Study List'!$B:$B,0)),")")</f>
        <v>Health and safety - Participant - Residential (Tetra Tech et al., 2018)</v>
      </c>
      <c r="CX370" t="s">
        <v>106</v>
      </c>
      <c r="DC370">
        <v>9.8123591278108597E-4</v>
      </c>
      <c r="DD370" t="s">
        <v>102</v>
      </c>
      <c r="DE370" t="str">
        <f>CONCATENATE($DC$2," (",INDEX('Study List'!$F:$F,MATCH(DD370,'Study List'!$B:$B,0)),")")</f>
        <v>Noise - Participant - Residential (DNV GL, 2018)</v>
      </c>
      <c r="DF370" t="s">
        <v>103</v>
      </c>
      <c r="DG370">
        <v>1.01047288182179E-3</v>
      </c>
      <c r="DH370" t="s">
        <v>102</v>
      </c>
      <c r="DI370" t="str">
        <f>CONCATENATE($DG$2," (",INDEX('Study List'!$F:$F,MATCH(DH370,'Study List'!$B:$B,0)),")")</f>
        <v>O&amp;M - Participant - Residential (DNV GL, 2018)</v>
      </c>
      <c r="DJ370" t="s">
        <v>103</v>
      </c>
      <c r="DK370">
        <v>1.2450491078314199E-4</v>
      </c>
      <c r="DL370" t="s">
        <v>105</v>
      </c>
      <c r="DM370" t="str">
        <f>CONCATENATE($DK$2," (",INDEX('Study List'!$F:$F,MATCH(DL370,'Study List'!$B:$B,0)),")")</f>
        <v>Other Impacts - Participant - Residential (Tetra Tech et al., 2018)</v>
      </c>
      <c r="DN370" t="s">
        <v>106</v>
      </c>
      <c r="DO370">
        <v>2.3622962303904399E-2</v>
      </c>
      <c r="DP370" t="s">
        <v>105</v>
      </c>
      <c r="DQ370" t="str">
        <f>CONCATENATE($DO$2," (",INDEX('Study List'!$F:$F,MATCH(DP370,'Study List'!$B:$B,0)),")")</f>
        <v>Other Impacts - Utility - Residential (Tetra Tech et al., 2018)</v>
      </c>
      <c r="DR370" t="s">
        <v>103</v>
      </c>
      <c r="DW370">
        <v>1.7643306438758501E-4</v>
      </c>
      <c r="DX370" t="s">
        <v>105</v>
      </c>
      <c r="DY370" t="str">
        <f>CONCATENATE($DW$2," (",INDEX('Study List'!$F:$F,MATCH(DX370,'Study List'!$B:$B,0)),")")</f>
        <v>Thermal Comfort - Participant - Residential (Tetra Tech et al., 2018)</v>
      </c>
      <c r="DZ370" t="s">
        <v>106</v>
      </c>
      <c r="EA370" t="str">
        <f t="shared" si="11"/>
        <v>The NEIs for the 'Heat Pump - Conversion to 9.0+ HSPF with Best Practice Install &amp; Sizing - Convert FAF with CAC - WA' measure include: Avoided illness from pollution - Societal - Residential (DNV GL, 2018),  Ease of Selling or Leasing - Participant - Residential (DNV GL, 2018),  Fires/insurance damage - Participant - Residential (DNV GL, 2018),  Health and safety - Participant - Residential (Tetra Tech et al., 2018),  Noise - Participant - Residential (DNV GL, 2018),  O&amp;M - Participant - Residential (DNV GL, 2018),  Other Impacts - Participant - Residential (Tetra Tech et al., 2018),  Other Impacts - Utility - Residential (Tetra Tech et al., 2018),  Thermal Comfort - Participant - Residential (Tetra Tech et al., 2018).</v>
      </c>
    </row>
    <row r="371" spans="1:131" x14ac:dyDescent="0.35">
      <c r="A371">
        <v>453</v>
      </c>
      <c r="B371" t="s">
        <v>1079</v>
      </c>
      <c r="C371">
        <v>3</v>
      </c>
      <c r="D371" t="s">
        <v>1078</v>
      </c>
      <c r="E371" s="8">
        <v>6847</v>
      </c>
      <c r="F371">
        <v>6847</v>
      </c>
      <c r="G371">
        <v>143787</v>
      </c>
      <c r="H371" t="s">
        <v>1077</v>
      </c>
      <c r="I371" t="s">
        <v>95</v>
      </c>
      <c r="J371" t="s">
        <v>96</v>
      </c>
      <c r="K371" t="s">
        <v>132</v>
      </c>
      <c r="L371" t="s">
        <v>98</v>
      </c>
      <c r="M371" t="s">
        <v>119</v>
      </c>
      <c r="N371" t="s">
        <v>171</v>
      </c>
      <c r="O371" t="s">
        <v>964</v>
      </c>
      <c r="P371">
        <v>3.0099240466238301E-2</v>
      </c>
      <c r="Q371">
        <v>2.9782411064155499E-2</v>
      </c>
      <c r="R371" s="14">
        <f t="shared" si="10"/>
        <v>4282.3235396817263</v>
      </c>
      <c r="BW371">
        <v>1.6344874938119E-5</v>
      </c>
      <c r="BX371" t="s">
        <v>102</v>
      </c>
      <c r="BY371" t="str">
        <f>CONCATENATE($BW$2," (",INDEX('Study List'!$F:$F,MATCH(BX371,'Study List'!$B:$B,0)),")")</f>
        <v>Avoided illness from pollution - Societal - Residential (DNV GL, 2018)</v>
      </c>
      <c r="BZ371" t="s">
        <v>103</v>
      </c>
      <c r="CM371">
        <v>8.4916478167064305E-4</v>
      </c>
      <c r="CN371" t="s">
        <v>102</v>
      </c>
      <c r="CO371" t="str">
        <f>CONCATENATE($CM$2," (",INDEX('Study List'!$F:$F,MATCH(CN371,'Study List'!$B:$B,0)),")")</f>
        <v>Ease of Selling or Leasing - Participant - Residential (DNV GL, 2018)</v>
      </c>
      <c r="CP371" t="s">
        <v>103</v>
      </c>
      <c r="CQ371">
        <v>3.3022303090394401E-3</v>
      </c>
      <c r="CR371" t="s">
        <v>102</v>
      </c>
      <c r="CS371" t="str">
        <f>CONCATENATE($CQ$2," (",INDEX('Study List'!$F:$F,MATCH(CR371,'Study List'!$B:$B,0)),")")</f>
        <v>Fires/insurance damage - Participant - Residential (DNV GL, 2018)</v>
      </c>
      <c r="CT371" t="s">
        <v>103</v>
      </c>
      <c r="CU371">
        <v>6.2659826938564804E-6</v>
      </c>
      <c r="CV371" t="s">
        <v>105</v>
      </c>
      <c r="CW371" t="str">
        <f>CONCATENATE($CU$2," (",INDEX('Study List'!$F:$F,MATCH(CV371,'Study List'!$B:$B,0)),")")</f>
        <v>Health and safety - Participant - Residential (Tetra Tech et al., 2018)</v>
      </c>
      <c r="CX371" t="s">
        <v>106</v>
      </c>
      <c r="DC371">
        <v>9.8123591278108597E-4</v>
      </c>
      <c r="DD371" t="s">
        <v>102</v>
      </c>
      <c r="DE371" t="str">
        <f>CONCATENATE($DC$2," (",INDEX('Study List'!$F:$F,MATCH(DD371,'Study List'!$B:$B,0)),")")</f>
        <v>Noise - Participant - Residential (DNV GL, 2018)</v>
      </c>
      <c r="DF371" t="s">
        <v>103</v>
      </c>
      <c r="DG371">
        <v>1.01047288182179E-3</v>
      </c>
      <c r="DH371" t="s">
        <v>102</v>
      </c>
      <c r="DI371" t="str">
        <f>CONCATENATE($DG$2," (",INDEX('Study List'!$F:$F,MATCH(DH371,'Study List'!$B:$B,0)),")")</f>
        <v>O&amp;M - Participant - Residential (DNV GL, 2018)</v>
      </c>
      <c r="DJ371" t="s">
        <v>103</v>
      </c>
      <c r="DK371">
        <v>1.28487176806438E-4</v>
      </c>
      <c r="DL371" t="s">
        <v>105</v>
      </c>
      <c r="DM371" t="str">
        <f>CONCATENATE($DK$2," (",INDEX('Study List'!$F:$F,MATCH(DL371,'Study List'!$B:$B,0)),")")</f>
        <v>Other Impacts - Participant - Residential (Tetra Tech et al., 2018)</v>
      </c>
      <c r="DN371" t="s">
        <v>106</v>
      </c>
      <c r="DO371">
        <v>2.3622962303904399E-2</v>
      </c>
      <c r="DP371" t="s">
        <v>105</v>
      </c>
      <c r="DQ371" t="str">
        <f>CONCATENATE($DO$2," (",INDEX('Study List'!$F:$F,MATCH(DP371,'Study List'!$B:$B,0)),")")</f>
        <v>Other Impacts - Utility - Residential (Tetra Tech et al., 2018)</v>
      </c>
      <c r="DR371" t="s">
        <v>103</v>
      </c>
      <c r="DW371">
        <v>1.8207624258254301E-4</v>
      </c>
      <c r="DX371" t="s">
        <v>105</v>
      </c>
      <c r="DY371" t="str">
        <f>CONCATENATE($DW$2," (",INDEX('Study List'!$F:$F,MATCH(DX371,'Study List'!$B:$B,0)),")")</f>
        <v>Thermal Comfort - Participant - Residential (Tetra Tech et al., 2018)</v>
      </c>
      <c r="DZ371" t="s">
        <v>106</v>
      </c>
      <c r="EA371" t="str">
        <f t="shared" si="11"/>
        <v>The NEIs for the 'Heat Pump - Conversion to 9.0+ HSPF with Best Practice Install &amp; Sizing - Convert FAF without CAC - WA' measure include: Avoided illness from pollution - Societal - Residential (DNV GL, 2018),  Ease of Selling or Leasing - Participant - Residential (DNV GL, 2018),  Fires/insurance damage - Participant - Residential (DNV GL, 2018),  Health and safety - Participant - Residential (Tetra Tech et al., 2018),  Noise - Participant - Residential (DNV GL, 2018),  O&amp;M - Participant - Residential (DNV GL, 2018),  Other Impacts - Participant - Residential (Tetra Tech et al., 2018),  Other Impacts - Utility - Residential (Tetra Tech et al., 2018),  Thermal Comfort - Participant - Residential (Tetra Tech et al., 2018).</v>
      </c>
    </row>
    <row r="372" spans="1:131" x14ac:dyDescent="0.35">
      <c r="A372">
        <v>454</v>
      </c>
      <c r="B372" t="s">
        <v>1081</v>
      </c>
      <c r="C372">
        <v>2</v>
      </c>
      <c r="D372" t="s">
        <v>1080</v>
      </c>
      <c r="E372" s="8">
        <v>6957</v>
      </c>
      <c r="F372">
        <v>6957</v>
      </c>
      <c r="G372">
        <v>27828</v>
      </c>
      <c r="H372" t="s">
        <v>1077</v>
      </c>
      <c r="I372" t="s">
        <v>95</v>
      </c>
      <c r="J372" t="s">
        <v>96</v>
      </c>
      <c r="K372" t="s">
        <v>132</v>
      </c>
      <c r="L372" t="s">
        <v>98</v>
      </c>
      <c r="M372" t="s">
        <v>119</v>
      </c>
      <c r="N372" t="s">
        <v>171</v>
      </c>
      <c r="O372" t="s">
        <v>964</v>
      </c>
      <c r="P372">
        <v>3.0094230945722399E-2</v>
      </c>
      <c r="Q372">
        <v>2.9782411064155499E-2</v>
      </c>
      <c r="R372" s="14">
        <f t="shared" si="10"/>
        <v>828.78493509331918</v>
      </c>
      <c r="BW372">
        <v>1.6344874938119E-5</v>
      </c>
      <c r="BX372" t="s">
        <v>102</v>
      </c>
      <c r="BY372" t="str">
        <f>CONCATENATE($BW$2," (",INDEX('Study List'!$F:$F,MATCH(BX372,'Study List'!$B:$B,0)),")")</f>
        <v>Avoided illness from pollution - Societal - Residential (DNV GL, 2018)</v>
      </c>
      <c r="BZ372" t="s">
        <v>103</v>
      </c>
      <c r="CM372">
        <v>8.4916478167064305E-4</v>
      </c>
      <c r="CN372" t="s">
        <v>102</v>
      </c>
      <c r="CO372" t="str">
        <f>CONCATENATE($CM$2," (",INDEX('Study List'!$F:$F,MATCH(CN372,'Study List'!$B:$B,0)),")")</f>
        <v>Ease of Selling or Leasing - Participant - Residential (DNV GL, 2018)</v>
      </c>
      <c r="CP372" t="s">
        <v>103</v>
      </c>
      <c r="CQ372">
        <v>3.3022303090394401E-3</v>
      </c>
      <c r="CR372" t="s">
        <v>102</v>
      </c>
      <c r="CS372" t="str">
        <f>CONCATENATE($CQ$2," (",INDEX('Study List'!$F:$F,MATCH(CR372,'Study List'!$B:$B,0)),")")</f>
        <v>Fires/insurance damage - Participant - Residential (DNV GL, 2018)</v>
      </c>
      <c r="CT372" t="s">
        <v>103</v>
      </c>
      <c r="CU372">
        <v>6.1669086538501298E-6</v>
      </c>
      <c r="CV372" t="s">
        <v>105</v>
      </c>
      <c r="CW372" t="str">
        <f>CONCATENATE($CU$2," (",INDEX('Study List'!$F:$F,MATCH(CV372,'Study List'!$B:$B,0)),")")</f>
        <v>Health and safety - Participant - Residential (Tetra Tech et al., 2018)</v>
      </c>
      <c r="CX372" t="s">
        <v>106</v>
      </c>
      <c r="DC372">
        <v>9.8123591278108597E-4</v>
      </c>
      <c r="DD372" t="s">
        <v>102</v>
      </c>
      <c r="DE372" t="str">
        <f>CONCATENATE($DC$2," (",INDEX('Study List'!$F:$F,MATCH(DD372,'Study List'!$B:$B,0)),")")</f>
        <v>Noise - Participant - Residential (DNV GL, 2018)</v>
      </c>
      <c r="DF372" t="s">
        <v>103</v>
      </c>
      <c r="DG372">
        <v>1.01047288182179E-3</v>
      </c>
      <c r="DH372" t="s">
        <v>102</v>
      </c>
      <c r="DI372" t="str">
        <f>CONCATENATE($DG$2," (",INDEX('Study List'!$F:$F,MATCH(DH372,'Study List'!$B:$B,0)),")")</f>
        <v>O&amp;M - Participant - Residential (DNV GL, 2018)</v>
      </c>
      <c r="DJ372" t="s">
        <v>103</v>
      </c>
      <c r="DK372">
        <v>1.2645561299319801E-4</v>
      </c>
      <c r="DL372" t="s">
        <v>105</v>
      </c>
      <c r="DM372" t="str">
        <f>CONCATENATE($DK$2," (",INDEX('Study List'!$F:$F,MATCH(DL372,'Study List'!$B:$B,0)),")")</f>
        <v>Other Impacts - Participant - Residential (Tetra Tech et al., 2018)</v>
      </c>
      <c r="DN372" t="s">
        <v>106</v>
      </c>
      <c r="DO372">
        <v>2.3622962303904399E-2</v>
      </c>
      <c r="DP372" t="s">
        <v>105</v>
      </c>
      <c r="DQ372" t="str">
        <f>CONCATENATE($DO$2," (",INDEX('Study List'!$F:$F,MATCH(DP372,'Study List'!$B:$B,0)),")")</f>
        <v>Other Impacts - Utility - Residential (Tetra Tech et al., 2018)</v>
      </c>
      <c r="DR372" t="s">
        <v>103</v>
      </c>
      <c r="DW372">
        <v>1.7919735991989001E-4</v>
      </c>
      <c r="DX372" t="s">
        <v>105</v>
      </c>
      <c r="DY372" t="str">
        <f>CONCATENATE($DW$2," (",INDEX('Study List'!$F:$F,MATCH(DX372,'Study List'!$B:$B,0)),")")</f>
        <v>Thermal Comfort - Participant - Residential (Tetra Tech et al., 2018)</v>
      </c>
      <c r="DZ372" t="s">
        <v>106</v>
      </c>
      <c r="EA372" t="str">
        <f t="shared" si="11"/>
        <v>The NEIs for the 'Heat Pump - Conversion to Federal Standard HSPF with Best Practice Install &amp; Sizing - Convert FAF w/CAC - WA' measure include: Avoided illness from pollution - Societal - Residential (DNV GL, 2018),  Ease of Selling or Leasing - Participant - Residential (DNV GL, 2018),  Fires/insurance damage - Participant - Residential (DNV GL, 2018),  Health and safety - Participant - Residential (Tetra Tech et al., 2018),  Noise - Participant - Residential (DNV GL, 2018),  O&amp;M - Participant - Residential (DNV GL, 2018),  Other Impacts - Participant - Residential (Tetra Tech et al., 2018),  Other Impacts - Utility - Residential (Tetra Tech et al., 2018),  Thermal Comfort - Participant - Residential (Tetra Tech et al., 2018).</v>
      </c>
    </row>
    <row r="373" spans="1:131" x14ac:dyDescent="0.35">
      <c r="A373">
        <v>455</v>
      </c>
      <c r="B373" t="s">
        <v>1083</v>
      </c>
      <c r="C373">
        <v>2</v>
      </c>
      <c r="D373" t="s">
        <v>1082</v>
      </c>
      <c r="E373" s="8">
        <v>6738</v>
      </c>
      <c r="F373">
        <v>6738</v>
      </c>
      <c r="G373">
        <v>6738</v>
      </c>
      <c r="H373" t="s">
        <v>1077</v>
      </c>
      <c r="I373" t="s">
        <v>95</v>
      </c>
      <c r="J373" t="s">
        <v>96</v>
      </c>
      <c r="K373" t="s">
        <v>132</v>
      </c>
      <c r="L373" t="s">
        <v>98</v>
      </c>
      <c r="M373" t="s">
        <v>119</v>
      </c>
      <c r="N373" t="s">
        <v>171</v>
      </c>
      <c r="O373" t="s">
        <v>964</v>
      </c>
      <c r="P373">
        <v>3.0104365786040501E-2</v>
      </c>
      <c r="Q373">
        <v>2.9782411064155499E-2</v>
      </c>
      <c r="R373" s="14">
        <f t="shared" si="10"/>
        <v>200.67388575027974</v>
      </c>
      <c r="BW373">
        <v>1.6344874938119E-5</v>
      </c>
      <c r="BX373" t="s">
        <v>102</v>
      </c>
      <c r="BY373" t="str">
        <f>CONCATENATE($BW$2," (",INDEX('Study List'!$F:$F,MATCH(BX373,'Study List'!$B:$B,0)),")")</f>
        <v>Avoided illness from pollution - Societal - Residential (DNV GL, 2018)</v>
      </c>
      <c r="BZ373" t="s">
        <v>103</v>
      </c>
      <c r="CM373">
        <v>8.4916478167064305E-4</v>
      </c>
      <c r="CN373" t="s">
        <v>102</v>
      </c>
      <c r="CO373" t="str">
        <f>CONCATENATE($CM$2," (",INDEX('Study List'!$F:$F,MATCH(CN373,'Study List'!$B:$B,0)),")")</f>
        <v>Ease of Selling or Leasing - Participant - Residential (DNV GL, 2018)</v>
      </c>
      <c r="CP373" t="s">
        <v>103</v>
      </c>
      <c r="CQ373">
        <v>3.3022303090394401E-3</v>
      </c>
      <c r="CR373" t="s">
        <v>102</v>
      </c>
      <c r="CS373" t="str">
        <f>CONCATENATE($CQ$2," (",INDEX('Study List'!$F:$F,MATCH(CR373,'Study List'!$B:$B,0)),")")</f>
        <v>Fires/insurance damage - Participant - Residential (DNV GL, 2018)</v>
      </c>
      <c r="CT373" t="s">
        <v>103</v>
      </c>
      <c r="CU373">
        <v>6.3673469137481904E-6</v>
      </c>
      <c r="CV373" t="s">
        <v>105</v>
      </c>
      <c r="CW373" t="str">
        <f>CONCATENATE($CU$2," (",INDEX('Study List'!$F:$F,MATCH(CV373,'Study List'!$B:$B,0)),")")</f>
        <v>Health and safety - Participant - Residential (Tetra Tech et al., 2018)</v>
      </c>
      <c r="CX373" t="s">
        <v>106</v>
      </c>
      <c r="DC373">
        <v>9.8123591278108597E-4</v>
      </c>
      <c r="DD373" t="s">
        <v>102</v>
      </c>
      <c r="DE373" t="str">
        <f>CONCATENATE($DC$2," (",INDEX('Study List'!$F:$F,MATCH(DD373,'Study List'!$B:$B,0)),")")</f>
        <v>Noise - Participant - Residential (DNV GL, 2018)</v>
      </c>
      <c r="DF373" t="s">
        <v>103</v>
      </c>
      <c r="DG373">
        <v>1.01047288182179E-3</v>
      </c>
      <c r="DH373" t="s">
        <v>102</v>
      </c>
      <c r="DI373" t="str">
        <f>CONCATENATE($DG$2," (",INDEX('Study List'!$F:$F,MATCH(DH373,'Study List'!$B:$B,0)),")")</f>
        <v>O&amp;M - Participant - Residential (DNV GL, 2018)</v>
      </c>
      <c r="DJ373" t="s">
        <v>103</v>
      </c>
      <c r="DK373">
        <v>1.30565701928418E-4</v>
      </c>
      <c r="DL373" t="s">
        <v>105</v>
      </c>
      <c r="DM373" t="str">
        <f>CONCATENATE($DK$2," (",INDEX('Study List'!$F:$F,MATCH(DL373,'Study List'!$B:$B,0)),")")</f>
        <v>Other Impacts - Participant - Residential (Tetra Tech et al., 2018)</v>
      </c>
      <c r="DN373" t="s">
        <v>106</v>
      </c>
      <c r="DO373">
        <v>2.3622962303904399E-2</v>
      </c>
      <c r="DP373" t="s">
        <v>105</v>
      </c>
      <c r="DQ373" t="str">
        <f>CONCATENATE($DO$2," (",INDEX('Study List'!$F:$F,MATCH(DP373,'Study List'!$B:$B,0)),")")</f>
        <v>Other Impacts - Utility - Residential (Tetra Tech et al., 2018)</v>
      </c>
      <c r="DR373" t="s">
        <v>103</v>
      </c>
      <c r="DW373">
        <v>1.85021673042843E-4</v>
      </c>
      <c r="DX373" t="s">
        <v>105</v>
      </c>
      <c r="DY373" t="str">
        <f>CONCATENATE($DW$2," (",INDEX('Study List'!$F:$F,MATCH(DX373,'Study List'!$B:$B,0)),")")</f>
        <v>Thermal Comfort - Participant - Residential (Tetra Tech et al., 2018)</v>
      </c>
      <c r="DZ373" t="s">
        <v>106</v>
      </c>
      <c r="EA373" t="str">
        <f t="shared" si="11"/>
        <v>The NEIs for the 'Heat Pump - Conversion to Federal Standard HSPF with Best Practice Install &amp; Sizing - Convert FAF w/out CAC - WA' measure include: Avoided illness from pollution - Societal - Residential (DNV GL, 2018),  Ease of Selling or Leasing - Participant - Residential (DNV GL, 2018),  Fires/insurance damage - Participant - Residential (DNV GL, 2018),  Health and safety - Participant - Residential (Tetra Tech et al., 2018),  Noise - Participant - Residential (DNV GL, 2018),  O&amp;M - Participant - Residential (DNV GL, 2018),  Other Impacts - Participant - Residential (Tetra Tech et al., 2018),  Other Impacts - Utility - Residential (Tetra Tech et al., 2018),  Thermal Comfort - Participant - Residential (Tetra Tech et al., 2018).</v>
      </c>
    </row>
    <row r="374" spans="1:131" x14ac:dyDescent="0.35">
      <c r="A374">
        <v>456</v>
      </c>
      <c r="B374" t="s">
        <v>1076</v>
      </c>
      <c r="C374">
        <v>2</v>
      </c>
      <c r="D374" t="s">
        <v>1084</v>
      </c>
      <c r="E374" s="8">
        <v>7066</v>
      </c>
      <c r="H374" t="s">
        <v>1077</v>
      </c>
      <c r="I374" t="s">
        <v>95</v>
      </c>
      <c r="J374" t="s">
        <v>96</v>
      </c>
      <c r="K374" t="s">
        <v>132</v>
      </c>
      <c r="L374" t="s">
        <v>98</v>
      </c>
      <c r="M374" t="s">
        <v>119</v>
      </c>
      <c r="N374" t="s">
        <v>171</v>
      </c>
      <c r="O374" t="s">
        <v>964</v>
      </c>
      <c r="P374">
        <v>2.9782411064155478E-2</v>
      </c>
      <c r="Q374">
        <v>2.9782411064155495E-2</v>
      </c>
      <c r="R374" s="14">
        <f t="shared" si="10"/>
        <v>0</v>
      </c>
      <c r="BW374">
        <v>1.6344874938119E-5</v>
      </c>
      <c r="BX374" t="s">
        <v>102</v>
      </c>
      <c r="BY374" t="str">
        <f>CONCATENATE($BW$2," (",INDEX('Study List'!$F:$F,MATCH(BX374,'Study List'!$B:$B,0)),")")</f>
        <v>Avoided illness from pollution - Societal - Residential (DNV GL, 2018)</v>
      </c>
      <c r="BZ374" t="s">
        <v>103</v>
      </c>
      <c r="CM374">
        <v>8.4916478167064305E-4</v>
      </c>
      <c r="CN374" t="s">
        <v>102</v>
      </c>
      <c r="CO374" t="str">
        <f>CONCATENATE($CM$2," (",INDEX('Study List'!$F:$F,MATCH(CN374,'Study List'!$B:$B,0)),")")</f>
        <v>Ease of Selling or Leasing - Participant - Residential (DNV GL, 2018)</v>
      </c>
      <c r="CP374" t="s">
        <v>103</v>
      </c>
      <c r="CQ374">
        <v>3.3022303090394401E-3</v>
      </c>
      <c r="CR374" t="s">
        <v>102</v>
      </c>
      <c r="CS374" t="str">
        <f>CONCATENATE($CQ$2," (",INDEX('Study List'!$F:$F,MATCH(CR374,'Study List'!$B:$B,0)),")")</f>
        <v>Fires/insurance damage - Participant - Residential (DNV GL, 2018)</v>
      </c>
      <c r="CT374" t="s">
        <v>103</v>
      </c>
      <c r="DC374">
        <v>9.8123591278108597E-4</v>
      </c>
      <c r="DD374" t="s">
        <v>102</v>
      </c>
      <c r="DE374" t="str">
        <f>CONCATENATE($DC$2," (",INDEX('Study List'!$F:$F,MATCH(DD374,'Study List'!$B:$B,0)),")")</f>
        <v>Noise - Participant - Residential (DNV GL, 2018)</v>
      </c>
      <c r="DF374" t="s">
        <v>103</v>
      </c>
      <c r="DG374">
        <v>1.01047288182179E-3</v>
      </c>
      <c r="DH374" t="s">
        <v>102</v>
      </c>
      <c r="DI374" t="str">
        <f>CONCATENATE($DG$2," (",INDEX('Study List'!$F:$F,MATCH(DH374,'Study List'!$B:$B,0)),")")</f>
        <v>O&amp;M - Participant - Residential (DNV GL, 2018)</v>
      </c>
      <c r="DJ374" t="s">
        <v>103</v>
      </c>
      <c r="DO374">
        <v>2.3622962303904399E-2</v>
      </c>
      <c r="DP374" t="s">
        <v>105</v>
      </c>
      <c r="DQ374" t="str">
        <f>CONCATENATE($DO$2," (",INDEX('Study List'!$F:$F,MATCH(DP374,'Study List'!$B:$B,0)),")")</f>
        <v>Other Impacts - Utility - Residential (Tetra Tech et al., 2018)</v>
      </c>
      <c r="DR374" t="s">
        <v>103</v>
      </c>
      <c r="EA374" t="str">
        <f t="shared" si="11"/>
        <v>The NEIs for the 'Heat Pump - Conversion with Best Practice Install &amp; Sizing - Convert FAF with CAC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375" spans="1:131" x14ac:dyDescent="0.35">
      <c r="A375">
        <v>457</v>
      </c>
      <c r="B375" t="s">
        <v>1079</v>
      </c>
      <c r="C375">
        <v>2</v>
      </c>
      <c r="D375" t="s">
        <v>1085</v>
      </c>
      <c r="E375" s="8">
        <v>6847</v>
      </c>
      <c r="H375" t="s">
        <v>1077</v>
      </c>
      <c r="I375" t="s">
        <v>95</v>
      </c>
      <c r="J375" t="s">
        <v>96</v>
      </c>
      <c r="K375" t="s">
        <v>132</v>
      </c>
      <c r="L375" t="s">
        <v>98</v>
      </c>
      <c r="M375" t="s">
        <v>119</v>
      </c>
      <c r="N375" t="s">
        <v>171</v>
      </c>
      <c r="O375" t="s">
        <v>964</v>
      </c>
      <c r="P375">
        <v>2.9782411064155478E-2</v>
      </c>
      <c r="Q375">
        <v>2.9782411064155495E-2</v>
      </c>
      <c r="R375" s="14">
        <f t="shared" si="10"/>
        <v>0</v>
      </c>
      <c r="BW375">
        <v>1.6344874938119E-5</v>
      </c>
      <c r="BX375" t="s">
        <v>102</v>
      </c>
      <c r="BY375" t="str">
        <f>CONCATENATE($BW$2," (",INDEX('Study List'!$F:$F,MATCH(BX375,'Study List'!$B:$B,0)),")")</f>
        <v>Avoided illness from pollution - Societal - Residential (DNV GL, 2018)</v>
      </c>
      <c r="BZ375" t="s">
        <v>103</v>
      </c>
      <c r="CM375">
        <v>8.4916478167064305E-4</v>
      </c>
      <c r="CN375" t="s">
        <v>102</v>
      </c>
      <c r="CO375" t="str">
        <f>CONCATENATE($CM$2," (",INDEX('Study List'!$F:$F,MATCH(CN375,'Study List'!$B:$B,0)),")")</f>
        <v>Ease of Selling or Leasing - Participant - Residential (DNV GL, 2018)</v>
      </c>
      <c r="CP375" t="s">
        <v>103</v>
      </c>
      <c r="CQ375">
        <v>3.3022303090394401E-3</v>
      </c>
      <c r="CR375" t="s">
        <v>102</v>
      </c>
      <c r="CS375" t="str">
        <f>CONCATENATE($CQ$2," (",INDEX('Study List'!$F:$F,MATCH(CR375,'Study List'!$B:$B,0)),")")</f>
        <v>Fires/insurance damage - Participant - Residential (DNV GL, 2018)</v>
      </c>
      <c r="CT375" t="s">
        <v>103</v>
      </c>
      <c r="DC375">
        <v>9.8123591278108597E-4</v>
      </c>
      <c r="DD375" t="s">
        <v>102</v>
      </c>
      <c r="DE375" t="str">
        <f>CONCATENATE($DC$2," (",INDEX('Study List'!$F:$F,MATCH(DD375,'Study List'!$B:$B,0)),")")</f>
        <v>Noise - Participant - Residential (DNV GL, 2018)</v>
      </c>
      <c r="DF375" t="s">
        <v>103</v>
      </c>
      <c r="DG375">
        <v>1.01047288182179E-3</v>
      </c>
      <c r="DH375" t="s">
        <v>102</v>
      </c>
      <c r="DI375" t="str">
        <f>CONCATENATE($DG$2," (",INDEX('Study List'!$F:$F,MATCH(DH375,'Study List'!$B:$B,0)),")")</f>
        <v>O&amp;M - Participant - Residential (DNV GL, 2018)</v>
      </c>
      <c r="DJ375" t="s">
        <v>103</v>
      </c>
      <c r="DO375">
        <v>2.3622962303904399E-2</v>
      </c>
      <c r="DP375" t="s">
        <v>105</v>
      </c>
      <c r="DQ375" t="str">
        <f>CONCATENATE($DO$2," (",INDEX('Study List'!$F:$F,MATCH(DP375,'Study List'!$B:$B,0)),")")</f>
        <v>Other Impacts - Utility - Residential (Tetra Tech et al., 2018)</v>
      </c>
      <c r="DR375" t="s">
        <v>103</v>
      </c>
      <c r="EA375" t="str">
        <f t="shared" si="11"/>
        <v>The NEIs for the 'Heat Pump - Conversion with Best Practice Install &amp; Sizing - Convert FAF without CAC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376" spans="1:131" x14ac:dyDescent="0.35">
      <c r="A376">
        <v>458</v>
      </c>
      <c r="B376" t="s">
        <v>1081</v>
      </c>
      <c r="C376">
        <v>1</v>
      </c>
      <c r="D376" t="s">
        <v>1086</v>
      </c>
      <c r="E376" s="8">
        <v>6957</v>
      </c>
      <c r="F376">
        <v>6957</v>
      </c>
      <c r="G376">
        <v>27828</v>
      </c>
      <c r="H376" t="s">
        <v>1077</v>
      </c>
      <c r="I376" t="s">
        <v>95</v>
      </c>
      <c r="J376" t="s">
        <v>96</v>
      </c>
      <c r="K376" t="s">
        <v>132</v>
      </c>
      <c r="L376" t="s">
        <v>98</v>
      </c>
      <c r="M376" t="s">
        <v>119</v>
      </c>
      <c r="N376" t="s">
        <v>171</v>
      </c>
      <c r="O376" t="s">
        <v>964</v>
      </c>
      <c r="P376">
        <v>3.0094230945722399E-2</v>
      </c>
      <c r="Q376">
        <v>2.9782411064155499E-2</v>
      </c>
      <c r="R376" s="14">
        <f t="shared" si="10"/>
        <v>828.78493509331918</v>
      </c>
      <c r="BW376">
        <v>1.6344874938119E-5</v>
      </c>
      <c r="BX376" t="s">
        <v>102</v>
      </c>
      <c r="BY376" t="str">
        <f>CONCATENATE($BW$2," (",INDEX('Study List'!$F:$F,MATCH(BX376,'Study List'!$B:$B,0)),")")</f>
        <v>Avoided illness from pollution - Societal - Residential (DNV GL, 2018)</v>
      </c>
      <c r="BZ376" t="s">
        <v>103</v>
      </c>
      <c r="CM376">
        <v>8.4916478167064305E-4</v>
      </c>
      <c r="CN376" t="s">
        <v>102</v>
      </c>
      <c r="CO376" t="str">
        <f>CONCATENATE($CM$2," (",INDEX('Study List'!$F:$F,MATCH(CN376,'Study List'!$B:$B,0)),")")</f>
        <v>Ease of Selling or Leasing - Participant - Residential (DNV GL, 2018)</v>
      </c>
      <c r="CP376" t="s">
        <v>103</v>
      </c>
      <c r="CQ376">
        <v>3.3022303090394401E-3</v>
      </c>
      <c r="CR376" t="s">
        <v>102</v>
      </c>
      <c r="CS376" t="str">
        <f>CONCATENATE($CQ$2," (",INDEX('Study List'!$F:$F,MATCH(CR376,'Study List'!$B:$B,0)),")")</f>
        <v>Fires/insurance damage - Participant - Residential (DNV GL, 2018)</v>
      </c>
      <c r="CT376" t="s">
        <v>103</v>
      </c>
      <c r="CU376">
        <v>6.1669086538501298E-6</v>
      </c>
      <c r="CV376" t="s">
        <v>105</v>
      </c>
      <c r="CW376" t="str">
        <f>CONCATENATE($CU$2," (",INDEX('Study List'!$F:$F,MATCH(CV376,'Study List'!$B:$B,0)),")")</f>
        <v>Health and safety - Participant - Residential (Tetra Tech et al., 2018)</v>
      </c>
      <c r="CX376" t="s">
        <v>106</v>
      </c>
      <c r="DC376">
        <v>9.8123591278108597E-4</v>
      </c>
      <c r="DD376" t="s">
        <v>102</v>
      </c>
      <c r="DE376" t="str">
        <f>CONCATENATE($DC$2," (",INDEX('Study List'!$F:$F,MATCH(DD376,'Study List'!$B:$B,0)),")")</f>
        <v>Noise - Participant - Residential (DNV GL, 2018)</v>
      </c>
      <c r="DF376" t="s">
        <v>103</v>
      </c>
      <c r="DG376">
        <v>1.01047288182179E-3</v>
      </c>
      <c r="DH376" t="s">
        <v>102</v>
      </c>
      <c r="DI376" t="str">
        <f>CONCATENATE($DG$2," (",INDEX('Study List'!$F:$F,MATCH(DH376,'Study List'!$B:$B,0)),")")</f>
        <v>O&amp;M - Participant - Residential (DNV GL, 2018)</v>
      </c>
      <c r="DJ376" t="s">
        <v>103</v>
      </c>
      <c r="DK376">
        <v>1.2645561299319801E-4</v>
      </c>
      <c r="DL376" t="s">
        <v>105</v>
      </c>
      <c r="DM376" t="str">
        <f>CONCATENATE($DK$2," (",INDEX('Study List'!$F:$F,MATCH(DL376,'Study List'!$B:$B,0)),")")</f>
        <v>Other Impacts - Participant - Residential (Tetra Tech et al., 2018)</v>
      </c>
      <c r="DN376" t="s">
        <v>106</v>
      </c>
      <c r="DO376">
        <v>2.3622962303904399E-2</v>
      </c>
      <c r="DP376" t="s">
        <v>105</v>
      </c>
      <c r="DQ376" t="str">
        <f>CONCATENATE($DO$2," (",INDEX('Study List'!$F:$F,MATCH(DP376,'Study List'!$B:$B,0)),")")</f>
        <v>Other Impacts - Utility - Residential (Tetra Tech et al., 2018)</v>
      </c>
      <c r="DR376" t="s">
        <v>103</v>
      </c>
      <c r="DW376">
        <v>1.7919735991989001E-4</v>
      </c>
      <c r="DX376" t="s">
        <v>105</v>
      </c>
      <c r="DY376" t="str">
        <f>CONCATENATE($DW$2," (",INDEX('Study List'!$F:$F,MATCH(DX376,'Study List'!$B:$B,0)),")")</f>
        <v>Thermal Comfort - Participant - Residential (Tetra Tech et al., 2018)</v>
      </c>
      <c r="DZ376" t="s">
        <v>106</v>
      </c>
      <c r="EA376" t="str">
        <f t="shared" si="11"/>
        <v>The NEIs for the 'Heat Pump - Conversion with Best Practice Install &amp; Sizing - Convert Federal FAF w/CAC - WA' measure include: Avoided illness from pollution - Societal - Residential (DNV GL, 2018),  Ease of Selling or Leasing - Participant - Residential (DNV GL, 2018),  Fires/insurance damage - Participant - Residential (DNV GL, 2018),  Health and safety - Participant - Residential (Tetra Tech et al., 2018),  Noise - Participant - Residential (DNV GL, 2018),  O&amp;M - Participant - Residential (DNV GL, 2018),  Other Impacts - Participant - Residential (Tetra Tech et al., 2018),  Other Impacts - Utility - Residential (Tetra Tech et al., 2018),  Thermal Comfort - Participant - Residential (Tetra Tech et al., 2018).</v>
      </c>
    </row>
    <row r="377" spans="1:131" x14ac:dyDescent="0.35">
      <c r="A377">
        <v>459</v>
      </c>
      <c r="B377" t="s">
        <v>1083</v>
      </c>
      <c r="C377">
        <v>1</v>
      </c>
      <c r="D377" t="s">
        <v>1087</v>
      </c>
      <c r="E377" s="8">
        <v>6738</v>
      </c>
      <c r="H377" t="s">
        <v>1077</v>
      </c>
      <c r="I377" t="s">
        <v>95</v>
      </c>
      <c r="J377" t="s">
        <v>96</v>
      </c>
      <c r="K377" t="s">
        <v>132</v>
      </c>
      <c r="L377" t="s">
        <v>98</v>
      </c>
      <c r="M377" t="s">
        <v>119</v>
      </c>
      <c r="N377" t="s">
        <v>171</v>
      </c>
      <c r="O377" t="s">
        <v>964</v>
      </c>
      <c r="P377">
        <v>2.9782411064155478E-2</v>
      </c>
      <c r="Q377">
        <v>2.9782411064155495E-2</v>
      </c>
      <c r="R377" s="14">
        <f t="shared" si="10"/>
        <v>0</v>
      </c>
      <c r="BW377">
        <v>1.6344874938119E-5</v>
      </c>
      <c r="BX377" t="s">
        <v>102</v>
      </c>
      <c r="BY377" t="str">
        <f>CONCATENATE($BW$2," (",INDEX('Study List'!$F:$F,MATCH(BX377,'Study List'!$B:$B,0)),")")</f>
        <v>Avoided illness from pollution - Societal - Residential (DNV GL, 2018)</v>
      </c>
      <c r="BZ377" t="s">
        <v>103</v>
      </c>
      <c r="CM377">
        <v>8.4916478167064305E-4</v>
      </c>
      <c r="CN377" t="s">
        <v>102</v>
      </c>
      <c r="CO377" t="str">
        <f>CONCATENATE($CM$2," (",INDEX('Study List'!$F:$F,MATCH(CN377,'Study List'!$B:$B,0)),")")</f>
        <v>Ease of Selling or Leasing - Participant - Residential (DNV GL, 2018)</v>
      </c>
      <c r="CP377" t="s">
        <v>103</v>
      </c>
      <c r="CQ377">
        <v>3.3022303090394401E-3</v>
      </c>
      <c r="CR377" t="s">
        <v>102</v>
      </c>
      <c r="CS377" t="str">
        <f>CONCATENATE($CQ$2," (",INDEX('Study List'!$F:$F,MATCH(CR377,'Study List'!$B:$B,0)),")")</f>
        <v>Fires/insurance damage - Participant - Residential (DNV GL, 2018)</v>
      </c>
      <c r="CT377" t="s">
        <v>103</v>
      </c>
      <c r="DC377">
        <v>9.8123591278108597E-4</v>
      </c>
      <c r="DD377" t="s">
        <v>102</v>
      </c>
      <c r="DE377" t="str">
        <f>CONCATENATE($DC$2," (",INDEX('Study List'!$F:$F,MATCH(DD377,'Study List'!$B:$B,0)),")")</f>
        <v>Noise - Participant - Residential (DNV GL, 2018)</v>
      </c>
      <c r="DF377" t="s">
        <v>103</v>
      </c>
      <c r="DG377">
        <v>1.01047288182179E-3</v>
      </c>
      <c r="DH377" t="s">
        <v>102</v>
      </c>
      <c r="DI377" t="str">
        <f>CONCATENATE($DG$2," (",INDEX('Study List'!$F:$F,MATCH(DH377,'Study List'!$B:$B,0)),")")</f>
        <v>O&amp;M - Participant - Residential (DNV GL, 2018)</v>
      </c>
      <c r="DJ377" t="s">
        <v>103</v>
      </c>
      <c r="DO377">
        <v>2.3622962303904399E-2</v>
      </c>
      <c r="DP377" t="s">
        <v>105</v>
      </c>
      <c r="DQ377" t="str">
        <f>CONCATENATE($DO$2," (",INDEX('Study List'!$F:$F,MATCH(DP377,'Study List'!$B:$B,0)),")")</f>
        <v>Other Impacts - Utility - Residential (Tetra Tech et al., 2018)</v>
      </c>
      <c r="DR377" t="s">
        <v>103</v>
      </c>
      <c r="EA377" t="str">
        <f t="shared" si="11"/>
        <v>The NEIs for the 'Heat Pump - Conversion with Best Practice Install &amp; Sizing - Convert Federal FAF w/out CAC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378" spans="1:131" x14ac:dyDescent="0.35">
      <c r="A378">
        <v>460</v>
      </c>
      <c r="B378" t="s">
        <v>1089</v>
      </c>
      <c r="C378">
        <v>2</v>
      </c>
      <c r="D378" t="s">
        <v>1088</v>
      </c>
      <c r="E378" s="8">
        <v>739</v>
      </c>
      <c r="H378" t="s">
        <v>1077</v>
      </c>
      <c r="I378" t="s">
        <v>95</v>
      </c>
      <c r="J378" t="s">
        <v>96</v>
      </c>
      <c r="K378" t="s">
        <v>132</v>
      </c>
      <c r="L378" t="s">
        <v>98</v>
      </c>
      <c r="M378" t="s">
        <v>119</v>
      </c>
      <c r="N378" t="s">
        <v>171</v>
      </c>
      <c r="O378" t="s">
        <v>964</v>
      </c>
      <c r="P378">
        <v>2.9782411064155478E-2</v>
      </c>
      <c r="Q378">
        <v>2.9782411064155495E-2</v>
      </c>
      <c r="R378" s="14">
        <f t="shared" si="10"/>
        <v>0</v>
      </c>
      <c r="BW378">
        <v>1.6344874938119E-5</v>
      </c>
      <c r="BX378" t="s">
        <v>102</v>
      </c>
      <c r="BY378" t="str">
        <f>CONCATENATE($BW$2," (",INDEX('Study List'!$F:$F,MATCH(BX378,'Study List'!$B:$B,0)),")")</f>
        <v>Avoided illness from pollution - Societal - Residential (DNV GL, 2018)</v>
      </c>
      <c r="BZ378" t="s">
        <v>103</v>
      </c>
      <c r="CM378">
        <v>8.4916478167064305E-4</v>
      </c>
      <c r="CN378" t="s">
        <v>102</v>
      </c>
      <c r="CO378" t="str">
        <f>CONCATENATE($CM$2," (",INDEX('Study List'!$F:$F,MATCH(CN378,'Study List'!$B:$B,0)),")")</f>
        <v>Ease of Selling or Leasing - Participant - Residential (DNV GL, 2018)</v>
      </c>
      <c r="CP378" t="s">
        <v>103</v>
      </c>
      <c r="CQ378">
        <v>3.3022303090394401E-3</v>
      </c>
      <c r="CR378" t="s">
        <v>102</v>
      </c>
      <c r="CS378" t="str">
        <f>CONCATENATE($CQ$2," (",INDEX('Study List'!$F:$F,MATCH(CR378,'Study List'!$B:$B,0)),")")</f>
        <v>Fires/insurance damage - Participant - Residential (DNV GL, 2018)</v>
      </c>
      <c r="CT378" t="s">
        <v>103</v>
      </c>
      <c r="DC378">
        <v>9.8123591278108597E-4</v>
      </c>
      <c r="DD378" t="s">
        <v>102</v>
      </c>
      <c r="DE378" t="str">
        <f>CONCATENATE($DC$2," (",INDEX('Study List'!$F:$F,MATCH(DD378,'Study List'!$B:$B,0)),")")</f>
        <v>Noise - Participant - Residential (DNV GL, 2018)</v>
      </c>
      <c r="DF378" t="s">
        <v>103</v>
      </c>
      <c r="DG378">
        <v>1.01047288182179E-3</v>
      </c>
      <c r="DH378" t="s">
        <v>102</v>
      </c>
      <c r="DI378" t="str">
        <f>CONCATENATE($DG$2," (",INDEX('Study List'!$F:$F,MATCH(DH378,'Study List'!$B:$B,0)),")")</f>
        <v>O&amp;M - Participant - Residential (DNV GL, 2018)</v>
      </c>
      <c r="DJ378" t="s">
        <v>103</v>
      </c>
      <c r="DO378">
        <v>2.3622962303904399E-2</v>
      </c>
      <c r="DP378" t="s">
        <v>105</v>
      </c>
      <c r="DQ378" t="str">
        <f>CONCATENATE($DO$2," (",INDEX('Study List'!$F:$F,MATCH(DP378,'Study List'!$B:$B,0)),")")</f>
        <v>Other Impacts - Utility - Residential (Tetra Tech et al., 2018)</v>
      </c>
      <c r="DR378" t="s">
        <v>103</v>
      </c>
      <c r="EA378" t="str">
        <f t="shared" si="11"/>
        <v>The NEIs for the 'Heat Pump - Upgrade with Best Practice Install &amp; Sizing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379" spans="1:131" x14ac:dyDescent="0.35">
      <c r="A379">
        <v>462</v>
      </c>
      <c r="B379" t="s">
        <v>1093</v>
      </c>
      <c r="C379">
        <v>5</v>
      </c>
      <c r="D379" t="s">
        <v>1092</v>
      </c>
      <c r="E379" t="s">
        <v>148</v>
      </c>
      <c r="H379" t="s">
        <v>1094</v>
      </c>
      <c r="I379" t="s">
        <v>95</v>
      </c>
      <c r="J379" t="s">
        <v>143</v>
      </c>
      <c r="K379" t="s">
        <v>144</v>
      </c>
      <c r="L379" t="s">
        <v>133</v>
      </c>
      <c r="M379" t="s">
        <v>145</v>
      </c>
      <c r="N379" t="s">
        <v>146</v>
      </c>
      <c r="O379" t="s">
        <v>1095</v>
      </c>
      <c r="P379">
        <v>1.67235344502819E-2</v>
      </c>
      <c r="Q379">
        <v>1.67235344502819E-2</v>
      </c>
      <c r="R379" s="14">
        <f t="shared" si="10"/>
        <v>0</v>
      </c>
      <c r="W379">
        <v>1.6344874938119E-5</v>
      </c>
      <c r="X379" t="s">
        <v>102</v>
      </c>
      <c r="Y379" t="str">
        <f>CONCATENATE($W$2," (",INDEX('Study List'!$F:$F,MATCH(X379,'Study List'!$B:$B,0)),")")</f>
        <v>Avoided illness from pollution - Societal - C&amp;I (DNV GL, 2018)</v>
      </c>
      <c r="Z379" t="s">
        <v>103</v>
      </c>
      <c r="AM379">
        <v>6.1019015217457602E-3</v>
      </c>
      <c r="AN379" t="s">
        <v>102</v>
      </c>
      <c r="AO379" t="str">
        <f>CONCATENATE($AM$2," (",INDEX('Study List'!$F:$F,MATCH(AN379,'Study List'!$B:$B,0)),")")</f>
        <v>O&amp;M - Participant - C&amp;I (DNV GL, 2018)</v>
      </c>
      <c r="AP379" t="s">
        <v>103</v>
      </c>
      <c r="AU379">
        <v>1.0605288053598E-2</v>
      </c>
      <c r="AV379" t="s">
        <v>102</v>
      </c>
      <c r="AW379" t="str">
        <f>CONCATENATE($AU$2," (",INDEX('Study List'!$F:$F,MATCH(AV379,'Study List'!$B:$B,0)),")")</f>
        <v>Product Spoilage/Defects - Participant - C&amp;I (DNV GL, 2018)</v>
      </c>
      <c r="AX379" t="s">
        <v>103</v>
      </c>
      <c r="EA379" t="str">
        <f t="shared" si="11"/>
        <v>The NEIs for the 'Heat Pump Desuper (New Construction wCode) Custom - WA' measure include: Avoided illness from pollution - Societal - C&amp;I (DNV GL, 2018),  O&amp;M - Participant - C&amp;I (DNV GL, 2018),  Product Spoilage/Defects - Participant - C&amp;I (DNV GL, 2018).</v>
      </c>
    </row>
    <row r="380" spans="1:131" x14ac:dyDescent="0.35">
      <c r="A380">
        <v>463</v>
      </c>
      <c r="B380" t="s">
        <v>1097</v>
      </c>
      <c r="C380">
        <v>5</v>
      </c>
      <c r="D380" t="s">
        <v>1096</v>
      </c>
      <c r="E380" t="s">
        <v>148</v>
      </c>
      <c r="H380" t="s">
        <v>1098</v>
      </c>
      <c r="I380" t="s">
        <v>95</v>
      </c>
      <c r="J380" t="s">
        <v>143</v>
      </c>
      <c r="K380" t="s">
        <v>132</v>
      </c>
      <c r="L380" t="s">
        <v>133</v>
      </c>
      <c r="M380" t="s">
        <v>145</v>
      </c>
      <c r="N380" t="s">
        <v>146</v>
      </c>
      <c r="O380" t="s">
        <v>1095</v>
      </c>
      <c r="P380">
        <v>2.5667745378187001E-2</v>
      </c>
      <c r="Q380">
        <v>2.5667745378187001E-2</v>
      </c>
      <c r="R380" s="14">
        <f t="shared" si="10"/>
        <v>0</v>
      </c>
      <c r="W380">
        <v>1.6344874938119E-5</v>
      </c>
      <c r="X380" t="s">
        <v>102</v>
      </c>
      <c r="Y380" t="str">
        <f>CONCATENATE($W$2," (",INDEX('Study List'!$F:$F,MATCH(X380,'Study List'!$B:$B,0)),")")</f>
        <v>Avoided illness from pollution - Societal - C&amp;I (DNV GL, 2018)</v>
      </c>
      <c r="Z380" t="s">
        <v>103</v>
      </c>
      <c r="AM380">
        <v>1.4448407167344E-2</v>
      </c>
      <c r="AN380" t="s">
        <v>102</v>
      </c>
      <c r="AO380" t="str">
        <f>CONCATENATE($AM$2," (",INDEX('Study List'!$F:$F,MATCH(AN380,'Study List'!$B:$B,0)),")")</f>
        <v>O&amp;M - Participant - C&amp;I (DNV GL, 2018)</v>
      </c>
      <c r="AP380" t="s">
        <v>103</v>
      </c>
      <c r="AU380">
        <v>1.0605288053598E-2</v>
      </c>
      <c r="AV380" t="s">
        <v>102</v>
      </c>
      <c r="AW380" t="str">
        <f>CONCATENATE($AU$2," (",INDEX('Study List'!$F:$F,MATCH(AV380,'Study List'!$B:$B,0)),")")</f>
        <v>Product Spoilage/Defects - Participant - C&amp;I (DNV GL, 2018)</v>
      </c>
      <c r="AX380" t="s">
        <v>103</v>
      </c>
      <c r="BG380">
        <v>5.9770528230689403E-4</v>
      </c>
      <c r="BH380" t="s">
        <v>152</v>
      </c>
      <c r="BI380" t="str">
        <f>CONCATENATE($BG$2," (",INDEX('Study List'!$F:$F,MATCH(BH380,'Study List'!$B:$B,0)),")")</f>
        <v>Supplies and materials - Participant - C&amp;I (DNV GL &amp; Tetra Tech, 2012)</v>
      </c>
      <c r="BJ380" t="s">
        <v>103</v>
      </c>
      <c r="EA380" t="str">
        <f t="shared" si="11"/>
        <v>The NEIs for the 'Heat Pump Desuper (Retrofit &amp; NCMR woCode) Custom - WA' measure include: Avoided illness from pollution - Societal - C&amp;I (DNV GL, 2018),  O&amp;M - Participant - C&amp;I (DNV GL, 2018),  Product Spoilage/Defects - Participant - C&amp;I (DNV GL, 2018),  Supplies and materials - Participant - C&amp;I (DNV GL &amp; Tetra Tech, 2012).</v>
      </c>
    </row>
    <row r="381" spans="1:131" x14ac:dyDescent="0.35">
      <c r="A381">
        <v>464</v>
      </c>
      <c r="B381" t="s">
        <v>1100</v>
      </c>
      <c r="C381">
        <v>5</v>
      </c>
      <c r="D381" t="s">
        <v>1099</v>
      </c>
      <c r="E381" t="s">
        <v>148</v>
      </c>
      <c r="H381" t="s">
        <v>1101</v>
      </c>
      <c r="I381" t="s">
        <v>95</v>
      </c>
      <c r="J381" t="s">
        <v>143</v>
      </c>
      <c r="K381" t="s">
        <v>144</v>
      </c>
      <c r="L381" t="s">
        <v>133</v>
      </c>
      <c r="M381" t="s">
        <v>119</v>
      </c>
      <c r="N381" t="s">
        <v>1102</v>
      </c>
      <c r="O381" t="s">
        <v>1103</v>
      </c>
      <c r="P381">
        <v>9.8059657078223205E-4</v>
      </c>
      <c r="Q381">
        <v>9.8059657078223205E-4</v>
      </c>
      <c r="R381" s="14">
        <f t="shared" si="10"/>
        <v>0</v>
      </c>
      <c r="W381">
        <v>1.6344874938119E-5</v>
      </c>
      <c r="X381" t="s">
        <v>102</v>
      </c>
      <c r="Y381" t="str">
        <f>CONCATENATE($W$2," (",INDEX('Study List'!$F:$F,MATCH(X381,'Study List'!$B:$B,0)),")")</f>
        <v>Avoided illness from pollution - Societal - C&amp;I (DNV GL, 2018)</v>
      </c>
      <c r="Z381" t="s">
        <v>103</v>
      </c>
      <c r="AE381">
        <v>1.36738627214331E-4</v>
      </c>
      <c r="AF381" t="s">
        <v>102</v>
      </c>
      <c r="AG381" t="str">
        <f>CONCATENATE($AE$2," (",INDEX('Study List'!$F:$F,MATCH(AF381,'Study List'!$B:$B,0)),")")</f>
        <v>Fires/insurance damage - Participant - C&amp;I (DNV GL, 2018)</v>
      </c>
      <c r="AH381" t="s">
        <v>103</v>
      </c>
      <c r="AM381">
        <v>5.1037422272067097E-4</v>
      </c>
      <c r="AN381" t="s">
        <v>327</v>
      </c>
      <c r="AO381" t="str">
        <f>CONCATENATE($AM$2," (",INDEX('Study List'!$F:$F,MATCH(AN381,'Study List'!$B:$B,0)),")")</f>
        <v>O&amp;M - Participant - C&amp;I (DNV GL &amp; Tetra Tech, 2016)</v>
      </c>
      <c r="AP381" t="s">
        <v>103</v>
      </c>
      <c r="BK381">
        <v>3.1713884590911197E-4</v>
      </c>
      <c r="BL381" t="s">
        <v>102</v>
      </c>
      <c r="BM381" t="str">
        <f>CONCATENATE($BK$2," (",INDEX('Study List'!$F:$F,MATCH(BL381,'Study List'!$B:$B,0)),")")</f>
        <v>Thermal Comfort - Participant - C&amp;I (DNV GL, 2018)</v>
      </c>
      <c r="BN381" t="s">
        <v>103</v>
      </c>
      <c r="EA381" t="str">
        <f t="shared" si="11"/>
        <v>The NEIs for the 'Heat Recovery (New Construction wCode) Custom - WA' measure include: Avoided illness from pollution - Societal - C&amp;I (DNV GL, 2018),  Fires/insurance damage - Participant - C&amp;I (DNV GL, 2018),  O&amp;M - Participant - C&amp;I (DNV GL &amp; Tetra Tech, 2016),  Thermal Comfort - Participant - C&amp;I (DNV GL, 2018).</v>
      </c>
    </row>
    <row r="382" spans="1:131" x14ac:dyDescent="0.35">
      <c r="A382">
        <v>465</v>
      </c>
      <c r="B382" t="s">
        <v>1105</v>
      </c>
      <c r="C382">
        <v>5</v>
      </c>
      <c r="D382" t="s">
        <v>1104</v>
      </c>
      <c r="E382" t="s">
        <v>148</v>
      </c>
      <c r="F382">
        <v>16474</v>
      </c>
      <c r="G382">
        <v>16474</v>
      </c>
      <c r="H382" t="s">
        <v>1106</v>
      </c>
      <c r="I382" t="s">
        <v>95</v>
      </c>
      <c r="J382" t="s">
        <v>143</v>
      </c>
      <c r="K382" t="s">
        <v>132</v>
      </c>
      <c r="L382" t="s">
        <v>133</v>
      </c>
      <c r="M382" t="s">
        <v>119</v>
      </c>
      <c r="N382" t="s">
        <v>1102</v>
      </c>
      <c r="O382" t="s">
        <v>1103</v>
      </c>
      <c r="P382">
        <v>3.16761734701098E-3</v>
      </c>
      <c r="Q382">
        <v>3.16761734701098E-3</v>
      </c>
      <c r="R382" s="14">
        <f t="shared" si="10"/>
        <v>52.183328174658882</v>
      </c>
      <c r="S382">
        <v>7.1002964402571702E-4</v>
      </c>
      <c r="T382" t="s">
        <v>152</v>
      </c>
      <c r="U382" t="str">
        <f>CONCATENATE($S$2," (",INDEX('Study List'!$F:$F,MATCH(T382,'Study List'!$B:$B,0)),")")</f>
        <v>Administrative costs - Participant - C&amp;I (DNV GL &amp; Tetra Tech, 2012)</v>
      </c>
      <c r="V382" t="s">
        <v>103</v>
      </c>
      <c r="W382">
        <v>1.6344874938119E-5</v>
      </c>
      <c r="X382" t="s">
        <v>102</v>
      </c>
      <c r="Y382" t="str">
        <f>CONCATENATE($W$2," (",INDEX('Study List'!$F:$F,MATCH(X382,'Study List'!$B:$B,0)),")")</f>
        <v>Avoided illness from pollution - Societal - C&amp;I (DNV GL, 2018)</v>
      </c>
      <c r="Z382" t="s">
        <v>103</v>
      </c>
      <c r="AE382">
        <v>2.8003294281404701E-5</v>
      </c>
      <c r="AF382" t="s">
        <v>102</v>
      </c>
      <c r="AG382" t="str">
        <f>CONCATENATE($AE$2," (",INDEX('Study List'!$F:$F,MATCH(AF382,'Study List'!$B:$B,0)),")")</f>
        <v>Fires/insurance damage - Participant - C&amp;I (DNV GL, 2018)</v>
      </c>
      <c r="AH382" t="s">
        <v>103</v>
      </c>
      <c r="AM382">
        <v>-3.8236148124615298E-3</v>
      </c>
      <c r="AN382" t="s">
        <v>179</v>
      </c>
      <c r="AO382" t="str">
        <f>CONCATENATE($AM$2," (",INDEX('Study List'!$F:$F,MATCH(AN382,'Study List'!$B:$B,0)),")")</f>
        <v>O&amp;M - Participant - C&amp;I (DNV GL, 2018)</v>
      </c>
      <c r="AP382" t="s">
        <v>103</v>
      </c>
      <c r="AQ382">
        <v>1.9869938329532761E-3</v>
      </c>
      <c r="AR382" t="s">
        <v>152</v>
      </c>
      <c r="AS382" t="str">
        <f>CONCATENATE($AQ$2," (",INDEX('Study List'!$F:$F,MATCH(AR382,'Study List'!$B:$B,0)),")")</f>
        <v>Other Impacts - Participant - C&amp;I (DNV GL &amp; Tetra Tech, 2012)</v>
      </c>
      <c r="AT382" t="s">
        <v>103</v>
      </c>
      <c r="AU382">
        <v>1.4570464654764101E-3</v>
      </c>
      <c r="AV382" t="s">
        <v>358</v>
      </c>
      <c r="AW382" t="str">
        <f>CONCATENATE($AU$2," (",INDEX('Study List'!$F:$F,MATCH(AV382,'Study List'!$B:$B,0)),")")</f>
        <v>Product Spoilage/Defects - Participant - C&amp;I (ERS, 2018)</v>
      </c>
      <c r="AX382" t="s">
        <v>359</v>
      </c>
      <c r="BG382">
        <v>2.5291776588812899E-3</v>
      </c>
      <c r="BH382" t="s">
        <v>358</v>
      </c>
      <c r="BI382" t="str">
        <f>CONCATENATE($BG$2," (",INDEX('Study List'!$F:$F,MATCH(BH382,'Study List'!$B:$B,0)),")")</f>
        <v>Supplies and materials - Participant - C&amp;I (ERS, 2018)</v>
      </c>
      <c r="BJ382" t="s">
        <v>359</v>
      </c>
      <c r="BK382">
        <v>6.4948234533153995E-5</v>
      </c>
      <c r="BL382" t="s">
        <v>102</v>
      </c>
      <c r="BM382" t="str">
        <f>CONCATENATE($BK$2," (",INDEX('Study List'!$F:$F,MATCH(BL382,'Study List'!$B:$B,0)),")")</f>
        <v>Thermal Comfort - Participant - C&amp;I (DNV GL, 2018)</v>
      </c>
      <c r="BN382" t="s">
        <v>103</v>
      </c>
      <c r="BS382">
        <v>1.9868815438314701E-4</v>
      </c>
      <c r="BT382" t="s">
        <v>358</v>
      </c>
      <c r="BU382" t="str">
        <f>CONCATENATE($BS$2," (",INDEX('Study List'!$F:$F,MATCH(BT382,'Study List'!$B:$B,0)),")")</f>
        <v>Water/Wastewater - Participant - C&amp;I (ERS, 2018)</v>
      </c>
      <c r="BV382" t="s">
        <v>359</v>
      </c>
      <c r="EA382" t="str">
        <f t="shared" si="11"/>
        <v>The NEIs for the 'Heat Recovery (Retrofit &amp; NCMR woCode) Custom - WA' measure include: Administrative costs - Participant - C&amp;I (DNV GL &amp; Tetra Tech, 2012),  Avoided illness from pollution - Societal - C&amp;I (DNV GL, 2018),  Fires/insurance damage - Participant - C&amp;I (DNV GL, 2018),  O&amp;M - Participant - C&amp;I (DNV GL, 2018),  Other Impacts - Participant - C&amp;I (DNV GL &amp; Tetra Tech, 2012),  Product Spoilage/Defects - Participant - C&amp;I (ERS, 2018),  Supplies and materials - Participant - C&amp;I (ERS, 2018),  Thermal Comfort - Participant - C&amp;I (DNV GL, 2018),  Water/Wastewater - Participant - C&amp;I (ERS, 2018).</v>
      </c>
    </row>
    <row r="383" spans="1:131" x14ac:dyDescent="0.35">
      <c r="A383">
        <v>470</v>
      </c>
      <c r="B383" t="s">
        <v>1110</v>
      </c>
      <c r="C383">
        <v>5</v>
      </c>
      <c r="D383" t="s">
        <v>1109</v>
      </c>
      <c r="E383" t="s">
        <v>148</v>
      </c>
      <c r="H383" t="s">
        <v>1111</v>
      </c>
      <c r="I383" t="s">
        <v>95</v>
      </c>
      <c r="J383" t="s">
        <v>143</v>
      </c>
      <c r="K383" t="s">
        <v>144</v>
      </c>
      <c r="L383" t="s">
        <v>133</v>
      </c>
      <c r="M383" t="s">
        <v>145</v>
      </c>
      <c r="N383" t="s">
        <v>146</v>
      </c>
      <c r="O383" t="s">
        <v>741</v>
      </c>
      <c r="P383">
        <v>1.67235344502819E-2</v>
      </c>
      <c r="Q383">
        <v>1.67235344502819E-2</v>
      </c>
      <c r="R383" s="14">
        <f t="shared" si="10"/>
        <v>0</v>
      </c>
      <c r="W383">
        <v>1.6344874938119E-5</v>
      </c>
      <c r="X383" t="s">
        <v>102</v>
      </c>
      <c r="Y383" t="str">
        <f>CONCATENATE($W$2," (",INDEX('Study List'!$F:$F,MATCH(X383,'Study List'!$B:$B,0)),")")</f>
        <v>Avoided illness from pollution - Societal - C&amp;I (DNV GL, 2018)</v>
      </c>
      <c r="Z383" t="s">
        <v>103</v>
      </c>
      <c r="AM383">
        <v>6.1019015217457602E-3</v>
      </c>
      <c r="AN383" t="s">
        <v>102</v>
      </c>
      <c r="AO383" t="str">
        <f>CONCATENATE($AM$2," (",INDEX('Study List'!$F:$F,MATCH(AN383,'Study List'!$B:$B,0)),")")</f>
        <v>O&amp;M - Participant - C&amp;I (DNV GL, 2018)</v>
      </c>
      <c r="AP383" t="s">
        <v>103</v>
      </c>
      <c r="AU383">
        <v>1.0605288053598E-2</v>
      </c>
      <c r="AV383" t="s">
        <v>102</v>
      </c>
      <c r="AW383" t="str">
        <f>CONCATENATE($AU$2," (",INDEX('Study List'!$F:$F,MATCH(AV383,'Study List'!$B:$B,0)),")")</f>
        <v>Product Spoilage/Defects - Participant - C&amp;I (DNV GL, 2018)</v>
      </c>
      <c r="AX383" t="s">
        <v>103</v>
      </c>
      <c r="EA383" t="str">
        <f t="shared" si="11"/>
        <v>The NEIs for the 'High Speed Doors (New Construction wCode) Custom - WA' measure include: Avoided illness from pollution - Societal - C&amp;I (DNV GL, 2018),  O&amp;M - Participant - C&amp;I (DNV GL, 2018),  Product Spoilage/Defects - Participant - C&amp;I (DNV GL, 2018).</v>
      </c>
    </row>
    <row r="384" spans="1:131" x14ac:dyDescent="0.35">
      <c r="A384">
        <v>471</v>
      </c>
      <c r="B384" t="s">
        <v>1113</v>
      </c>
      <c r="C384">
        <v>5</v>
      </c>
      <c r="D384" t="s">
        <v>1112</v>
      </c>
      <c r="E384" t="s">
        <v>148</v>
      </c>
      <c r="H384" t="s">
        <v>1114</v>
      </c>
      <c r="I384" t="s">
        <v>95</v>
      </c>
      <c r="J384" t="s">
        <v>143</v>
      </c>
      <c r="K384" t="s">
        <v>132</v>
      </c>
      <c r="L384" t="s">
        <v>133</v>
      </c>
      <c r="M384" t="s">
        <v>145</v>
      </c>
      <c r="N384" t="s">
        <v>146</v>
      </c>
      <c r="O384" t="s">
        <v>741</v>
      </c>
      <c r="P384">
        <v>2.5667745378187001E-2</v>
      </c>
      <c r="Q384">
        <v>2.5667745378187001E-2</v>
      </c>
      <c r="R384" s="14">
        <f t="shared" si="10"/>
        <v>0</v>
      </c>
      <c r="W384">
        <v>1.6344874938119E-5</v>
      </c>
      <c r="X384" t="s">
        <v>102</v>
      </c>
      <c r="Y384" t="str">
        <f>CONCATENATE($W$2," (",INDEX('Study List'!$F:$F,MATCH(X384,'Study List'!$B:$B,0)),")")</f>
        <v>Avoided illness from pollution - Societal - C&amp;I (DNV GL, 2018)</v>
      </c>
      <c r="Z384" t="s">
        <v>103</v>
      </c>
      <c r="AM384">
        <v>1.4448407167344E-2</v>
      </c>
      <c r="AN384" t="s">
        <v>102</v>
      </c>
      <c r="AO384" t="str">
        <f>CONCATENATE($AM$2," (",INDEX('Study List'!$F:$F,MATCH(AN384,'Study List'!$B:$B,0)),")")</f>
        <v>O&amp;M - Participant - C&amp;I (DNV GL, 2018)</v>
      </c>
      <c r="AP384" t="s">
        <v>103</v>
      </c>
      <c r="AU384">
        <v>1.0605288053598E-2</v>
      </c>
      <c r="AV384" t="s">
        <v>102</v>
      </c>
      <c r="AW384" t="str">
        <f>CONCATENATE($AU$2," (",INDEX('Study List'!$F:$F,MATCH(AV384,'Study List'!$B:$B,0)),")")</f>
        <v>Product Spoilage/Defects - Participant - C&amp;I (DNV GL, 2018)</v>
      </c>
      <c r="AX384" t="s">
        <v>103</v>
      </c>
      <c r="BG384">
        <v>5.9770528230689403E-4</v>
      </c>
      <c r="BH384" t="s">
        <v>152</v>
      </c>
      <c r="BI384" t="str">
        <f>CONCATENATE($BG$2," (",INDEX('Study List'!$F:$F,MATCH(BH384,'Study List'!$B:$B,0)),")")</f>
        <v>Supplies and materials - Participant - C&amp;I (DNV GL &amp; Tetra Tech, 2012)</v>
      </c>
      <c r="BJ384" t="s">
        <v>103</v>
      </c>
      <c r="EA384" t="str">
        <f t="shared" si="11"/>
        <v>The NEIs for the 'High Speed Doors (Retrofit &amp; NCMR woCode) Custom - WA' measure include: Avoided illness from pollution - Societal - C&amp;I (DNV GL, 2018),  O&amp;M - Participant - C&amp;I (DNV GL, 2018),  Product Spoilage/Defects - Participant - C&amp;I (DNV GL, 2018),  Supplies and materials - Participant - C&amp;I (DNV GL &amp; Tetra Tech, 2012).</v>
      </c>
    </row>
    <row r="385" spans="1:131" x14ac:dyDescent="0.35">
      <c r="A385">
        <v>472</v>
      </c>
      <c r="B385" t="s">
        <v>1116</v>
      </c>
      <c r="C385">
        <v>5</v>
      </c>
      <c r="D385" t="s">
        <v>1115</v>
      </c>
      <c r="E385" t="s">
        <v>148</v>
      </c>
      <c r="H385" t="s">
        <v>1117</v>
      </c>
      <c r="I385" t="s">
        <v>95</v>
      </c>
      <c r="J385" t="s">
        <v>143</v>
      </c>
      <c r="K385" t="s">
        <v>144</v>
      </c>
      <c r="L385" t="s">
        <v>133</v>
      </c>
      <c r="M385" t="s">
        <v>119</v>
      </c>
      <c r="N385" t="s">
        <v>349</v>
      </c>
      <c r="O385" t="s">
        <v>101</v>
      </c>
      <c r="P385">
        <v>9.8059657078223205E-4</v>
      </c>
      <c r="Q385">
        <v>9.8059657078223205E-4</v>
      </c>
      <c r="R385" s="14">
        <f t="shared" si="10"/>
        <v>0</v>
      </c>
      <c r="W385">
        <v>1.6344874938119E-5</v>
      </c>
      <c r="X385" t="s">
        <v>102</v>
      </c>
      <c r="Y385" t="str">
        <f>CONCATENATE($W$2," (",INDEX('Study List'!$F:$F,MATCH(X385,'Study List'!$B:$B,0)),")")</f>
        <v>Avoided illness from pollution - Societal - C&amp;I (DNV GL, 2018)</v>
      </c>
      <c r="Z385" t="s">
        <v>103</v>
      </c>
      <c r="AE385">
        <v>1.36738627214331E-4</v>
      </c>
      <c r="AF385" t="s">
        <v>102</v>
      </c>
      <c r="AG385" t="str">
        <f>CONCATENATE($AE$2," (",INDEX('Study List'!$F:$F,MATCH(AF385,'Study List'!$B:$B,0)),")")</f>
        <v>Fires/insurance damage - Participant - C&amp;I (DNV GL, 2018)</v>
      </c>
      <c r="AH385" t="s">
        <v>103</v>
      </c>
      <c r="AM385">
        <v>5.1037422272067097E-4</v>
      </c>
      <c r="AN385" t="s">
        <v>327</v>
      </c>
      <c r="AO385" t="str">
        <f>CONCATENATE($AM$2," (",INDEX('Study List'!$F:$F,MATCH(AN385,'Study List'!$B:$B,0)),")")</f>
        <v>O&amp;M - Participant - C&amp;I (DNV GL &amp; Tetra Tech, 2016)</v>
      </c>
      <c r="AP385" t="s">
        <v>103</v>
      </c>
      <c r="BK385">
        <v>3.1713884590911197E-4</v>
      </c>
      <c r="BL385" t="s">
        <v>102</v>
      </c>
      <c r="BM385" t="str">
        <f>CONCATENATE($BK$2," (",INDEX('Study List'!$F:$F,MATCH(BL385,'Study List'!$B:$B,0)),")")</f>
        <v>Thermal Comfort - Participant - C&amp;I (DNV GL, 2018)</v>
      </c>
      <c r="BN385" t="s">
        <v>103</v>
      </c>
      <c r="EA385" t="str">
        <f t="shared" si="11"/>
        <v>The NEIs for the 'High-Effic. Air Cond. (New Construction wCode) Custom - WA' measure include: Avoided illness from pollution - Societal - C&amp;I (DNV GL, 2018),  Fires/insurance damage - Participant - C&amp;I (DNV GL, 2018),  O&amp;M - Participant - C&amp;I (DNV GL &amp; Tetra Tech, 2016),  Thermal Comfort - Participant - C&amp;I (DNV GL, 2018).</v>
      </c>
    </row>
    <row r="386" spans="1:131" x14ac:dyDescent="0.35">
      <c r="A386">
        <v>473</v>
      </c>
      <c r="B386" t="s">
        <v>1119</v>
      </c>
      <c r="C386">
        <v>5</v>
      </c>
      <c r="D386" t="s">
        <v>1118</v>
      </c>
      <c r="E386" t="s">
        <v>148</v>
      </c>
      <c r="H386" t="s">
        <v>1120</v>
      </c>
      <c r="I386" t="s">
        <v>95</v>
      </c>
      <c r="J386" t="s">
        <v>143</v>
      </c>
      <c r="K386" t="s">
        <v>132</v>
      </c>
      <c r="L386" t="s">
        <v>133</v>
      </c>
      <c r="M386" t="s">
        <v>119</v>
      </c>
      <c r="N386" t="s">
        <v>349</v>
      </c>
      <c r="O386" t="s">
        <v>101</v>
      </c>
      <c r="P386">
        <v>-7.88092082371931E-4</v>
      </c>
      <c r="Q386">
        <v>-7.88092082371931E-4</v>
      </c>
      <c r="R386" s="14">
        <f t="shared" si="10"/>
        <v>0</v>
      </c>
      <c r="S386">
        <v>7.1002964402571702E-4</v>
      </c>
      <c r="T386" t="s">
        <v>152</v>
      </c>
      <c r="U386" t="str">
        <f>CONCATENATE($S$2," (",INDEX('Study List'!$F:$F,MATCH(T386,'Study List'!$B:$B,0)),")")</f>
        <v>Administrative costs - Participant - C&amp;I (DNV GL &amp; Tetra Tech, 2012)</v>
      </c>
      <c r="V386" t="s">
        <v>103</v>
      </c>
      <c r="W386">
        <v>1.6344874938119E-5</v>
      </c>
      <c r="X386" t="s">
        <v>102</v>
      </c>
      <c r="Y386" t="str">
        <f>CONCATENATE($W$2," (",INDEX('Study List'!$F:$F,MATCH(X386,'Study List'!$B:$B,0)),")")</f>
        <v>Avoided illness from pollution - Societal - C&amp;I (DNV GL, 2018)</v>
      </c>
      <c r="Z386" t="s">
        <v>103</v>
      </c>
      <c r="AE386">
        <v>2.8003294281404701E-5</v>
      </c>
      <c r="AF386" t="s">
        <v>102</v>
      </c>
      <c r="AG386" t="str">
        <f>CONCATENATE($AE$2," (",INDEX('Study List'!$F:$F,MATCH(AF386,'Study List'!$B:$B,0)),")")</f>
        <v>Fires/insurance damage - Participant - C&amp;I (DNV GL, 2018)</v>
      </c>
      <c r="AH386" t="s">
        <v>103</v>
      </c>
      <c r="AM386">
        <v>-3.8236148124615298E-3</v>
      </c>
      <c r="AN386" t="s">
        <v>179</v>
      </c>
      <c r="AO386" t="str">
        <f>CONCATENATE($AM$2," (",INDEX('Study List'!$F:$F,MATCH(AN386,'Study List'!$B:$B,0)),")")</f>
        <v>O&amp;M - Participant - C&amp;I (DNV GL, 2018)</v>
      </c>
      <c r="AP386" t="s">
        <v>103</v>
      </c>
      <c r="AQ386">
        <v>1.9869938329532761E-3</v>
      </c>
      <c r="AR386" t="s">
        <v>152</v>
      </c>
      <c r="AS386" t="str">
        <f>CONCATENATE($AQ$2," (",INDEX('Study List'!$F:$F,MATCH(AR386,'Study List'!$B:$B,0)),")")</f>
        <v>Other Impacts - Participant - C&amp;I (DNV GL &amp; Tetra Tech, 2012)</v>
      </c>
      <c r="AT386" t="s">
        <v>103</v>
      </c>
      <c r="AU386">
        <v>2.2920284935793101E-4</v>
      </c>
      <c r="AV386" t="s">
        <v>152</v>
      </c>
      <c r="AW386" t="str">
        <f>CONCATENATE($AU$2," (",INDEX('Study List'!$F:$F,MATCH(AV386,'Study List'!$B:$B,0)),")")</f>
        <v>Product Spoilage/Defects - Participant - C&amp;I (DNV GL &amp; Tetra Tech, 2012)</v>
      </c>
      <c r="AX386" t="s">
        <v>103</v>
      </c>
      <c r="BK386">
        <v>6.4948234533153995E-5</v>
      </c>
      <c r="BL386" t="s">
        <v>102</v>
      </c>
      <c r="BM386" t="str">
        <f>CONCATENATE($BK$2," (",INDEX('Study List'!$F:$F,MATCH(BL386,'Study List'!$B:$B,0)),")")</f>
        <v>Thermal Comfort - Participant - C&amp;I (DNV GL, 2018)</v>
      </c>
      <c r="BN386" t="s">
        <v>103</v>
      </c>
      <c r="EA386" t="str">
        <f t="shared" si="11"/>
        <v>The NEIs for the 'High-Effic. Air Cond. (Retrofit &amp; NCMR woCode) Custom - WA' measure include: Administrative costs - Participant - C&amp;I (DNV GL &amp; Tetra Tech, 2012),  Avoided illness from pollution - Societal - C&amp;I (DNV GL, 2018),  Fires/insurance damage - Participant - C&amp;I (DNV GL, 2018),  O&amp;M - Participant - C&amp;I (DNV GL, 2018),  Other Impacts - Participant - C&amp;I (DNV GL &amp; Tetra Tech, 2012),  Product Spoilage/Defects - Participant - C&amp;I (DNV GL &amp; Tetra Tech, 2012),  Thermal Comfort - Participant - C&amp;I (DNV GL, 2018).</v>
      </c>
    </row>
    <row r="387" spans="1:131" x14ac:dyDescent="0.35">
      <c r="A387">
        <v>474</v>
      </c>
      <c r="B387" t="s">
        <v>1122</v>
      </c>
      <c r="C387">
        <v>5</v>
      </c>
      <c r="D387" t="s">
        <v>1121</v>
      </c>
      <c r="E387" t="s">
        <v>148</v>
      </c>
      <c r="H387" t="s">
        <v>1123</v>
      </c>
      <c r="I387" t="s">
        <v>95</v>
      </c>
      <c r="J387" t="s">
        <v>143</v>
      </c>
      <c r="K387" t="s">
        <v>144</v>
      </c>
      <c r="L387" t="s">
        <v>133</v>
      </c>
      <c r="M387" t="s">
        <v>145</v>
      </c>
      <c r="N387" t="s">
        <v>146</v>
      </c>
      <c r="O387" t="s">
        <v>1124</v>
      </c>
      <c r="P387">
        <v>1.67235344502819E-2</v>
      </c>
      <c r="Q387">
        <v>1.67235344502819E-2</v>
      </c>
      <c r="R387" s="14">
        <f t="shared" ref="R387:R450" si="12">Q387*G387</f>
        <v>0</v>
      </c>
      <c r="W387">
        <v>1.6344874938119E-5</v>
      </c>
      <c r="X387" t="s">
        <v>102</v>
      </c>
      <c r="Y387" t="str">
        <f>CONCATENATE($W$2," (",INDEX('Study List'!$F:$F,MATCH(X387,'Study List'!$B:$B,0)),")")</f>
        <v>Avoided illness from pollution - Societal - C&amp;I (DNV GL, 2018)</v>
      </c>
      <c r="Z387" t="s">
        <v>103</v>
      </c>
      <c r="AM387">
        <v>6.1019015217457602E-3</v>
      </c>
      <c r="AN387" t="s">
        <v>102</v>
      </c>
      <c r="AO387" t="str">
        <f>CONCATENATE($AM$2," (",INDEX('Study List'!$F:$F,MATCH(AN387,'Study List'!$B:$B,0)),")")</f>
        <v>O&amp;M - Participant - C&amp;I (DNV GL, 2018)</v>
      </c>
      <c r="AP387" t="s">
        <v>103</v>
      </c>
      <c r="AU387">
        <v>1.0605288053598E-2</v>
      </c>
      <c r="AV387" t="s">
        <v>102</v>
      </c>
      <c r="AW387" t="str">
        <f>CONCATENATE($AU$2," (",INDEX('Study List'!$F:$F,MATCH(AV387,'Study List'!$B:$B,0)),")")</f>
        <v>Product Spoilage/Defects - Participant - C&amp;I (DNV GL, 2018)</v>
      </c>
      <c r="AX387" t="s">
        <v>103</v>
      </c>
      <c r="EA387" t="str">
        <f t="shared" ref="EA387:EA450" si="13">CONCATENATE(LEFT(CONCATENATE("The NEIs for the '", D387,"' measure include:")&amp;IF(U387&lt;&gt;""," "&amp;U387&amp;", ","")&amp;IF(Y387&lt;&gt;""," "&amp;Y387&amp;", ","")&amp;IF(AC387&lt;&gt;""," "&amp;AC387&amp;", ","")&amp;IF(AG387&lt;&gt;""," "&amp;AG387&amp;", ","")&amp;IF(AK387&lt;&gt;""," "&amp;AK387&amp;", ","")&amp;IF(AO387&lt;&gt;""," "&amp;AO387&amp;", ","")&amp;IF(AS387&lt;&gt;""," "&amp;AS387&amp;", ","")&amp;IF(AW387&lt;&gt;""," "&amp;AW387&amp;", ","")&amp;IF(BA387&lt;&gt;""," "&amp;BA387&amp;", ","")&amp;IF(BE387&lt;&gt;""," "&amp;BE387&amp;", ","")&amp;IF(BI387&lt;&gt;""," "&amp;BI387&amp;", ","")&amp;IF(BM387&lt;&gt;""," "&amp;BM387&amp;", ","")&amp;IF(BQ387&lt;&gt;""," "&amp;BQ387&amp;", ","")&amp;IF(BU387&lt;&gt;""," "&amp;BU387&amp;", ","")&amp;IF(BY387&lt;&gt;""," "&amp;BY387&amp;", ","")&amp;IF(CC387&lt;&gt;""," "&amp;CC387&amp;", ","")&amp;IF(CG387&lt;&gt;""," "&amp;CG387&amp;", ","")&amp;IF(CK387&lt;&gt;""," "&amp;CK387&amp;", ","")&amp;IF(CO387&lt;&gt;""," "&amp;CO387&amp;", ","")&amp;IF(CS387&lt;&gt;""," "&amp;CS387&amp;", ","")&amp;IF(CW387&lt;&gt;""," "&amp;CW387&amp;", ","")&amp;IF(DA387&lt;&gt;""," "&amp;DA387&amp;", ","")&amp;IF(DE387&lt;&gt;""," "&amp;DE387&amp;", ","")&amp;IF(DI387&lt;&gt;""," "&amp;DI387&amp;", ","")&amp;IF(DM387&lt;&gt;""," "&amp;DM387&amp;", ","")&amp;IF(DQ387&lt;&gt;""," "&amp;DQ387&amp;", ","")&amp;IF(DU387&lt;&gt;""," "&amp;DU387&amp;", ","")&amp;IF(DY387&lt;&gt;""," "&amp;DY387&amp;", ",""),LEN(CONCATENATE("The NEIs for the '", D387,"' measure include:")&amp;IF(U387&lt;&gt;""," "&amp;U387&amp;", ","")&amp;IF(Y387&lt;&gt;""," "&amp;Y387&amp;", ","")&amp;IF(AC387&lt;&gt;""," "&amp;AC387&amp;", ","")&amp;IF(AG387&lt;&gt;""," "&amp;AG387&amp;", ","")&amp;IF(AK387&lt;&gt;""," "&amp;AK387&amp;", ","")&amp;IF(AO387&lt;&gt;""," "&amp;AO387&amp;", ","")&amp;IF(AS387&lt;&gt;""," "&amp;AS387&amp;", ","")&amp;IF(AW387&lt;&gt;""," "&amp;AW387&amp;", ","")&amp;IF(BA387&lt;&gt;""," "&amp;BA387&amp;", ","")&amp;IF(BE387&lt;&gt;""," "&amp;BE387&amp;", ","")&amp;IF(BI387&lt;&gt;""," "&amp;BI387&amp;", ","")&amp;IF(BM387&lt;&gt;""," "&amp;BM387&amp;", ","")&amp;IF(BQ387&lt;&gt;""," "&amp;BQ387&amp;", ","")&amp;IF(BU387&lt;&gt;""," "&amp;BU387&amp;", ","")&amp;IF(BY387&lt;&gt;""," "&amp;BY387&amp;", ","")&amp;IF(CC387&lt;&gt;""," "&amp;CC387&amp;", ","")&amp;IF(CG387&lt;&gt;""," "&amp;CG387&amp;", ","")&amp;IF(CK387&lt;&gt;""," "&amp;CK387&amp;", ","")&amp;IF(CO387&lt;&gt;""," "&amp;CO387&amp;", ","")&amp;IF(CS387&lt;&gt;""," "&amp;CS387&amp;", ","")&amp;IF(CW387&lt;&gt;""," "&amp;CW387&amp;", ","")&amp;IF(DA387&lt;&gt;""," "&amp;DA387&amp;", ","")&amp;IF(DE387&lt;&gt;""," "&amp;DE387&amp;", ","")&amp;IF(DI387&lt;&gt;""," "&amp;DI387&amp;", ","")&amp;IF(DM387&lt;&gt;""," "&amp;DM387&amp;", ","")&amp;IF(DQ387&lt;&gt;""," "&amp;DQ387&amp;", ","")&amp;IF(DU387&lt;&gt;""," "&amp;DU387&amp;", ","")&amp;IF(DY387&lt;&gt;""," "&amp;DY387&amp;", ",""))-2),".")</f>
        <v>The NEIs for the 'High-Effic. Cases (New Construction wCode) Custom - WA' measure include: Avoided illness from pollution - Societal - C&amp;I (DNV GL, 2018),  O&amp;M - Participant - C&amp;I (DNV GL, 2018),  Product Spoilage/Defects - Participant - C&amp;I (DNV GL, 2018).</v>
      </c>
    </row>
    <row r="388" spans="1:131" x14ac:dyDescent="0.35">
      <c r="A388">
        <v>475</v>
      </c>
      <c r="B388" t="s">
        <v>1126</v>
      </c>
      <c r="C388">
        <v>5</v>
      </c>
      <c r="D388" t="s">
        <v>1125</v>
      </c>
      <c r="E388" t="s">
        <v>148</v>
      </c>
      <c r="F388">
        <v>1012</v>
      </c>
      <c r="G388">
        <v>1012</v>
      </c>
      <c r="H388" t="s">
        <v>1127</v>
      </c>
      <c r="I388" t="s">
        <v>95</v>
      </c>
      <c r="J388" t="s">
        <v>143</v>
      </c>
      <c r="K388" t="s">
        <v>132</v>
      </c>
      <c r="L388" t="s">
        <v>133</v>
      </c>
      <c r="M388" t="s">
        <v>145</v>
      </c>
      <c r="N388" t="s">
        <v>146</v>
      </c>
      <c r="O388" t="s">
        <v>1128</v>
      </c>
      <c r="P388">
        <v>2.5667745378187001E-2</v>
      </c>
      <c r="Q388">
        <v>2.5667745378187001E-2</v>
      </c>
      <c r="R388" s="14">
        <f t="shared" si="12"/>
        <v>25.975758322725245</v>
      </c>
      <c r="W388">
        <v>1.6344874938119E-5</v>
      </c>
      <c r="X388" t="s">
        <v>102</v>
      </c>
      <c r="Y388" t="str">
        <f>CONCATENATE($W$2," (",INDEX('Study List'!$F:$F,MATCH(X388,'Study List'!$B:$B,0)),")")</f>
        <v>Avoided illness from pollution - Societal - C&amp;I (DNV GL, 2018)</v>
      </c>
      <c r="Z388" t="s">
        <v>103</v>
      </c>
      <c r="AM388">
        <v>1.4448407167344E-2</v>
      </c>
      <c r="AN388" t="s">
        <v>102</v>
      </c>
      <c r="AO388" t="str">
        <f>CONCATENATE($AM$2," (",INDEX('Study List'!$F:$F,MATCH(AN388,'Study List'!$B:$B,0)),")")</f>
        <v>O&amp;M - Participant - C&amp;I (DNV GL, 2018)</v>
      </c>
      <c r="AP388" t="s">
        <v>103</v>
      </c>
      <c r="AU388">
        <v>1.0605288053598E-2</v>
      </c>
      <c r="AV388" t="s">
        <v>102</v>
      </c>
      <c r="AW388" t="str">
        <f>CONCATENATE($AU$2," (",INDEX('Study List'!$F:$F,MATCH(AV388,'Study List'!$B:$B,0)),")")</f>
        <v>Product Spoilage/Defects - Participant - C&amp;I (DNV GL, 2018)</v>
      </c>
      <c r="AX388" t="s">
        <v>103</v>
      </c>
      <c r="BG388">
        <v>5.9770528230689403E-4</v>
      </c>
      <c r="BH388" t="s">
        <v>152</v>
      </c>
      <c r="BI388" t="str">
        <f>CONCATENATE($BG$2," (",INDEX('Study List'!$F:$F,MATCH(BH388,'Study List'!$B:$B,0)),")")</f>
        <v>Supplies and materials - Participant - C&amp;I (DNV GL &amp; Tetra Tech, 2012)</v>
      </c>
      <c r="BJ388" t="s">
        <v>103</v>
      </c>
      <c r="EA388" t="str">
        <f t="shared" si="13"/>
        <v>The NEIs for the 'High-Effic. Cases (Retrofit &amp; NCMR woCode) Custom - WA' measure include: Avoided illness from pollution - Societal - C&amp;I (DNV GL, 2018),  O&amp;M - Participant - C&amp;I (DNV GL, 2018),  Product Spoilage/Defects - Participant - C&amp;I (DNV GL, 2018),  Supplies and materials - Participant - C&amp;I (DNV GL &amp; Tetra Tech, 2012).</v>
      </c>
    </row>
    <row r="389" spans="1:131" x14ac:dyDescent="0.35">
      <c r="A389">
        <v>488</v>
      </c>
      <c r="B389" t="s">
        <v>1144</v>
      </c>
      <c r="C389">
        <v>5</v>
      </c>
      <c r="D389" t="s">
        <v>1143</v>
      </c>
      <c r="E389" t="s">
        <v>148</v>
      </c>
      <c r="H389" t="s">
        <v>1145</v>
      </c>
      <c r="I389" t="s">
        <v>95</v>
      </c>
      <c r="J389" t="s">
        <v>143</v>
      </c>
      <c r="K389" t="s">
        <v>144</v>
      </c>
      <c r="L389" t="s">
        <v>133</v>
      </c>
      <c r="M389" t="s">
        <v>145</v>
      </c>
      <c r="N389" t="s">
        <v>146</v>
      </c>
      <c r="O389" t="s">
        <v>101</v>
      </c>
      <c r="P389">
        <v>1.67235344502819E-2</v>
      </c>
      <c r="Q389">
        <v>1.67235344502819E-2</v>
      </c>
      <c r="R389" s="14">
        <f t="shared" si="12"/>
        <v>0</v>
      </c>
      <c r="W389">
        <v>1.6344874938119E-5</v>
      </c>
      <c r="X389" t="s">
        <v>102</v>
      </c>
      <c r="Y389" t="str">
        <f>CONCATENATE($W$2," (",INDEX('Study List'!$F:$F,MATCH(X389,'Study List'!$B:$B,0)),")")</f>
        <v>Avoided illness from pollution - Societal - C&amp;I (DNV GL, 2018)</v>
      </c>
      <c r="Z389" t="s">
        <v>103</v>
      </c>
      <c r="AM389">
        <v>6.1019015217457602E-3</v>
      </c>
      <c r="AN389" t="s">
        <v>102</v>
      </c>
      <c r="AO389" t="str">
        <f>CONCATENATE($AM$2," (",INDEX('Study List'!$F:$F,MATCH(AN389,'Study List'!$B:$B,0)),")")</f>
        <v>O&amp;M - Participant - C&amp;I (DNV GL, 2018)</v>
      </c>
      <c r="AP389" t="s">
        <v>103</v>
      </c>
      <c r="AU389">
        <v>1.0605288053598E-2</v>
      </c>
      <c r="AV389" t="s">
        <v>102</v>
      </c>
      <c r="AW389" t="str">
        <f>CONCATENATE($AU$2," (",INDEX('Study List'!$F:$F,MATCH(AV389,'Study List'!$B:$B,0)),")")</f>
        <v>Product Spoilage/Defects - Participant - C&amp;I (DNV GL, 2018)</v>
      </c>
      <c r="AX389" t="s">
        <v>103</v>
      </c>
      <c r="EA389" t="str">
        <f t="shared" si="13"/>
        <v>The NEIs for the 'Humidistat / Anti-Sweat (New Construction wCode) Custom - WA' measure include: Avoided illness from pollution - Societal - C&amp;I (DNV GL, 2018),  O&amp;M - Participant - C&amp;I (DNV GL, 2018),  Product Spoilage/Defects - Participant - C&amp;I (DNV GL, 2018).</v>
      </c>
    </row>
    <row r="390" spans="1:131" x14ac:dyDescent="0.35">
      <c r="A390">
        <v>489</v>
      </c>
      <c r="B390" t="s">
        <v>1147</v>
      </c>
      <c r="C390">
        <v>5</v>
      </c>
      <c r="D390" t="s">
        <v>1146</v>
      </c>
      <c r="E390" t="s">
        <v>148</v>
      </c>
      <c r="H390" t="s">
        <v>1148</v>
      </c>
      <c r="I390" t="s">
        <v>95</v>
      </c>
      <c r="J390" t="s">
        <v>143</v>
      </c>
      <c r="K390" t="s">
        <v>132</v>
      </c>
      <c r="L390" t="s">
        <v>133</v>
      </c>
      <c r="M390" t="s">
        <v>145</v>
      </c>
      <c r="N390" t="s">
        <v>146</v>
      </c>
      <c r="O390" t="s">
        <v>101</v>
      </c>
      <c r="P390">
        <v>2.5667745378187001E-2</v>
      </c>
      <c r="Q390">
        <v>2.5667745378187001E-2</v>
      </c>
      <c r="R390" s="14">
        <f t="shared" si="12"/>
        <v>0</v>
      </c>
      <c r="W390">
        <v>1.6344874938119E-5</v>
      </c>
      <c r="X390" t="s">
        <v>102</v>
      </c>
      <c r="Y390" t="str">
        <f>CONCATENATE($W$2," (",INDEX('Study List'!$F:$F,MATCH(X390,'Study List'!$B:$B,0)),")")</f>
        <v>Avoided illness from pollution - Societal - C&amp;I (DNV GL, 2018)</v>
      </c>
      <c r="Z390" t="s">
        <v>103</v>
      </c>
      <c r="AM390">
        <v>1.4448407167344E-2</v>
      </c>
      <c r="AN390" t="s">
        <v>102</v>
      </c>
      <c r="AO390" t="str">
        <f>CONCATENATE($AM$2," (",INDEX('Study List'!$F:$F,MATCH(AN390,'Study List'!$B:$B,0)),")")</f>
        <v>O&amp;M - Participant - C&amp;I (DNV GL, 2018)</v>
      </c>
      <c r="AP390" t="s">
        <v>103</v>
      </c>
      <c r="AU390">
        <v>1.0605288053598E-2</v>
      </c>
      <c r="AV390" t="s">
        <v>102</v>
      </c>
      <c r="AW390" t="str">
        <f>CONCATENATE($AU$2," (",INDEX('Study List'!$F:$F,MATCH(AV390,'Study List'!$B:$B,0)),")")</f>
        <v>Product Spoilage/Defects - Participant - C&amp;I (DNV GL, 2018)</v>
      </c>
      <c r="AX390" t="s">
        <v>103</v>
      </c>
      <c r="BG390">
        <v>5.9770528230689403E-4</v>
      </c>
      <c r="BH390" t="s">
        <v>152</v>
      </c>
      <c r="BI390" t="str">
        <f>CONCATENATE($BG$2," (",INDEX('Study List'!$F:$F,MATCH(BH390,'Study List'!$B:$B,0)),")")</f>
        <v>Supplies and materials - Participant - C&amp;I (DNV GL &amp; Tetra Tech, 2012)</v>
      </c>
      <c r="BJ390" t="s">
        <v>103</v>
      </c>
      <c r="EA390" t="str">
        <f t="shared" si="13"/>
        <v>The NEIs for the 'Humidistat / Anti-Sweat (Retrofit &amp; NCMR woCode) Custom - WA' measure include: Avoided illness from pollution - Societal - C&amp;I (DNV GL, 2018),  O&amp;M - Participant - C&amp;I (DNV GL, 2018),  Product Spoilage/Defects - Participant - C&amp;I (DNV GL, 2018),  Supplies and materials - Participant - C&amp;I (DNV GL &amp; Tetra Tech, 2012).</v>
      </c>
    </row>
    <row r="391" spans="1:131" x14ac:dyDescent="0.35">
      <c r="A391">
        <v>499</v>
      </c>
      <c r="B391" t="s">
        <v>1166</v>
      </c>
      <c r="C391">
        <v>5</v>
      </c>
      <c r="D391" t="s">
        <v>1165</v>
      </c>
      <c r="E391" t="s">
        <v>148</v>
      </c>
      <c r="H391" t="s">
        <v>1167</v>
      </c>
      <c r="I391" t="s">
        <v>95</v>
      </c>
      <c r="J391" t="s">
        <v>143</v>
      </c>
      <c r="K391" t="s">
        <v>144</v>
      </c>
      <c r="L391" t="s">
        <v>133</v>
      </c>
      <c r="M391" t="s">
        <v>476</v>
      </c>
      <c r="N391" t="s">
        <v>101</v>
      </c>
      <c r="O391" t="s">
        <v>101</v>
      </c>
      <c r="P391">
        <v>1.20782496960687E-2</v>
      </c>
      <c r="Q391">
        <v>1.20782496960687E-2</v>
      </c>
      <c r="R391" s="14">
        <f t="shared" si="12"/>
        <v>0</v>
      </c>
      <c r="W391">
        <v>1.4858977216471901E-5</v>
      </c>
      <c r="X391" t="s">
        <v>102</v>
      </c>
      <c r="Y391" t="str">
        <f>CONCATENATE($W$2," (",INDEX('Study List'!$F:$F,MATCH(X391,'Study List'!$B:$B,0)),")")</f>
        <v>Avoided illness from pollution - Societal - C&amp;I (DNV GL, 2018)</v>
      </c>
      <c r="Z391" t="s">
        <v>103</v>
      </c>
      <c r="AM391">
        <v>1.20633907188522E-2</v>
      </c>
      <c r="AN391" t="s">
        <v>327</v>
      </c>
      <c r="AO391" t="str">
        <f>CONCATENATE($AM$2," (",INDEX('Study List'!$F:$F,MATCH(AN391,'Study List'!$B:$B,0)),")")</f>
        <v>O&amp;M - Participant - C&amp;I (DNV GL &amp; Tetra Tech, 2016)</v>
      </c>
      <c r="AP391" t="s">
        <v>103</v>
      </c>
      <c r="EA391" t="str">
        <f t="shared" si="13"/>
        <v>The NEIs for the 'Improvements (New Construction wCode) Custom - WA' measure include: Avoided illness from pollution - Societal - C&amp;I (DNV GL, 2018),  O&amp;M - Participant - C&amp;I (DNV GL &amp; Tetra Tech, 2016).</v>
      </c>
    </row>
    <row r="392" spans="1:131" x14ac:dyDescent="0.35">
      <c r="A392">
        <v>500</v>
      </c>
      <c r="B392" t="s">
        <v>1169</v>
      </c>
      <c r="C392">
        <v>5</v>
      </c>
      <c r="D392" t="s">
        <v>1168</v>
      </c>
      <c r="E392" t="s">
        <v>148</v>
      </c>
      <c r="F392">
        <v>88933.363636363603</v>
      </c>
      <c r="G392">
        <v>978267</v>
      </c>
      <c r="H392" t="s">
        <v>1170</v>
      </c>
      <c r="I392" t="s">
        <v>95</v>
      </c>
      <c r="J392" t="s">
        <v>143</v>
      </c>
      <c r="K392" t="s">
        <v>132</v>
      </c>
      <c r="L392" t="s">
        <v>133</v>
      </c>
      <c r="M392" t="s">
        <v>476</v>
      </c>
      <c r="N392" t="s">
        <v>101</v>
      </c>
      <c r="O392" t="s">
        <v>101</v>
      </c>
      <c r="P392">
        <v>4.2807693750995402E-3</v>
      </c>
      <c r="Q392">
        <v>4.2807693750995402E-3</v>
      </c>
      <c r="R392" s="14">
        <f t="shared" si="12"/>
        <v>4187.7354142705017</v>
      </c>
      <c r="AM392">
        <v>6.5692926204708802E-4</v>
      </c>
      <c r="AN392" t="s">
        <v>358</v>
      </c>
      <c r="AO392" t="str">
        <f>CONCATENATE($AM$2," (",INDEX('Study List'!$F:$F,MATCH(AN392,'Study List'!$B:$B,0)),")")</f>
        <v>O&amp;M - Participant - C&amp;I (ERS, 2018)</v>
      </c>
      <c r="AP392" t="s">
        <v>359</v>
      </c>
      <c r="AU392">
        <v>1.3245876958876499E-3</v>
      </c>
      <c r="AV392" t="s">
        <v>358</v>
      </c>
      <c r="AW392" t="str">
        <f>CONCATENATE($AU$2," (",INDEX('Study List'!$F:$F,MATCH(AV392,'Study List'!$B:$B,0)),")")</f>
        <v>Product Spoilage/Defects - Participant - C&amp;I (ERS, 2018)</v>
      </c>
      <c r="AX392" t="s">
        <v>359</v>
      </c>
      <c r="BG392">
        <v>2.29925241716481E-3</v>
      </c>
      <c r="BH392" t="s">
        <v>358</v>
      </c>
      <c r="BI392" t="str">
        <f>CONCATENATE($BG$2," (",INDEX('Study List'!$F:$F,MATCH(BH392,'Study List'!$B:$B,0)),")")</f>
        <v>Supplies and materials - Participant - C&amp;I (ERS, 2018)</v>
      </c>
      <c r="BJ392" t="s">
        <v>359</v>
      </c>
      <c r="EA392" t="str">
        <f t="shared" si="13"/>
        <v>The NEIs for the 'Improvements (Retrofit &amp; NCMR woCode) Custom - WA' measure include: O&amp;M - Participant - C&amp;I (ERS, 2018),  Product Spoilage/Defects - Participant - C&amp;I (ERS, 2018),  Supplies and materials - Participant - C&amp;I (ERS, 2018).</v>
      </c>
    </row>
    <row r="393" spans="1:131" x14ac:dyDescent="0.35">
      <c r="A393">
        <v>501</v>
      </c>
      <c r="B393" t="s">
        <v>1172</v>
      </c>
      <c r="C393">
        <v>1</v>
      </c>
      <c r="D393" t="s">
        <v>1171</v>
      </c>
      <c r="E393" t="s">
        <v>209</v>
      </c>
      <c r="H393" t="s">
        <v>248</v>
      </c>
      <c r="I393" t="s">
        <v>95</v>
      </c>
      <c r="J393" t="s">
        <v>143</v>
      </c>
      <c r="K393" t="s">
        <v>132</v>
      </c>
      <c r="L393" t="s">
        <v>98</v>
      </c>
      <c r="M393" t="s">
        <v>156</v>
      </c>
      <c r="N393" t="s">
        <v>176</v>
      </c>
      <c r="O393" t="s">
        <v>230</v>
      </c>
      <c r="P393">
        <v>2.1105626659994599E-2</v>
      </c>
      <c r="Q393">
        <v>2.1105626659994599E-2</v>
      </c>
      <c r="R393" s="14">
        <f t="shared" si="12"/>
        <v>0</v>
      </c>
      <c r="S393">
        <v>3.0577273021490899E-4</v>
      </c>
      <c r="T393" t="s">
        <v>102</v>
      </c>
      <c r="U393" t="str">
        <f>CONCATENATE($S$2," (",INDEX('Study List'!$F:$F,MATCH(T393,'Study List'!$B:$B,0)),")")</f>
        <v>Administrative costs - Participant - C&amp;I (DNV GL, 2018)</v>
      </c>
      <c r="V393" t="s">
        <v>103</v>
      </c>
      <c r="W393">
        <v>6.6865397474123303E-6</v>
      </c>
      <c r="X393" t="s">
        <v>102</v>
      </c>
      <c r="Y393" t="str">
        <f>CONCATENATE($W$2," (",INDEX('Study List'!$F:$F,MATCH(X393,'Study List'!$B:$B,0)),")")</f>
        <v>Avoided illness from pollution - Societal - C&amp;I (DNV GL, 2018)</v>
      </c>
      <c r="Z393" t="s">
        <v>103</v>
      </c>
      <c r="AM393">
        <v>1.43571770474408E-2</v>
      </c>
      <c r="AN393" t="s">
        <v>179</v>
      </c>
      <c r="AO393" t="str">
        <f>CONCATENATE($AM$2," (",INDEX('Study List'!$F:$F,MATCH(AN393,'Study List'!$B:$B,0)),")")</f>
        <v>O&amp;M - Participant - C&amp;I (DNV GL, 2018)</v>
      </c>
      <c r="AP393" t="s">
        <v>103</v>
      </c>
      <c r="AQ393">
        <v>7.6577746910850501E-4</v>
      </c>
      <c r="AR393" t="s">
        <v>152</v>
      </c>
      <c r="AS393" t="str">
        <f>CONCATENATE($AQ$2," (",INDEX('Study List'!$F:$F,MATCH(AR393,'Study List'!$B:$B,0)),")")</f>
        <v>Other Impacts - Participant - C&amp;I (DNV GL &amp; Tetra Tech, 2012)</v>
      </c>
      <c r="AT393" t="s">
        <v>103</v>
      </c>
      <c r="BC393">
        <v>8.6875520001634596E-4</v>
      </c>
      <c r="BD393" t="s">
        <v>152</v>
      </c>
      <c r="BE393" t="str">
        <f>CONCATENATE($BC$2," (",INDEX('Study List'!$F:$F,MATCH(BD393,'Study List'!$B:$B,0)),")")</f>
        <v>Sales Revenue - Participant - C&amp;I (DNV GL &amp; Tetra Tech, 2012)</v>
      </c>
      <c r="BF393" t="s">
        <v>103</v>
      </c>
      <c r="BG393">
        <v>4.5607182806910902E-3</v>
      </c>
      <c r="BH393" t="s">
        <v>152</v>
      </c>
      <c r="BI393" t="str">
        <f>CONCATENATE($BG$2," (",INDEX('Study List'!$F:$F,MATCH(BH393,'Study List'!$B:$B,0)),")")</f>
        <v>Supplies and materials - Participant - C&amp;I (DNV GL &amp; Tetra Tech, 2012)</v>
      </c>
      <c r="BJ393" t="s">
        <v>103</v>
      </c>
      <c r="BO393">
        <v>2.4073939277561399E-4</v>
      </c>
      <c r="BP393" t="s">
        <v>152</v>
      </c>
      <c r="BQ393" t="str">
        <f>CONCATENATE($BO$2," (",INDEX('Study List'!$F:$F,MATCH(BP393,'Study List'!$B:$B,0)),")")</f>
        <v>Waste disposal - Participant - C&amp;I (DNV GL &amp; Tetra Tech, 2012)</v>
      </c>
      <c r="BR393" t="s">
        <v>103</v>
      </c>
      <c r="EA393" t="str">
        <f t="shared" si="13"/>
        <v>The NEIs for the 'Incandescent Replacement - SBL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394" spans="1:131" x14ac:dyDescent="0.35">
      <c r="A394">
        <v>502</v>
      </c>
      <c r="B394" s="8">
        <v>715</v>
      </c>
      <c r="C394">
        <v>3</v>
      </c>
      <c r="D394" t="s">
        <v>1173</v>
      </c>
      <c r="E394" t="s">
        <v>362</v>
      </c>
      <c r="H394" t="s">
        <v>674</v>
      </c>
      <c r="I394" t="s">
        <v>95</v>
      </c>
      <c r="J394" t="s">
        <v>143</v>
      </c>
      <c r="K394" t="s">
        <v>132</v>
      </c>
      <c r="L394" t="s">
        <v>133</v>
      </c>
      <c r="M394" t="s">
        <v>119</v>
      </c>
      <c r="N394" t="s">
        <v>645</v>
      </c>
      <c r="O394" t="s">
        <v>101</v>
      </c>
      <c r="P394">
        <v>8.1132395173906698E-3</v>
      </c>
      <c r="Q394">
        <v>8.1132395173906698E-3</v>
      </c>
      <c r="R394" s="14">
        <f t="shared" si="12"/>
        <v>0</v>
      </c>
      <c r="S394">
        <v>7.1002964402571702E-4</v>
      </c>
      <c r="T394" t="s">
        <v>152</v>
      </c>
      <c r="U394" t="str">
        <f>CONCATENATE($S$2," (",INDEX('Study List'!$F:$F,MATCH(T394,'Study List'!$B:$B,0)),")")</f>
        <v>Administrative costs - Participant - C&amp;I (DNV GL &amp; Tetra Tech, 2012)</v>
      </c>
      <c r="V394" t="s">
        <v>103</v>
      </c>
      <c r="W394">
        <v>1.7830772659766199E-5</v>
      </c>
      <c r="X394" t="s">
        <v>102</v>
      </c>
      <c r="Y394" t="str">
        <f>CONCATENATE($W$2," (",INDEX('Study List'!$F:$F,MATCH(X394,'Study List'!$B:$B,0)),")")</f>
        <v>Avoided illness from pollution - Societal - C&amp;I (DNV GL, 2018)</v>
      </c>
      <c r="Z394" t="s">
        <v>103</v>
      </c>
      <c r="AE394">
        <v>3.0549048306986898E-5</v>
      </c>
      <c r="AF394" t="s">
        <v>102</v>
      </c>
      <c r="AG394" t="str">
        <f>CONCATENATE($AE$2," (",INDEX('Study List'!$F:$F,MATCH(AF394,'Study List'!$B:$B,0)),")")</f>
        <v>Fires/insurance damage - Participant - C&amp;I (DNV GL, 2018)</v>
      </c>
      <c r="AH394" t="s">
        <v>103</v>
      </c>
      <c r="AM394">
        <v>5.06778075059629E-3</v>
      </c>
      <c r="AN394" t="s">
        <v>102</v>
      </c>
      <c r="AO394" t="str">
        <f>CONCATENATE($AM$2," (",INDEX('Study List'!$F:$F,MATCH(AN394,'Study List'!$B:$B,0)),")")</f>
        <v>O&amp;M - Participant - C&amp;I (DNV GL, 2018)</v>
      </c>
      <c r="AP394" t="s">
        <v>103</v>
      </c>
      <c r="AQ394">
        <v>1.9869938329532761E-3</v>
      </c>
      <c r="AR394" t="s">
        <v>152</v>
      </c>
      <c r="AS394" t="str">
        <f>CONCATENATE($AQ$2," (",INDEX('Study List'!$F:$F,MATCH(AR394,'Study List'!$B:$B,0)),")")</f>
        <v>Other Impacts - Participant - C&amp;I (DNV GL &amp; Tetra Tech, 2012)</v>
      </c>
      <c r="AT394" t="s">
        <v>103</v>
      </c>
      <c r="AU394">
        <v>2.2920284935793101E-4</v>
      </c>
      <c r="AV394" t="s">
        <v>152</v>
      </c>
      <c r="AW394" t="str">
        <f>CONCATENATE($AU$2," (",INDEX('Study List'!$F:$F,MATCH(AV394,'Study List'!$B:$B,0)),")")</f>
        <v>Product Spoilage/Defects - Participant - C&amp;I (DNV GL &amp; Tetra Tech, 2012)</v>
      </c>
      <c r="AX394" t="s">
        <v>103</v>
      </c>
      <c r="BK394">
        <v>7.0852619490713507E-5</v>
      </c>
      <c r="BL394" t="s">
        <v>102</v>
      </c>
      <c r="BM394" t="str">
        <f>CONCATENATE($BK$2," (",INDEX('Study List'!$F:$F,MATCH(BL394,'Study List'!$B:$B,0)),")")</f>
        <v>Thermal Comfort - Participant - C&amp;I (DNV GL, 2018)</v>
      </c>
      <c r="BN394" t="s">
        <v>103</v>
      </c>
      <c r="EA394" t="str">
        <f t="shared" si="13"/>
        <v>The NEIs for the 'Indirect-Direct Evaporative Cooling (IDEC) - WA' measure include: Administrative costs - Participant - C&amp;I (DNV GL &amp; Tetra Tech, 2012),  Avoided illness from pollution - Societal - C&amp;I (DNV GL, 2018),  Fires/insurance damage - Participant - C&amp;I (DNV GL, 2018),  O&amp;M - Participant - C&amp;I (DNV GL, 2018),  Other Impacts - Participant - C&amp;I (DNV GL &amp; Tetra Tech, 2012),  Product Spoilage/Defects - Participant - C&amp;I (DNV GL &amp; Tetra Tech, 2012),  Thermal Comfort - Participant - C&amp;I (DNV GL, 2018).</v>
      </c>
    </row>
    <row r="395" spans="1:131" x14ac:dyDescent="0.35">
      <c r="A395">
        <v>503</v>
      </c>
      <c r="B395" s="8">
        <v>715</v>
      </c>
      <c r="C395">
        <v>2</v>
      </c>
      <c r="D395" t="s">
        <v>1173</v>
      </c>
      <c r="E395" t="s">
        <v>362</v>
      </c>
      <c r="H395" t="s">
        <v>681</v>
      </c>
      <c r="I395" t="s">
        <v>95</v>
      </c>
      <c r="J395" t="s">
        <v>143</v>
      </c>
      <c r="K395" t="s">
        <v>132</v>
      </c>
      <c r="L395" t="s">
        <v>98</v>
      </c>
      <c r="M395" t="s">
        <v>119</v>
      </c>
      <c r="N395" t="s">
        <v>645</v>
      </c>
      <c r="O395" t="s">
        <v>101</v>
      </c>
      <c r="P395">
        <v>1.02692059755824E-2</v>
      </c>
      <c r="Q395">
        <v>1.02692059755824E-2</v>
      </c>
      <c r="R395" s="14">
        <f t="shared" si="12"/>
        <v>0</v>
      </c>
      <c r="S395">
        <v>2.3598065007336601E-3</v>
      </c>
      <c r="T395" t="s">
        <v>102</v>
      </c>
      <c r="U395" t="str">
        <f>CONCATENATE($S$2," (",INDEX('Study List'!$F:$F,MATCH(T395,'Study List'!$B:$B,0)),")")</f>
        <v>Administrative costs - Participant - C&amp;I (DNV GL, 2018)</v>
      </c>
      <c r="V395" t="s">
        <v>103</v>
      </c>
      <c r="W395">
        <v>1.7830772659766199E-5</v>
      </c>
      <c r="X395" t="s">
        <v>102</v>
      </c>
      <c r="Y395" t="str">
        <f>CONCATENATE($W$2," (",INDEX('Study List'!$F:$F,MATCH(X395,'Study List'!$B:$B,0)),")")</f>
        <v>Avoided illness from pollution - Societal - C&amp;I (DNV GL, 2018)</v>
      </c>
      <c r="Z395" t="s">
        <v>103</v>
      </c>
      <c r="AE395">
        <v>3.0549048306986898E-5</v>
      </c>
      <c r="AF395" t="s">
        <v>102</v>
      </c>
      <c r="AG395" t="str">
        <f>CONCATENATE($AE$2," (",INDEX('Study List'!$F:$F,MATCH(AF395,'Study List'!$B:$B,0)),")")</f>
        <v>Fires/insurance damage - Participant - C&amp;I (DNV GL, 2018)</v>
      </c>
      <c r="AH395" t="s">
        <v>103</v>
      </c>
      <c r="AM395">
        <v>2.0087132047405299E-2</v>
      </c>
      <c r="AN395" t="s">
        <v>102</v>
      </c>
      <c r="AO395" t="str">
        <f>CONCATENATE($AM$2," (",INDEX('Study List'!$F:$F,MATCH(AN395,'Study List'!$B:$B,0)),")")</f>
        <v>O&amp;M - Participant - C&amp;I (DNV GL, 2018)</v>
      </c>
      <c r="AP395" t="s">
        <v>103</v>
      </c>
      <c r="AQ395">
        <v>-1.2296965013013961E-2</v>
      </c>
      <c r="AR395" t="s">
        <v>152</v>
      </c>
      <c r="AS395" t="str">
        <f>CONCATENATE($AQ$2," (",INDEX('Study List'!$F:$F,MATCH(AR395,'Study List'!$B:$B,0)),")")</f>
        <v>Other Impacts - Participant - C&amp;I (DNV GL &amp; Tetra Tech, 2012)</v>
      </c>
      <c r="AT395" t="s">
        <v>103</v>
      </c>
      <c r="BK395">
        <v>7.0852619490713507E-5</v>
      </c>
      <c r="BL395" t="s">
        <v>102</v>
      </c>
      <c r="BM395" t="str">
        <f>CONCATENATE($BK$2," (",INDEX('Study List'!$F:$F,MATCH(BL395,'Study List'!$B:$B,0)),")")</f>
        <v>Thermal Comfort - Participant - C&amp;I (DNV GL, 2018)</v>
      </c>
      <c r="BN395" t="s">
        <v>103</v>
      </c>
      <c r="EA395" t="str">
        <f t="shared" si="13"/>
        <v>The NEIs for the 'Indirect-Direct Evaporative Cooling (IDEC) -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396" spans="1:131" x14ac:dyDescent="0.35">
      <c r="A396">
        <v>504</v>
      </c>
      <c r="B396" t="s">
        <v>1175</v>
      </c>
      <c r="C396">
        <v>5</v>
      </c>
      <c r="D396" t="s">
        <v>1174</v>
      </c>
      <c r="E396" t="s">
        <v>209</v>
      </c>
      <c r="F396">
        <v>14.1136069549763</v>
      </c>
      <c r="G396">
        <v>6162523</v>
      </c>
      <c r="H396" t="s">
        <v>1176</v>
      </c>
      <c r="I396" t="s">
        <v>95</v>
      </c>
      <c r="J396" t="s">
        <v>143</v>
      </c>
      <c r="K396" t="s">
        <v>132</v>
      </c>
      <c r="L396" t="s">
        <v>133</v>
      </c>
      <c r="M396" t="s">
        <v>1177</v>
      </c>
      <c r="N396" t="s">
        <v>1178</v>
      </c>
      <c r="O396" t="s">
        <v>101</v>
      </c>
      <c r="P396">
        <v>3.6874967615614498E-2</v>
      </c>
      <c r="Q396">
        <v>3.6874967615614498E-2</v>
      </c>
      <c r="R396" s="14">
        <f t="shared" si="12"/>
        <v>227242.83605547951</v>
      </c>
      <c r="W396">
        <v>1.2417859530908599E-5</v>
      </c>
      <c r="X396" t="s">
        <v>102</v>
      </c>
      <c r="Y396" t="str">
        <f>CONCATENATE($W$2," (",INDEX('Study List'!$F:$F,MATCH(X396,'Study List'!$B:$B,0)),")")</f>
        <v>Avoided illness from pollution - Societal - C&amp;I (DNV GL, 2018)</v>
      </c>
      <c r="Z396" t="s">
        <v>103</v>
      </c>
      <c r="AE396">
        <v>5.28084910028835E-5</v>
      </c>
      <c r="AF396" t="s">
        <v>102</v>
      </c>
      <c r="AG396" t="str">
        <f>CONCATENATE($AE$2," (",INDEX('Study List'!$F:$F,MATCH(AF396,'Study List'!$B:$B,0)),")")</f>
        <v>Fires/insurance damage - Participant - C&amp;I (DNV GL, 2018)</v>
      </c>
      <c r="AH396" t="s">
        <v>103</v>
      </c>
      <c r="AM396">
        <v>2.4405566848954398E-3</v>
      </c>
      <c r="AN396" t="s">
        <v>179</v>
      </c>
      <c r="AO396" t="str">
        <f>CONCATENATE($AM$2," (",INDEX('Study List'!$F:$F,MATCH(AN396,'Study List'!$B:$B,0)),")")</f>
        <v>O&amp;M - Participant - C&amp;I (DNV GL, 2018)</v>
      </c>
      <c r="AP396" t="s">
        <v>103</v>
      </c>
      <c r="AQ396">
        <v>3.5905699726700101E-3</v>
      </c>
      <c r="AR396" t="s">
        <v>152</v>
      </c>
      <c r="AS396" t="str">
        <f>CONCATENATE($AQ$2," (",INDEX('Study List'!$F:$F,MATCH(AR396,'Study List'!$B:$B,0)),")")</f>
        <v>Other Impacts - Participant - C&amp;I (DNV GL &amp; Tetra Tech, 2012)</v>
      </c>
      <c r="AT396" t="s">
        <v>103</v>
      </c>
      <c r="AU396">
        <v>1.47662805276631E-3</v>
      </c>
      <c r="AV396" t="s">
        <v>152</v>
      </c>
      <c r="AW396" t="str">
        <f>CONCATENATE($AU$2," (",INDEX('Study List'!$F:$F,MATCH(AV396,'Study List'!$B:$B,0)),")")</f>
        <v>Product Spoilage/Defects - Participant - C&amp;I (DNV GL &amp; Tetra Tech, 2012)</v>
      </c>
      <c r="AX396" t="s">
        <v>103</v>
      </c>
      <c r="BC396">
        <v>2.9193662813707701E-2</v>
      </c>
      <c r="BD396" t="s">
        <v>152</v>
      </c>
      <c r="BE396" t="str">
        <f>CONCATENATE($BC$2," (",INDEX('Study List'!$F:$F,MATCH(BD396,'Study List'!$B:$B,0)),")")</f>
        <v>Sales Revenue - Participant - C&amp;I (DNV GL &amp; Tetra Tech, 2012)</v>
      </c>
      <c r="BF396" t="s">
        <v>103</v>
      </c>
      <c r="BK396">
        <v>8.4116723782808405E-5</v>
      </c>
      <c r="BL396" t="s">
        <v>102</v>
      </c>
      <c r="BM396" t="str">
        <f>CONCATENATE($BK$2," (",INDEX('Study List'!$F:$F,MATCH(BL396,'Study List'!$B:$B,0)),")")</f>
        <v>Thermal Comfort - Participant - C&amp;I (DNV GL, 2018)</v>
      </c>
      <c r="BN396" t="s">
        <v>103</v>
      </c>
      <c r="BO396">
        <v>2.4207017258464101E-5</v>
      </c>
      <c r="BP396" t="s">
        <v>152</v>
      </c>
      <c r="BQ396" t="str">
        <f>CONCATENATE($BO$2," (",INDEX('Study List'!$F:$F,MATCH(BP396,'Study List'!$B:$B,0)),")")</f>
        <v>Waste disposal - Participant - C&amp;I (DNV GL &amp; Tetra Tech, 2012)</v>
      </c>
      <c r="BR396" t="s">
        <v>103</v>
      </c>
      <c r="EA396" t="str">
        <f t="shared" si="13"/>
        <v>The NEIs for the 'Industrial Recommissioning Custom - WA' measure include: Avoided illness from pollution - Societal - C&amp;I (DNV GL, 2018),  Fires/insurance damage - Participant - C&amp;I (DNV GL, 2018),  O&amp;M - Participant - C&amp;I (DNV GL, 2018),  Other Impacts - Participant - C&amp;I (DNV GL &amp; Tetra Tech, 2012),  Product Spoilage/Defects - Participant - C&amp;I (DNV GL &amp; Tetra Tech, 2012),  Sales Revenue - Participant - C&amp;I (DNV GL &amp; Tetra Tech, 2012),  Thermal Comfort - Participant - C&amp;I (DNV GL, 2018),  Waste disposal - Participant - C&amp;I (DNV GL &amp; Tetra Tech, 2012).</v>
      </c>
    </row>
    <row r="397" spans="1:131" x14ac:dyDescent="0.35">
      <c r="A397">
        <v>505</v>
      </c>
      <c r="B397" t="s">
        <v>1180</v>
      </c>
      <c r="C397">
        <v>1</v>
      </c>
      <c r="D397" t="s">
        <v>1179</v>
      </c>
      <c r="E397" t="s">
        <v>178</v>
      </c>
      <c r="H397" t="s">
        <v>708</v>
      </c>
      <c r="I397" t="s">
        <v>95</v>
      </c>
      <c r="J397" t="s">
        <v>143</v>
      </c>
      <c r="K397" t="s">
        <v>132</v>
      </c>
      <c r="L397" t="s">
        <v>98</v>
      </c>
      <c r="M397" t="s">
        <v>156</v>
      </c>
      <c r="N397" t="s">
        <v>176</v>
      </c>
      <c r="O397" t="s">
        <v>183</v>
      </c>
      <c r="P397">
        <v>2.1105626659994599E-2</v>
      </c>
      <c r="Q397">
        <v>2.1105626659994599E-2</v>
      </c>
      <c r="R397" s="14">
        <f t="shared" si="12"/>
        <v>0</v>
      </c>
      <c r="S397">
        <v>3.0577273021490899E-4</v>
      </c>
      <c r="T397" t="s">
        <v>102</v>
      </c>
      <c r="U397" t="str">
        <f>CONCATENATE($S$2," (",INDEX('Study List'!$F:$F,MATCH(T397,'Study List'!$B:$B,0)),")")</f>
        <v>Administrative costs - Participant - C&amp;I (DNV GL, 2018)</v>
      </c>
      <c r="V397" t="s">
        <v>103</v>
      </c>
      <c r="W397">
        <v>6.6865397474123303E-6</v>
      </c>
      <c r="X397" t="s">
        <v>102</v>
      </c>
      <c r="Y397" t="str">
        <f>CONCATENATE($W$2," (",INDEX('Study List'!$F:$F,MATCH(X397,'Study List'!$B:$B,0)),")")</f>
        <v>Avoided illness from pollution - Societal - C&amp;I (DNV GL, 2018)</v>
      </c>
      <c r="Z397" t="s">
        <v>103</v>
      </c>
      <c r="AM397">
        <v>1.43571770474408E-2</v>
      </c>
      <c r="AN397" t="s">
        <v>179</v>
      </c>
      <c r="AO397" t="str">
        <f>CONCATENATE($AM$2," (",INDEX('Study List'!$F:$F,MATCH(AN397,'Study List'!$B:$B,0)),")")</f>
        <v>O&amp;M - Participant - C&amp;I (DNV GL, 2018)</v>
      </c>
      <c r="AP397" t="s">
        <v>103</v>
      </c>
      <c r="AQ397">
        <v>7.6577746910850501E-4</v>
      </c>
      <c r="AR397" t="s">
        <v>152</v>
      </c>
      <c r="AS397" t="str">
        <f>CONCATENATE($AQ$2," (",INDEX('Study List'!$F:$F,MATCH(AR397,'Study List'!$B:$B,0)),")")</f>
        <v>Other Impacts - Participant - C&amp;I (DNV GL &amp; Tetra Tech, 2012)</v>
      </c>
      <c r="AT397" t="s">
        <v>103</v>
      </c>
      <c r="BC397">
        <v>8.6875520001634596E-4</v>
      </c>
      <c r="BD397" t="s">
        <v>152</v>
      </c>
      <c r="BE397" t="str">
        <f>CONCATENATE($BC$2," (",INDEX('Study List'!$F:$F,MATCH(BD397,'Study List'!$B:$B,0)),")")</f>
        <v>Sales Revenue - Participant - C&amp;I (DNV GL &amp; Tetra Tech, 2012)</v>
      </c>
      <c r="BF397" t="s">
        <v>103</v>
      </c>
      <c r="BG397">
        <v>4.5607182806910902E-3</v>
      </c>
      <c r="BH397" t="s">
        <v>152</v>
      </c>
      <c r="BI397" t="str">
        <f>CONCATENATE($BG$2," (",INDEX('Study List'!$F:$F,MATCH(BH397,'Study List'!$B:$B,0)),")")</f>
        <v>Supplies and materials - Participant - C&amp;I (DNV GL &amp; Tetra Tech, 2012)</v>
      </c>
      <c r="BJ397" t="s">
        <v>103</v>
      </c>
      <c r="BO397">
        <v>2.4073939277561399E-4</v>
      </c>
      <c r="BP397" t="s">
        <v>152</v>
      </c>
      <c r="BQ397" t="str">
        <f>CONCATENATE($BO$2," (",INDEX('Study List'!$F:$F,MATCH(BP397,'Study List'!$B:$B,0)),")")</f>
        <v>Waste disposal - Participant - C&amp;I (DNV GL &amp; Tetra Tech, 2012)</v>
      </c>
      <c r="BR397" t="s">
        <v>103</v>
      </c>
      <c r="EA397" t="str">
        <f t="shared" si="13"/>
        <v>The NEIs for the 'Industrial Strip Kit w/  8’ TLED 2-lamp - SBL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398" spans="1:131" x14ac:dyDescent="0.35">
      <c r="A398">
        <v>506</v>
      </c>
      <c r="B398" t="s">
        <v>1182</v>
      </c>
      <c r="C398">
        <v>4</v>
      </c>
      <c r="D398" t="s">
        <v>1181</v>
      </c>
      <c r="E398" t="s">
        <v>178</v>
      </c>
      <c r="H398" t="s">
        <v>182</v>
      </c>
      <c r="I398" t="s">
        <v>95</v>
      </c>
      <c r="J398" t="s">
        <v>143</v>
      </c>
      <c r="K398" t="s">
        <v>132</v>
      </c>
      <c r="L398" t="s">
        <v>133</v>
      </c>
      <c r="M398" t="s">
        <v>156</v>
      </c>
      <c r="N398" t="s">
        <v>176</v>
      </c>
      <c r="O398" t="s">
        <v>183</v>
      </c>
      <c r="P398">
        <v>1.1557650412342001E-3</v>
      </c>
      <c r="Q398">
        <v>1.1557650412342001E-3</v>
      </c>
      <c r="R398" s="14">
        <f t="shared" si="12"/>
        <v>0</v>
      </c>
      <c r="S398">
        <v>6.9033287211132596E-4</v>
      </c>
      <c r="T398" t="s">
        <v>102</v>
      </c>
      <c r="U398" t="str">
        <f>CONCATENATE($S$2," (",INDEX('Study List'!$F:$F,MATCH(T398,'Study List'!$B:$B,0)),")")</f>
        <v>Administrative costs - Participant - C&amp;I (DNV GL, 2018)</v>
      </c>
      <c r="V398" t="s">
        <v>103</v>
      </c>
      <c r="W398">
        <v>6.6865397474123303E-6</v>
      </c>
      <c r="X398" t="s">
        <v>102</v>
      </c>
      <c r="Y398" t="str">
        <f>CONCATENATE($W$2," (",INDEX('Study List'!$F:$F,MATCH(X398,'Study List'!$B:$B,0)),")")</f>
        <v>Avoided illness from pollution - Societal - C&amp;I (DNV GL, 2018)</v>
      </c>
      <c r="Z398" t="s">
        <v>103</v>
      </c>
      <c r="AM398">
        <v>-5.5864502130119798E-5</v>
      </c>
      <c r="AN398" t="s">
        <v>179</v>
      </c>
      <c r="AO398" t="str">
        <f>CONCATENATE($AM$2," (",INDEX('Study List'!$F:$F,MATCH(AN398,'Study List'!$B:$B,0)),")")</f>
        <v>O&amp;M - Participant - C&amp;I (DNV GL, 2018)</v>
      </c>
      <c r="AP398" t="s">
        <v>103</v>
      </c>
      <c r="AQ398">
        <v>9.0965266803410007E-5</v>
      </c>
      <c r="AR398" t="s">
        <v>152</v>
      </c>
      <c r="AS398" t="str">
        <f>CONCATENATE($AQ$2," (",INDEX('Study List'!$F:$F,MATCH(AR398,'Study List'!$B:$B,0)),")")</f>
        <v>Other Impacts - Participant - C&amp;I (DNV GL &amp; Tetra Tech, 2012)</v>
      </c>
      <c r="AT398" t="s">
        <v>103</v>
      </c>
      <c r="BC398">
        <v>1.30706965333866E-5</v>
      </c>
      <c r="BD398" t="s">
        <v>102</v>
      </c>
      <c r="BE398" t="str">
        <f>CONCATENATE($BC$2," (",INDEX('Study List'!$F:$F,MATCH(BD398,'Study List'!$B:$B,0)),")")</f>
        <v>Sales Revenue - Participant - C&amp;I (DNV GL, 2018)</v>
      </c>
      <c r="BF398" t="s">
        <v>103</v>
      </c>
      <c r="BG398">
        <v>1.3828118313156601E-4</v>
      </c>
      <c r="BH398" t="s">
        <v>152</v>
      </c>
      <c r="BI398" t="str">
        <f>CONCATENATE($BG$2," (",INDEX('Study List'!$F:$F,MATCH(BH398,'Study List'!$B:$B,0)),")")</f>
        <v>Supplies and materials - Participant - C&amp;I (DNV GL &amp; Tetra Tech, 2012)</v>
      </c>
      <c r="BJ398" t="s">
        <v>103</v>
      </c>
      <c r="BO398">
        <v>2.7229298503722202E-4</v>
      </c>
      <c r="BP398" t="s">
        <v>152</v>
      </c>
      <c r="BQ398" t="str">
        <f>CONCATENATE($BO$2," (",INDEX('Study List'!$F:$F,MATCH(BP398,'Study List'!$B:$B,0)),")")</f>
        <v>Waste disposal - Participant - C&amp;I (DNV GL &amp; Tetra Tech, 2012)</v>
      </c>
      <c r="BR398" t="s">
        <v>103</v>
      </c>
      <c r="EA398" t="str">
        <f t="shared" si="13"/>
        <v>The NEIs for the 'Industrial Strip Kit w/ TLED (Hi-W) 2-lamp - SBL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399" spans="1:131" x14ac:dyDescent="0.35">
      <c r="A399">
        <v>507</v>
      </c>
      <c r="B399" t="s">
        <v>1184</v>
      </c>
      <c r="C399">
        <v>4</v>
      </c>
      <c r="D399" t="s">
        <v>1183</v>
      </c>
      <c r="E399" t="s">
        <v>178</v>
      </c>
      <c r="H399" t="s">
        <v>182</v>
      </c>
      <c r="I399" t="s">
        <v>95</v>
      </c>
      <c r="J399" t="s">
        <v>143</v>
      </c>
      <c r="K399" t="s">
        <v>132</v>
      </c>
      <c r="L399" t="s">
        <v>133</v>
      </c>
      <c r="M399" t="s">
        <v>156</v>
      </c>
      <c r="N399" t="s">
        <v>176</v>
      </c>
      <c r="O399" t="s">
        <v>183</v>
      </c>
      <c r="P399">
        <v>1.1557650412342001E-3</v>
      </c>
      <c r="Q399">
        <v>1.1557650412342001E-3</v>
      </c>
      <c r="R399" s="14">
        <f t="shared" si="12"/>
        <v>0</v>
      </c>
      <c r="S399">
        <v>6.9033287211132596E-4</v>
      </c>
      <c r="T399" t="s">
        <v>102</v>
      </c>
      <c r="U399" t="str">
        <f>CONCATENATE($S$2," (",INDEX('Study List'!$F:$F,MATCH(T399,'Study List'!$B:$B,0)),")")</f>
        <v>Administrative costs - Participant - C&amp;I (DNV GL, 2018)</v>
      </c>
      <c r="V399" t="s">
        <v>103</v>
      </c>
      <c r="W399">
        <v>6.6865397474123303E-6</v>
      </c>
      <c r="X399" t="s">
        <v>102</v>
      </c>
      <c r="Y399" t="str">
        <f>CONCATENATE($W$2," (",INDEX('Study List'!$F:$F,MATCH(X399,'Study List'!$B:$B,0)),")")</f>
        <v>Avoided illness from pollution - Societal - C&amp;I (DNV GL, 2018)</v>
      </c>
      <c r="Z399" t="s">
        <v>103</v>
      </c>
      <c r="AM399">
        <v>-5.5864502130119798E-5</v>
      </c>
      <c r="AN399" t="s">
        <v>179</v>
      </c>
      <c r="AO399" t="str">
        <f>CONCATENATE($AM$2," (",INDEX('Study List'!$F:$F,MATCH(AN399,'Study List'!$B:$B,0)),")")</f>
        <v>O&amp;M - Participant - C&amp;I (DNV GL, 2018)</v>
      </c>
      <c r="AP399" t="s">
        <v>103</v>
      </c>
      <c r="AQ399">
        <v>9.0965266803410007E-5</v>
      </c>
      <c r="AR399" t="s">
        <v>152</v>
      </c>
      <c r="AS399" t="str">
        <f>CONCATENATE($AQ$2," (",INDEX('Study List'!$F:$F,MATCH(AR399,'Study List'!$B:$B,0)),")")</f>
        <v>Other Impacts - Participant - C&amp;I (DNV GL &amp; Tetra Tech, 2012)</v>
      </c>
      <c r="AT399" t="s">
        <v>103</v>
      </c>
      <c r="BC399">
        <v>1.30706965333866E-5</v>
      </c>
      <c r="BD399" t="s">
        <v>102</v>
      </c>
      <c r="BE399" t="str">
        <f>CONCATENATE($BC$2," (",INDEX('Study List'!$F:$F,MATCH(BD399,'Study List'!$B:$B,0)),")")</f>
        <v>Sales Revenue - Participant - C&amp;I (DNV GL, 2018)</v>
      </c>
      <c r="BF399" t="s">
        <v>103</v>
      </c>
      <c r="BG399">
        <v>1.3828118313156601E-4</v>
      </c>
      <c r="BH399" t="s">
        <v>152</v>
      </c>
      <c r="BI399" t="str">
        <f>CONCATENATE($BG$2," (",INDEX('Study List'!$F:$F,MATCH(BH399,'Study List'!$B:$B,0)),")")</f>
        <v>Supplies and materials - Participant - C&amp;I (DNV GL &amp; Tetra Tech, 2012)</v>
      </c>
      <c r="BJ399" t="s">
        <v>103</v>
      </c>
      <c r="BO399">
        <v>2.7229298503722202E-4</v>
      </c>
      <c r="BP399" t="s">
        <v>152</v>
      </c>
      <c r="BQ399" t="str">
        <f>CONCATENATE($BO$2," (",INDEX('Study List'!$F:$F,MATCH(BP399,'Study List'!$B:$B,0)),")")</f>
        <v>Waste disposal - Participant - C&amp;I (DNV GL &amp; Tetra Tech, 2012)</v>
      </c>
      <c r="BR399" t="s">
        <v>103</v>
      </c>
      <c r="EA399" t="str">
        <f t="shared" si="13"/>
        <v>The NEIs for the 'Industrial Strip Kit w/ TLED (Hi-W) 4-lamp - SBL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400" spans="1:131" x14ac:dyDescent="0.35">
      <c r="A400">
        <v>508</v>
      </c>
      <c r="B400" t="s">
        <v>1186</v>
      </c>
      <c r="C400">
        <v>4</v>
      </c>
      <c r="D400" t="s">
        <v>1185</v>
      </c>
      <c r="E400" t="s">
        <v>178</v>
      </c>
      <c r="H400" t="s">
        <v>182</v>
      </c>
      <c r="I400" t="s">
        <v>95</v>
      </c>
      <c r="J400" t="s">
        <v>143</v>
      </c>
      <c r="K400" t="s">
        <v>132</v>
      </c>
      <c r="L400" t="s">
        <v>133</v>
      </c>
      <c r="M400" t="s">
        <v>156</v>
      </c>
      <c r="N400" t="s">
        <v>176</v>
      </c>
      <c r="O400" t="s">
        <v>183</v>
      </c>
      <c r="P400">
        <v>1.1557650412342001E-3</v>
      </c>
      <c r="Q400">
        <v>1.1557650412342001E-3</v>
      </c>
      <c r="R400" s="14">
        <f t="shared" si="12"/>
        <v>0</v>
      </c>
      <c r="S400">
        <v>6.9033287211132596E-4</v>
      </c>
      <c r="T400" t="s">
        <v>102</v>
      </c>
      <c r="U400" t="str">
        <f>CONCATENATE($S$2," (",INDEX('Study List'!$F:$F,MATCH(T400,'Study List'!$B:$B,0)),")")</f>
        <v>Administrative costs - Participant - C&amp;I (DNV GL, 2018)</v>
      </c>
      <c r="V400" t="s">
        <v>103</v>
      </c>
      <c r="W400">
        <v>6.6865397474123303E-6</v>
      </c>
      <c r="X400" t="s">
        <v>102</v>
      </c>
      <c r="Y400" t="str">
        <f>CONCATENATE($W$2," (",INDEX('Study List'!$F:$F,MATCH(X400,'Study List'!$B:$B,0)),")")</f>
        <v>Avoided illness from pollution - Societal - C&amp;I (DNV GL, 2018)</v>
      </c>
      <c r="Z400" t="s">
        <v>103</v>
      </c>
      <c r="AM400">
        <v>-5.5864502130119798E-5</v>
      </c>
      <c r="AN400" t="s">
        <v>179</v>
      </c>
      <c r="AO400" t="str">
        <f>CONCATENATE($AM$2," (",INDEX('Study List'!$F:$F,MATCH(AN400,'Study List'!$B:$B,0)),")")</f>
        <v>O&amp;M - Participant - C&amp;I (DNV GL, 2018)</v>
      </c>
      <c r="AP400" t="s">
        <v>103</v>
      </c>
      <c r="AQ400">
        <v>9.0965266803410007E-5</v>
      </c>
      <c r="AR400" t="s">
        <v>152</v>
      </c>
      <c r="AS400" t="str">
        <f>CONCATENATE($AQ$2," (",INDEX('Study List'!$F:$F,MATCH(AR400,'Study List'!$B:$B,0)),")")</f>
        <v>Other Impacts - Participant - C&amp;I (DNV GL &amp; Tetra Tech, 2012)</v>
      </c>
      <c r="AT400" t="s">
        <v>103</v>
      </c>
      <c r="BC400">
        <v>1.30706965333866E-5</v>
      </c>
      <c r="BD400" t="s">
        <v>102</v>
      </c>
      <c r="BE400" t="str">
        <f>CONCATENATE($BC$2," (",INDEX('Study List'!$F:$F,MATCH(BD400,'Study List'!$B:$B,0)),")")</f>
        <v>Sales Revenue - Participant - C&amp;I (DNV GL, 2018)</v>
      </c>
      <c r="BF400" t="s">
        <v>103</v>
      </c>
      <c r="BG400">
        <v>1.3828118313156601E-4</v>
      </c>
      <c r="BH400" t="s">
        <v>152</v>
      </c>
      <c r="BI400" t="str">
        <f>CONCATENATE($BG$2," (",INDEX('Study List'!$F:$F,MATCH(BH400,'Study List'!$B:$B,0)),")")</f>
        <v>Supplies and materials - Participant - C&amp;I (DNV GL &amp; Tetra Tech, 2012)</v>
      </c>
      <c r="BJ400" t="s">
        <v>103</v>
      </c>
      <c r="BO400">
        <v>2.7229298503722202E-4</v>
      </c>
      <c r="BP400" t="s">
        <v>152</v>
      </c>
      <c r="BQ400" t="str">
        <f>CONCATENATE($BO$2," (",INDEX('Study List'!$F:$F,MATCH(BP400,'Study List'!$B:$B,0)),")")</f>
        <v>Waste disposal - Participant - C&amp;I (DNV GL &amp; Tetra Tech, 2012)</v>
      </c>
      <c r="BR400" t="s">
        <v>103</v>
      </c>
      <c r="EA400" t="str">
        <f t="shared" si="13"/>
        <v>The NEIs for the 'Industrial Strip Kit w/ TLED (Lo-W) 2-lamp - SBL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401" spans="1:131" x14ac:dyDescent="0.35">
      <c r="A401">
        <v>509</v>
      </c>
      <c r="B401" t="s">
        <v>1188</v>
      </c>
      <c r="C401">
        <v>4</v>
      </c>
      <c r="D401" t="s">
        <v>1187</v>
      </c>
      <c r="E401" t="s">
        <v>178</v>
      </c>
      <c r="H401" t="s">
        <v>182</v>
      </c>
      <c r="I401" t="s">
        <v>95</v>
      </c>
      <c r="J401" t="s">
        <v>143</v>
      </c>
      <c r="K401" t="s">
        <v>132</v>
      </c>
      <c r="L401" t="s">
        <v>133</v>
      </c>
      <c r="M401" t="s">
        <v>156</v>
      </c>
      <c r="N401" t="s">
        <v>176</v>
      </c>
      <c r="O401" t="s">
        <v>183</v>
      </c>
      <c r="P401">
        <v>1.1557650412342001E-3</v>
      </c>
      <c r="Q401">
        <v>1.1557650412342001E-3</v>
      </c>
      <c r="R401" s="14">
        <f t="shared" si="12"/>
        <v>0</v>
      </c>
      <c r="S401">
        <v>6.9033287211132596E-4</v>
      </c>
      <c r="T401" t="s">
        <v>102</v>
      </c>
      <c r="U401" t="str">
        <f>CONCATENATE($S$2," (",INDEX('Study List'!$F:$F,MATCH(T401,'Study List'!$B:$B,0)),")")</f>
        <v>Administrative costs - Participant - C&amp;I (DNV GL, 2018)</v>
      </c>
      <c r="V401" t="s">
        <v>103</v>
      </c>
      <c r="W401">
        <v>6.6865397474123303E-6</v>
      </c>
      <c r="X401" t="s">
        <v>102</v>
      </c>
      <c r="Y401" t="str">
        <f>CONCATENATE($W$2," (",INDEX('Study List'!$F:$F,MATCH(X401,'Study List'!$B:$B,0)),")")</f>
        <v>Avoided illness from pollution - Societal - C&amp;I (DNV GL, 2018)</v>
      </c>
      <c r="Z401" t="s">
        <v>103</v>
      </c>
      <c r="AM401">
        <v>-5.5864502130119798E-5</v>
      </c>
      <c r="AN401" t="s">
        <v>179</v>
      </c>
      <c r="AO401" t="str">
        <f>CONCATENATE($AM$2," (",INDEX('Study List'!$F:$F,MATCH(AN401,'Study List'!$B:$B,0)),")")</f>
        <v>O&amp;M - Participant - C&amp;I (DNV GL, 2018)</v>
      </c>
      <c r="AP401" t="s">
        <v>103</v>
      </c>
      <c r="AQ401">
        <v>9.0965266803410007E-5</v>
      </c>
      <c r="AR401" t="s">
        <v>152</v>
      </c>
      <c r="AS401" t="str">
        <f>CONCATENATE($AQ$2," (",INDEX('Study List'!$F:$F,MATCH(AR401,'Study List'!$B:$B,0)),")")</f>
        <v>Other Impacts - Participant - C&amp;I (DNV GL &amp; Tetra Tech, 2012)</v>
      </c>
      <c r="AT401" t="s">
        <v>103</v>
      </c>
      <c r="BC401">
        <v>1.30706965333866E-5</v>
      </c>
      <c r="BD401" t="s">
        <v>102</v>
      </c>
      <c r="BE401" t="str">
        <f>CONCATENATE($BC$2," (",INDEX('Study List'!$F:$F,MATCH(BD401,'Study List'!$B:$B,0)),")")</f>
        <v>Sales Revenue - Participant - C&amp;I (DNV GL, 2018)</v>
      </c>
      <c r="BF401" t="s">
        <v>103</v>
      </c>
      <c r="BG401">
        <v>1.3828118313156601E-4</v>
      </c>
      <c r="BH401" t="s">
        <v>152</v>
      </c>
      <c r="BI401" t="str">
        <f>CONCATENATE($BG$2," (",INDEX('Study List'!$F:$F,MATCH(BH401,'Study List'!$B:$B,0)),")")</f>
        <v>Supplies and materials - Participant - C&amp;I (DNV GL &amp; Tetra Tech, 2012)</v>
      </c>
      <c r="BJ401" t="s">
        <v>103</v>
      </c>
      <c r="BO401">
        <v>2.7229298503722202E-4</v>
      </c>
      <c r="BP401" t="s">
        <v>152</v>
      </c>
      <c r="BQ401" t="str">
        <f>CONCATENATE($BO$2," (",INDEX('Study List'!$F:$F,MATCH(BP401,'Study List'!$B:$B,0)),")")</f>
        <v>Waste disposal - Participant - C&amp;I (DNV GL &amp; Tetra Tech, 2012)</v>
      </c>
      <c r="BR401" t="s">
        <v>103</v>
      </c>
      <c r="EA401" t="str">
        <f t="shared" si="13"/>
        <v>The NEIs for the 'Industrial Strip Kit w/ TLED (Lo-W) 4-lamp - SBL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402" spans="1:131" x14ac:dyDescent="0.35">
      <c r="A402">
        <v>510</v>
      </c>
      <c r="B402" t="s">
        <v>1190</v>
      </c>
      <c r="C402">
        <v>3</v>
      </c>
      <c r="D402" t="s">
        <v>1189</v>
      </c>
      <c r="E402" s="8">
        <v>5.7327000000000003E-2</v>
      </c>
      <c r="F402">
        <v>0.03</v>
      </c>
      <c r="G402">
        <v>757.38</v>
      </c>
      <c r="H402" t="s">
        <v>1191</v>
      </c>
      <c r="I402" t="s">
        <v>95</v>
      </c>
      <c r="J402" t="s">
        <v>96</v>
      </c>
      <c r="K402" t="s">
        <v>132</v>
      </c>
      <c r="L402" t="s">
        <v>98</v>
      </c>
      <c r="M402" t="s">
        <v>99</v>
      </c>
      <c r="N402" t="s">
        <v>109</v>
      </c>
      <c r="O402" t="s">
        <v>115</v>
      </c>
      <c r="P402">
        <v>1.05613430577901E-2</v>
      </c>
      <c r="Q402">
        <v>1.05613430577901E-2</v>
      </c>
      <c r="R402" s="14">
        <f t="shared" si="12"/>
        <v>7.9989500051090658</v>
      </c>
      <c r="BW402">
        <v>1.33730794948247E-5</v>
      </c>
      <c r="BX402" t="s">
        <v>102</v>
      </c>
      <c r="BY402" t="str">
        <f>CONCATENATE($BW$2," (",INDEX('Study List'!$F:$F,MATCH(BX402,'Study List'!$B:$B,0)),")")</f>
        <v>Avoided illness from pollution - Societal - Residential (DNV GL, 2018)</v>
      </c>
      <c r="BZ402" t="s">
        <v>103</v>
      </c>
      <c r="CM402">
        <v>2.0303816919989902E-3</v>
      </c>
      <c r="CN402" t="s">
        <v>102</v>
      </c>
      <c r="CO402" t="str">
        <f>CONCATENATE($CM$2," (",INDEX('Study List'!$F:$F,MATCH(CN402,'Study List'!$B:$B,0)),")")</f>
        <v>Ease of Selling or Leasing - Participant - Residential (DNV GL, 2018)</v>
      </c>
      <c r="CP402" t="s">
        <v>103</v>
      </c>
      <c r="CQ402">
        <v>6.1412135382804996E-3</v>
      </c>
      <c r="CR402" t="s">
        <v>102</v>
      </c>
      <c r="CS402" t="str">
        <f>CONCATENATE($CQ$2," (",INDEX('Study List'!$F:$F,MATCH(CR402,'Study List'!$B:$B,0)),")")</f>
        <v>Fires/insurance damage - Participant - Residential (DNV GL, 2018)</v>
      </c>
      <c r="CT402" t="s">
        <v>103</v>
      </c>
      <c r="DC402">
        <v>2.3763747480157402E-3</v>
      </c>
      <c r="DD402" t="s">
        <v>102</v>
      </c>
      <c r="DE402" t="str">
        <f>CONCATENATE($DC$2," (",INDEX('Study List'!$F:$F,MATCH(DD402,'Study List'!$B:$B,0)),")")</f>
        <v>Noise - Participant - Residential (DNV GL, 2018)</v>
      </c>
      <c r="DF402" t="s">
        <v>103</v>
      </c>
      <c r="EA402" t="str">
        <f t="shared" si="13"/>
        <v>The NEIs for the 'Insulation - Attic - Gas Heated  - R11 to R49 - WA' measure include: Avoided illness from pollution - Societal - Residential (DNV GL, 2018),  Ease of Selling or Leasing - Participant - Residential (DNV GL, 2018),  Fires/insurance damage - Participant - Residential (DNV GL, 2018),  Noise - Participant - Residential (DNV GL, 2018).</v>
      </c>
    </row>
    <row r="403" spans="1:131" x14ac:dyDescent="0.35">
      <c r="A403">
        <v>511</v>
      </c>
      <c r="B403" t="s">
        <v>1193</v>
      </c>
      <c r="C403">
        <v>3</v>
      </c>
      <c r="D403" t="s">
        <v>1192</v>
      </c>
      <c r="E403" s="8">
        <v>0.02</v>
      </c>
      <c r="H403" t="s">
        <v>1191</v>
      </c>
      <c r="I403" t="s">
        <v>95</v>
      </c>
      <c r="J403" t="s">
        <v>96</v>
      </c>
      <c r="K403" t="s">
        <v>132</v>
      </c>
      <c r="L403" t="s">
        <v>98</v>
      </c>
      <c r="M403" t="s">
        <v>99</v>
      </c>
      <c r="N403" t="s">
        <v>109</v>
      </c>
      <c r="O403" t="s">
        <v>115</v>
      </c>
      <c r="P403">
        <v>1.05613430577901E-2</v>
      </c>
      <c r="Q403">
        <v>1.05613430577901E-2</v>
      </c>
      <c r="R403" s="14">
        <f t="shared" si="12"/>
        <v>0</v>
      </c>
      <c r="BW403">
        <v>1.33730794948247E-5</v>
      </c>
      <c r="BX403" t="s">
        <v>102</v>
      </c>
      <c r="BY403" t="str">
        <f>CONCATENATE($BW$2," (",INDEX('Study List'!$F:$F,MATCH(BX403,'Study List'!$B:$B,0)),")")</f>
        <v>Avoided illness from pollution - Societal - Residential (DNV GL, 2018)</v>
      </c>
      <c r="BZ403" t="s">
        <v>103</v>
      </c>
      <c r="CM403">
        <v>2.0303816919989902E-3</v>
      </c>
      <c r="CN403" t="s">
        <v>102</v>
      </c>
      <c r="CO403" t="str">
        <f>CONCATENATE($CM$2," (",INDEX('Study List'!$F:$F,MATCH(CN403,'Study List'!$B:$B,0)),")")</f>
        <v>Ease of Selling or Leasing - Participant - Residential (DNV GL, 2018)</v>
      </c>
      <c r="CP403" t="s">
        <v>103</v>
      </c>
      <c r="CQ403">
        <v>6.1412135382804996E-3</v>
      </c>
      <c r="CR403" t="s">
        <v>102</v>
      </c>
      <c r="CS403" t="str">
        <f>CONCATENATE($CQ$2," (",INDEX('Study List'!$F:$F,MATCH(CR403,'Study List'!$B:$B,0)),")")</f>
        <v>Fires/insurance damage - Participant - Residential (DNV GL, 2018)</v>
      </c>
      <c r="CT403" t="s">
        <v>103</v>
      </c>
      <c r="DC403">
        <v>2.3763747480157402E-3</v>
      </c>
      <c r="DD403" t="s">
        <v>102</v>
      </c>
      <c r="DE403" t="str">
        <f>CONCATENATE($DC$2," (",INDEX('Study List'!$F:$F,MATCH(DD403,'Study List'!$B:$B,0)),")")</f>
        <v>Noise - Participant - Residential (DNV GL, 2018)</v>
      </c>
      <c r="DF403" t="s">
        <v>103</v>
      </c>
      <c r="EA403" t="str">
        <f t="shared" si="13"/>
        <v>The NEIs for the 'Insulation - Attic - Gas Heated  - R19 to R49 - WA' measure include: Avoided illness from pollution - Societal - Residential (DNV GL, 2018),  Ease of Selling or Leasing - Participant - Residential (DNV GL, 2018),  Fires/insurance damage - Participant - Residential (DNV GL, 2018),  Noise - Participant - Residential (DNV GL, 2018).</v>
      </c>
    </row>
    <row r="404" spans="1:131" x14ac:dyDescent="0.35">
      <c r="A404">
        <v>512</v>
      </c>
      <c r="B404" t="s">
        <v>1195</v>
      </c>
      <c r="C404">
        <v>3</v>
      </c>
      <c r="D404" t="s">
        <v>1194</v>
      </c>
      <c r="E404" s="8">
        <v>0.33</v>
      </c>
      <c r="F404">
        <v>0.26</v>
      </c>
      <c r="G404">
        <v>5902.26</v>
      </c>
      <c r="H404" t="s">
        <v>1191</v>
      </c>
      <c r="I404" t="s">
        <v>95</v>
      </c>
      <c r="J404" t="s">
        <v>96</v>
      </c>
      <c r="K404" t="s">
        <v>132</v>
      </c>
      <c r="L404" t="s">
        <v>98</v>
      </c>
      <c r="M404" t="s">
        <v>99</v>
      </c>
      <c r="N404" t="s">
        <v>109</v>
      </c>
      <c r="O404" t="s">
        <v>115</v>
      </c>
      <c r="P404">
        <v>1.05613430577901E-2</v>
      </c>
      <c r="Q404">
        <v>1.05613430577901E-2</v>
      </c>
      <c r="R404" s="14">
        <f t="shared" si="12"/>
        <v>62.335792676272199</v>
      </c>
      <c r="BW404">
        <v>1.33730794948247E-5</v>
      </c>
      <c r="BX404" t="s">
        <v>102</v>
      </c>
      <c r="BY404" t="str">
        <f>CONCATENATE($BW$2," (",INDEX('Study List'!$F:$F,MATCH(BX404,'Study List'!$B:$B,0)),")")</f>
        <v>Avoided illness from pollution - Societal - Residential (DNV GL, 2018)</v>
      </c>
      <c r="BZ404" t="s">
        <v>103</v>
      </c>
      <c r="CM404">
        <v>2.0303816919989902E-3</v>
      </c>
      <c r="CN404" t="s">
        <v>102</v>
      </c>
      <c r="CO404" t="str">
        <f>CONCATENATE($CM$2," (",INDEX('Study List'!$F:$F,MATCH(CN404,'Study List'!$B:$B,0)),")")</f>
        <v>Ease of Selling or Leasing - Participant - Residential (DNV GL, 2018)</v>
      </c>
      <c r="CP404" t="s">
        <v>103</v>
      </c>
      <c r="CQ404">
        <v>6.1412135382804996E-3</v>
      </c>
      <c r="CR404" t="s">
        <v>102</v>
      </c>
      <c r="CS404" t="str">
        <f>CONCATENATE($CQ$2," (",INDEX('Study List'!$F:$F,MATCH(CR404,'Study List'!$B:$B,0)),")")</f>
        <v>Fires/insurance damage - Participant - Residential (DNV GL, 2018)</v>
      </c>
      <c r="CT404" t="s">
        <v>103</v>
      </c>
      <c r="DC404">
        <v>2.3763747480157402E-3</v>
      </c>
      <c r="DD404" t="s">
        <v>102</v>
      </c>
      <c r="DE404" t="str">
        <f>CONCATENATE($DC$2," (",INDEX('Study List'!$F:$F,MATCH(DD404,'Study List'!$B:$B,0)),")")</f>
        <v>Noise - Participant - Residential (DNV GL, 2018)</v>
      </c>
      <c r="DF404" t="s">
        <v>103</v>
      </c>
      <c r="EA404" t="str">
        <f t="shared" si="13"/>
        <v>The NEIs for the 'Insulation - Attic - Heat Pump - R11 to R49 - WA' measure include: Avoided illness from pollution - Societal - Residential (DNV GL, 2018),  Ease of Selling or Leasing - Participant - Residential (DNV GL, 2018),  Fires/insurance damage - Participant - Residential (DNV GL, 2018),  Noise - Participant - Residential (DNV GL, 2018).</v>
      </c>
    </row>
    <row r="405" spans="1:131" x14ac:dyDescent="0.35">
      <c r="A405">
        <v>513</v>
      </c>
      <c r="B405" t="s">
        <v>1197</v>
      </c>
      <c r="C405">
        <v>3</v>
      </c>
      <c r="D405" t="s">
        <v>1196</v>
      </c>
      <c r="E405" s="8">
        <v>0.18</v>
      </c>
      <c r="H405" t="s">
        <v>1191</v>
      </c>
      <c r="I405" t="s">
        <v>95</v>
      </c>
      <c r="J405" t="s">
        <v>96</v>
      </c>
      <c r="K405" t="s">
        <v>132</v>
      </c>
      <c r="L405" t="s">
        <v>98</v>
      </c>
      <c r="M405" t="s">
        <v>99</v>
      </c>
      <c r="N405" t="s">
        <v>109</v>
      </c>
      <c r="O405" t="s">
        <v>115</v>
      </c>
      <c r="P405">
        <v>1.05613430577901E-2</v>
      </c>
      <c r="Q405">
        <v>1.05613430577901E-2</v>
      </c>
      <c r="R405" s="14">
        <f t="shared" si="12"/>
        <v>0</v>
      </c>
      <c r="BW405">
        <v>1.33730794948247E-5</v>
      </c>
      <c r="BX405" t="s">
        <v>102</v>
      </c>
      <c r="BY405" t="str">
        <f>CONCATENATE($BW$2," (",INDEX('Study List'!$F:$F,MATCH(BX405,'Study List'!$B:$B,0)),")")</f>
        <v>Avoided illness from pollution - Societal - Residential (DNV GL, 2018)</v>
      </c>
      <c r="BZ405" t="s">
        <v>103</v>
      </c>
      <c r="CM405">
        <v>2.0303816919989902E-3</v>
      </c>
      <c r="CN405" t="s">
        <v>102</v>
      </c>
      <c r="CO405" t="str">
        <f>CONCATENATE($CM$2," (",INDEX('Study List'!$F:$F,MATCH(CN405,'Study List'!$B:$B,0)),")")</f>
        <v>Ease of Selling or Leasing - Participant - Residential (DNV GL, 2018)</v>
      </c>
      <c r="CP405" t="s">
        <v>103</v>
      </c>
      <c r="CQ405">
        <v>6.1412135382804996E-3</v>
      </c>
      <c r="CR405" t="s">
        <v>102</v>
      </c>
      <c r="CS405" t="str">
        <f>CONCATENATE($CQ$2," (",INDEX('Study List'!$F:$F,MATCH(CR405,'Study List'!$B:$B,0)),")")</f>
        <v>Fires/insurance damage - Participant - Residential (DNV GL, 2018)</v>
      </c>
      <c r="CT405" t="s">
        <v>103</v>
      </c>
      <c r="DC405">
        <v>2.3763747480157402E-3</v>
      </c>
      <c r="DD405" t="s">
        <v>102</v>
      </c>
      <c r="DE405" t="str">
        <f>CONCATENATE($DC$2," (",INDEX('Study List'!$F:$F,MATCH(DD405,'Study List'!$B:$B,0)),")")</f>
        <v>Noise - Participant - Residential (DNV GL, 2018)</v>
      </c>
      <c r="DF405" t="s">
        <v>103</v>
      </c>
      <c r="EA405" t="str">
        <f t="shared" si="13"/>
        <v>The NEIs for the 'Insulation - Attic - Heat Pump - R19 to R49 - WA' measure include: Avoided illness from pollution - Societal - Residential (DNV GL, 2018),  Ease of Selling or Leasing - Participant - Residential (DNV GL, 2018),  Fires/insurance damage - Participant - Residential (DNV GL, 2018),  Noise - Participant - Residential (DNV GL, 2018).</v>
      </c>
    </row>
    <row r="406" spans="1:131" x14ac:dyDescent="0.35">
      <c r="A406">
        <v>514</v>
      </c>
      <c r="B406" t="s">
        <v>1199</v>
      </c>
      <c r="C406">
        <v>3</v>
      </c>
      <c r="D406" t="s">
        <v>1198</v>
      </c>
      <c r="E406" s="8">
        <v>0.43</v>
      </c>
      <c r="F406">
        <v>0.44</v>
      </c>
      <c r="G406">
        <v>5687</v>
      </c>
      <c r="H406" t="s">
        <v>1191</v>
      </c>
      <c r="I406" t="s">
        <v>95</v>
      </c>
      <c r="J406" t="s">
        <v>96</v>
      </c>
      <c r="K406" t="s">
        <v>132</v>
      </c>
      <c r="L406" t="s">
        <v>98</v>
      </c>
      <c r="M406" t="s">
        <v>99</v>
      </c>
      <c r="N406" t="s">
        <v>109</v>
      </c>
      <c r="O406" t="s">
        <v>115</v>
      </c>
      <c r="P406">
        <v>1.05613430577901E-2</v>
      </c>
      <c r="Q406">
        <v>1.05613430577901E-2</v>
      </c>
      <c r="R406" s="14">
        <f t="shared" si="12"/>
        <v>60.062357969652297</v>
      </c>
      <c r="BW406">
        <v>1.33730794948247E-5</v>
      </c>
      <c r="BX406" t="s">
        <v>102</v>
      </c>
      <c r="BY406" t="str">
        <f>CONCATENATE($BW$2," (",INDEX('Study List'!$F:$F,MATCH(BX406,'Study List'!$B:$B,0)),")")</f>
        <v>Avoided illness from pollution - Societal - Residential (DNV GL, 2018)</v>
      </c>
      <c r="BZ406" t="s">
        <v>103</v>
      </c>
      <c r="CM406">
        <v>2.0303816919989902E-3</v>
      </c>
      <c r="CN406" t="s">
        <v>102</v>
      </c>
      <c r="CO406" t="str">
        <f>CONCATENATE($CM$2," (",INDEX('Study List'!$F:$F,MATCH(CN406,'Study List'!$B:$B,0)),")")</f>
        <v>Ease of Selling or Leasing - Participant - Residential (DNV GL, 2018)</v>
      </c>
      <c r="CP406" t="s">
        <v>103</v>
      </c>
      <c r="CQ406">
        <v>6.1412135382804996E-3</v>
      </c>
      <c r="CR406" t="s">
        <v>102</v>
      </c>
      <c r="CS406" t="str">
        <f>CONCATENATE($CQ$2," (",INDEX('Study List'!$F:$F,MATCH(CR406,'Study List'!$B:$B,0)),")")</f>
        <v>Fires/insurance damage - Participant - Residential (DNV GL, 2018)</v>
      </c>
      <c r="CT406" t="s">
        <v>103</v>
      </c>
      <c r="DC406">
        <v>2.3763747480157402E-3</v>
      </c>
      <c r="DD406" t="s">
        <v>102</v>
      </c>
      <c r="DE406" t="str">
        <f>CONCATENATE($DC$2," (",INDEX('Study List'!$F:$F,MATCH(DD406,'Study List'!$B:$B,0)),")")</f>
        <v>Noise - Participant - Residential (DNV GL, 2018)</v>
      </c>
      <c r="DF406" t="s">
        <v>103</v>
      </c>
      <c r="EA406" t="str">
        <f t="shared" si="13"/>
        <v>The NEIs for the 'Insulation - Attic - Zonal or DHP - R11 to R49 - WA' measure include: Avoided illness from pollution - Societal - Residential (DNV GL, 2018),  Ease of Selling or Leasing - Participant - Residential (DNV GL, 2018),  Fires/insurance damage - Participant - Residential (DNV GL, 2018),  Noise - Participant - Residential (DNV GL, 2018).</v>
      </c>
    </row>
    <row r="407" spans="1:131" x14ac:dyDescent="0.35">
      <c r="A407">
        <v>515</v>
      </c>
      <c r="B407" t="s">
        <v>1201</v>
      </c>
      <c r="C407">
        <v>3</v>
      </c>
      <c r="D407" t="s">
        <v>1200</v>
      </c>
      <c r="E407" s="8">
        <v>0.18</v>
      </c>
      <c r="H407" t="s">
        <v>1191</v>
      </c>
      <c r="I407" t="s">
        <v>95</v>
      </c>
      <c r="J407" t="s">
        <v>96</v>
      </c>
      <c r="K407" t="s">
        <v>132</v>
      </c>
      <c r="L407" t="s">
        <v>98</v>
      </c>
      <c r="M407" t="s">
        <v>99</v>
      </c>
      <c r="N407" t="s">
        <v>109</v>
      </c>
      <c r="O407" t="s">
        <v>115</v>
      </c>
      <c r="P407">
        <v>1.05613430577901E-2</v>
      </c>
      <c r="Q407">
        <v>1.05613430577901E-2</v>
      </c>
      <c r="R407" s="14">
        <f t="shared" si="12"/>
        <v>0</v>
      </c>
      <c r="BW407">
        <v>1.33730794948247E-5</v>
      </c>
      <c r="BX407" t="s">
        <v>102</v>
      </c>
      <c r="BY407" t="str">
        <f>CONCATENATE($BW$2," (",INDEX('Study List'!$F:$F,MATCH(BX407,'Study List'!$B:$B,0)),")")</f>
        <v>Avoided illness from pollution - Societal - Residential (DNV GL, 2018)</v>
      </c>
      <c r="BZ407" t="s">
        <v>103</v>
      </c>
      <c r="CM407">
        <v>2.0303816919989902E-3</v>
      </c>
      <c r="CN407" t="s">
        <v>102</v>
      </c>
      <c r="CO407" t="str">
        <f>CONCATENATE($CM$2," (",INDEX('Study List'!$F:$F,MATCH(CN407,'Study List'!$B:$B,0)),")")</f>
        <v>Ease of Selling or Leasing - Participant - Residential (DNV GL, 2018)</v>
      </c>
      <c r="CP407" t="s">
        <v>103</v>
      </c>
      <c r="CQ407">
        <v>6.1412135382804996E-3</v>
      </c>
      <c r="CR407" t="s">
        <v>102</v>
      </c>
      <c r="CS407" t="str">
        <f>CONCATENATE($CQ$2," (",INDEX('Study List'!$F:$F,MATCH(CR407,'Study List'!$B:$B,0)),")")</f>
        <v>Fires/insurance damage - Participant - Residential (DNV GL, 2018)</v>
      </c>
      <c r="CT407" t="s">
        <v>103</v>
      </c>
      <c r="DC407">
        <v>2.3763747480157402E-3</v>
      </c>
      <c r="DD407" t="s">
        <v>102</v>
      </c>
      <c r="DE407" t="str">
        <f>CONCATENATE($DC$2," (",INDEX('Study List'!$F:$F,MATCH(DD407,'Study List'!$B:$B,0)),")")</f>
        <v>Noise - Participant - Residential (DNV GL, 2018)</v>
      </c>
      <c r="DF407" t="s">
        <v>103</v>
      </c>
      <c r="EA407" t="str">
        <f t="shared" si="13"/>
        <v>The NEIs for the 'Insulation - Attic - Zonal or DHP - R19 to R49 - WA' measure include: Avoided illness from pollution - Societal - Residential (DNV GL, 2018),  Ease of Selling or Leasing - Participant - Residential (DNV GL, 2018),  Fires/insurance damage - Participant - Residential (DNV GL, 2018),  Noise - Participant - Residential (DNV GL, 2018).</v>
      </c>
    </row>
    <row r="408" spans="1:131" x14ac:dyDescent="0.35">
      <c r="A408">
        <v>516</v>
      </c>
      <c r="B408" t="s">
        <v>1203</v>
      </c>
      <c r="C408">
        <v>3</v>
      </c>
      <c r="D408" t="s">
        <v>1202</v>
      </c>
      <c r="E408" s="8">
        <v>0.44</v>
      </c>
      <c r="F408">
        <v>0.62</v>
      </c>
      <c r="G408">
        <v>40141.589999999997</v>
      </c>
      <c r="H408" t="s">
        <v>1191</v>
      </c>
      <c r="I408" t="s">
        <v>95</v>
      </c>
      <c r="J408" t="s">
        <v>96</v>
      </c>
      <c r="K408" t="s">
        <v>132</v>
      </c>
      <c r="L408" t="s">
        <v>98</v>
      </c>
      <c r="M408" t="s">
        <v>99</v>
      </c>
      <c r="N408" t="s">
        <v>109</v>
      </c>
      <c r="O408" t="s">
        <v>115</v>
      </c>
      <c r="P408">
        <v>1.05613430577901E-2</v>
      </c>
      <c r="Q408">
        <v>1.05613430577901E-2</v>
      </c>
      <c r="R408" s="14">
        <f t="shared" si="12"/>
        <v>423.94910287515648</v>
      </c>
      <c r="BW408">
        <v>1.33730794948247E-5</v>
      </c>
      <c r="BX408" t="s">
        <v>102</v>
      </c>
      <c r="BY408" t="str">
        <f>CONCATENATE($BW$2," (",INDEX('Study List'!$F:$F,MATCH(BX408,'Study List'!$B:$B,0)),")")</f>
        <v>Avoided illness from pollution - Societal - Residential (DNV GL, 2018)</v>
      </c>
      <c r="BZ408" t="s">
        <v>103</v>
      </c>
      <c r="CM408">
        <v>2.0303816919989902E-3</v>
      </c>
      <c r="CN408" t="s">
        <v>102</v>
      </c>
      <c r="CO408" t="str">
        <f>CONCATENATE($CM$2," (",INDEX('Study List'!$F:$F,MATCH(CN408,'Study List'!$B:$B,0)),")")</f>
        <v>Ease of Selling or Leasing - Participant - Residential (DNV GL, 2018)</v>
      </c>
      <c r="CP408" t="s">
        <v>103</v>
      </c>
      <c r="CQ408">
        <v>6.1412135382804996E-3</v>
      </c>
      <c r="CR408" t="s">
        <v>102</v>
      </c>
      <c r="CS408" t="str">
        <f>CONCATENATE($CQ$2," (",INDEX('Study List'!$F:$F,MATCH(CR408,'Study List'!$B:$B,0)),")")</f>
        <v>Fires/insurance damage - Participant - Residential (DNV GL, 2018)</v>
      </c>
      <c r="CT408" t="s">
        <v>103</v>
      </c>
      <c r="DC408">
        <v>2.3763747480157402E-3</v>
      </c>
      <c r="DD408" t="s">
        <v>102</v>
      </c>
      <c r="DE408" t="str">
        <f>CONCATENATE($DC$2," (",INDEX('Study List'!$F:$F,MATCH(DD408,'Study List'!$B:$B,0)),")")</f>
        <v>Noise - Participant - Residential (DNV GL, 2018)</v>
      </c>
      <c r="DF408" t="s">
        <v>103</v>
      </c>
      <c r="EA408" t="str">
        <f t="shared" si="13"/>
        <v>The NEIs for the 'Insulation - Attic - eFAF - R11 to R49 - WA' measure include: Avoided illness from pollution - Societal - Residential (DNV GL, 2018),  Ease of Selling or Leasing - Participant - Residential (DNV GL, 2018),  Fires/insurance damage - Participant - Residential (DNV GL, 2018),  Noise - Participant - Residential (DNV GL, 2018).</v>
      </c>
    </row>
    <row r="409" spans="1:131" x14ac:dyDescent="0.35">
      <c r="A409">
        <v>517</v>
      </c>
      <c r="B409" t="s">
        <v>1205</v>
      </c>
      <c r="C409">
        <v>3</v>
      </c>
      <c r="D409" t="s">
        <v>1204</v>
      </c>
      <c r="E409" s="8">
        <v>0.25</v>
      </c>
      <c r="H409" t="s">
        <v>1191</v>
      </c>
      <c r="I409" t="s">
        <v>95</v>
      </c>
      <c r="J409" t="s">
        <v>96</v>
      </c>
      <c r="K409" t="s">
        <v>132</v>
      </c>
      <c r="L409" t="s">
        <v>98</v>
      </c>
      <c r="M409" t="s">
        <v>99</v>
      </c>
      <c r="N409" t="s">
        <v>109</v>
      </c>
      <c r="O409" t="s">
        <v>115</v>
      </c>
      <c r="P409">
        <v>1.05613430577901E-2</v>
      </c>
      <c r="Q409">
        <v>1.05613430577901E-2</v>
      </c>
      <c r="R409" s="14">
        <f t="shared" si="12"/>
        <v>0</v>
      </c>
      <c r="BW409">
        <v>1.33730794948247E-5</v>
      </c>
      <c r="BX409" t="s">
        <v>102</v>
      </c>
      <c r="BY409" t="str">
        <f>CONCATENATE($BW$2," (",INDEX('Study List'!$F:$F,MATCH(BX409,'Study List'!$B:$B,0)),")")</f>
        <v>Avoided illness from pollution - Societal - Residential (DNV GL, 2018)</v>
      </c>
      <c r="BZ409" t="s">
        <v>103</v>
      </c>
      <c r="CM409">
        <v>2.0303816919989902E-3</v>
      </c>
      <c r="CN409" t="s">
        <v>102</v>
      </c>
      <c r="CO409" t="str">
        <f>CONCATENATE($CM$2," (",INDEX('Study List'!$F:$F,MATCH(CN409,'Study List'!$B:$B,0)),")")</f>
        <v>Ease of Selling or Leasing - Participant - Residential (DNV GL, 2018)</v>
      </c>
      <c r="CP409" t="s">
        <v>103</v>
      </c>
      <c r="CQ409">
        <v>6.1412135382804996E-3</v>
      </c>
      <c r="CR409" t="s">
        <v>102</v>
      </c>
      <c r="CS409" t="str">
        <f>CONCATENATE($CQ$2," (",INDEX('Study List'!$F:$F,MATCH(CR409,'Study List'!$B:$B,0)),")")</f>
        <v>Fires/insurance damage - Participant - Residential (DNV GL, 2018)</v>
      </c>
      <c r="CT409" t="s">
        <v>103</v>
      </c>
      <c r="DC409">
        <v>2.3763747480157402E-3</v>
      </c>
      <c r="DD409" t="s">
        <v>102</v>
      </c>
      <c r="DE409" t="str">
        <f>CONCATENATE($DC$2," (",INDEX('Study List'!$F:$F,MATCH(DD409,'Study List'!$B:$B,0)),")")</f>
        <v>Noise - Participant - Residential (DNV GL, 2018)</v>
      </c>
      <c r="DF409" t="s">
        <v>103</v>
      </c>
      <c r="EA409" t="str">
        <f t="shared" si="13"/>
        <v>The NEIs for the 'Insulation - Attic - eFAF - R19 to R49 - WA' measure include: Avoided illness from pollution - Societal - Residential (DNV GL, 2018),  Ease of Selling or Leasing - Participant - Residential (DNV GL, 2018),  Fires/insurance damage - Participant - Residential (DNV GL, 2018),  Noise - Participant - Residential (DNV GL, 2018).</v>
      </c>
    </row>
    <row r="410" spans="1:131" x14ac:dyDescent="0.35">
      <c r="A410">
        <v>518</v>
      </c>
      <c r="B410" t="s">
        <v>1207</v>
      </c>
      <c r="C410">
        <v>3</v>
      </c>
      <c r="D410" t="s">
        <v>1206</v>
      </c>
      <c r="E410" s="8">
        <v>0.17</v>
      </c>
      <c r="F410">
        <v>0.16</v>
      </c>
      <c r="G410">
        <v>771.84</v>
      </c>
      <c r="H410" t="s">
        <v>1191</v>
      </c>
      <c r="I410" t="s">
        <v>95</v>
      </c>
      <c r="J410" t="s">
        <v>96</v>
      </c>
      <c r="K410" t="s">
        <v>132</v>
      </c>
      <c r="L410" t="s">
        <v>98</v>
      </c>
      <c r="M410" t="s">
        <v>99</v>
      </c>
      <c r="N410" t="s">
        <v>109</v>
      </c>
      <c r="O410" t="s">
        <v>115</v>
      </c>
      <c r="P410">
        <v>1.05613430577901E-2</v>
      </c>
      <c r="Q410">
        <v>1.05613430577901E-2</v>
      </c>
      <c r="R410" s="14">
        <f t="shared" si="12"/>
        <v>8.151667025724711</v>
      </c>
      <c r="BW410">
        <v>1.33730794948247E-5</v>
      </c>
      <c r="BX410" t="s">
        <v>102</v>
      </c>
      <c r="BY410" t="str">
        <f>CONCATENATE($BW$2," (",INDEX('Study List'!$F:$F,MATCH(BX410,'Study List'!$B:$B,0)),")")</f>
        <v>Avoided illness from pollution - Societal - Residential (DNV GL, 2018)</v>
      </c>
      <c r="BZ410" t="s">
        <v>103</v>
      </c>
      <c r="CM410">
        <v>2.0303816919989902E-3</v>
      </c>
      <c r="CN410" t="s">
        <v>102</v>
      </c>
      <c r="CO410" t="str">
        <f>CONCATENATE($CM$2," (",INDEX('Study List'!$F:$F,MATCH(CN410,'Study List'!$B:$B,0)),")")</f>
        <v>Ease of Selling or Leasing - Participant - Residential (DNV GL, 2018)</v>
      </c>
      <c r="CP410" t="s">
        <v>103</v>
      </c>
      <c r="CQ410">
        <v>6.1412135382804996E-3</v>
      </c>
      <c r="CR410" t="s">
        <v>102</v>
      </c>
      <c r="CS410" t="str">
        <f>CONCATENATE($CQ$2," (",INDEX('Study List'!$F:$F,MATCH(CR410,'Study List'!$B:$B,0)),")")</f>
        <v>Fires/insurance damage - Participant - Residential (DNV GL, 2018)</v>
      </c>
      <c r="CT410" t="s">
        <v>103</v>
      </c>
      <c r="DC410">
        <v>2.3763747480157402E-3</v>
      </c>
      <c r="DD410" t="s">
        <v>102</v>
      </c>
      <c r="DE410" t="str">
        <f>CONCATENATE($DC$2," (",INDEX('Study List'!$F:$F,MATCH(DD410,'Study List'!$B:$B,0)),")")</f>
        <v>Noise - Participant - Residential (DNV GL, 2018)</v>
      </c>
      <c r="DF410" t="s">
        <v>103</v>
      </c>
      <c r="EA410" t="str">
        <f t="shared" si="13"/>
        <v>The NEIs for the 'Insulation - Floor - Heat Pump - R0 to R19 - WA' measure include: Avoided illness from pollution - Societal - Residential (DNV GL, 2018),  Ease of Selling or Leasing - Participant - Residential (DNV GL, 2018),  Fires/insurance damage - Participant - Residential (DNV GL, 2018),  Noise - Participant - Residential (DNV GL, 2018).</v>
      </c>
    </row>
    <row r="411" spans="1:131" x14ac:dyDescent="0.35">
      <c r="A411">
        <v>519</v>
      </c>
      <c r="B411" t="s">
        <v>1209</v>
      </c>
      <c r="C411">
        <v>3</v>
      </c>
      <c r="D411" t="s">
        <v>1208</v>
      </c>
      <c r="E411" s="8">
        <v>0.18</v>
      </c>
      <c r="H411" t="s">
        <v>1191</v>
      </c>
      <c r="I411" t="s">
        <v>95</v>
      </c>
      <c r="J411" t="s">
        <v>96</v>
      </c>
      <c r="K411" t="s">
        <v>132</v>
      </c>
      <c r="L411" t="s">
        <v>98</v>
      </c>
      <c r="M411" t="s">
        <v>99</v>
      </c>
      <c r="N411" t="s">
        <v>109</v>
      </c>
      <c r="O411" t="s">
        <v>115</v>
      </c>
      <c r="P411">
        <v>1.05613430577901E-2</v>
      </c>
      <c r="Q411">
        <v>1.05613430577901E-2</v>
      </c>
      <c r="R411" s="14">
        <f t="shared" si="12"/>
        <v>0</v>
      </c>
      <c r="BW411">
        <v>1.33730794948247E-5</v>
      </c>
      <c r="BX411" t="s">
        <v>102</v>
      </c>
      <c r="BY411" t="str">
        <f>CONCATENATE($BW$2," (",INDEX('Study List'!$F:$F,MATCH(BX411,'Study List'!$B:$B,0)),")")</f>
        <v>Avoided illness from pollution - Societal - Residential (DNV GL, 2018)</v>
      </c>
      <c r="BZ411" t="s">
        <v>103</v>
      </c>
      <c r="CM411">
        <v>2.0303816919989902E-3</v>
      </c>
      <c r="CN411" t="s">
        <v>102</v>
      </c>
      <c r="CO411" t="str">
        <f>CONCATENATE($CM$2," (",INDEX('Study List'!$F:$F,MATCH(CN411,'Study List'!$B:$B,0)),")")</f>
        <v>Ease of Selling or Leasing - Participant - Residential (DNV GL, 2018)</v>
      </c>
      <c r="CP411" t="s">
        <v>103</v>
      </c>
      <c r="CQ411">
        <v>6.1412135382804996E-3</v>
      </c>
      <c r="CR411" t="s">
        <v>102</v>
      </c>
      <c r="CS411" t="str">
        <f>CONCATENATE($CQ$2," (",INDEX('Study List'!$F:$F,MATCH(CR411,'Study List'!$B:$B,0)),")")</f>
        <v>Fires/insurance damage - Participant - Residential (DNV GL, 2018)</v>
      </c>
      <c r="CT411" t="s">
        <v>103</v>
      </c>
      <c r="DC411">
        <v>2.3763747480157402E-3</v>
      </c>
      <c r="DD411" t="s">
        <v>102</v>
      </c>
      <c r="DE411" t="str">
        <f>CONCATENATE($DC$2," (",INDEX('Study List'!$F:$F,MATCH(DD411,'Study List'!$B:$B,0)),")")</f>
        <v>Noise - Participant - Residential (DNV GL, 2018)</v>
      </c>
      <c r="DF411" t="s">
        <v>103</v>
      </c>
      <c r="EA411" t="str">
        <f t="shared" si="13"/>
        <v>The NEIs for the 'Insulation - Floor - Heat Pump - R0 to R30 - WA' measure include: Avoided illness from pollution - Societal - Residential (DNV GL, 2018),  Ease of Selling or Leasing - Participant - Residential (DNV GL, 2018),  Fires/insurance damage - Participant - Residential (DNV GL, 2018),  Noise - Participant - Residential (DNV GL, 2018).</v>
      </c>
    </row>
    <row r="412" spans="1:131" x14ac:dyDescent="0.35">
      <c r="A412">
        <v>520</v>
      </c>
      <c r="B412" t="s">
        <v>1211</v>
      </c>
      <c r="C412">
        <v>3</v>
      </c>
      <c r="D412" t="s">
        <v>1210</v>
      </c>
      <c r="E412" s="8">
        <v>0.55000000000000004</v>
      </c>
      <c r="F412">
        <v>0.93</v>
      </c>
      <c r="G412">
        <v>2769.54</v>
      </c>
      <c r="H412" t="s">
        <v>1191</v>
      </c>
      <c r="I412" t="s">
        <v>95</v>
      </c>
      <c r="J412" t="s">
        <v>96</v>
      </c>
      <c r="K412" t="s">
        <v>132</v>
      </c>
      <c r="L412" t="s">
        <v>98</v>
      </c>
      <c r="M412" t="s">
        <v>99</v>
      </c>
      <c r="N412" t="s">
        <v>109</v>
      </c>
      <c r="O412" t="s">
        <v>115</v>
      </c>
      <c r="P412">
        <v>1.05613430577901E-2</v>
      </c>
      <c r="Q412">
        <v>1.05613430577901E-2</v>
      </c>
      <c r="R412" s="14">
        <f t="shared" si="12"/>
        <v>29.250062052271993</v>
      </c>
      <c r="BW412">
        <v>1.33730794948247E-5</v>
      </c>
      <c r="BX412" t="s">
        <v>102</v>
      </c>
      <c r="BY412" t="str">
        <f>CONCATENATE($BW$2," (",INDEX('Study List'!$F:$F,MATCH(BX412,'Study List'!$B:$B,0)),")")</f>
        <v>Avoided illness from pollution - Societal - Residential (DNV GL, 2018)</v>
      </c>
      <c r="BZ412" t="s">
        <v>103</v>
      </c>
      <c r="CM412">
        <v>2.0303816919989902E-3</v>
      </c>
      <c r="CN412" t="s">
        <v>102</v>
      </c>
      <c r="CO412" t="str">
        <f>CONCATENATE($CM$2," (",INDEX('Study List'!$F:$F,MATCH(CN412,'Study List'!$B:$B,0)),")")</f>
        <v>Ease of Selling or Leasing - Participant - Residential (DNV GL, 2018)</v>
      </c>
      <c r="CP412" t="s">
        <v>103</v>
      </c>
      <c r="CQ412">
        <v>6.1412135382804996E-3</v>
      </c>
      <c r="CR412" t="s">
        <v>102</v>
      </c>
      <c r="CS412" t="str">
        <f>CONCATENATE($CQ$2," (",INDEX('Study List'!$F:$F,MATCH(CR412,'Study List'!$B:$B,0)),")")</f>
        <v>Fires/insurance damage - Participant - Residential (DNV GL, 2018)</v>
      </c>
      <c r="CT412" t="s">
        <v>103</v>
      </c>
      <c r="DC412">
        <v>2.3763747480157402E-3</v>
      </c>
      <c r="DD412" t="s">
        <v>102</v>
      </c>
      <c r="DE412" t="str">
        <f>CONCATENATE($DC$2," (",INDEX('Study List'!$F:$F,MATCH(DD412,'Study List'!$B:$B,0)),")")</f>
        <v>Noise - Participant - Residential (DNV GL, 2018)</v>
      </c>
      <c r="DF412" t="s">
        <v>103</v>
      </c>
      <c r="EA412" t="str">
        <f t="shared" si="13"/>
        <v>The NEIs for the 'Insulation - Floor - Zonal or DHP - R0 to R19 - WA' measure include: Avoided illness from pollution - Societal - Residential (DNV GL, 2018),  Ease of Selling or Leasing - Participant - Residential (DNV GL, 2018),  Fires/insurance damage - Participant - Residential (DNV GL, 2018),  Noise - Participant - Residential (DNV GL, 2018).</v>
      </c>
    </row>
    <row r="413" spans="1:131" x14ac:dyDescent="0.35">
      <c r="A413">
        <v>521</v>
      </c>
      <c r="B413" t="s">
        <v>1213</v>
      </c>
      <c r="C413">
        <v>3</v>
      </c>
      <c r="D413" t="s">
        <v>1212</v>
      </c>
      <c r="E413" s="8">
        <v>0.62</v>
      </c>
      <c r="H413" t="s">
        <v>1191</v>
      </c>
      <c r="I413" t="s">
        <v>95</v>
      </c>
      <c r="J413" t="s">
        <v>96</v>
      </c>
      <c r="K413" t="s">
        <v>132</v>
      </c>
      <c r="L413" t="s">
        <v>98</v>
      </c>
      <c r="M413" t="s">
        <v>99</v>
      </c>
      <c r="N413" t="s">
        <v>109</v>
      </c>
      <c r="O413" t="s">
        <v>115</v>
      </c>
      <c r="P413">
        <v>1.05613430577901E-2</v>
      </c>
      <c r="Q413">
        <v>1.05613430577901E-2</v>
      </c>
      <c r="R413" s="14">
        <f t="shared" si="12"/>
        <v>0</v>
      </c>
      <c r="BW413">
        <v>1.33730794948247E-5</v>
      </c>
      <c r="BX413" t="s">
        <v>102</v>
      </c>
      <c r="BY413" t="str">
        <f>CONCATENATE($BW$2," (",INDEX('Study List'!$F:$F,MATCH(BX413,'Study List'!$B:$B,0)),")")</f>
        <v>Avoided illness from pollution - Societal - Residential (DNV GL, 2018)</v>
      </c>
      <c r="BZ413" t="s">
        <v>103</v>
      </c>
      <c r="CM413">
        <v>2.0303816919989902E-3</v>
      </c>
      <c r="CN413" t="s">
        <v>102</v>
      </c>
      <c r="CO413" t="str">
        <f>CONCATENATE($CM$2," (",INDEX('Study List'!$F:$F,MATCH(CN413,'Study List'!$B:$B,0)),")")</f>
        <v>Ease of Selling or Leasing - Participant - Residential (DNV GL, 2018)</v>
      </c>
      <c r="CP413" t="s">
        <v>103</v>
      </c>
      <c r="CQ413">
        <v>6.1412135382804996E-3</v>
      </c>
      <c r="CR413" t="s">
        <v>102</v>
      </c>
      <c r="CS413" t="str">
        <f>CONCATENATE($CQ$2," (",INDEX('Study List'!$F:$F,MATCH(CR413,'Study List'!$B:$B,0)),")")</f>
        <v>Fires/insurance damage - Participant - Residential (DNV GL, 2018)</v>
      </c>
      <c r="CT413" t="s">
        <v>103</v>
      </c>
      <c r="DC413">
        <v>2.3763747480157402E-3</v>
      </c>
      <c r="DD413" t="s">
        <v>102</v>
      </c>
      <c r="DE413" t="str">
        <f>CONCATENATE($DC$2," (",INDEX('Study List'!$F:$F,MATCH(DD413,'Study List'!$B:$B,0)),")")</f>
        <v>Noise - Participant - Residential (DNV GL, 2018)</v>
      </c>
      <c r="DF413" t="s">
        <v>103</v>
      </c>
      <c r="EA413" t="str">
        <f t="shared" si="13"/>
        <v>The NEIs for the 'Insulation - Floor - Zonal or DHP - R0 to R30 - WA' measure include: Avoided illness from pollution - Societal - Residential (DNV GL, 2018),  Ease of Selling or Leasing - Participant - Residential (DNV GL, 2018),  Fires/insurance damage - Participant - Residential (DNV GL, 2018),  Noise - Participant - Residential (DNV GL, 2018).</v>
      </c>
    </row>
    <row r="414" spans="1:131" x14ac:dyDescent="0.35">
      <c r="A414">
        <v>522</v>
      </c>
      <c r="B414" t="s">
        <v>1215</v>
      </c>
      <c r="C414">
        <v>3</v>
      </c>
      <c r="D414" t="s">
        <v>1214</v>
      </c>
      <c r="E414" s="8">
        <v>0.31</v>
      </c>
      <c r="H414" t="s">
        <v>1191</v>
      </c>
      <c r="I414" t="s">
        <v>95</v>
      </c>
      <c r="J414" t="s">
        <v>96</v>
      </c>
      <c r="K414" t="s">
        <v>132</v>
      </c>
      <c r="L414" t="s">
        <v>98</v>
      </c>
      <c r="M414" t="s">
        <v>99</v>
      </c>
      <c r="N414" t="s">
        <v>109</v>
      </c>
      <c r="O414" t="s">
        <v>115</v>
      </c>
      <c r="P414">
        <v>1.05613430577901E-2</v>
      </c>
      <c r="Q414">
        <v>1.05613430577901E-2</v>
      </c>
      <c r="R414" s="14">
        <f t="shared" si="12"/>
        <v>0</v>
      </c>
      <c r="BW414">
        <v>1.33730794948247E-5</v>
      </c>
      <c r="BX414" t="s">
        <v>102</v>
      </c>
      <c r="BY414" t="str">
        <f>CONCATENATE($BW$2," (",INDEX('Study List'!$F:$F,MATCH(BX414,'Study List'!$B:$B,0)),")")</f>
        <v>Avoided illness from pollution - Societal - Residential (DNV GL, 2018)</v>
      </c>
      <c r="BZ414" t="s">
        <v>103</v>
      </c>
      <c r="CM414">
        <v>2.0303816919989902E-3</v>
      </c>
      <c r="CN414" t="s">
        <v>102</v>
      </c>
      <c r="CO414" t="str">
        <f>CONCATENATE($CM$2," (",INDEX('Study List'!$F:$F,MATCH(CN414,'Study List'!$B:$B,0)),")")</f>
        <v>Ease of Selling or Leasing - Participant - Residential (DNV GL, 2018)</v>
      </c>
      <c r="CP414" t="s">
        <v>103</v>
      </c>
      <c r="CQ414">
        <v>6.1412135382804996E-3</v>
      </c>
      <c r="CR414" t="s">
        <v>102</v>
      </c>
      <c r="CS414" t="str">
        <f>CONCATENATE($CQ$2," (",INDEX('Study List'!$F:$F,MATCH(CR414,'Study List'!$B:$B,0)),")")</f>
        <v>Fires/insurance damage - Participant - Residential (DNV GL, 2018)</v>
      </c>
      <c r="CT414" t="s">
        <v>103</v>
      </c>
      <c r="DC414">
        <v>2.3763747480157402E-3</v>
      </c>
      <c r="DD414" t="s">
        <v>102</v>
      </c>
      <c r="DE414" t="str">
        <f>CONCATENATE($DC$2," (",INDEX('Study List'!$F:$F,MATCH(DD414,'Study List'!$B:$B,0)),")")</f>
        <v>Noise - Participant - Residential (DNV GL, 2018)</v>
      </c>
      <c r="DF414" t="s">
        <v>103</v>
      </c>
      <c r="EA414" t="str">
        <f t="shared" si="13"/>
        <v>The NEIs for the 'Insulation - Floor - eFAF - R0 to R19 - WA' measure include: Avoided illness from pollution - Societal - Residential (DNV GL, 2018),  Ease of Selling or Leasing - Participant - Residential (DNV GL, 2018),  Fires/insurance damage - Participant - Residential (DNV GL, 2018),  Noise - Participant - Residential (DNV GL, 2018).</v>
      </c>
    </row>
    <row r="415" spans="1:131" x14ac:dyDescent="0.35">
      <c r="A415">
        <v>523</v>
      </c>
      <c r="B415" t="s">
        <v>1217</v>
      </c>
      <c r="C415">
        <v>3</v>
      </c>
      <c r="D415" t="s">
        <v>1216</v>
      </c>
      <c r="E415" s="8">
        <v>0.34</v>
      </c>
      <c r="H415" t="s">
        <v>1191</v>
      </c>
      <c r="I415" t="s">
        <v>95</v>
      </c>
      <c r="J415" t="s">
        <v>96</v>
      </c>
      <c r="K415" t="s">
        <v>132</v>
      </c>
      <c r="L415" t="s">
        <v>98</v>
      </c>
      <c r="M415" t="s">
        <v>99</v>
      </c>
      <c r="N415" t="s">
        <v>109</v>
      </c>
      <c r="O415" t="s">
        <v>115</v>
      </c>
      <c r="P415">
        <v>1.05613430577901E-2</v>
      </c>
      <c r="Q415">
        <v>1.05613430577901E-2</v>
      </c>
      <c r="R415" s="14">
        <f t="shared" si="12"/>
        <v>0</v>
      </c>
      <c r="BW415">
        <v>1.33730794948247E-5</v>
      </c>
      <c r="BX415" t="s">
        <v>102</v>
      </c>
      <c r="BY415" t="str">
        <f>CONCATENATE($BW$2," (",INDEX('Study List'!$F:$F,MATCH(BX415,'Study List'!$B:$B,0)),")")</f>
        <v>Avoided illness from pollution - Societal - Residential (DNV GL, 2018)</v>
      </c>
      <c r="BZ415" t="s">
        <v>103</v>
      </c>
      <c r="CM415">
        <v>2.0303816919989902E-3</v>
      </c>
      <c r="CN415" t="s">
        <v>102</v>
      </c>
      <c r="CO415" t="str">
        <f>CONCATENATE($CM$2," (",INDEX('Study List'!$F:$F,MATCH(CN415,'Study List'!$B:$B,0)),")")</f>
        <v>Ease of Selling or Leasing - Participant - Residential (DNV GL, 2018)</v>
      </c>
      <c r="CP415" t="s">
        <v>103</v>
      </c>
      <c r="CQ415">
        <v>6.1412135382804996E-3</v>
      </c>
      <c r="CR415" t="s">
        <v>102</v>
      </c>
      <c r="CS415" t="str">
        <f>CONCATENATE($CQ$2," (",INDEX('Study List'!$F:$F,MATCH(CR415,'Study List'!$B:$B,0)),")")</f>
        <v>Fires/insurance damage - Participant - Residential (DNV GL, 2018)</v>
      </c>
      <c r="CT415" t="s">
        <v>103</v>
      </c>
      <c r="DC415">
        <v>2.3763747480157402E-3</v>
      </c>
      <c r="DD415" t="s">
        <v>102</v>
      </c>
      <c r="DE415" t="str">
        <f>CONCATENATE($DC$2," (",INDEX('Study List'!$F:$F,MATCH(DD415,'Study List'!$B:$B,0)),")")</f>
        <v>Noise - Participant - Residential (DNV GL, 2018)</v>
      </c>
      <c r="DF415" t="s">
        <v>103</v>
      </c>
      <c r="EA415" t="str">
        <f t="shared" si="13"/>
        <v>The NEIs for the 'Insulation - Floor - eFAF - R0 to R30 - WA' measure include: Avoided illness from pollution - Societal - Residential (DNV GL, 2018),  Ease of Selling or Leasing - Participant - Residential (DNV GL, 2018),  Fires/insurance damage - Participant - Residential (DNV GL, 2018),  Noise - Participant - Residential (DNV GL, 2018).</v>
      </c>
    </row>
    <row r="416" spans="1:131" x14ac:dyDescent="0.35">
      <c r="A416">
        <v>524</v>
      </c>
      <c r="B416" t="s">
        <v>1219</v>
      </c>
      <c r="C416">
        <v>1</v>
      </c>
      <c r="D416" t="s">
        <v>1218</v>
      </c>
      <c r="E416" s="8">
        <v>0.96</v>
      </c>
      <c r="H416" t="s">
        <v>1191</v>
      </c>
      <c r="I416" t="s">
        <v>95</v>
      </c>
      <c r="J416" t="s">
        <v>96</v>
      </c>
      <c r="K416" t="s">
        <v>132</v>
      </c>
      <c r="L416" t="s">
        <v>98</v>
      </c>
      <c r="M416" t="s">
        <v>99</v>
      </c>
      <c r="N416" t="s">
        <v>109</v>
      </c>
      <c r="O416" t="s">
        <v>115</v>
      </c>
      <c r="P416">
        <v>1.05613430577901E-2</v>
      </c>
      <c r="Q416">
        <v>1.05613430577901E-2</v>
      </c>
      <c r="R416" s="14">
        <f t="shared" si="12"/>
        <v>0</v>
      </c>
      <c r="BW416">
        <v>1.33730794948247E-5</v>
      </c>
      <c r="BX416" t="s">
        <v>102</v>
      </c>
      <c r="BY416" t="str">
        <f>CONCATENATE($BW$2," (",INDEX('Study List'!$F:$F,MATCH(BX416,'Study List'!$B:$B,0)),")")</f>
        <v>Avoided illness from pollution - Societal - Residential (DNV GL, 2018)</v>
      </c>
      <c r="BZ416" t="s">
        <v>103</v>
      </c>
      <c r="CM416">
        <v>2.0303816919989902E-3</v>
      </c>
      <c r="CN416" t="s">
        <v>102</v>
      </c>
      <c r="CO416" t="str">
        <f>CONCATENATE($CM$2," (",INDEX('Study List'!$F:$F,MATCH(CN416,'Study List'!$B:$B,0)),")")</f>
        <v>Ease of Selling or Leasing - Participant - Residential (DNV GL, 2018)</v>
      </c>
      <c r="CP416" t="s">
        <v>103</v>
      </c>
      <c r="CQ416">
        <v>6.1412135382804996E-3</v>
      </c>
      <c r="CR416" t="s">
        <v>102</v>
      </c>
      <c r="CS416" t="str">
        <f>CONCATENATE($CQ$2," (",INDEX('Study List'!$F:$F,MATCH(CR416,'Study List'!$B:$B,0)),")")</f>
        <v>Fires/insurance damage - Participant - Residential (DNV GL, 2018)</v>
      </c>
      <c r="CT416" t="s">
        <v>103</v>
      </c>
      <c r="DC416">
        <v>2.3763747480157402E-3</v>
      </c>
      <c r="DD416" t="s">
        <v>102</v>
      </c>
      <c r="DE416" t="str">
        <f>CONCATENATE($DC$2," (",INDEX('Study List'!$F:$F,MATCH(DD416,'Study List'!$B:$B,0)),")")</f>
        <v>Noise - Participant - Residential (DNV GL, 2018)</v>
      </c>
      <c r="DF416" t="s">
        <v>103</v>
      </c>
      <c r="EA416" t="str">
        <f t="shared" si="13"/>
        <v>The NEIs for the 'Insulation - Wall - Heat Pump - R0 to R11 - WA' measure include: Avoided illness from pollution - Societal - Residential (DNV GL, 2018),  Ease of Selling or Leasing - Participant - Residential (DNV GL, 2018),  Fires/insurance damage - Participant - Residential (DNV GL, 2018),  Noise - Participant - Residential (DNV GL, 2018).</v>
      </c>
    </row>
    <row r="417" spans="1:131" x14ac:dyDescent="0.35">
      <c r="A417">
        <v>525</v>
      </c>
      <c r="B417" t="s">
        <v>1219</v>
      </c>
      <c r="C417">
        <v>4</v>
      </c>
      <c r="D417" t="s">
        <v>1220</v>
      </c>
      <c r="E417" s="8">
        <v>0.59</v>
      </c>
      <c r="F417">
        <v>0.96</v>
      </c>
      <c r="G417">
        <v>2812.8</v>
      </c>
      <c r="H417" t="s">
        <v>1191</v>
      </c>
      <c r="I417" t="s">
        <v>95</v>
      </c>
      <c r="J417" t="s">
        <v>96</v>
      </c>
      <c r="K417" t="s">
        <v>132</v>
      </c>
      <c r="L417" t="s">
        <v>98</v>
      </c>
      <c r="M417" t="s">
        <v>99</v>
      </c>
      <c r="N417" t="s">
        <v>109</v>
      </c>
      <c r="O417" t="s">
        <v>115</v>
      </c>
      <c r="P417">
        <v>1.05613430577901E-2</v>
      </c>
      <c r="Q417">
        <v>1.05613430577901E-2</v>
      </c>
      <c r="R417" s="14">
        <f t="shared" si="12"/>
        <v>29.706945752951995</v>
      </c>
      <c r="BW417">
        <v>1.33730794948247E-5</v>
      </c>
      <c r="BX417" t="s">
        <v>102</v>
      </c>
      <c r="BY417" t="str">
        <f>CONCATENATE($BW$2," (",INDEX('Study List'!$F:$F,MATCH(BX417,'Study List'!$B:$B,0)),")")</f>
        <v>Avoided illness from pollution - Societal - Residential (DNV GL, 2018)</v>
      </c>
      <c r="BZ417" t="s">
        <v>103</v>
      </c>
      <c r="CM417">
        <v>2.0303816919989902E-3</v>
      </c>
      <c r="CN417" t="s">
        <v>102</v>
      </c>
      <c r="CO417" t="str">
        <f>CONCATENATE($CM$2," (",INDEX('Study List'!$F:$F,MATCH(CN417,'Study List'!$B:$B,0)),")")</f>
        <v>Ease of Selling or Leasing - Participant - Residential (DNV GL, 2018)</v>
      </c>
      <c r="CP417" t="s">
        <v>103</v>
      </c>
      <c r="CQ417">
        <v>6.1412135382804996E-3</v>
      </c>
      <c r="CR417" t="s">
        <v>102</v>
      </c>
      <c r="CS417" t="str">
        <f>CONCATENATE($CQ$2," (",INDEX('Study List'!$F:$F,MATCH(CR417,'Study List'!$B:$B,0)),")")</f>
        <v>Fires/insurance damage - Participant - Residential (DNV GL, 2018)</v>
      </c>
      <c r="CT417" t="s">
        <v>103</v>
      </c>
      <c r="DC417">
        <v>2.3763747480157402E-3</v>
      </c>
      <c r="DD417" t="s">
        <v>102</v>
      </c>
      <c r="DE417" t="str">
        <f>CONCATENATE($DC$2," (",INDEX('Study List'!$F:$F,MATCH(DD417,'Study List'!$B:$B,0)),")")</f>
        <v>Noise - Participant - Residential (DNV GL, 2018)</v>
      </c>
      <c r="DF417" t="s">
        <v>103</v>
      </c>
      <c r="EA417" t="str">
        <f t="shared" si="13"/>
        <v>The NEIs for the 'Insulation - Wall - Heat Pump - R0 to R13 - WA' measure include: Avoided illness from pollution - Societal - Residential (DNV GL, 2018),  Ease of Selling or Leasing - Participant - Residential (DNV GL, 2018),  Fires/insurance damage - Participant - Residential (DNV GL, 2018),  Noise - Participant - Residential (DNV GL, 2018).</v>
      </c>
    </row>
    <row r="418" spans="1:131" x14ac:dyDescent="0.35">
      <c r="A418">
        <v>526</v>
      </c>
      <c r="B418" t="s">
        <v>1222</v>
      </c>
      <c r="C418">
        <v>1</v>
      </c>
      <c r="D418" t="s">
        <v>1221</v>
      </c>
      <c r="E418" s="8">
        <v>1.53</v>
      </c>
      <c r="H418" t="s">
        <v>1191</v>
      </c>
      <c r="I418" t="s">
        <v>95</v>
      </c>
      <c r="J418" t="s">
        <v>96</v>
      </c>
      <c r="K418" t="s">
        <v>132</v>
      </c>
      <c r="L418" t="s">
        <v>98</v>
      </c>
      <c r="M418" t="s">
        <v>99</v>
      </c>
      <c r="N418" t="s">
        <v>109</v>
      </c>
      <c r="O418" t="s">
        <v>115</v>
      </c>
      <c r="P418">
        <v>1.05613430577901E-2</v>
      </c>
      <c r="Q418">
        <v>1.05613430577901E-2</v>
      </c>
      <c r="R418" s="14">
        <f t="shared" si="12"/>
        <v>0</v>
      </c>
      <c r="BW418">
        <v>1.33730794948247E-5</v>
      </c>
      <c r="BX418" t="s">
        <v>102</v>
      </c>
      <c r="BY418" t="str">
        <f>CONCATENATE($BW$2," (",INDEX('Study List'!$F:$F,MATCH(BX418,'Study List'!$B:$B,0)),")")</f>
        <v>Avoided illness from pollution - Societal - Residential (DNV GL, 2018)</v>
      </c>
      <c r="BZ418" t="s">
        <v>103</v>
      </c>
      <c r="CM418">
        <v>2.0303816919989902E-3</v>
      </c>
      <c r="CN418" t="s">
        <v>102</v>
      </c>
      <c r="CO418" t="str">
        <f>CONCATENATE($CM$2," (",INDEX('Study List'!$F:$F,MATCH(CN418,'Study List'!$B:$B,0)),")")</f>
        <v>Ease of Selling or Leasing - Participant - Residential (DNV GL, 2018)</v>
      </c>
      <c r="CP418" t="s">
        <v>103</v>
      </c>
      <c r="CQ418">
        <v>6.1412135382804996E-3</v>
      </c>
      <c r="CR418" t="s">
        <v>102</v>
      </c>
      <c r="CS418" t="str">
        <f>CONCATENATE($CQ$2," (",INDEX('Study List'!$F:$F,MATCH(CR418,'Study List'!$B:$B,0)),")")</f>
        <v>Fires/insurance damage - Participant - Residential (DNV GL, 2018)</v>
      </c>
      <c r="CT418" t="s">
        <v>103</v>
      </c>
      <c r="DC418">
        <v>2.3763747480157402E-3</v>
      </c>
      <c r="DD418" t="s">
        <v>102</v>
      </c>
      <c r="DE418" t="str">
        <f>CONCATENATE($DC$2," (",INDEX('Study List'!$F:$F,MATCH(DD418,'Study List'!$B:$B,0)),")")</f>
        <v>Noise - Participant - Residential (DNV GL, 2018)</v>
      </c>
      <c r="DF418" t="s">
        <v>103</v>
      </c>
      <c r="EA418" t="str">
        <f t="shared" si="13"/>
        <v>The NEIs for the 'Insulation - Wall - Zonal or DHP - R0 to R11 - WA' measure include: Avoided illness from pollution - Societal - Residential (DNV GL, 2018),  Ease of Selling or Leasing - Participant - Residential (DNV GL, 2018),  Fires/insurance damage - Participant - Residential (DNV GL, 2018),  Noise - Participant - Residential (DNV GL, 2018).</v>
      </c>
    </row>
    <row r="419" spans="1:131" x14ac:dyDescent="0.35">
      <c r="A419">
        <v>527</v>
      </c>
      <c r="B419" t="s">
        <v>1222</v>
      </c>
      <c r="C419">
        <v>4</v>
      </c>
      <c r="D419" t="s">
        <v>1223</v>
      </c>
      <c r="E419" s="8">
        <v>0.84</v>
      </c>
      <c r="F419">
        <v>1.53</v>
      </c>
      <c r="G419">
        <v>3069.18</v>
      </c>
      <c r="H419" t="s">
        <v>1191</v>
      </c>
      <c r="I419" t="s">
        <v>95</v>
      </c>
      <c r="J419" t="s">
        <v>96</v>
      </c>
      <c r="K419" t="s">
        <v>132</v>
      </c>
      <c r="L419" t="s">
        <v>98</v>
      </c>
      <c r="M419" t="s">
        <v>99</v>
      </c>
      <c r="N419" t="s">
        <v>109</v>
      </c>
      <c r="O419" t="s">
        <v>115</v>
      </c>
      <c r="P419">
        <v>1.05613430577901E-2</v>
      </c>
      <c r="Q419">
        <v>1.05613430577901E-2</v>
      </c>
      <c r="R419" s="14">
        <f t="shared" si="12"/>
        <v>32.414662886108218</v>
      </c>
      <c r="BW419">
        <v>1.33730794948247E-5</v>
      </c>
      <c r="BX419" t="s">
        <v>102</v>
      </c>
      <c r="BY419" t="str">
        <f>CONCATENATE($BW$2," (",INDEX('Study List'!$F:$F,MATCH(BX419,'Study List'!$B:$B,0)),")")</f>
        <v>Avoided illness from pollution - Societal - Residential (DNV GL, 2018)</v>
      </c>
      <c r="BZ419" t="s">
        <v>103</v>
      </c>
      <c r="CM419">
        <v>2.0303816919989902E-3</v>
      </c>
      <c r="CN419" t="s">
        <v>102</v>
      </c>
      <c r="CO419" t="str">
        <f>CONCATENATE($CM$2," (",INDEX('Study List'!$F:$F,MATCH(CN419,'Study List'!$B:$B,0)),")")</f>
        <v>Ease of Selling or Leasing - Participant - Residential (DNV GL, 2018)</v>
      </c>
      <c r="CP419" t="s">
        <v>103</v>
      </c>
      <c r="CQ419">
        <v>6.1412135382804996E-3</v>
      </c>
      <c r="CR419" t="s">
        <v>102</v>
      </c>
      <c r="CS419" t="str">
        <f>CONCATENATE($CQ$2," (",INDEX('Study List'!$F:$F,MATCH(CR419,'Study List'!$B:$B,0)),")")</f>
        <v>Fires/insurance damage - Participant - Residential (DNV GL, 2018)</v>
      </c>
      <c r="CT419" t="s">
        <v>103</v>
      </c>
      <c r="DC419">
        <v>2.3763747480157402E-3</v>
      </c>
      <c r="DD419" t="s">
        <v>102</v>
      </c>
      <c r="DE419" t="str">
        <f>CONCATENATE($DC$2," (",INDEX('Study List'!$F:$F,MATCH(DD419,'Study List'!$B:$B,0)),")")</f>
        <v>Noise - Participant - Residential (DNV GL, 2018)</v>
      </c>
      <c r="DF419" t="s">
        <v>103</v>
      </c>
      <c r="EA419" t="str">
        <f t="shared" si="13"/>
        <v>The NEIs for the 'Insulation - Wall - Zonal or DHP - R0 to R13 - WA' measure include: Avoided illness from pollution - Societal - Residential (DNV GL, 2018),  Ease of Selling or Leasing - Participant - Residential (DNV GL, 2018),  Fires/insurance damage - Participant - Residential (DNV GL, 2018),  Noise - Participant - Residential (DNV GL, 2018).</v>
      </c>
    </row>
    <row r="420" spans="1:131" x14ac:dyDescent="0.35">
      <c r="A420">
        <v>528</v>
      </c>
      <c r="B420" t="s">
        <v>1225</v>
      </c>
      <c r="C420">
        <v>1</v>
      </c>
      <c r="D420" t="s">
        <v>1224</v>
      </c>
      <c r="E420" s="8">
        <v>2.23</v>
      </c>
      <c r="H420" t="s">
        <v>1191</v>
      </c>
      <c r="I420" t="s">
        <v>95</v>
      </c>
      <c r="J420" t="s">
        <v>96</v>
      </c>
      <c r="K420" t="s">
        <v>132</v>
      </c>
      <c r="L420" t="s">
        <v>98</v>
      </c>
      <c r="M420" t="s">
        <v>99</v>
      </c>
      <c r="N420" t="s">
        <v>109</v>
      </c>
      <c r="O420" t="s">
        <v>115</v>
      </c>
      <c r="P420">
        <v>1.05613430577901E-2</v>
      </c>
      <c r="Q420">
        <v>1.05613430577901E-2</v>
      </c>
      <c r="R420" s="14">
        <f t="shared" si="12"/>
        <v>0</v>
      </c>
      <c r="BW420">
        <v>1.33730794948247E-5</v>
      </c>
      <c r="BX420" t="s">
        <v>102</v>
      </c>
      <c r="BY420" t="str">
        <f>CONCATENATE($BW$2," (",INDEX('Study List'!$F:$F,MATCH(BX420,'Study List'!$B:$B,0)),")")</f>
        <v>Avoided illness from pollution - Societal - Residential (DNV GL, 2018)</v>
      </c>
      <c r="BZ420" t="s">
        <v>103</v>
      </c>
      <c r="CM420">
        <v>2.0303816919989902E-3</v>
      </c>
      <c r="CN420" t="s">
        <v>102</v>
      </c>
      <c r="CO420" t="str">
        <f>CONCATENATE($CM$2," (",INDEX('Study List'!$F:$F,MATCH(CN420,'Study List'!$B:$B,0)),")")</f>
        <v>Ease of Selling or Leasing - Participant - Residential (DNV GL, 2018)</v>
      </c>
      <c r="CP420" t="s">
        <v>103</v>
      </c>
      <c r="CQ420">
        <v>6.1412135382804996E-3</v>
      </c>
      <c r="CR420" t="s">
        <v>102</v>
      </c>
      <c r="CS420" t="str">
        <f>CONCATENATE($CQ$2," (",INDEX('Study List'!$F:$F,MATCH(CR420,'Study List'!$B:$B,0)),")")</f>
        <v>Fires/insurance damage - Participant - Residential (DNV GL, 2018)</v>
      </c>
      <c r="CT420" t="s">
        <v>103</v>
      </c>
      <c r="DC420">
        <v>2.3763747480157402E-3</v>
      </c>
      <c r="DD420" t="s">
        <v>102</v>
      </c>
      <c r="DE420" t="str">
        <f>CONCATENATE($DC$2," (",INDEX('Study List'!$F:$F,MATCH(DD420,'Study List'!$B:$B,0)),")")</f>
        <v>Noise - Participant - Residential (DNV GL, 2018)</v>
      </c>
      <c r="DF420" t="s">
        <v>103</v>
      </c>
      <c r="EA420" t="str">
        <f t="shared" si="13"/>
        <v>The NEIs for the 'Insulation - Wall - eFAF - R0 to R11 - WA' measure include: Avoided illness from pollution - Societal - Residential (DNV GL, 2018),  Ease of Selling or Leasing - Participant - Residential (DNV GL, 2018),  Fires/insurance damage - Participant - Residential (DNV GL, 2018),  Noise - Participant - Residential (DNV GL, 2018).</v>
      </c>
    </row>
    <row r="421" spans="1:131" x14ac:dyDescent="0.35">
      <c r="A421">
        <v>529</v>
      </c>
      <c r="B421" t="s">
        <v>1225</v>
      </c>
      <c r="C421">
        <v>4</v>
      </c>
      <c r="D421" t="s">
        <v>1226</v>
      </c>
      <c r="E421" s="8">
        <v>1.04</v>
      </c>
      <c r="F421">
        <v>2.23</v>
      </c>
      <c r="G421">
        <v>5013.04</v>
      </c>
      <c r="H421" t="s">
        <v>1191</v>
      </c>
      <c r="I421" t="s">
        <v>95</v>
      </c>
      <c r="J421" t="s">
        <v>96</v>
      </c>
      <c r="K421" t="s">
        <v>132</v>
      </c>
      <c r="L421" t="s">
        <v>98</v>
      </c>
      <c r="M421" t="s">
        <v>99</v>
      </c>
      <c r="N421" t="s">
        <v>109</v>
      </c>
      <c r="O421" t="s">
        <v>115</v>
      </c>
      <c r="P421">
        <v>1.05613430577901E-2</v>
      </c>
      <c r="Q421">
        <v>1.05613430577901E-2</v>
      </c>
      <c r="R421" s="14">
        <f t="shared" si="12"/>
        <v>52.944435202424081</v>
      </c>
      <c r="BW421">
        <v>1.33730794948247E-5</v>
      </c>
      <c r="BX421" t="s">
        <v>102</v>
      </c>
      <c r="BY421" t="str">
        <f>CONCATENATE($BW$2," (",INDEX('Study List'!$F:$F,MATCH(BX421,'Study List'!$B:$B,0)),")")</f>
        <v>Avoided illness from pollution - Societal - Residential (DNV GL, 2018)</v>
      </c>
      <c r="BZ421" t="s">
        <v>103</v>
      </c>
      <c r="CM421">
        <v>2.0303816919989902E-3</v>
      </c>
      <c r="CN421" t="s">
        <v>102</v>
      </c>
      <c r="CO421" t="str">
        <f>CONCATENATE($CM$2," (",INDEX('Study List'!$F:$F,MATCH(CN421,'Study List'!$B:$B,0)),")")</f>
        <v>Ease of Selling or Leasing - Participant - Residential (DNV GL, 2018)</v>
      </c>
      <c r="CP421" t="s">
        <v>103</v>
      </c>
      <c r="CQ421">
        <v>6.1412135382804996E-3</v>
      </c>
      <c r="CR421" t="s">
        <v>102</v>
      </c>
      <c r="CS421" t="str">
        <f>CONCATENATE($CQ$2," (",INDEX('Study List'!$F:$F,MATCH(CR421,'Study List'!$B:$B,0)),")")</f>
        <v>Fires/insurance damage - Participant - Residential (DNV GL, 2018)</v>
      </c>
      <c r="CT421" t="s">
        <v>103</v>
      </c>
      <c r="DC421">
        <v>2.3763747480157402E-3</v>
      </c>
      <c r="DD421" t="s">
        <v>102</v>
      </c>
      <c r="DE421" t="str">
        <f>CONCATENATE($DC$2," (",INDEX('Study List'!$F:$F,MATCH(DD421,'Study List'!$B:$B,0)),")")</f>
        <v>Noise - Participant - Residential (DNV GL, 2018)</v>
      </c>
      <c r="DF421" t="s">
        <v>103</v>
      </c>
      <c r="EA421" t="str">
        <f t="shared" si="13"/>
        <v>The NEIs for the 'Insulation - Wall - eFAF - R0 to R13 - WA' measure include: Avoided illness from pollution - Societal - Residential (DNV GL, 2018),  Ease of Selling or Leasing - Participant - Residential (DNV GL, 2018),  Fires/insurance damage - Participant - Residential (DNV GL, 2018),  Noise - Participant - Residential (DNV GL, 2018).</v>
      </c>
    </row>
    <row r="422" spans="1:131" x14ac:dyDescent="0.35">
      <c r="A422">
        <v>532</v>
      </c>
      <c r="B422" t="s">
        <v>1232</v>
      </c>
      <c r="C422">
        <v>4</v>
      </c>
      <c r="D422" t="s">
        <v>1231</v>
      </c>
      <c r="E422" t="s">
        <v>178</v>
      </c>
      <c r="H422" t="s">
        <v>1233</v>
      </c>
      <c r="I422" t="s">
        <v>95</v>
      </c>
      <c r="J422" t="s">
        <v>143</v>
      </c>
      <c r="K422" t="s">
        <v>132</v>
      </c>
      <c r="L422" t="s">
        <v>133</v>
      </c>
      <c r="M422" t="s">
        <v>156</v>
      </c>
      <c r="N422" t="s">
        <v>243</v>
      </c>
      <c r="O422" t="s">
        <v>269</v>
      </c>
      <c r="P422">
        <v>1.1557650412342001E-3</v>
      </c>
      <c r="Q422">
        <v>1.1557650412342001E-3</v>
      </c>
      <c r="R422" s="14">
        <f t="shared" si="12"/>
        <v>0</v>
      </c>
      <c r="S422">
        <v>6.9033287211132596E-4</v>
      </c>
      <c r="T422" t="s">
        <v>102</v>
      </c>
      <c r="U422" t="str">
        <f>CONCATENATE($S$2," (",INDEX('Study List'!$F:$F,MATCH(T422,'Study List'!$B:$B,0)),")")</f>
        <v>Administrative costs - Participant - C&amp;I (DNV GL, 2018)</v>
      </c>
      <c r="V422" t="s">
        <v>103</v>
      </c>
      <c r="W422">
        <v>6.6865397474123303E-6</v>
      </c>
      <c r="X422" t="s">
        <v>102</v>
      </c>
      <c r="Y422" t="str">
        <f>CONCATENATE($W$2," (",INDEX('Study List'!$F:$F,MATCH(X422,'Study List'!$B:$B,0)),")")</f>
        <v>Avoided illness from pollution - Societal - C&amp;I (DNV GL, 2018)</v>
      </c>
      <c r="Z422" t="s">
        <v>103</v>
      </c>
      <c r="AM422">
        <v>-5.5864502130119798E-5</v>
      </c>
      <c r="AN422" t="s">
        <v>179</v>
      </c>
      <c r="AO422" t="str">
        <f>CONCATENATE($AM$2," (",INDEX('Study List'!$F:$F,MATCH(AN422,'Study List'!$B:$B,0)),")")</f>
        <v>O&amp;M - Participant - C&amp;I (DNV GL, 2018)</v>
      </c>
      <c r="AP422" t="s">
        <v>103</v>
      </c>
      <c r="AQ422">
        <v>9.0965266803410007E-5</v>
      </c>
      <c r="AR422" t="s">
        <v>152</v>
      </c>
      <c r="AS422" t="str">
        <f>CONCATENATE($AQ$2," (",INDEX('Study List'!$F:$F,MATCH(AR422,'Study List'!$B:$B,0)),")")</f>
        <v>Other Impacts - Participant - C&amp;I (DNV GL &amp; Tetra Tech, 2012)</v>
      </c>
      <c r="AT422" t="s">
        <v>103</v>
      </c>
      <c r="BC422">
        <v>1.30706965333866E-5</v>
      </c>
      <c r="BD422" t="s">
        <v>102</v>
      </c>
      <c r="BE422" t="str">
        <f>CONCATENATE($BC$2," (",INDEX('Study List'!$F:$F,MATCH(BD422,'Study List'!$B:$B,0)),")")</f>
        <v>Sales Revenue - Participant - C&amp;I (DNV GL, 2018)</v>
      </c>
      <c r="BF422" t="s">
        <v>103</v>
      </c>
      <c r="BG422">
        <v>1.3828118313156601E-4</v>
      </c>
      <c r="BH422" t="s">
        <v>152</v>
      </c>
      <c r="BI422" t="str">
        <f>CONCATENATE($BG$2," (",INDEX('Study List'!$F:$F,MATCH(BH422,'Study List'!$B:$B,0)),")")</f>
        <v>Supplies and materials - Participant - C&amp;I (DNV GL &amp; Tetra Tech, 2012)</v>
      </c>
      <c r="BJ422" t="s">
        <v>103</v>
      </c>
      <c r="BO422">
        <v>2.7229298503722202E-4</v>
      </c>
      <c r="BP422" t="s">
        <v>152</v>
      </c>
      <c r="BQ422" t="str">
        <f>CONCATENATE($BO$2," (",INDEX('Study List'!$F:$F,MATCH(BP422,'Study List'!$B:$B,0)),")")</f>
        <v>Waste disposal - Participant - C&amp;I (DNV GL &amp; Tetra Tech, 2012)</v>
      </c>
      <c r="BR422" t="s">
        <v>103</v>
      </c>
      <c r="EA422" t="str">
        <f t="shared" si="13"/>
        <v>The NEIs for the 'Int. Controls-only Retrofit w/ upgrade to Advanced Controls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423" spans="1:131" x14ac:dyDescent="0.35">
      <c r="A423">
        <v>533</v>
      </c>
      <c r="B423" t="s">
        <v>1235</v>
      </c>
      <c r="C423">
        <v>3</v>
      </c>
      <c r="D423" t="s">
        <v>1234</v>
      </c>
      <c r="E423" t="s">
        <v>178</v>
      </c>
      <c r="F423">
        <v>1562</v>
      </c>
      <c r="G423">
        <v>28116</v>
      </c>
      <c r="H423" t="s">
        <v>698</v>
      </c>
      <c r="I423" t="s">
        <v>95</v>
      </c>
      <c r="J423" t="s">
        <v>143</v>
      </c>
      <c r="K423" t="s">
        <v>132</v>
      </c>
      <c r="L423" t="s">
        <v>133</v>
      </c>
      <c r="M423" t="s">
        <v>156</v>
      </c>
      <c r="N423" t="s">
        <v>243</v>
      </c>
      <c r="O423" t="s">
        <v>699</v>
      </c>
      <c r="P423">
        <v>3.4050244722447803E-2</v>
      </c>
      <c r="Q423">
        <v>1.1557650412342001E-3</v>
      </c>
      <c r="R423" s="14">
        <f t="shared" si="12"/>
        <v>32.495489899340768</v>
      </c>
      <c r="S423">
        <v>6.9033287211132596E-4</v>
      </c>
      <c r="T423" t="s">
        <v>102</v>
      </c>
      <c r="U423" t="str">
        <f>CONCATENATE($S$2," (",INDEX('Study List'!$F:$F,MATCH(T423,'Study List'!$B:$B,0)),")")</f>
        <v>Administrative costs - Participant - C&amp;I (DNV GL, 2018)</v>
      </c>
      <c r="V423" t="s">
        <v>103</v>
      </c>
      <c r="W423">
        <v>6.6865397474123303E-6</v>
      </c>
      <c r="X423" t="s">
        <v>102</v>
      </c>
      <c r="Y423" t="str">
        <f>CONCATENATE($W$2," (",INDEX('Study List'!$F:$F,MATCH(X423,'Study List'!$B:$B,0)),")")</f>
        <v>Avoided illness from pollution - Societal - C&amp;I (DNV GL, 2018)</v>
      </c>
      <c r="Z423" t="s">
        <v>103</v>
      </c>
      <c r="AA423">
        <v>1.04292996486794E-2</v>
      </c>
      <c r="AB423" t="s">
        <v>531</v>
      </c>
      <c r="AC423" t="str">
        <f>CONCATENATE($AA$2," (",INDEX('Study List'!$F:$F,MATCH(AB423,'Study List'!$B:$B,0)),")")</f>
        <v>Ease of Selling or Leasing - Participant - C&amp;I (Summit Blue Consulting et al., 2006)</v>
      </c>
      <c r="AD423" t="s">
        <v>532</v>
      </c>
      <c r="AI423">
        <v>1.9931550439698398E-2</v>
      </c>
      <c r="AJ423" t="s">
        <v>531</v>
      </c>
      <c r="AK423" t="str">
        <f>CONCATENATE($AI$2," (",INDEX('Study List'!$F:$F,MATCH(AJ423,'Study List'!$B:$B,0)),")")</f>
        <v>Lighting Quality and Lifetime - Participant - C&amp;I (Summit Blue Consulting et al., 2006)</v>
      </c>
      <c r="AL423" t="s">
        <v>532</v>
      </c>
      <c r="AM423">
        <v>-5.5864502130119798E-5</v>
      </c>
      <c r="AN423" t="s">
        <v>179</v>
      </c>
      <c r="AO423" t="str">
        <f>CONCATENATE($AM$2," (",INDEX('Study List'!$F:$F,MATCH(AN423,'Study List'!$B:$B,0)),")")</f>
        <v>O&amp;M - Participant - C&amp;I (DNV GL, 2018)</v>
      </c>
      <c r="AP423" t="s">
        <v>103</v>
      </c>
      <c r="AQ423">
        <v>9.0965266803410007E-5</v>
      </c>
      <c r="AR423" t="s">
        <v>152</v>
      </c>
      <c r="AS423" t="str">
        <f>CONCATENATE($AQ$2," (",INDEX('Study List'!$F:$F,MATCH(AR423,'Study List'!$B:$B,0)),")")</f>
        <v>Other Impacts - Participant - C&amp;I (DNV GL &amp; Tetra Tech, 2012)</v>
      </c>
      <c r="AT423" t="s">
        <v>103</v>
      </c>
      <c r="AY423">
        <v>2.5336295928358198E-3</v>
      </c>
      <c r="AZ423" t="s">
        <v>531</v>
      </c>
      <c r="BA423" t="str">
        <f>CONCATENATE($AY$2," (",INDEX('Study List'!$F:$F,MATCH(AZ423,'Study List'!$B:$B,0)),")")</f>
        <v>Productivity - Participant - C&amp;I (Summit Blue Consulting et al., 2006)</v>
      </c>
      <c r="BB423" t="s">
        <v>532</v>
      </c>
      <c r="BC423">
        <v>1.30706965333866E-5</v>
      </c>
      <c r="BD423" t="s">
        <v>102</v>
      </c>
      <c r="BE423" t="str">
        <f>CONCATENATE($BC$2," (",INDEX('Study List'!$F:$F,MATCH(BD423,'Study List'!$B:$B,0)),")")</f>
        <v>Sales Revenue - Participant - C&amp;I (DNV GL, 2018)</v>
      </c>
      <c r="BF423" t="s">
        <v>103</v>
      </c>
      <c r="BG423">
        <v>1.3828118313156601E-4</v>
      </c>
      <c r="BH423" t="s">
        <v>152</v>
      </c>
      <c r="BI423" t="str">
        <f>CONCATENATE($BG$2," (",INDEX('Study List'!$F:$F,MATCH(BH423,'Study List'!$B:$B,0)),")")</f>
        <v>Supplies and materials - Participant - C&amp;I (DNV GL &amp; Tetra Tech, 2012)</v>
      </c>
      <c r="BJ423" t="s">
        <v>103</v>
      </c>
      <c r="BO423">
        <v>2.7229298503722202E-4</v>
      </c>
      <c r="BP423" t="s">
        <v>152</v>
      </c>
      <c r="BQ423" t="str">
        <f>CONCATENATE($BO$2," (",INDEX('Study List'!$F:$F,MATCH(BP423,'Study List'!$B:$B,0)),")")</f>
        <v>Waste disposal - Participant - C&amp;I (DNV GL &amp; Tetra Tech, 2012)</v>
      </c>
      <c r="BR423" t="s">
        <v>103</v>
      </c>
      <c r="EA423" t="str">
        <f t="shared" si="13"/>
        <v>The NEIs for the 'Int. Controls-only Retrofit w/ upgrade to Basic Controls - Retrofit - WA' measure include: Administrative costs - Participant - C&amp;I (DNV GL, 2018),  Avoided illness from pollution - Societal - C&amp;I (DNV GL, 2018),  Ease of Selling or Leasing - Participant - C&amp;I (Summit Blue Consulting et al., 2006),  Lighting Quality and Lifetime - Participant - C&amp;I (Summit Blue Consulting et al., 2006),  O&amp;M - Participant - C&amp;I (DNV GL, 2018),  Other Impacts - Participant - C&amp;I (DNV GL &amp; Tetra Tech, 2012),  Productivity - Participant - C&amp;I (Summit Blue Consulting et al., 2006),  Sales Revenue - Participant - C&amp;I (DNV GL, 2018),  Supplies and materials - Participant - C&amp;I (DNV GL &amp; Tetra Tech, 2012),  Waste disposal - Participant - C&amp;I (DNV GL &amp; Tetra Tech, 2012).</v>
      </c>
    </row>
    <row r="424" spans="1:131" x14ac:dyDescent="0.35">
      <c r="A424">
        <v>534</v>
      </c>
      <c r="B424" t="s">
        <v>1235</v>
      </c>
      <c r="C424">
        <v>2</v>
      </c>
      <c r="D424" t="s">
        <v>1234</v>
      </c>
      <c r="E424" t="s">
        <v>178</v>
      </c>
      <c r="F424">
        <v>1562</v>
      </c>
      <c r="G424">
        <v>28116</v>
      </c>
      <c r="H424" t="s">
        <v>700</v>
      </c>
      <c r="I424" t="s">
        <v>95</v>
      </c>
      <c r="J424" t="s">
        <v>143</v>
      </c>
      <c r="K424" t="s">
        <v>132</v>
      </c>
      <c r="L424" t="s">
        <v>133</v>
      </c>
      <c r="M424" t="s">
        <v>156</v>
      </c>
      <c r="N424" t="s">
        <v>243</v>
      </c>
      <c r="O424" t="s">
        <v>701</v>
      </c>
      <c r="P424">
        <v>3.4050244722447803E-2</v>
      </c>
      <c r="Q424">
        <v>1.1557650412342001E-3</v>
      </c>
      <c r="R424" s="14">
        <f t="shared" si="12"/>
        <v>32.495489899340768</v>
      </c>
      <c r="S424">
        <v>6.9033287211132596E-4</v>
      </c>
      <c r="T424" t="s">
        <v>102</v>
      </c>
      <c r="U424" t="str">
        <f>CONCATENATE($S$2," (",INDEX('Study List'!$F:$F,MATCH(T424,'Study List'!$B:$B,0)),")")</f>
        <v>Administrative costs - Participant - C&amp;I (DNV GL, 2018)</v>
      </c>
      <c r="V424" t="s">
        <v>103</v>
      </c>
      <c r="W424">
        <v>6.6865397474123303E-6</v>
      </c>
      <c r="X424" t="s">
        <v>102</v>
      </c>
      <c r="Y424" t="str">
        <f>CONCATENATE($W$2," (",INDEX('Study List'!$F:$F,MATCH(X424,'Study List'!$B:$B,0)),")")</f>
        <v>Avoided illness from pollution - Societal - C&amp;I (DNV GL, 2018)</v>
      </c>
      <c r="Z424" t="s">
        <v>103</v>
      </c>
      <c r="AA424">
        <v>1.04292996486794E-2</v>
      </c>
      <c r="AB424" t="s">
        <v>531</v>
      </c>
      <c r="AC424" t="str">
        <f>CONCATENATE($AA$2," (",INDEX('Study List'!$F:$F,MATCH(AB424,'Study List'!$B:$B,0)),")")</f>
        <v>Ease of Selling or Leasing - Participant - C&amp;I (Summit Blue Consulting et al., 2006)</v>
      </c>
      <c r="AD424" t="s">
        <v>532</v>
      </c>
      <c r="AI424">
        <v>1.9931550439698398E-2</v>
      </c>
      <c r="AJ424" t="s">
        <v>531</v>
      </c>
      <c r="AK424" t="str">
        <f>CONCATENATE($AI$2," (",INDEX('Study List'!$F:$F,MATCH(AJ424,'Study List'!$B:$B,0)),")")</f>
        <v>Lighting Quality and Lifetime - Participant - C&amp;I (Summit Blue Consulting et al., 2006)</v>
      </c>
      <c r="AL424" t="s">
        <v>532</v>
      </c>
      <c r="AM424">
        <v>-5.5864502130119798E-5</v>
      </c>
      <c r="AN424" t="s">
        <v>179</v>
      </c>
      <c r="AO424" t="str">
        <f>CONCATENATE($AM$2," (",INDEX('Study List'!$F:$F,MATCH(AN424,'Study List'!$B:$B,0)),")")</f>
        <v>O&amp;M - Participant - C&amp;I (DNV GL, 2018)</v>
      </c>
      <c r="AP424" t="s">
        <v>103</v>
      </c>
      <c r="AQ424">
        <v>9.0965266803410007E-5</v>
      </c>
      <c r="AR424" t="s">
        <v>152</v>
      </c>
      <c r="AS424" t="str">
        <f>CONCATENATE($AQ$2," (",INDEX('Study List'!$F:$F,MATCH(AR424,'Study List'!$B:$B,0)),")")</f>
        <v>Other Impacts - Participant - C&amp;I (DNV GL &amp; Tetra Tech, 2012)</v>
      </c>
      <c r="AT424" t="s">
        <v>103</v>
      </c>
      <c r="AY424">
        <v>2.5336295928358198E-3</v>
      </c>
      <c r="AZ424" t="s">
        <v>531</v>
      </c>
      <c r="BA424" t="str">
        <f>CONCATENATE($AY$2," (",INDEX('Study List'!$F:$F,MATCH(AZ424,'Study List'!$B:$B,0)),")")</f>
        <v>Productivity - Participant - C&amp;I (Summit Blue Consulting et al., 2006)</v>
      </c>
      <c r="BB424" t="s">
        <v>532</v>
      </c>
      <c r="BC424">
        <v>1.30706965333866E-5</v>
      </c>
      <c r="BD424" t="s">
        <v>102</v>
      </c>
      <c r="BE424" t="str">
        <f>CONCATENATE($BC$2," (",INDEX('Study List'!$F:$F,MATCH(BD424,'Study List'!$B:$B,0)),")")</f>
        <v>Sales Revenue - Participant - C&amp;I (DNV GL, 2018)</v>
      </c>
      <c r="BF424" t="s">
        <v>103</v>
      </c>
      <c r="BG424">
        <v>1.3828118313156601E-4</v>
      </c>
      <c r="BH424" t="s">
        <v>152</v>
      </c>
      <c r="BI424" t="str">
        <f>CONCATENATE($BG$2," (",INDEX('Study List'!$F:$F,MATCH(BH424,'Study List'!$B:$B,0)),")")</f>
        <v>Supplies and materials - Participant - C&amp;I (DNV GL &amp; Tetra Tech, 2012)</v>
      </c>
      <c r="BJ424" t="s">
        <v>103</v>
      </c>
      <c r="BO424">
        <v>2.7229298503722202E-4</v>
      </c>
      <c r="BP424" t="s">
        <v>152</v>
      </c>
      <c r="BQ424" t="str">
        <f>CONCATENATE($BO$2," (",INDEX('Study List'!$F:$F,MATCH(BP424,'Study List'!$B:$B,0)),")")</f>
        <v>Waste disposal - Participant - C&amp;I (DNV GL &amp; Tetra Tech, 2012)</v>
      </c>
      <c r="BR424" t="s">
        <v>103</v>
      </c>
      <c r="EA424" t="str">
        <f t="shared" si="13"/>
        <v>The NEIs for the 'Int. Controls-only Retrofit w/ upgrade to Basic Controls - Retrofit - WA' measure include: Administrative costs - Participant - C&amp;I (DNV GL, 2018),  Avoided illness from pollution - Societal - C&amp;I (DNV GL, 2018),  Ease of Selling or Leasing - Participant - C&amp;I (Summit Blue Consulting et al., 2006),  Lighting Quality and Lifetime - Participant - C&amp;I (Summit Blue Consulting et al., 2006),  O&amp;M - Participant - C&amp;I (DNV GL, 2018),  Other Impacts - Participant - C&amp;I (DNV GL &amp; Tetra Tech, 2012),  Productivity - Participant - C&amp;I (Summit Blue Consulting et al., 2006),  Sales Revenue - Participant - C&amp;I (DNV GL, 2018),  Supplies and materials - Participant - C&amp;I (DNV GL &amp; Tetra Tech, 2012),  Waste disposal - Participant - C&amp;I (DNV GL &amp; Tetra Tech, 2012).</v>
      </c>
    </row>
    <row r="425" spans="1:131" x14ac:dyDescent="0.35">
      <c r="A425">
        <v>535</v>
      </c>
      <c r="B425" t="s">
        <v>1237</v>
      </c>
      <c r="C425">
        <v>4</v>
      </c>
      <c r="D425" t="s">
        <v>1236</v>
      </c>
      <c r="E425" t="s">
        <v>178</v>
      </c>
      <c r="F425">
        <v>43621</v>
      </c>
      <c r="G425">
        <v>261726</v>
      </c>
      <c r="H425" t="s">
        <v>704</v>
      </c>
      <c r="I425" t="s">
        <v>95</v>
      </c>
      <c r="J425" t="s">
        <v>143</v>
      </c>
      <c r="K425" t="s">
        <v>132</v>
      </c>
      <c r="L425" t="s">
        <v>133</v>
      </c>
      <c r="M425" t="s">
        <v>156</v>
      </c>
      <c r="N425" t="s">
        <v>243</v>
      </c>
      <c r="O425" t="s">
        <v>705</v>
      </c>
      <c r="P425">
        <v>2.3336650724589702E-3</v>
      </c>
      <c r="Q425">
        <v>1.1557650412342001E-3</v>
      </c>
      <c r="R425" s="14">
        <f t="shared" si="12"/>
        <v>302.49376118206226</v>
      </c>
      <c r="S425">
        <v>6.9033287211132596E-4</v>
      </c>
      <c r="T425" t="s">
        <v>102</v>
      </c>
      <c r="U425" t="str">
        <f>CONCATENATE($S$2," (",INDEX('Study List'!$F:$F,MATCH(T425,'Study List'!$B:$B,0)),")")</f>
        <v>Administrative costs - Participant - C&amp;I (DNV GL, 2018)</v>
      </c>
      <c r="V425" t="s">
        <v>103</v>
      </c>
      <c r="W425">
        <v>6.6865397474123303E-6</v>
      </c>
      <c r="X425" t="s">
        <v>102</v>
      </c>
      <c r="Y425" t="str">
        <f>CONCATENATE($W$2," (",INDEX('Study List'!$F:$F,MATCH(X425,'Study List'!$B:$B,0)),")")</f>
        <v>Avoided illness from pollution - Societal - C&amp;I (DNV GL, 2018)</v>
      </c>
      <c r="Z425" t="s">
        <v>103</v>
      </c>
      <c r="AA425">
        <v>3.7345695997884602E-4</v>
      </c>
      <c r="AB425" t="s">
        <v>531</v>
      </c>
      <c r="AC425" t="str">
        <f>CONCATENATE($AA$2," (",INDEX('Study List'!$F:$F,MATCH(AB425,'Study List'!$B:$B,0)),")")</f>
        <v>Ease of Selling or Leasing - Participant - C&amp;I (Summit Blue Consulting et al., 2006)</v>
      </c>
      <c r="AD425" t="s">
        <v>532</v>
      </c>
      <c r="AI425">
        <v>7.1371774573734904E-4</v>
      </c>
      <c r="AJ425" t="s">
        <v>531</v>
      </c>
      <c r="AK425" t="str">
        <f>CONCATENATE($AI$2," (",INDEX('Study List'!$F:$F,MATCH(AJ425,'Study List'!$B:$B,0)),")")</f>
        <v>Lighting Quality and Lifetime - Participant - C&amp;I (Summit Blue Consulting et al., 2006)</v>
      </c>
      <c r="AL425" t="s">
        <v>532</v>
      </c>
      <c r="AM425">
        <v>-5.5864502130119798E-5</v>
      </c>
      <c r="AN425" t="s">
        <v>179</v>
      </c>
      <c r="AO425" t="str">
        <f>CONCATENATE($AM$2," (",INDEX('Study List'!$F:$F,MATCH(AN425,'Study List'!$B:$B,0)),")")</f>
        <v>O&amp;M - Participant - C&amp;I (DNV GL, 2018)</v>
      </c>
      <c r="AP425" t="s">
        <v>103</v>
      </c>
      <c r="AQ425">
        <v>9.0965266803410007E-5</v>
      </c>
      <c r="AR425" t="s">
        <v>152</v>
      </c>
      <c r="AS425" t="str">
        <f>CONCATENATE($AQ$2," (",INDEX('Study List'!$F:$F,MATCH(AR425,'Study List'!$B:$B,0)),")")</f>
        <v>Other Impacts - Participant - C&amp;I (DNV GL &amp; Tetra Tech, 2012)</v>
      </c>
      <c r="AT425" t="s">
        <v>103</v>
      </c>
      <c r="AY425">
        <v>9.0725325508575101E-5</v>
      </c>
      <c r="AZ425" t="s">
        <v>531</v>
      </c>
      <c r="BA425" t="str">
        <f>CONCATENATE($AY$2," (",INDEX('Study List'!$F:$F,MATCH(AZ425,'Study List'!$B:$B,0)),")")</f>
        <v>Productivity - Participant - C&amp;I (Summit Blue Consulting et al., 2006)</v>
      </c>
      <c r="BB425" t="s">
        <v>532</v>
      </c>
      <c r="BC425">
        <v>1.30706965333866E-5</v>
      </c>
      <c r="BD425" t="s">
        <v>102</v>
      </c>
      <c r="BE425" t="str">
        <f>CONCATENATE($BC$2," (",INDEX('Study List'!$F:$F,MATCH(BD425,'Study List'!$B:$B,0)),")")</f>
        <v>Sales Revenue - Participant - C&amp;I (DNV GL, 2018)</v>
      </c>
      <c r="BF425" t="s">
        <v>103</v>
      </c>
      <c r="BG425">
        <v>1.3828118313156601E-4</v>
      </c>
      <c r="BH425" t="s">
        <v>152</v>
      </c>
      <c r="BI425" t="str">
        <f>CONCATENATE($BG$2," (",INDEX('Study List'!$F:$F,MATCH(BH425,'Study List'!$B:$B,0)),")")</f>
        <v>Supplies and materials - Participant - C&amp;I (DNV GL &amp; Tetra Tech, 2012)</v>
      </c>
      <c r="BJ425" t="s">
        <v>103</v>
      </c>
      <c r="BO425">
        <v>2.7229298503722202E-4</v>
      </c>
      <c r="BP425" t="s">
        <v>152</v>
      </c>
      <c r="BQ425" t="str">
        <f>CONCATENATE($BO$2," (",INDEX('Study List'!$F:$F,MATCH(BP425,'Study List'!$B:$B,0)),")")</f>
        <v>Waste disposal - Participant - C&amp;I (DNV GL &amp; Tetra Tech, 2012)</v>
      </c>
      <c r="BR425" t="s">
        <v>103</v>
      </c>
      <c r="EA425" t="str">
        <f t="shared" si="13"/>
        <v>The NEIs for the 'Int. Fixture Retrofit Kits w/ Controls - WA' measure include: Administrative costs - Participant - C&amp;I (DNV GL, 2018),  Avoided illness from pollution - Societal - C&amp;I (DNV GL, 2018),  Ease of Selling or Leasing - Participant - C&amp;I (Summit Blue Consulting et al., 2006),  Lighting Quality and Lifetime - Participant - C&amp;I (Summit Blue Consulting et al., 2006),  O&amp;M - Participant - C&amp;I (DNV GL, 2018),  Other Impacts - Participant - C&amp;I (DNV GL &amp; Tetra Tech, 2012),  Productivity - Participant - C&amp;I (Summit Blue Consulting et al., 2006),  Sales Revenue - Participant - C&amp;I (DNV GL, 2018),  Supplies and materials - Participant - C&amp;I (DNV GL &amp; Tetra Tech, 2012),  Waste disposal - Participant - C&amp;I (DNV GL &amp; Tetra Tech, 2012).</v>
      </c>
    </row>
    <row r="426" spans="1:131" x14ac:dyDescent="0.35">
      <c r="A426">
        <v>536</v>
      </c>
      <c r="B426" t="s">
        <v>1239</v>
      </c>
      <c r="C426">
        <v>1</v>
      </c>
      <c r="D426" t="s">
        <v>1238</v>
      </c>
      <c r="E426" t="s">
        <v>178</v>
      </c>
      <c r="F426">
        <v>61247.942857142902</v>
      </c>
      <c r="G426">
        <v>2143678</v>
      </c>
      <c r="H426" t="s">
        <v>182</v>
      </c>
      <c r="I426" t="s">
        <v>95</v>
      </c>
      <c r="J426" t="s">
        <v>143</v>
      </c>
      <c r="K426" t="s">
        <v>132</v>
      </c>
      <c r="L426" t="s">
        <v>133</v>
      </c>
      <c r="M426" t="s">
        <v>156</v>
      </c>
      <c r="N426" t="s">
        <v>176</v>
      </c>
      <c r="O426" t="s">
        <v>183</v>
      </c>
      <c r="P426">
        <v>1.99466958014907E-3</v>
      </c>
      <c r="Q426">
        <v>1.1557650412342001E-3</v>
      </c>
      <c r="R426" s="14">
        <f t="shared" si="12"/>
        <v>2477.5880920628474</v>
      </c>
      <c r="S426">
        <v>6.9033287211132596E-4</v>
      </c>
      <c r="T426" t="s">
        <v>102</v>
      </c>
      <c r="U426" t="str">
        <f>CONCATENATE($S$2," (",INDEX('Study List'!$F:$F,MATCH(T426,'Study List'!$B:$B,0)),")")</f>
        <v>Administrative costs - Participant - C&amp;I (DNV GL, 2018)</v>
      </c>
      <c r="V426" t="s">
        <v>103</v>
      </c>
      <c r="W426">
        <v>6.6865397474123303E-6</v>
      </c>
      <c r="X426" t="s">
        <v>102</v>
      </c>
      <c r="Y426" t="str">
        <f>CONCATENATE($W$2," (",INDEX('Study List'!$F:$F,MATCH(X426,'Study List'!$B:$B,0)),")")</f>
        <v>Avoided illness from pollution - Societal - C&amp;I (DNV GL, 2018)</v>
      </c>
      <c r="Z426" t="s">
        <v>103</v>
      </c>
      <c r="AA426">
        <v>2.6597735844343398E-4</v>
      </c>
      <c r="AB426" t="s">
        <v>531</v>
      </c>
      <c r="AC426" t="str">
        <f>CONCATENATE($AA$2," (",INDEX('Study List'!$F:$F,MATCH(AB426,'Study List'!$B:$B,0)),")")</f>
        <v>Ease of Selling or Leasing - Participant - C&amp;I (Summit Blue Consulting et al., 2006)</v>
      </c>
      <c r="AD426" t="s">
        <v>532</v>
      </c>
      <c r="AI426">
        <v>5.0831228502522903E-4</v>
      </c>
      <c r="AJ426" t="s">
        <v>531</v>
      </c>
      <c r="AK426" t="str">
        <f>CONCATENATE($AI$2," (",INDEX('Study List'!$F:$F,MATCH(AJ426,'Study List'!$B:$B,0)),")")</f>
        <v>Lighting Quality and Lifetime - Participant - C&amp;I (Summit Blue Consulting et al., 2006)</v>
      </c>
      <c r="AL426" t="s">
        <v>532</v>
      </c>
      <c r="AM426">
        <v>-5.5864502130119798E-5</v>
      </c>
      <c r="AN426" t="s">
        <v>179</v>
      </c>
      <c r="AO426" t="str">
        <f>CONCATENATE($AM$2," (",INDEX('Study List'!$F:$F,MATCH(AN426,'Study List'!$B:$B,0)),")")</f>
        <v>O&amp;M - Participant - C&amp;I (DNV GL, 2018)</v>
      </c>
      <c r="AP426" t="s">
        <v>103</v>
      </c>
      <c r="AQ426">
        <v>9.0965266803410007E-5</v>
      </c>
      <c r="AR426" t="s">
        <v>152</v>
      </c>
      <c r="AS426" t="str">
        <f>CONCATENATE($AQ$2," (",INDEX('Study List'!$F:$F,MATCH(AR426,'Study List'!$B:$B,0)),")")</f>
        <v>Other Impacts - Participant - C&amp;I (DNV GL &amp; Tetra Tech, 2012)</v>
      </c>
      <c r="AT426" t="s">
        <v>103</v>
      </c>
      <c r="AY426">
        <v>6.4614895446207094E-5</v>
      </c>
      <c r="AZ426" t="s">
        <v>531</v>
      </c>
      <c r="BA426" t="str">
        <f>CONCATENATE($AY$2," (",INDEX('Study List'!$F:$F,MATCH(AZ426,'Study List'!$B:$B,0)),")")</f>
        <v>Productivity - Participant - C&amp;I (Summit Blue Consulting et al., 2006)</v>
      </c>
      <c r="BB426" t="s">
        <v>532</v>
      </c>
      <c r="BC426">
        <v>1.30706965333866E-5</v>
      </c>
      <c r="BD426" t="s">
        <v>102</v>
      </c>
      <c r="BE426" t="str">
        <f>CONCATENATE($BC$2," (",INDEX('Study List'!$F:$F,MATCH(BD426,'Study List'!$B:$B,0)),")")</f>
        <v>Sales Revenue - Participant - C&amp;I (DNV GL, 2018)</v>
      </c>
      <c r="BF426" t="s">
        <v>103</v>
      </c>
      <c r="BG426">
        <v>1.3828118313156601E-4</v>
      </c>
      <c r="BH426" t="s">
        <v>152</v>
      </c>
      <c r="BI426" t="str">
        <f>CONCATENATE($BG$2," (",INDEX('Study List'!$F:$F,MATCH(BH426,'Study List'!$B:$B,0)),")")</f>
        <v>Supplies and materials - Participant - C&amp;I (DNV GL &amp; Tetra Tech, 2012)</v>
      </c>
      <c r="BJ426" t="s">
        <v>103</v>
      </c>
      <c r="BO426">
        <v>2.7229298503722202E-4</v>
      </c>
      <c r="BP426" t="s">
        <v>152</v>
      </c>
      <c r="BQ426" t="str">
        <f>CONCATENATE($BO$2," (",INDEX('Study List'!$F:$F,MATCH(BP426,'Study List'!$B:$B,0)),")")</f>
        <v>Waste disposal - Participant - C&amp;I (DNV GL &amp; Tetra Tech, 2012)</v>
      </c>
      <c r="BR426" t="s">
        <v>103</v>
      </c>
      <c r="EA426" t="str">
        <f t="shared" si="13"/>
        <v>The NEIs for the 'Int. Fixture Retrofit Kits w/ no Controls - WA' measure include: Administrative costs - Participant - C&amp;I (DNV GL, 2018),  Avoided illness from pollution - Societal - C&amp;I (DNV GL, 2018),  Ease of Selling or Leasing - Participant - C&amp;I (Summit Blue Consulting et al., 2006),  Lighting Quality and Lifetime - Participant - C&amp;I (Summit Blue Consulting et al., 2006),  O&amp;M - Participant - C&amp;I (DNV GL, 2018),  Other Impacts - Participant - C&amp;I (DNV GL &amp; Tetra Tech, 2012),  Productivity - Participant - C&amp;I (Summit Blue Consulting et al., 2006),  Sales Revenue - Participant - C&amp;I (DNV GL, 2018),  Supplies and materials - Participant - C&amp;I (DNV GL &amp; Tetra Tech, 2012),  Waste disposal - Participant - C&amp;I (DNV GL &amp; Tetra Tech, 2012).</v>
      </c>
    </row>
    <row r="427" spans="1:131" x14ac:dyDescent="0.35">
      <c r="A427">
        <v>537</v>
      </c>
      <c r="B427" t="s">
        <v>1239</v>
      </c>
      <c r="C427">
        <v>2</v>
      </c>
      <c r="D427" t="s">
        <v>1238</v>
      </c>
      <c r="E427" t="s">
        <v>178</v>
      </c>
      <c r="F427">
        <v>61247.942857142902</v>
      </c>
      <c r="G427">
        <v>2143678</v>
      </c>
      <c r="H427" t="s">
        <v>1240</v>
      </c>
      <c r="I427" t="s">
        <v>95</v>
      </c>
      <c r="J427" t="s">
        <v>143</v>
      </c>
      <c r="K427" t="s">
        <v>132</v>
      </c>
      <c r="L427" t="s">
        <v>133</v>
      </c>
      <c r="M427" t="s">
        <v>156</v>
      </c>
      <c r="N427" t="s">
        <v>176</v>
      </c>
      <c r="O427" t="s">
        <v>1241</v>
      </c>
      <c r="P427">
        <v>1.99466958014907E-3</v>
      </c>
      <c r="Q427">
        <v>1.1557650412342001E-3</v>
      </c>
      <c r="R427" s="14">
        <f t="shared" si="12"/>
        <v>2477.5880920628474</v>
      </c>
      <c r="S427">
        <v>6.9033287211132596E-4</v>
      </c>
      <c r="T427" t="s">
        <v>102</v>
      </c>
      <c r="U427" t="str">
        <f>CONCATENATE($S$2," (",INDEX('Study List'!$F:$F,MATCH(T427,'Study List'!$B:$B,0)),")")</f>
        <v>Administrative costs - Participant - C&amp;I (DNV GL, 2018)</v>
      </c>
      <c r="V427" t="s">
        <v>103</v>
      </c>
      <c r="W427">
        <v>6.6865397474123303E-6</v>
      </c>
      <c r="X427" t="s">
        <v>102</v>
      </c>
      <c r="Y427" t="str">
        <f>CONCATENATE($W$2," (",INDEX('Study List'!$F:$F,MATCH(X427,'Study List'!$B:$B,0)),")")</f>
        <v>Avoided illness from pollution - Societal - C&amp;I (DNV GL, 2018)</v>
      </c>
      <c r="Z427" t="s">
        <v>103</v>
      </c>
      <c r="AA427">
        <v>2.6597735844343398E-4</v>
      </c>
      <c r="AB427" t="s">
        <v>531</v>
      </c>
      <c r="AC427" t="str">
        <f>CONCATENATE($AA$2," (",INDEX('Study List'!$F:$F,MATCH(AB427,'Study List'!$B:$B,0)),")")</f>
        <v>Ease of Selling or Leasing - Participant - C&amp;I (Summit Blue Consulting et al., 2006)</v>
      </c>
      <c r="AD427" t="s">
        <v>532</v>
      </c>
      <c r="AI427">
        <v>5.0831228502522903E-4</v>
      </c>
      <c r="AJ427" t="s">
        <v>531</v>
      </c>
      <c r="AK427" t="str">
        <f>CONCATENATE($AI$2," (",INDEX('Study List'!$F:$F,MATCH(AJ427,'Study List'!$B:$B,0)),")")</f>
        <v>Lighting Quality and Lifetime - Participant - C&amp;I (Summit Blue Consulting et al., 2006)</v>
      </c>
      <c r="AL427" t="s">
        <v>532</v>
      </c>
      <c r="AM427">
        <v>-5.5864502130119798E-5</v>
      </c>
      <c r="AN427" t="s">
        <v>179</v>
      </c>
      <c r="AO427" t="str">
        <f>CONCATENATE($AM$2," (",INDEX('Study List'!$F:$F,MATCH(AN427,'Study List'!$B:$B,0)),")")</f>
        <v>O&amp;M - Participant - C&amp;I (DNV GL, 2018)</v>
      </c>
      <c r="AP427" t="s">
        <v>103</v>
      </c>
      <c r="AQ427">
        <v>9.0965266803410007E-5</v>
      </c>
      <c r="AR427" t="s">
        <v>152</v>
      </c>
      <c r="AS427" t="str">
        <f>CONCATENATE($AQ$2," (",INDEX('Study List'!$F:$F,MATCH(AR427,'Study List'!$B:$B,0)),")")</f>
        <v>Other Impacts - Participant - C&amp;I (DNV GL &amp; Tetra Tech, 2012)</v>
      </c>
      <c r="AT427" t="s">
        <v>103</v>
      </c>
      <c r="AY427">
        <v>6.4614895446207094E-5</v>
      </c>
      <c r="AZ427" t="s">
        <v>531</v>
      </c>
      <c r="BA427" t="str">
        <f>CONCATENATE($AY$2," (",INDEX('Study List'!$F:$F,MATCH(AZ427,'Study List'!$B:$B,0)),")")</f>
        <v>Productivity - Participant - C&amp;I (Summit Blue Consulting et al., 2006)</v>
      </c>
      <c r="BB427" t="s">
        <v>532</v>
      </c>
      <c r="BC427">
        <v>1.30706965333866E-5</v>
      </c>
      <c r="BD427" t="s">
        <v>102</v>
      </c>
      <c r="BE427" t="str">
        <f>CONCATENATE($BC$2," (",INDEX('Study List'!$F:$F,MATCH(BD427,'Study List'!$B:$B,0)),")")</f>
        <v>Sales Revenue - Participant - C&amp;I (DNV GL, 2018)</v>
      </c>
      <c r="BF427" t="s">
        <v>103</v>
      </c>
      <c r="BG427">
        <v>1.3828118313156601E-4</v>
      </c>
      <c r="BH427" t="s">
        <v>152</v>
      </c>
      <c r="BI427" t="str">
        <f>CONCATENATE($BG$2," (",INDEX('Study List'!$F:$F,MATCH(BH427,'Study List'!$B:$B,0)),")")</f>
        <v>Supplies and materials - Participant - C&amp;I (DNV GL &amp; Tetra Tech, 2012)</v>
      </c>
      <c r="BJ427" t="s">
        <v>103</v>
      </c>
      <c r="BO427">
        <v>2.7229298503722202E-4</v>
      </c>
      <c r="BP427" t="s">
        <v>152</v>
      </c>
      <c r="BQ427" t="str">
        <f>CONCATENATE($BO$2," (",INDEX('Study List'!$F:$F,MATCH(BP427,'Study List'!$B:$B,0)),")")</f>
        <v>Waste disposal - Participant - C&amp;I (DNV GL &amp; Tetra Tech, 2012)</v>
      </c>
      <c r="BR427" t="s">
        <v>103</v>
      </c>
      <c r="EA427" t="str">
        <f t="shared" si="13"/>
        <v>The NEIs for the 'Int. Fixture Retrofit Kits w/ no Controls - WA' measure include: Administrative costs - Participant - C&amp;I (DNV GL, 2018),  Avoided illness from pollution - Societal - C&amp;I (DNV GL, 2018),  Ease of Selling or Leasing - Participant - C&amp;I (Summit Blue Consulting et al., 2006),  Lighting Quality and Lifetime - Participant - C&amp;I (Summit Blue Consulting et al., 2006),  O&amp;M - Participant - C&amp;I (DNV GL, 2018),  Other Impacts - Participant - C&amp;I (DNV GL &amp; Tetra Tech, 2012),  Productivity - Participant - C&amp;I (Summit Blue Consulting et al., 2006),  Sales Revenue - Participant - C&amp;I (DNV GL, 2018),  Supplies and materials - Participant - C&amp;I (DNV GL &amp; Tetra Tech, 2012),  Waste disposal - Participant - C&amp;I (DNV GL &amp; Tetra Tech, 2012).</v>
      </c>
    </row>
    <row r="428" spans="1:131" x14ac:dyDescent="0.35">
      <c r="A428">
        <v>538</v>
      </c>
      <c r="B428" t="s">
        <v>1239</v>
      </c>
      <c r="C428">
        <v>3</v>
      </c>
      <c r="D428" t="s">
        <v>1238</v>
      </c>
      <c r="E428" t="s">
        <v>178</v>
      </c>
      <c r="F428">
        <v>61247.942857142902</v>
      </c>
      <c r="G428">
        <v>2143678</v>
      </c>
      <c r="H428" t="s">
        <v>708</v>
      </c>
      <c r="I428" t="s">
        <v>95</v>
      </c>
      <c r="J428" t="s">
        <v>143</v>
      </c>
      <c r="K428" t="s">
        <v>132</v>
      </c>
      <c r="L428" t="s">
        <v>98</v>
      </c>
      <c r="M428" t="s">
        <v>156</v>
      </c>
      <c r="N428" t="s">
        <v>176</v>
      </c>
      <c r="O428" t="s">
        <v>183</v>
      </c>
      <c r="P428">
        <v>2.1105626659994599E-2</v>
      </c>
      <c r="Q428">
        <v>2.1105626659994599E-2</v>
      </c>
      <c r="R428" s="14">
        <f t="shared" si="12"/>
        <v>45243.667547243902</v>
      </c>
      <c r="S428">
        <v>3.0577273021490899E-4</v>
      </c>
      <c r="T428" t="s">
        <v>102</v>
      </c>
      <c r="U428" t="str">
        <f>CONCATENATE($S$2," (",INDEX('Study List'!$F:$F,MATCH(T428,'Study List'!$B:$B,0)),")")</f>
        <v>Administrative costs - Participant - C&amp;I (DNV GL, 2018)</v>
      </c>
      <c r="V428" t="s">
        <v>103</v>
      </c>
      <c r="W428">
        <v>6.6865397474123303E-6</v>
      </c>
      <c r="X428" t="s">
        <v>102</v>
      </c>
      <c r="Y428" t="str">
        <f>CONCATENATE($W$2," (",INDEX('Study List'!$F:$F,MATCH(X428,'Study List'!$B:$B,0)),")")</f>
        <v>Avoided illness from pollution - Societal - C&amp;I (DNV GL, 2018)</v>
      </c>
      <c r="Z428" t="s">
        <v>103</v>
      </c>
      <c r="AM428">
        <v>1.43571770474408E-2</v>
      </c>
      <c r="AN428" t="s">
        <v>179</v>
      </c>
      <c r="AO428" t="str">
        <f>CONCATENATE($AM$2," (",INDEX('Study List'!$F:$F,MATCH(AN428,'Study List'!$B:$B,0)),")")</f>
        <v>O&amp;M - Participant - C&amp;I (DNV GL, 2018)</v>
      </c>
      <c r="AP428" t="s">
        <v>103</v>
      </c>
      <c r="AQ428">
        <v>7.6577746910850501E-4</v>
      </c>
      <c r="AR428" t="s">
        <v>152</v>
      </c>
      <c r="AS428" t="str">
        <f>CONCATENATE($AQ$2," (",INDEX('Study List'!$F:$F,MATCH(AR428,'Study List'!$B:$B,0)),")")</f>
        <v>Other Impacts - Participant - C&amp;I (DNV GL &amp; Tetra Tech, 2012)</v>
      </c>
      <c r="AT428" t="s">
        <v>103</v>
      </c>
      <c r="BC428">
        <v>8.6875520001634596E-4</v>
      </c>
      <c r="BD428" t="s">
        <v>152</v>
      </c>
      <c r="BE428" t="str">
        <f>CONCATENATE($BC$2," (",INDEX('Study List'!$F:$F,MATCH(BD428,'Study List'!$B:$B,0)),")")</f>
        <v>Sales Revenue - Participant - C&amp;I (DNV GL &amp; Tetra Tech, 2012)</v>
      </c>
      <c r="BF428" t="s">
        <v>103</v>
      </c>
      <c r="BG428">
        <v>4.5607182806910902E-3</v>
      </c>
      <c r="BH428" t="s">
        <v>152</v>
      </c>
      <c r="BI428" t="str">
        <f>CONCATENATE($BG$2," (",INDEX('Study List'!$F:$F,MATCH(BH428,'Study List'!$B:$B,0)),")")</f>
        <v>Supplies and materials - Participant - C&amp;I (DNV GL &amp; Tetra Tech, 2012)</v>
      </c>
      <c r="BJ428" t="s">
        <v>103</v>
      </c>
      <c r="BO428">
        <v>2.4073939277561399E-4</v>
      </c>
      <c r="BP428" t="s">
        <v>152</v>
      </c>
      <c r="BQ428" t="str">
        <f>CONCATENATE($BO$2," (",INDEX('Study List'!$F:$F,MATCH(BP428,'Study List'!$B:$B,0)),")")</f>
        <v>Waste disposal - Participant - C&amp;I (DNV GL &amp; Tetra Tech, 2012)</v>
      </c>
      <c r="BR428" t="s">
        <v>103</v>
      </c>
      <c r="EA428" t="str">
        <f t="shared" si="13"/>
        <v>The NEIs for the 'Int. Fixture Retrofit Kits w/ no Controls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429" spans="1:131" x14ac:dyDescent="0.35">
      <c r="A429">
        <v>539</v>
      </c>
      <c r="B429" t="s">
        <v>1243</v>
      </c>
      <c r="C429">
        <v>2</v>
      </c>
      <c r="D429" t="s">
        <v>1242</v>
      </c>
      <c r="E429" t="s">
        <v>178</v>
      </c>
      <c r="F429">
        <v>122821</v>
      </c>
      <c r="G429">
        <v>122821</v>
      </c>
      <c r="H429" t="s">
        <v>1233</v>
      </c>
      <c r="I429" t="s">
        <v>95</v>
      </c>
      <c r="J429" t="s">
        <v>143</v>
      </c>
      <c r="K429" t="s">
        <v>132</v>
      </c>
      <c r="L429" t="s">
        <v>133</v>
      </c>
      <c r="M429" t="s">
        <v>156</v>
      </c>
      <c r="N429" t="s">
        <v>243</v>
      </c>
      <c r="O429" t="s">
        <v>269</v>
      </c>
      <c r="P429">
        <v>1.5741069962912E-3</v>
      </c>
      <c r="Q429">
        <v>1.1557650412342001E-3</v>
      </c>
      <c r="R429" s="14">
        <f t="shared" si="12"/>
        <v>141.95221812942569</v>
      </c>
      <c r="S429">
        <v>6.9033287211132596E-4</v>
      </c>
      <c r="T429" t="s">
        <v>102</v>
      </c>
      <c r="U429" t="str">
        <f>CONCATENATE($S$2," (",INDEX('Study List'!$F:$F,MATCH(T429,'Study List'!$B:$B,0)),")")</f>
        <v>Administrative costs - Participant - C&amp;I (DNV GL, 2018)</v>
      </c>
      <c r="V429" t="s">
        <v>103</v>
      </c>
      <c r="W429">
        <v>6.6865397474123303E-6</v>
      </c>
      <c r="X429" t="s">
        <v>102</v>
      </c>
      <c r="Y429" t="str">
        <f>CONCATENATE($W$2," (",INDEX('Study List'!$F:$F,MATCH(X429,'Study List'!$B:$B,0)),")")</f>
        <v>Avoided illness from pollution - Societal - C&amp;I (DNV GL, 2018)</v>
      </c>
      <c r="Z429" t="s">
        <v>103</v>
      </c>
      <c r="AA429">
        <v>1.3263665050143901E-4</v>
      </c>
      <c r="AB429" t="s">
        <v>531</v>
      </c>
      <c r="AC429" t="str">
        <f>CONCATENATE($AA$2," (",INDEX('Study List'!$F:$F,MATCH(AB429,'Study List'!$B:$B,0)),")")</f>
        <v>Ease of Selling or Leasing - Participant - C&amp;I (Summit Blue Consulting et al., 2006)</v>
      </c>
      <c r="AD429" t="s">
        <v>532</v>
      </c>
      <c r="AI429">
        <v>2.5348337651386098E-4</v>
      </c>
      <c r="AJ429" t="s">
        <v>531</v>
      </c>
      <c r="AK429" t="str">
        <f>CONCATENATE($AI$2," (",INDEX('Study List'!$F:$F,MATCH(AJ429,'Study List'!$B:$B,0)),")")</f>
        <v>Lighting Quality and Lifetime - Participant - C&amp;I (Summit Blue Consulting et al., 2006)</v>
      </c>
      <c r="AL429" t="s">
        <v>532</v>
      </c>
      <c r="AM429">
        <v>-5.5864502130119798E-5</v>
      </c>
      <c r="AN429" t="s">
        <v>179</v>
      </c>
      <c r="AO429" t="str">
        <f>CONCATENATE($AM$2," (",INDEX('Study List'!$F:$F,MATCH(AN429,'Study List'!$B:$B,0)),")")</f>
        <v>O&amp;M - Participant - C&amp;I (DNV GL, 2018)</v>
      </c>
      <c r="AP429" t="s">
        <v>103</v>
      </c>
      <c r="AQ429">
        <v>9.0965266803410007E-5</v>
      </c>
      <c r="AR429" t="s">
        <v>152</v>
      </c>
      <c r="AS429" t="str">
        <f>CONCATENATE($AQ$2," (",INDEX('Study List'!$F:$F,MATCH(AR429,'Study List'!$B:$B,0)),")")</f>
        <v>Other Impacts - Participant - C&amp;I (DNV GL &amp; Tetra Tech, 2012)</v>
      </c>
      <c r="AT429" t="s">
        <v>103</v>
      </c>
      <c r="AY429">
        <v>3.2221928041699297E-5</v>
      </c>
      <c r="AZ429" t="s">
        <v>531</v>
      </c>
      <c r="BA429" t="str">
        <f>CONCATENATE($AY$2," (",INDEX('Study List'!$F:$F,MATCH(AZ429,'Study List'!$B:$B,0)),")")</f>
        <v>Productivity - Participant - C&amp;I (Summit Blue Consulting et al., 2006)</v>
      </c>
      <c r="BB429" t="s">
        <v>532</v>
      </c>
      <c r="BC429">
        <v>1.30706965333866E-5</v>
      </c>
      <c r="BD429" t="s">
        <v>102</v>
      </c>
      <c r="BE429" t="str">
        <f>CONCATENATE($BC$2," (",INDEX('Study List'!$F:$F,MATCH(BD429,'Study List'!$B:$B,0)),")")</f>
        <v>Sales Revenue - Participant - C&amp;I (DNV GL, 2018)</v>
      </c>
      <c r="BF429" t="s">
        <v>103</v>
      </c>
      <c r="BG429">
        <v>1.3828118313156601E-4</v>
      </c>
      <c r="BH429" t="s">
        <v>152</v>
      </c>
      <c r="BI429" t="str">
        <f>CONCATENATE($BG$2," (",INDEX('Study List'!$F:$F,MATCH(BH429,'Study List'!$B:$B,0)),")")</f>
        <v>Supplies and materials - Participant - C&amp;I (DNV GL &amp; Tetra Tech, 2012)</v>
      </c>
      <c r="BJ429" t="s">
        <v>103</v>
      </c>
      <c r="BO429">
        <v>2.7229298503722202E-4</v>
      </c>
      <c r="BP429" t="s">
        <v>152</v>
      </c>
      <c r="BQ429" t="str">
        <f>CONCATENATE($BO$2," (",INDEX('Study List'!$F:$F,MATCH(BP429,'Study List'!$B:$B,0)),")")</f>
        <v>Waste disposal - Participant - C&amp;I (DNV GL &amp; Tetra Tech, 2012)</v>
      </c>
      <c r="BR429" t="s">
        <v>103</v>
      </c>
      <c r="EA429" t="str">
        <f t="shared" si="13"/>
        <v>The NEIs for the 'Int. Full Fixture Replacement w/ Advanced Controls - WA' measure include: Administrative costs - Participant - C&amp;I (DNV GL, 2018),  Avoided illness from pollution - Societal - C&amp;I (DNV GL, 2018),  Ease of Selling or Leasing - Participant - C&amp;I (Summit Blue Consulting et al., 2006),  Lighting Quality and Lifetime - Participant - C&amp;I (Summit Blue Consulting et al., 2006),  O&amp;M - Participant - C&amp;I (DNV GL, 2018),  Other Impacts - Participant - C&amp;I (DNV GL &amp; Tetra Tech, 2012),  Productivity - Participant - C&amp;I (Summit Blue Consulting et al., 2006),  Sales Revenue - Participant - C&amp;I (DNV GL, 2018),  Supplies and materials - Participant - C&amp;I (DNV GL &amp; Tetra Tech, 2012),  Waste disposal - Participant - C&amp;I (DNV GL &amp; Tetra Tech, 2012).</v>
      </c>
    </row>
    <row r="430" spans="1:131" x14ac:dyDescent="0.35">
      <c r="A430">
        <v>540</v>
      </c>
      <c r="B430" t="s">
        <v>1243</v>
      </c>
      <c r="C430">
        <v>3</v>
      </c>
      <c r="D430" t="s">
        <v>1242</v>
      </c>
      <c r="E430" t="s">
        <v>178</v>
      </c>
      <c r="F430">
        <v>122821</v>
      </c>
      <c r="G430">
        <v>122821</v>
      </c>
      <c r="H430" t="s">
        <v>268</v>
      </c>
      <c r="I430" t="s">
        <v>95</v>
      </c>
      <c r="J430" t="s">
        <v>143</v>
      </c>
      <c r="K430" t="s">
        <v>132</v>
      </c>
      <c r="L430" t="s">
        <v>98</v>
      </c>
      <c r="M430" t="s">
        <v>156</v>
      </c>
      <c r="N430" t="s">
        <v>243</v>
      </c>
      <c r="O430" t="s">
        <v>269</v>
      </c>
      <c r="P430">
        <v>2.11056266599947E-2</v>
      </c>
      <c r="Q430">
        <v>2.11056266599947E-2</v>
      </c>
      <c r="R430" s="14">
        <f t="shared" si="12"/>
        <v>2592.2141720072091</v>
      </c>
      <c r="S430">
        <v>3.0577273021490899E-4</v>
      </c>
      <c r="T430" t="s">
        <v>102</v>
      </c>
      <c r="U430" t="str">
        <f>CONCATENATE($S$2," (",INDEX('Study List'!$F:$F,MATCH(T430,'Study List'!$B:$B,0)),")")</f>
        <v>Administrative costs - Participant - C&amp;I (DNV GL, 2018)</v>
      </c>
      <c r="V430" t="s">
        <v>103</v>
      </c>
      <c r="W430">
        <v>6.6865397474123303E-6</v>
      </c>
      <c r="X430" t="s">
        <v>102</v>
      </c>
      <c r="Y430" t="str">
        <f>CONCATENATE($W$2," (",INDEX('Study List'!$F:$F,MATCH(X430,'Study List'!$B:$B,0)),")")</f>
        <v>Avoided illness from pollution - Societal - C&amp;I (DNV GL, 2018)</v>
      </c>
      <c r="Z430" t="s">
        <v>103</v>
      </c>
      <c r="AM430">
        <v>1.43571770474408E-2</v>
      </c>
      <c r="AN430" t="s">
        <v>179</v>
      </c>
      <c r="AO430" t="str">
        <f>CONCATENATE($AM$2," (",INDEX('Study List'!$F:$F,MATCH(AN430,'Study List'!$B:$B,0)),")")</f>
        <v>O&amp;M - Participant - C&amp;I (DNV GL, 2018)</v>
      </c>
      <c r="AP430" t="s">
        <v>103</v>
      </c>
      <c r="AQ430">
        <v>7.6577746910850501E-4</v>
      </c>
      <c r="AR430" t="s">
        <v>152</v>
      </c>
      <c r="AS430" t="str">
        <f>CONCATENATE($AQ$2," (",INDEX('Study List'!$F:$F,MATCH(AR430,'Study List'!$B:$B,0)),")")</f>
        <v>Other Impacts - Participant - C&amp;I (DNV GL &amp; Tetra Tech, 2012)</v>
      </c>
      <c r="AT430" t="s">
        <v>103</v>
      </c>
      <c r="BC430">
        <v>8.6875520001634596E-4</v>
      </c>
      <c r="BD430" t="s">
        <v>152</v>
      </c>
      <c r="BE430" t="str">
        <f>CONCATENATE($BC$2," (",INDEX('Study List'!$F:$F,MATCH(BD430,'Study List'!$B:$B,0)),")")</f>
        <v>Sales Revenue - Participant - C&amp;I (DNV GL &amp; Tetra Tech, 2012)</v>
      </c>
      <c r="BF430" t="s">
        <v>103</v>
      </c>
      <c r="BG430">
        <v>4.5607182806910902E-3</v>
      </c>
      <c r="BH430" t="s">
        <v>152</v>
      </c>
      <c r="BI430" t="str">
        <f>CONCATENATE($BG$2," (",INDEX('Study List'!$F:$F,MATCH(BH430,'Study List'!$B:$B,0)),")")</f>
        <v>Supplies and materials - Participant - C&amp;I (DNV GL &amp; Tetra Tech, 2012)</v>
      </c>
      <c r="BJ430" t="s">
        <v>103</v>
      </c>
      <c r="BO430">
        <v>2.4073939277561399E-4</v>
      </c>
      <c r="BP430" t="s">
        <v>152</v>
      </c>
      <c r="BQ430" t="str">
        <f>CONCATENATE($BO$2," (",INDEX('Study List'!$F:$F,MATCH(BP430,'Study List'!$B:$B,0)),")")</f>
        <v>Waste disposal - Participant - C&amp;I (DNV GL &amp; Tetra Tech, 2012)</v>
      </c>
      <c r="BR430" t="s">
        <v>103</v>
      </c>
      <c r="EA430" t="str">
        <f t="shared" si="13"/>
        <v>The NEIs for the 'Int. Full Fixture Replacement w/ Advanced Controls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431" spans="1:131" x14ac:dyDescent="0.35">
      <c r="A431">
        <v>541</v>
      </c>
      <c r="B431" t="s">
        <v>1245</v>
      </c>
      <c r="C431">
        <v>2</v>
      </c>
      <c r="D431" t="s">
        <v>1244</v>
      </c>
      <c r="E431" t="s">
        <v>178</v>
      </c>
      <c r="F431">
        <v>55402.516666666699</v>
      </c>
      <c r="G431">
        <v>3324151</v>
      </c>
      <c r="H431" t="s">
        <v>1246</v>
      </c>
      <c r="I431" t="s">
        <v>95</v>
      </c>
      <c r="J431" t="s">
        <v>143</v>
      </c>
      <c r="K431" t="s">
        <v>132</v>
      </c>
      <c r="L431" t="s">
        <v>133</v>
      </c>
      <c r="M431" t="s">
        <v>156</v>
      </c>
      <c r="N431" t="s">
        <v>243</v>
      </c>
      <c r="O431" t="s">
        <v>101</v>
      </c>
      <c r="P431">
        <v>2.08318098465053E-3</v>
      </c>
      <c r="Q431">
        <v>1.1557650412342001E-3</v>
      </c>
      <c r="R431" s="14">
        <f t="shared" si="12"/>
        <v>3841.9375175837076</v>
      </c>
      <c r="S431">
        <v>6.9033287211132596E-4</v>
      </c>
      <c r="T431" t="s">
        <v>102</v>
      </c>
      <c r="U431" t="str">
        <f>CONCATENATE($S$2," (",INDEX('Study List'!$F:$F,MATCH(T431,'Study List'!$B:$B,0)),")")</f>
        <v>Administrative costs - Participant - C&amp;I (DNV GL, 2018)</v>
      </c>
      <c r="V431" t="s">
        <v>103</v>
      </c>
      <c r="W431">
        <v>6.6865397474123303E-6</v>
      </c>
      <c r="X431" t="s">
        <v>102</v>
      </c>
      <c r="Y431" t="str">
        <f>CONCATENATE($W$2," (",INDEX('Study List'!$F:$F,MATCH(X431,'Study List'!$B:$B,0)),")")</f>
        <v>Avoided illness from pollution - Societal - C&amp;I (DNV GL, 2018)</v>
      </c>
      <c r="Z431" t="s">
        <v>103</v>
      </c>
      <c r="AA431">
        <v>2.9404018141E-4</v>
      </c>
      <c r="AB431" t="s">
        <v>531</v>
      </c>
      <c r="AC431" t="str">
        <f>CONCATENATE($AA$2," (",INDEX('Study List'!$F:$F,MATCH(AB431,'Study List'!$B:$B,0)),")")</f>
        <v>Ease of Selling or Leasing - Participant - C&amp;I (Summit Blue Consulting et al., 2006)</v>
      </c>
      <c r="AD431" t="s">
        <v>532</v>
      </c>
      <c r="AI431">
        <v>5.6194345780577796E-4</v>
      </c>
      <c r="AJ431" t="s">
        <v>531</v>
      </c>
      <c r="AK431" t="str">
        <f>CONCATENATE($AI$2," (",INDEX('Study List'!$F:$F,MATCH(AJ431,'Study List'!$B:$B,0)),")")</f>
        <v>Lighting Quality and Lifetime - Participant - C&amp;I (Summit Blue Consulting et al., 2006)</v>
      </c>
      <c r="AL431" t="s">
        <v>532</v>
      </c>
      <c r="AM431">
        <v>-5.5864502130119798E-5</v>
      </c>
      <c r="AN431" t="s">
        <v>179</v>
      </c>
      <c r="AO431" t="str">
        <f>CONCATENATE($AM$2," (",INDEX('Study List'!$F:$F,MATCH(AN431,'Study List'!$B:$B,0)),")")</f>
        <v>O&amp;M - Participant - C&amp;I (DNV GL, 2018)</v>
      </c>
      <c r="AP431" t="s">
        <v>103</v>
      </c>
      <c r="AQ431">
        <v>9.0965266803410007E-5</v>
      </c>
      <c r="AR431" t="s">
        <v>152</v>
      </c>
      <c r="AS431" t="str">
        <f>CONCATENATE($AQ$2," (",INDEX('Study List'!$F:$F,MATCH(AR431,'Study List'!$B:$B,0)),")")</f>
        <v>Other Impacts - Participant - C&amp;I (DNV GL &amp; Tetra Tech, 2012)</v>
      </c>
      <c r="AT431" t="s">
        <v>103</v>
      </c>
      <c r="AY431">
        <v>7.14323042005533E-5</v>
      </c>
      <c r="AZ431" t="s">
        <v>531</v>
      </c>
      <c r="BA431" t="str">
        <f>CONCATENATE($AY$2," (",INDEX('Study List'!$F:$F,MATCH(AZ431,'Study List'!$B:$B,0)),")")</f>
        <v>Productivity - Participant - C&amp;I (Summit Blue Consulting et al., 2006)</v>
      </c>
      <c r="BB431" t="s">
        <v>532</v>
      </c>
      <c r="BC431">
        <v>1.30706965333866E-5</v>
      </c>
      <c r="BD431" t="s">
        <v>102</v>
      </c>
      <c r="BE431" t="str">
        <f>CONCATENATE($BC$2," (",INDEX('Study List'!$F:$F,MATCH(BD431,'Study List'!$B:$B,0)),")")</f>
        <v>Sales Revenue - Participant - C&amp;I (DNV GL, 2018)</v>
      </c>
      <c r="BF431" t="s">
        <v>103</v>
      </c>
      <c r="BG431">
        <v>1.3828118313156601E-4</v>
      </c>
      <c r="BH431" t="s">
        <v>152</v>
      </c>
      <c r="BI431" t="str">
        <f>CONCATENATE($BG$2," (",INDEX('Study List'!$F:$F,MATCH(BH431,'Study List'!$B:$B,0)),")")</f>
        <v>Supplies and materials - Participant - C&amp;I (DNV GL &amp; Tetra Tech, 2012)</v>
      </c>
      <c r="BJ431" t="s">
        <v>103</v>
      </c>
      <c r="BO431">
        <v>2.7229298503722202E-4</v>
      </c>
      <c r="BP431" t="s">
        <v>152</v>
      </c>
      <c r="BQ431" t="str">
        <f>CONCATENATE($BO$2," (",INDEX('Study List'!$F:$F,MATCH(BP431,'Study List'!$B:$B,0)),")")</f>
        <v>Waste disposal - Participant - C&amp;I (DNV GL &amp; Tetra Tech, 2012)</v>
      </c>
      <c r="BR431" t="s">
        <v>103</v>
      </c>
      <c r="EA431" t="str">
        <f t="shared" si="13"/>
        <v>The NEIs for the 'Int. Full Fixture Replacement w/ Basic Controls - WA' measure include: Administrative costs - Participant - C&amp;I (DNV GL, 2018),  Avoided illness from pollution - Societal - C&amp;I (DNV GL, 2018),  Ease of Selling or Leasing - Participant - C&amp;I (Summit Blue Consulting et al., 2006),  Lighting Quality and Lifetime - Participant - C&amp;I (Summit Blue Consulting et al., 2006),  O&amp;M - Participant - C&amp;I (DNV GL, 2018),  Other Impacts - Participant - C&amp;I (DNV GL &amp; Tetra Tech, 2012),  Productivity - Participant - C&amp;I (Summit Blue Consulting et al., 2006),  Sales Revenue - Participant - C&amp;I (DNV GL, 2018),  Supplies and materials - Participant - C&amp;I (DNV GL &amp; Tetra Tech, 2012),  Waste disposal - Participant - C&amp;I (DNV GL &amp; Tetra Tech, 2012).</v>
      </c>
    </row>
    <row r="432" spans="1:131" x14ac:dyDescent="0.35">
      <c r="A432">
        <v>542</v>
      </c>
      <c r="B432" t="s">
        <v>1245</v>
      </c>
      <c r="C432">
        <v>3</v>
      </c>
      <c r="D432" t="s">
        <v>1244</v>
      </c>
      <c r="E432" t="s">
        <v>178</v>
      </c>
      <c r="F432">
        <v>55402.516666666699</v>
      </c>
      <c r="G432">
        <v>3324151</v>
      </c>
      <c r="H432" t="s">
        <v>1247</v>
      </c>
      <c r="I432" t="s">
        <v>95</v>
      </c>
      <c r="J432" t="s">
        <v>143</v>
      </c>
      <c r="K432" t="s">
        <v>132</v>
      </c>
      <c r="L432" t="s">
        <v>98</v>
      </c>
      <c r="M432" t="s">
        <v>156</v>
      </c>
      <c r="N432" t="s">
        <v>243</v>
      </c>
      <c r="O432" t="s">
        <v>101</v>
      </c>
      <c r="P432">
        <v>2.1105626659994599E-2</v>
      </c>
      <c r="Q432">
        <v>2.1105626659994599E-2</v>
      </c>
      <c r="R432" s="14">
        <f t="shared" si="12"/>
        <v>70158.289967447708</v>
      </c>
      <c r="S432">
        <v>3.0577273021490899E-4</v>
      </c>
      <c r="T432" t="s">
        <v>102</v>
      </c>
      <c r="U432" t="str">
        <f>CONCATENATE($S$2," (",INDEX('Study List'!$F:$F,MATCH(T432,'Study List'!$B:$B,0)),")")</f>
        <v>Administrative costs - Participant - C&amp;I (DNV GL, 2018)</v>
      </c>
      <c r="V432" t="s">
        <v>103</v>
      </c>
      <c r="W432">
        <v>6.6865397474123303E-6</v>
      </c>
      <c r="X432" t="s">
        <v>102</v>
      </c>
      <c r="Y432" t="str">
        <f>CONCATENATE($W$2," (",INDEX('Study List'!$F:$F,MATCH(X432,'Study List'!$B:$B,0)),")")</f>
        <v>Avoided illness from pollution - Societal - C&amp;I (DNV GL, 2018)</v>
      </c>
      <c r="Z432" t="s">
        <v>103</v>
      </c>
      <c r="AM432">
        <v>1.43571770474408E-2</v>
      </c>
      <c r="AN432" t="s">
        <v>179</v>
      </c>
      <c r="AO432" t="str">
        <f>CONCATENATE($AM$2," (",INDEX('Study List'!$F:$F,MATCH(AN432,'Study List'!$B:$B,0)),")")</f>
        <v>O&amp;M - Participant - C&amp;I (DNV GL, 2018)</v>
      </c>
      <c r="AP432" t="s">
        <v>103</v>
      </c>
      <c r="AQ432">
        <v>7.6577746910850501E-4</v>
      </c>
      <c r="AR432" t="s">
        <v>152</v>
      </c>
      <c r="AS432" t="str">
        <f>CONCATENATE($AQ$2," (",INDEX('Study List'!$F:$F,MATCH(AR432,'Study List'!$B:$B,0)),")")</f>
        <v>Other Impacts - Participant - C&amp;I (DNV GL &amp; Tetra Tech, 2012)</v>
      </c>
      <c r="AT432" t="s">
        <v>103</v>
      </c>
      <c r="BC432">
        <v>8.6875520001634596E-4</v>
      </c>
      <c r="BD432" t="s">
        <v>152</v>
      </c>
      <c r="BE432" t="str">
        <f>CONCATENATE($BC$2," (",INDEX('Study List'!$F:$F,MATCH(BD432,'Study List'!$B:$B,0)),")")</f>
        <v>Sales Revenue - Participant - C&amp;I (DNV GL &amp; Tetra Tech, 2012)</v>
      </c>
      <c r="BF432" t="s">
        <v>103</v>
      </c>
      <c r="BG432">
        <v>4.5607182806910902E-3</v>
      </c>
      <c r="BH432" t="s">
        <v>152</v>
      </c>
      <c r="BI432" t="str">
        <f>CONCATENATE($BG$2," (",INDEX('Study List'!$F:$F,MATCH(BH432,'Study List'!$B:$B,0)),")")</f>
        <v>Supplies and materials - Participant - C&amp;I (DNV GL &amp; Tetra Tech, 2012)</v>
      </c>
      <c r="BJ432" t="s">
        <v>103</v>
      </c>
      <c r="BO432">
        <v>2.4073939277561399E-4</v>
      </c>
      <c r="BP432" t="s">
        <v>152</v>
      </c>
      <c r="BQ432" t="str">
        <f>CONCATENATE($BO$2," (",INDEX('Study List'!$F:$F,MATCH(BP432,'Study List'!$B:$B,0)),")")</f>
        <v>Waste disposal - Participant - C&amp;I (DNV GL &amp; Tetra Tech, 2012)</v>
      </c>
      <c r="BR432" t="s">
        <v>103</v>
      </c>
      <c r="EA432" t="str">
        <f t="shared" si="13"/>
        <v>The NEIs for the 'Int. Full Fixture Replacement w/ Basic Controls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433" spans="1:131" x14ac:dyDescent="0.35">
      <c r="A433">
        <v>543</v>
      </c>
      <c r="B433" t="s">
        <v>1249</v>
      </c>
      <c r="C433">
        <v>2</v>
      </c>
      <c r="D433" t="s">
        <v>1248</v>
      </c>
      <c r="E433" t="s">
        <v>178</v>
      </c>
      <c r="F433">
        <v>29853.796460177</v>
      </c>
      <c r="G433">
        <v>3373479</v>
      </c>
      <c r="H433" t="s">
        <v>182</v>
      </c>
      <c r="I433" t="s">
        <v>95</v>
      </c>
      <c r="J433" t="s">
        <v>143</v>
      </c>
      <c r="K433" t="s">
        <v>132</v>
      </c>
      <c r="L433" t="s">
        <v>133</v>
      </c>
      <c r="M433" t="s">
        <v>156</v>
      </c>
      <c r="N433" t="s">
        <v>176</v>
      </c>
      <c r="O433" t="s">
        <v>183</v>
      </c>
      <c r="P433">
        <v>2.8768586157346802E-3</v>
      </c>
      <c r="Q433">
        <v>1.1557650412342001E-3</v>
      </c>
      <c r="R433" s="14">
        <f t="shared" si="12"/>
        <v>3898.9490955377082</v>
      </c>
      <c r="S433">
        <v>6.9033287211132596E-4</v>
      </c>
      <c r="T433" t="s">
        <v>102</v>
      </c>
      <c r="U433" t="str">
        <f>CONCATENATE($S$2," (",INDEX('Study List'!$F:$F,MATCH(T433,'Study List'!$B:$B,0)),")")</f>
        <v>Administrative costs - Participant - C&amp;I (DNV GL, 2018)</v>
      </c>
      <c r="V433" t="s">
        <v>103</v>
      </c>
      <c r="W433">
        <v>6.6865397474123303E-6</v>
      </c>
      <c r="X433" t="s">
        <v>102</v>
      </c>
      <c r="Y433" t="str">
        <f>CONCATENATE($W$2," (",INDEX('Study List'!$F:$F,MATCH(X433,'Study List'!$B:$B,0)),")")</f>
        <v>Avoided illness from pollution - Societal - C&amp;I (DNV GL, 2018)</v>
      </c>
      <c r="Z433" t="s">
        <v>103</v>
      </c>
      <c r="AA433">
        <v>5.4567820454486495E-4</v>
      </c>
      <c r="AB433" t="s">
        <v>531</v>
      </c>
      <c r="AC433" t="str">
        <f>CONCATENATE($AA$2," (",INDEX('Study List'!$F:$F,MATCH(AB433,'Study List'!$B:$B,0)),")")</f>
        <v>Ease of Selling or Leasing - Participant - C&amp;I (Summit Blue Consulting et al., 2006)</v>
      </c>
      <c r="AD433" t="s">
        <v>532</v>
      </c>
      <c r="AI433">
        <v>1.0428516797968499E-3</v>
      </c>
      <c r="AJ433" t="s">
        <v>531</v>
      </c>
      <c r="AK433" t="str">
        <f>CONCATENATE($AI$2," (",INDEX('Study List'!$F:$F,MATCH(AJ433,'Study List'!$B:$B,0)),")")</f>
        <v>Lighting Quality and Lifetime - Participant - C&amp;I (Summit Blue Consulting et al., 2006)</v>
      </c>
      <c r="AL433" t="s">
        <v>532</v>
      </c>
      <c r="AM433">
        <v>-5.5864502130119798E-5</v>
      </c>
      <c r="AN433" t="s">
        <v>179</v>
      </c>
      <c r="AO433" t="str">
        <f>CONCATENATE($AM$2," (",INDEX('Study List'!$F:$F,MATCH(AN433,'Study List'!$B:$B,0)),")")</f>
        <v>O&amp;M - Participant - C&amp;I (DNV GL, 2018)</v>
      </c>
      <c r="AP433" t="s">
        <v>103</v>
      </c>
      <c r="AQ433">
        <v>9.0965266803410007E-5</v>
      </c>
      <c r="AR433" t="s">
        <v>152</v>
      </c>
      <c r="AS433" t="str">
        <f>CONCATENATE($AQ$2," (",INDEX('Study List'!$F:$F,MATCH(AR433,'Study List'!$B:$B,0)),")")</f>
        <v>Other Impacts - Participant - C&amp;I (DNV GL &amp; Tetra Tech, 2012)</v>
      </c>
      <c r="AT433" t="s">
        <v>103</v>
      </c>
      <c r="AY433">
        <v>1.3256369015875901E-4</v>
      </c>
      <c r="AZ433" t="s">
        <v>531</v>
      </c>
      <c r="BA433" t="str">
        <f>CONCATENATE($AY$2," (",INDEX('Study List'!$F:$F,MATCH(AZ433,'Study List'!$B:$B,0)),")")</f>
        <v>Productivity - Participant - C&amp;I (Summit Blue Consulting et al., 2006)</v>
      </c>
      <c r="BB433" t="s">
        <v>532</v>
      </c>
      <c r="BC433">
        <v>1.30706965333866E-5</v>
      </c>
      <c r="BD433" t="s">
        <v>102</v>
      </c>
      <c r="BE433" t="str">
        <f>CONCATENATE($BC$2," (",INDEX('Study List'!$F:$F,MATCH(BD433,'Study List'!$B:$B,0)),")")</f>
        <v>Sales Revenue - Participant - C&amp;I (DNV GL, 2018)</v>
      </c>
      <c r="BF433" t="s">
        <v>103</v>
      </c>
      <c r="BG433">
        <v>1.3828118313156601E-4</v>
      </c>
      <c r="BH433" t="s">
        <v>152</v>
      </c>
      <c r="BI433" t="str">
        <f>CONCATENATE($BG$2," (",INDEX('Study List'!$F:$F,MATCH(BH433,'Study List'!$B:$B,0)),")")</f>
        <v>Supplies and materials - Participant - C&amp;I (DNV GL &amp; Tetra Tech, 2012)</v>
      </c>
      <c r="BJ433" t="s">
        <v>103</v>
      </c>
      <c r="BO433">
        <v>2.7229298503722202E-4</v>
      </c>
      <c r="BP433" t="s">
        <v>152</v>
      </c>
      <c r="BQ433" t="str">
        <f>CONCATENATE($BO$2," (",INDEX('Study List'!$F:$F,MATCH(BP433,'Study List'!$B:$B,0)),")")</f>
        <v>Waste disposal - Participant - C&amp;I (DNV GL &amp; Tetra Tech, 2012)</v>
      </c>
      <c r="BR433" t="s">
        <v>103</v>
      </c>
      <c r="EA433" t="str">
        <f t="shared" si="13"/>
        <v>The NEIs for the 'Int. Full Fixture Replacement w/ no Controls - WA' measure include: Administrative costs - Participant - C&amp;I (DNV GL, 2018),  Avoided illness from pollution - Societal - C&amp;I (DNV GL, 2018),  Ease of Selling or Leasing - Participant - C&amp;I (Summit Blue Consulting et al., 2006),  Lighting Quality and Lifetime - Participant - C&amp;I (Summit Blue Consulting et al., 2006),  O&amp;M - Participant - C&amp;I (DNV GL, 2018),  Other Impacts - Participant - C&amp;I (DNV GL &amp; Tetra Tech, 2012),  Productivity - Participant - C&amp;I (Summit Blue Consulting et al., 2006),  Sales Revenue - Participant - C&amp;I (DNV GL, 2018),  Supplies and materials - Participant - C&amp;I (DNV GL &amp; Tetra Tech, 2012),  Waste disposal - Participant - C&amp;I (DNV GL &amp; Tetra Tech, 2012).</v>
      </c>
    </row>
    <row r="434" spans="1:131" x14ac:dyDescent="0.35">
      <c r="A434">
        <v>544</v>
      </c>
      <c r="B434" t="s">
        <v>1249</v>
      </c>
      <c r="C434">
        <v>3</v>
      </c>
      <c r="D434" t="s">
        <v>1248</v>
      </c>
      <c r="E434" t="s">
        <v>178</v>
      </c>
      <c r="F434">
        <v>29853.796460177</v>
      </c>
      <c r="G434">
        <v>3373479</v>
      </c>
      <c r="H434" t="s">
        <v>708</v>
      </c>
      <c r="I434" t="s">
        <v>95</v>
      </c>
      <c r="J434" t="s">
        <v>143</v>
      </c>
      <c r="K434" t="s">
        <v>132</v>
      </c>
      <c r="L434" t="s">
        <v>98</v>
      </c>
      <c r="M434" t="s">
        <v>156</v>
      </c>
      <c r="N434" t="s">
        <v>176</v>
      </c>
      <c r="O434" t="s">
        <v>183</v>
      </c>
      <c r="P434">
        <v>2.11056266599947E-2</v>
      </c>
      <c r="Q434">
        <v>2.11056266599947E-2</v>
      </c>
      <c r="R434" s="14">
        <f t="shared" si="12"/>
        <v>71199.388319332254</v>
      </c>
      <c r="S434">
        <v>3.0577273021490899E-4</v>
      </c>
      <c r="T434" t="s">
        <v>102</v>
      </c>
      <c r="U434" t="str">
        <f>CONCATENATE($S$2," (",INDEX('Study List'!$F:$F,MATCH(T434,'Study List'!$B:$B,0)),")")</f>
        <v>Administrative costs - Participant - C&amp;I (DNV GL, 2018)</v>
      </c>
      <c r="V434" t="s">
        <v>103</v>
      </c>
      <c r="W434">
        <v>6.6865397474123303E-6</v>
      </c>
      <c r="X434" t="s">
        <v>102</v>
      </c>
      <c r="Y434" t="str">
        <f>CONCATENATE($W$2," (",INDEX('Study List'!$F:$F,MATCH(X434,'Study List'!$B:$B,0)),")")</f>
        <v>Avoided illness from pollution - Societal - C&amp;I (DNV GL, 2018)</v>
      </c>
      <c r="Z434" t="s">
        <v>103</v>
      </c>
      <c r="AM434">
        <v>1.43571770474408E-2</v>
      </c>
      <c r="AN434" t="s">
        <v>179</v>
      </c>
      <c r="AO434" t="str">
        <f>CONCATENATE($AM$2," (",INDEX('Study List'!$F:$F,MATCH(AN434,'Study List'!$B:$B,0)),")")</f>
        <v>O&amp;M - Participant - C&amp;I (DNV GL, 2018)</v>
      </c>
      <c r="AP434" t="s">
        <v>103</v>
      </c>
      <c r="AQ434">
        <v>7.6577746910850501E-4</v>
      </c>
      <c r="AR434" t="s">
        <v>152</v>
      </c>
      <c r="AS434" t="str">
        <f>CONCATENATE($AQ$2," (",INDEX('Study List'!$F:$F,MATCH(AR434,'Study List'!$B:$B,0)),")")</f>
        <v>Other Impacts - Participant - C&amp;I (DNV GL &amp; Tetra Tech, 2012)</v>
      </c>
      <c r="AT434" t="s">
        <v>103</v>
      </c>
      <c r="BC434">
        <v>8.6875520001634596E-4</v>
      </c>
      <c r="BD434" t="s">
        <v>152</v>
      </c>
      <c r="BE434" t="str">
        <f>CONCATENATE($BC$2," (",INDEX('Study List'!$F:$F,MATCH(BD434,'Study List'!$B:$B,0)),")")</f>
        <v>Sales Revenue - Participant - C&amp;I (DNV GL &amp; Tetra Tech, 2012)</v>
      </c>
      <c r="BF434" t="s">
        <v>103</v>
      </c>
      <c r="BG434">
        <v>4.5607182806910902E-3</v>
      </c>
      <c r="BH434" t="s">
        <v>152</v>
      </c>
      <c r="BI434" t="str">
        <f>CONCATENATE($BG$2," (",INDEX('Study List'!$F:$F,MATCH(BH434,'Study List'!$B:$B,0)),")")</f>
        <v>Supplies and materials - Participant - C&amp;I (DNV GL &amp; Tetra Tech, 2012)</v>
      </c>
      <c r="BJ434" t="s">
        <v>103</v>
      </c>
      <c r="BO434">
        <v>2.4073939277561399E-4</v>
      </c>
      <c r="BP434" t="s">
        <v>152</v>
      </c>
      <c r="BQ434" t="str">
        <f>CONCATENATE($BO$2," (",INDEX('Study List'!$F:$F,MATCH(BP434,'Study List'!$B:$B,0)),")")</f>
        <v>Waste disposal - Participant - C&amp;I (DNV GL &amp; Tetra Tech, 2012)</v>
      </c>
      <c r="BR434" t="s">
        <v>103</v>
      </c>
      <c r="EA434" t="str">
        <f t="shared" si="13"/>
        <v>The NEIs for the 'Int. Full Fixture Replacement w/ no Controls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435" spans="1:131" x14ac:dyDescent="0.35">
      <c r="A435">
        <v>545</v>
      </c>
      <c r="B435" t="s">
        <v>1251</v>
      </c>
      <c r="C435">
        <v>2</v>
      </c>
      <c r="D435" t="s">
        <v>1250</v>
      </c>
      <c r="E435" t="s">
        <v>209</v>
      </c>
      <c r="H435" t="s">
        <v>715</v>
      </c>
      <c r="I435" t="s">
        <v>95</v>
      </c>
      <c r="J435" t="s">
        <v>143</v>
      </c>
      <c r="K435" t="s">
        <v>144</v>
      </c>
      <c r="L435" t="s">
        <v>133</v>
      </c>
      <c r="M435" t="s">
        <v>156</v>
      </c>
      <c r="N435" t="s">
        <v>243</v>
      </c>
      <c r="O435" t="s">
        <v>269</v>
      </c>
      <c r="P435">
        <v>1.9628268368883199E-3</v>
      </c>
      <c r="Q435">
        <v>1.9628268368883199E-3</v>
      </c>
      <c r="R435" s="14">
        <f t="shared" si="12"/>
        <v>0</v>
      </c>
      <c r="S435">
        <v>6.9033287211132596E-4</v>
      </c>
      <c r="T435" t="s">
        <v>102</v>
      </c>
      <c r="U435" t="str">
        <f>CONCATENATE($S$2," (",INDEX('Study List'!$F:$F,MATCH(T435,'Study List'!$B:$B,0)),")")</f>
        <v>Administrative costs - Participant - C&amp;I (DNV GL, 2018)</v>
      </c>
      <c r="V435" t="s">
        <v>103</v>
      </c>
      <c r="W435">
        <v>6.6865397474123303E-6</v>
      </c>
      <c r="X435" t="s">
        <v>102</v>
      </c>
      <c r="Y435" t="str">
        <f>CONCATENATE($W$2," (",INDEX('Study List'!$F:$F,MATCH(X435,'Study List'!$B:$B,0)),")")</f>
        <v>Avoided illness from pollution - Societal - C&amp;I (DNV GL, 2018)</v>
      </c>
      <c r="Z435" t="s">
        <v>103</v>
      </c>
      <c r="AM435">
        <v>1.25273672849619E-3</v>
      </c>
      <c r="AN435" t="s">
        <v>327</v>
      </c>
      <c r="AO435" t="str">
        <f>CONCATENATE($AM$2," (",INDEX('Study List'!$F:$F,MATCH(AN435,'Study List'!$B:$B,0)),")")</f>
        <v>O&amp;M - Participant - C&amp;I (DNV GL &amp; Tetra Tech, 2016)</v>
      </c>
      <c r="AP435" t="s">
        <v>103</v>
      </c>
      <c r="BC435">
        <v>1.30706965333866E-5</v>
      </c>
      <c r="BD435" t="s">
        <v>102</v>
      </c>
      <c r="BE435" t="str">
        <f>CONCATENATE($BC$2," (",INDEX('Study List'!$F:$F,MATCH(BD435,'Study List'!$B:$B,0)),")")</f>
        <v>Sales Revenue - Participant - C&amp;I (DNV GL, 2018)</v>
      </c>
      <c r="BF435" t="s">
        <v>103</v>
      </c>
      <c r="EA435" t="str">
        <f t="shared" si="13"/>
        <v>The NEIs for the 'Interior Advanced Networked Lighting Controls - New Construction/Major Renovation - WA' measure include: Administrative costs - Participant - C&amp;I (DNV GL, 2018),  Avoided illness from pollution - Societal - C&amp;I (DNV GL, 2018),  O&amp;M - Participant - C&amp;I (DNV GL &amp; Tetra Tech, 2016),  Sales Revenue - Participant - C&amp;I (DNV GL, 2018).</v>
      </c>
    </row>
    <row r="436" spans="1:131" x14ac:dyDescent="0.35">
      <c r="A436">
        <v>546</v>
      </c>
      <c r="B436" t="s">
        <v>1253</v>
      </c>
      <c r="C436">
        <v>4</v>
      </c>
      <c r="D436" t="s">
        <v>1252</v>
      </c>
      <c r="E436" t="s">
        <v>209</v>
      </c>
      <c r="H436" t="s">
        <v>1254</v>
      </c>
      <c r="I436" t="s">
        <v>95</v>
      </c>
      <c r="J436" t="s">
        <v>143</v>
      </c>
      <c r="K436" t="s">
        <v>144</v>
      </c>
      <c r="L436" t="s">
        <v>133</v>
      </c>
      <c r="M436" t="s">
        <v>156</v>
      </c>
      <c r="N436" t="s">
        <v>176</v>
      </c>
      <c r="O436" t="s">
        <v>101</v>
      </c>
      <c r="P436">
        <v>1.9628268368883199E-3</v>
      </c>
      <c r="Q436">
        <v>1.9628268368883199E-3</v>
      </c>
      <c r="R436" s="14">
        <f t="shared" si="12"/>
        <v>0</v>
      </c>
      <c r="S436">
        <v>6.9033287211132596E-4</v>
      </c>
      <c r="T436" t="s">
        <v>102</v>
      </c>
      <c r="U436" t="str">
        <f>CONCATENATE($S$2," (",INDEX('Study List'!$F:$F,MATCH(T436,'Study List'!$B:$B,0)),")")</f>
        <v>Administrative costs - Participant - C&amp;I (DNV GL, 2018)</v>
      </c>
      <c r="V436" t="s">
        <v>103</v>
      </c>
      <c r="W436">
        <v>6.6865397474123303E-6</v>
      </c>
      <c r="X436" t="s">
        <v>102</v>
      </c>
      <c r="Y436" t="str">
        <f>CONCATENATE($W$2," (",INDEX('Study List'!$F:$F,MATCH(X436,'Study List'!$B:$B,0)),")")</f>
        <v>Avoided illness from pollution - Societal - C&amp;I (DNV GL, 2018)</v>
      </c>
      <c r="Z436" t="s">
        <v>103</v>
      </c>
      <c r="AM436">
        <v>1.25273672849619E-3</v>
      </c>
      <c r="AN436" t="s">
        <v>327</v>
      </c>
      <c r="AO436" t="str">
        <f>CONCATENATE($AM$2," (",INDEX('Study List'!$F:$F,MATCH(AN436,'Study List'!$B:$B,0)),")")</f>
        <v>O&amp;M - Participant - C&amp;I (DNV GL &amp; Tetra Tech, 2016)</v>
      </c>
      <c r="AP436" t="s">
        <v>103</v>
      </c>
      <c r="BC436">
        <v>1.30706965333866E-5</v>
      </c>
      <c r="BD436" t="s">
        <v>102</v>
      </c>
      <c r="BE436" t="str">
        <f>CONCATENATE($BC$2," (",INDEX('Study List'!$F:$F,MATCH(BD436,'Study List'!$B:$B,0)),")")</f>
        <v>Sales Revenue - Participant - C&amp;I (DNV GL, 2018)</v>
      </c>
      <c r="BF436" t="s">
        <v>103</v>
      </c>
      <c r="EA436" t="str">
        <f t="shared" si="13"/>
        <v>The NEIs for the 'Interior Lighting - New Construction/Major Renovation - Custom - WA' measure include: Administrative costs - Participant - C&amp;I (DNV GL, 2018),  Avoided illness from pollution - Societal - C&amp;I (DNV GL, 2018),  O&amp;M - Participant - C&amp;I (DNV GL &amp; Tetra Tech, 2016),  Sales Revenue - Participant - C&amp;I (DNV GL, 2018).</v>
      </c>
    </row>
    <row r="437" spans="1:131" x14ac:dyDescent="0.35">
      <c r="A437">
        <v>547</v>
      </c>
      <c r="B437" t="s">
        <v>1256</v>
      </c>
      <c r="C437">
        <v>2</v>
      </c>
      <c r="D437" t="s">
        <v>1255</v>
      </c>
      <c r="E437" t="s">
        <v>209</v>
      </c>
      <c r="H437" t="s">
        <v>1254</v>
      </c>
      <c r="I437" t="s">
        <v>95</v>
      </c>
      <c r="J437" t="s">
        <v>143</v>
      </c>
      <c r="K437" t="s">
        <v>144</v>
      </c>
      <c r="L437" t="s">
        <v>133</v>
      </c>
      <c r="M437" t="s">
        <v>156</v>
      </c>
      <c r="N437" t="s">
        <v>176</v>
      </c>
      <c r="O437" t="s">
        <v>101</v>
      </c>
      <c r="P437">
        <v>1.9628268368883199E-3</v>
      </c>
      <c r="Q437">
        <v>1.9628268368883199E-3</v>
      </c>
      <c r="R437" s="14">
        <f t="shared" si="12"/>
        <v>0</v>
      </c>
      <c r="S437">
        <v>6.9033287211132596E-4</v>
      </c>
      <c r="T437" t="s">
        <v>102</v>
      </c>
      <c r="U437" t="str">
        <f>CONCATENATE($S$2," (",INDEX('Study List'!$F:$F,MATCH(T437,'Study List'!$B:$B,0)),")")</f>
        <v>Administrative costs - Participant - C&amp;I (DNV GL, 2018)</v>
      </c>
      <c r="V437" t="s">
        <v>103</v>
      </c>
      <c r="W437">
        <v>6.6865397474123303E-6</v>
      </c>
      <c r="X437" t="s">
        <v>102</v>
      </c>
      <c r="Y437" t="str">
        <f>CONCATENATE($W$2," (",INDEX('Study List'!$F:$F,MATCH(X437,'Study List'!$B:$B,0)),")")</f>
        <v>Avoided illness from pollution - Societal - C&amp;I (DNV GL, 2018)</v>
      </c>
      <c r="Z437" t="s">
        <v>103</v>
      </c>
      <c r="AM437">
        <v>1.25273672849619E-3</v>
      </c>
      <c r="AN437" t="s">
        <v>327</v>
      </c>
      <c r="AO437" t="str">
        <f>CONCATENATE($AM$2," (",INDEX('Study List'!$F:$F,MATCH(AN437,'Study List'!$B:$B,0)),")")</f>
        <v>O&amp;M - Participant - C&amp;I (DNV GL &amp; Tetra Tech, 2016)</v>
      </c>
      <c r="AP437" t="s">
        <v>103</v>
      </c>
      <c r="BC437">
        <v>1.30706965333866E-5</v>
      </c>
      <c r="BD437" t="s">
        <v>102</v>
      </c>
      <c r="BE437" t="str">
        <f>CONCATENATE($BC$2," (",INDEX('Study List'!$F:$F,MATCH(BD437,'Study List'!$B:$B,0)),")")</f>
        <v>Sales Revenue - Participant - C&amp;I (DNV GL, 2018)</v>
      </c>
      <c r="BF437" t="s">
        <v>103</v>
      </c>
      <c r="EA437" t="str">
        <f t="shared" si="13"/>
        <v>The NEIs for the 'Interior Lighting - Other - New Construction/Major Renovation - WA' measure include: Administrative costs - Participant - C&amp;I (DNV GL, 2018),  Avoided illness from pollution - Societal - C&amp;I (DNV GL, 2018),  O&amp;M - Participant - C&amp;I (DNV GL &amp; Tetra Tech, 2016),  Sales Revenue - Participant - C&amp;I (DNV GL, 2018).</v>
      </c>
    </row>
    <row r="438" spans="1:131" x14ac:dyDescent="0.35">
      <c r="A438">
        <v>548</v>
      </c>
      <c r="B438" t="s">
        <v>1258</v>
      </c>
      <c r="C438">
        <v>2</v>
      </c>
      <c r="D438" t="s">
        <v>1257</v>
      </c>
      <c r="E438" t="s">
        <v>362</v>
      </c>
      <c r="F438">
        <v>52167.064516129001</v>
      </c>
      <c r="G438">
        <v>1617179</v>
      </c>
      <c r="H438" t="s">
        <v>339</v>
      </c>
      <c r="I438" t="s">
        <v>95</v>
      </c>
      <c r="J438" t="s">
        <v>143</v>
      </c>
      <c r="K438" t="s">
        <v>144</v>
      </c>
      <c r="L438" t="s">
        <v>133</v>
      </c>
      <c r="M438" t="s">
        <v>156</v>
      </c>
      <c r="N438" t="s">
        <v>101</v>
      </c>
      <c r="O438" t="s">
        <v>101</v>
      </c>
      <c r="P438">
        <v>1.9628268368883199E-3</v>
      </c>
      <c r="Q438">
        <v>1.9628268368883199E-3</v>
      </c>
      <c r="R438" s="14">
        <f t="shared" si="12"/>
        <v>3174.2423412522162</v>
      </c>
      <c r="S438">
        <v>6.9033287211132596E-4</v>
      </c>
      <c r="T438" t="s">
        <v>102</v>
      </c>
      <c r="U438" t="str">
        <f>CONCATENATE($S$2," (",INDEX('Study List'!$F:$F,MATCH(T438,'Study List'!$B:$B,0)),")")</f>
        <v>Administrative costs - Participant - C&amp;I (DNV GL, 2018)</v>
      </c>
      <c r="V438" t="s">
        <v>103</v>
      </c>
      <c r="W438">
        <v>6.6865397474123303E-6</v>
      </c>
      <c r="X438" t="s">
        <v>102</v>
      </c>
      <c r="Y438" t="str">
        <f>CONCATENATE($W$2," (",INDEX('Study List'!$F:$F,MATCH(X438,'Study List'!$B:$B,0)),")")</f>
        <v>Avoided illness from pollution - Societal - C&amp;I (DNV GL, 2018)</v>
      </c>
      <c r="Z438" t="s">
        <v>103</v>
      </c>
      <c r="AM438">
        <v>1.25273672849619E-3</v>
      </c>
      <c r="AN438" t="s">
        <v>327</v>
      </c>
      <c r="AO438" t="str">
        <f>CONCATENATE($AM$2," (",INDEX('Study List'!$F:$F,MATCH(AN438,'Study List'!$B:$B,0)),")")</f>
        <v>O&amp;M - Participant - C&amp;I (DNV GL &amp; Tetra Tech, 2016)</v>
      </c>
      <c r="AP438" t="s">
        <v>103</v>
      </c>
      <c r="BC438">
        <v>1.30706965333866E-5</v>
      </c>
      <c r="BD438" t="s">
        <v>102</v>
      </c>
      <c r="BE438" t="str">
        <f>CONCATENATE($BC$2," (",INDEX('Study List'!$F:$F,MATCH(BD438,'Study List'!$B:$B,0)),")")</f>
        <v>Sales Revenue - Participant - C&amp;I (DNV GL, 2018)</v>
      </c>
      <c r="BF438" t="s">
        <v>103</v>
      </c>
      <c r="EA438" t="str">
        <f t="shared" si="13"/>
        <v>The NEIs for the 'Interior Lighting and Lighting Control - NCMR - WA' measure include: Administrative costs - Participant - C&amp;I (DNV GL, 2018),  Avoided illness from pollution - Societal - C&amp;I (DNV GL, 2018),  O&amp;M - Participant - C&amp;I (DNV GL &amp; Tetra Tech, 2016),  Sales Revenue - Participant - C&amp;I (DNV GL, 2018).</v>
      </c>
    </row>
    <row r="439" spans="1:131" x14ac:dyDescent="0.35">
      <c r="A439">
        <v>549</v>
      </c>
      <c r="B439" s="8">
        <v>863</v>
      </c>
      <c r="C439">
        <v>6</v>
      </c>
      <c r="D439" t="s">
        <v>1259</v>
      </c>
      <c r="E439" t="s">
        <v>148</v>
      </c>
      <c r="F439">
        <v>33024.978260869597</v>
      </c>
      <c r="G439">
        <v>1519149</v>
      </c>
      <c r="H439" t="s">
        <v>1260</v>
      </c>
      <c r="I439" t="s">
        <v>95</v>
      </c>
      <c r="J439" t="s">
        <v>143</v>
      </c>
      <c r="K439" t="s">
        <v>144</v>
      </c>
      <c r="L439" t="s">
        <v>98</v>
      </c>
      <c r="M439" t="s">
        <v>523</v>
      </c>
      <c r="N439" t="s">
        <v>523</v>
      </c>
      <c r="O439" t="s">
        <v>524</v>
      </c>
      <c r="P439">
        <v>2.8716416504775701E-3</v>
      </c>
      <c r="Q439">
        <v>2.8716416504775701E-3</v>
      </c>
      <c r="R439" s="14">
        <f t="shared" si="12"/>
        <v>4362.4515416813501</v>
      </c>
      <c r="W439">
        <v>1.6344874938119E-5</v>
      </c>
      <c r="X439" t="s">
        <v>102</v>
      </c>
      <c r="Y439" t="str">
        <f>CONCATENATE($W$2," (",INDEX('Study List'!$F:$F,MATCH(X439,'Study List'!$B:$B,0)),")")</f>
        <v>Avoided illness from pollution - Societal - C&amp;I (DNV GL, 2018)</v>
      </c>
      <c r="Z439" t="s">
        <v>103</v>
      </c>
      <c r="AM439">
        <v>2.8552967755394502E-3</v>
      </c>
      <c r="AN439" t="s">
        <v>179</v>
      </c>
      <c r="AO439" t="str">
        <f>CONCATENATE($AM$2," (",INDEX('Study List'!$F:$F,MATCH(AN439,'Study List'!$B:$B,0)),")")</f>
        <v>O&amp;M - Participant - C&amp;I (DNV GL, 2018)</v>
      </c>
      <c r="AP439" t="s">
        <v>103</v>
      </c>
      <c r="EA439" t="str">
        <f t="shared" si="13"/>
        <v>The NEIs for the 'Irrigation pump VFD - WA' measure include: Avoided illness from pollution - Societal - C&amp;I (DNV GL, 2018),  O&amp;M - Participant - C&amp;I (DNV GL, 2018).</v>
      </c>
    </row>
    <row r="440" spans="1:131" x14ac:dyDescent="0.35">
      <c r="A440">
        <v>551</v>
      </c>
      <c r="B440" t="s">
        <v>1262</v>
      </c>
      <c r="C440">
        <v>1</v>
      </c>
      <c r="D440" t="s">
        <v>1261</v>
      </c>
      <c r="E440" s="8">
        <v>53.07</v>
      </c>
      <c r="H440" t="s">
        <v>653</v>
      </c>
      <c r="I440" t="s">
        <v>95</v>
      </c>
      <c r="J440" t="s">
        <v>96</v>
      </c>
      <c r="K440" t="s">
        <v>132</v>
      </c>
      <c r="L440" t="s">
        <v>98</v>
      </c>
      <c r="M440" t="s">
        <v>156</v>
      </c>
      <c r="N440" t="s">
        <v>176</v>
      </c>
      <c r="O440" t="s">
        <v>230</v>
      </c>
      <c r="P440">
        <v>1.12639067817253E-2</v>
      </c>
      <c r="Q440">
        <v>1.12639067817253E-2</v>
      </c>
      <c r="R440" s="14">
        <f t="shared" si="12"/>
        <v>0</v>
      </c>
      <c r="BW440">
        <v>6.6865397474123303E-6</v>
      </c>
      <c r="BX440" t="s">
        <v>102</v>
      </c>
      <c r="BY440" t="str">
        <f>CONCATENATE($BW$2," (",INDEX('Study List'!$F:$F,MATCH(BX440,'Study List'!$B:$B,0)),")")</f>
        <v>Avoided illness from pollution - Societal - Residential (DNV GL, 2018)</v>
      </c>
      <c r="BZ440" t="s">
        <v>103</v>
      </c>
      <c r="DG440">
        <v>1.12572202419779E-2</v>
      </c>
      <c r="DH440" t="s">
        <v>105</v>
      </c>
      <c r="DI440" t="str">
        <f>CONCATENATE($DG$2," (",INDEX('Study List'!$F:$F,MATCH(DH440,'Study List'!$B:$B,0)),")")</f>
        <v>O&amp;M - Participant - Residential (Tetra Tech et al., 2018)</v>
      </c>
      <c r="DJ440" t="s">
        <v>103</v>
      </c>
      <c r="EA440" t="str">
        <f t="shared" si="13"/>
        <v>The NEIs for the 'LED - Direct install - Exterior - General Purpose and Three-Way - 250 to 1049 lumens - WA' measure include: Avoided illness from pollution - Societal - Residential (DNV GL, 2018),  O&amp;M - Participant - Residential (Tetra Tech et al., 2018).</v>
      </c>
    </row>
    <row r="441" spans="1:131" x14ac:dyDescent="0.35">
      <c r="A441">
        <v>552</v>
      </c>
      <c r="B441" t="s">
        <v>1264</v>
      </c>
      <c r="C441">
        <v>1</v>
      </c>
      <c r="D441" t="s">
        <v>1263</v>
      </c>
      <c r="E441" s="8">
        <v>73.790000000000006</v>
      </c>
      <c r="H441" t="s">
        <v>653</v>
      </c>
      <c r="I441" t="s">
        <v>95</v>
      </c>
      <c r="J441" t="s">
        <v>96</v>
      </c>
      <c r="K441" t="s">
        <v>132</v>
      </c>
      <c r="L441" t="s">
        <v>98</v>
      </c>
      <c r="M441" t="s">
        <v>156</v>
      </c>
      <c r="N441" t="s">
        <v>176</v>
      </c>
      <c r="O441" t="s">
        <v>230</v>
      </c>
      <c r="P441">
        <v>1.12639067817253E-2</v>
      </c>
      <c r="Q441">
        <v>1.12639067817253E-2</v>
      </c>
      <c r="R441" s="14">
        <f t="shared" si="12"/>
        <v>0</v>
      </c>
      <c r="BW441">
        <v>6.6865397474123303E-6</v>
      </c>
      <c r="BX441" t="s">
        <v>102</v>
      </c>
      <c r="BY441" t="str">
        <f>CONCATENATE($BW$2," (",INDEX('Study List'!$F:$F,MATCH(BX441,'Study List'!$B:$B,0)),")")</f>
        <v>Avoided illness from pollution - Societal - Residential (DNV GL, 2018)</v>
      </c>
      <c r="BZ441" t="s">
        <v>103</v>
      </c>
      <c r="DG441">
        <v>1.12572202419779E-2</v>
      </c>
      <c r="DH441" t="s">
        <v>105</v>
      </c>
      <c r="DI441" t="str">
        <f>CONCATENATE($DG$2," (",INDEX('Study List'!$F:$F,MATCH(DH441,'Study List'!$B:$B,0)),")")</f>
        <v>O&amp;M - Participant - Residential (Tetra Tech et al., 2018)</v>
      </c>
      <c r="DJ441" t="s">
        <v>103</v>
      </c>
      <c r="EA441" t="str">
        <f t="shared" si="13"/>
        <v>The NEIs for the 'LED - Direct install - Exterior - Reflectors and Outdoor - 250 to 1049 lumens - WA' measure include: Avoided illness from pollution - Societal - Residential (DNV GL, 2018),  O&amp;M - Participant - Residential (Tetra Tech et al., 2018).</v>
      </c>
    </row>
    <row r="442" spans="1:131" x14ac:dyDescent="0.35">
      <c r="A442">
        <v>553</v>
      </c>
      <c r="B442" t="s">
        <v>1266</v>
      </c>
      <c r="C442">
        <v>1</v>
      </c>
      <c r="D442" t="s">
        <v>1265</v>
      </c>
      <c r="E442" s="8">
        <v>39.9</v>
      </c>
      <c r="H442" t="s">
        <v>653</v>
      </c>
      <c r="I442" t="s">
        <v>95</v>
      </c>
      <c r="J442" t="s">
        <v>96</v>
      </c>
      <c r="K442" t="s">
        <v>132</v>
      </c>
      <c r="L442" t="s">
        <v>98</v>
      </c>
      <c r="M442" t="s">
        <v>156</v>
      </c>
      <c r="N442" t="s">
        <v>176</v>
      </c>
      <c r="O442" t="s">
        <v>230</v>
      </c>
      <c r="P442">
        <v>1.12639067817253E-2</v>
      </c>
      <c r="Q442">
        <v>1.12639067817253E-2</v>
      </c>
      <c r="R442" s="14">
        <f t="shared" si="12"/>
        <v>0</v>
      </c>
      <c r="BW442">
        <v>6.6865397474123303E-6</v>
      </c>
      <c r="BX442" t="s">
        <v>102</v>
      </c>
      <c r="BY442" t="str">
        <f>CONCATENATE($BW$2," (",INDEX('Study List'!$F:$F,MATCH(BX442,'Study List'!$B:$B,0)),")")</f>
        <v>Avoided illness from pollution - Societal - Residential (DNV GL, 2018)</v>
      </c>
      <c r="BZ442" t="s">
        <v>103</v>
      </c>
      <c r="DG442">
        <v>1.12572202419779E-2</v>
      </c>
      <c r="DH442" t="s">
        <v>105</v>
      </c>
      <c r="DI442" t="str">
        <f>CONCATENATE($DG$2," (",INDEX('Study List'!$F:$F,MATCH(DH442,'Study List'!$B:$B,0)),")")</f>
        <v>O&amp;M - Participant - Residential (Tetra Tech et al., 2018)</v>
      </c>
      <c r="DJ442" t="s">
        <v>103</v>
      </c>
      <c r="EA442" t="str">
        <f t="shared" si="13"/>
        <v>The NEIs for the 'LED - Direct install - High Use - General Purpose and Three-Way - 250 to 1049 lumens - WA' measure include: Avoided illness from pollution - Societal - Residential (DNV GL, 2018),  O&amp;M - Participant - Residential (Tetra Tech et al., 2018).</v>
      </c>
    </row>
    <row r="443" spans="1:131" x14ac:dyDescent="0.35">
      <c r="A443">
        <v>554</v>
      </c>
      <c r="B443" t="s">
        <v>1268</v>
      </c>
      <c r="C443">
        <v>1</v>
      </c>
      <c r="D443" t="s">
        <v>1267</v>
      </c>
      <c r="E443" s="8">
        <v>58.29</v>
      </c>
      <c r="H443" t="s">
        <v>653</v>
      </c>
      <c r="I443" t="s">
        <v>95</v>
      </c>
      <c r="J443" t="s">
        <v>96</v>
      </c>
      <c r="K443" t="s">
        <v>132</v>
      </c>
      <c r="L443" t="s">
        <v>98</v>
      </c>
      <c r="M443" t="s">
        <v>156</v>
      </c>
      <c r="N443" t="s">
        <v>176</v>
      </c>
      <c r="O443" t="s">
        <v>230</v>
      </c>
      <c r="P443">
        <v>1.12639067817253E-2</v>
      </c>
      <c r="Q443">
        <v>1.12639067817253E-2</v>
      </c>
      <c r="R443" s="14">
        <f t="shared" si="12"/>
        <v>0</v>
      </c>
      <c r="BW443">
        <v>6.6865397474123303E-6</v>
      </c>
      <c r="BX443" t="s">
        <v>102</v>
      </c>
      <c r="BY443" t="str">
        <f>CONCATENATE($BW$2," (",INDEX('Study List'!$F:$F,MATCH(BX443,'Study List'!$B:$B,0)),")")</f>
        <v>Avoided illness from pollution - Societal - Residential (DNV GL, 2018)</v>
      </c>
      <c r="BZ443" t="s">
        <v>103</v>
      </c>
      <c r="DG443">
        <v>1.12572202419779E-2</v>
      </c>
      <c r="DH443" t="s">
        <v>105</v>
      </c>
      <c r="DI443" t="str">
        <f>CONCATENATE($DG$2," (",INDEX('Study List'!$F:$F,MATCH(DH443,'Study List'!$B:$B,0)),")")</f>
        <v>O&amp;M - Participant - Residential (Tetra Tech et al., 2018)</v>
      </c>
      <c r="DJ443" t="s">
        <v>103</v>
      </c>
      <c r="EA443" t="str">
        <f t="shared" si="13"/>
        <v>The NEIs for the 'LED - Direct install - High Use - Reflectors and Outdoor - 250 to 1049 lumens - WA' measure include: Avoided illness from pollution - Societal - Residential (DNV GL, 2018),  O&amp;M - Participant - Residential (Tetra Tech et al., 2018).</v>
      </c>
    </row>
    <row r="444" spans="1:131" x14ac:dyDescent="0.35">
      <c r="A444">
        <v>555</v>
      </c>
      <c r="B444" t="s">
        <v>1270</v>
      </c>
      <c r="C444">
        <v>1</v>
      </c>
      <c r="D444" t="s">
        <v>1269</v>
      </c>
      <c r="E444" s="8">
        <v>29.89</v>
      </c>
      <c r="H444" t="s">
        <v>653</v>
      </c>
      <c r="I444" t="s">
        <v>95</v>
      </c>
      <c r="J444" t="s">
        <v>96</v>
      </c>
      <c r="K444" t="s">
        <v>132</v>
      </c>
      <c r="L444" t="s">
        <v>98</v>
      </c>
      <c r="M444" t="s">
        <v>156</v>
      </c>
      <c r="N444" t="s">
        <v>176</v>
      </c>
      <c r="O444" t="s">
        <v>230</v>
      </c>
      <c r="P444">
        <v>1.12639067817253E-2</v>
      </c>
      <c r="Q444">
        <v>1.12639067817253E-2</v>
      </c>
      <c r="R444" s="14">
        <f t="shared" si="12"/>
        <v>0</v>
      </c>
      <c r="BW444">
        <v>6.6865397474123303E-6</v>
      </c>
      <c r="BX444" t="s">
        <v>102</v>
      </c>
      <c r="BY444" t="str">
        <f>CONCATENATE($BW$2," (",INDEX('Study List'!$F:$F,MATCH(BX444,'Study List'!$B:$B,0)),")")</f>
        <v>Avoided illness from pollution - Societal - Residential (DNV GL, 2018)</v>
      </c>
      <c r="BZ444" t="s">
        <v>103</v>
      </c>
      <c r="DG444">
        <v>1.12572202419779E-2</v>
      </c>
      <c r="DH444" t="s">
        <v>105</v>
      </c>
      <c r="DI444" t="str">
        <f>CONCATENATE($DG$2," (",INDEX('Study List'!$F:$F,MATCH(DH444,'Study List'!$B:$B,0)),")")</f>
        <v>O&amp;M - Participant - Residential (Tetra Tech et al., 2018)</v>
      </c>
      <c r="DJ444" t="s">
        <v>103</v>
      </c>
      <c r="EA444" t="str">
        <f t="shared" si="13"/>
        <v>The NEIs for the 'LED - Direct install - MR - 46 to 59W equivalent - WA' measure include: Avoided illness from pollution - Societal - Residential (DNV GL, 2018),  O&amp;M - Participant - Residential (Tetra Tech et al., 2018).</v>
      </c>
    </row>
    <row r="445" spans="1:131" x14ac:dyDescent="0.35">
      <c r="A445">
        <v>556</v>
      </c>
      <c r="B445" t="s">
        <v>1272</v>
      </c>
      <c r="C445">
        <v>1</v>
      </c>
      <c r="D445" t="s">
        <v>1271</v>
      </c>
      <c r="E445" s="8">
        <v>9</v>
      </c>
      <c r="H445" t="s">
        <v>653</v>
      </c>
      <c r="I445" t="s">
        <v>95</v>
      </c>
      <c r="J445" t="s">
        <v>96</v>
      </c>
      <c r="K445" t="s">
        <v>132</v>
      </c>
      <c r="L445" t="s">
        <v>98</v>
      </c>
      <c r="M445" t="s">
        <v>156</v>
      </c>
      <c r="N445" t="s">
        <v>176</v>
      </c>
      <c r="O445" t="s">
        <v>230</v>
      </c>
      <c r="P445">
        <v>1.12639067817253E-2</v>
      </c>
      <c r="Q445">
        <v>1.12639067817253E-2</v>
      </c>
      <c r="R445" s="14">
        <f t="shared" si="12"/>
        <v>0</v>
      </c>
      <c r="BW445">
        <v>6.6865397474123303E-6</v>
      </c>
      <c r="BX445" t="s">
        <v>102</v>
      </c>
      <c r="BY445" t="str">
        <f>CONCATENATE($BW$2," (",INDEX('Study List'!$F:$F,MATCH(BX445,'Study List'!$B:$B,0)),")")</f>
        <v>Avoided illness from pollution - Societal - Residential (DNV GL, 2018)</v>
      </c>
      <c r="BZ445" t="s">
        <v>103</v>
      </c>
      <c r="DG445">
        <v>1.12572202419779E-2</v>
      </c>
      <c r="DH445" t="s">
        <v>105</v>
      </c>
      <c r="DI445" t="str">
        <f>CONCATENATE($DG$2," (",INDEX('Study List'!$F:$F,MATCH(DH445,'Study List'!$B:$B,0)),")")</f>
        <v>O&amp;M - Participant - Residential (Tetra Tech et al., 2018)</v>
      </c>
      <c r="DJ445" t="s">
        <v>103</v>
      </c>
      <c r="EA445" t="str">
        <f t="shared" si="13"/>
        <v>The NEIs for the 'LED A-19 Lamp &lt; 8 W, Medium Base - Post Purchase - WA' measure include: Avoided illness from pollution - Societal - Residential (DNV GL, 2018),  O&amp;M - Participant - Residential (Tetra Tech et al., 2018).</v>
      </c>
    </row>
    <row r="446" spans="1:131" x14ac:dyDescent="0.35">
      <c r="A446">
        <v>557</v>
      </c>
      <c r="B446" t="s">
        <v>1274</v>
      </c>
      <c r="C446">
        <v>5</v>
      </c>
      <c r="D446" t="s">
        <v>1273</v>
      </c>
      <c r="E446" s="8">
        <v>12</v>
      </c>
      <c r="F446">
        <v>12</v>
      </c>
      <c r="G446">
        <v>312</v>
      </c>
      <c r="H446" t="s">
        <v>248</v>
      </c>
      <c r="I446" t="s">
        <v>95</v>
      </c>
      <c r="J446" t="s">
        <v>143</v>
      </c>
      <c r="K446" t="s">
        <v>132</v>
      </c>
      <c r="L446" t="s">
        <v>98</v>
      </c>
      <c r="M446" t="s">
        <v>156</v>
      </c>
      <c r="N446" t="s">
        <v>176</v>
      </c>
      <c r="O446" t="s">
        <v>230</v>
      </c>
      <c r="P446">
        <v>2.11056266599947E-2</v>
      </c>
      <c r="Q446">
        <v>2.11056266599947E-2</v>
      </c>
      <c r="R446" s="14">
        <f t="shared" si="12"/>
        <v>6.5849555179183463</v>
      </c>
      <c r="S446">
        <v>3.0577273021490899E-4</v>
      </c>
      <c r="T446" t="s">
        <v>102</v>
      </c>
      <c r="U446" t="str">
        <f>CONCATENATE($S$2," (",INDEX('Study List'!$F:$F,MATCH(T446,'Study List'!$B:$B,0)),")")</f>
        <v>Administrative costs - Participant - C&amp;I (DNV GL, 2018)</v>
      </c>
      <c r="V446" t="s">
        <v>103</v>
      </c>
      <c r="W446">
        <v>6.6865397474123303E-6</v>
      </c>
      <c r="X446" t="s">
        <v>102</v>
      </c>
      <c r="Y446" t="str">
        <f>CONCATENATE($W$2," (",INDEX('Study List'!$F:$F,MATCH(X446,'Study List'!$B:$B,0)),")")</f>
        <v>Avoided illness from pollution - Societal - C&amp;I (DNV GL, 2018)</v>
      </c>
      <c r="Z446" t="s">
        <v>103</v>
      </c>
      <c r="AM446">
        <v>1.43571770474408E-2</v>
      </c>
      <c r="AN446" t="s">
        <v>179</v>
      </c>
      <c r="AO446" t="str">
        <f>CONCATENATE($AM$2," (",INDEX('Study List'!$F:$F,MATCH(AN446,'Study List'!$B:$B,0)),")")</f>
        <v>O&amp;M - Participant - C&amp;I (DNV GL, 2018)</v>
      </c>
      <c r="AP446" t="s">
        <v>103</v>
      </c>
      <c r="AQ446">
        <v>7.6577746910850501E-4</v>
      </c>
      <c r="AR446" t="s">
        <v>152</v>
      </c>
      <c r="AS446" t="str">
        <f>CONCATENATE($AQ$2," (",INDEX('Study List'!$F:$F,MATCH(AR446,'Study List'!$B:$B,0)),")")</f>
        <v>Other Impacts - Participant - C&amp;I (DNV GL &amp; Tetra Tech, 2012)</v>
      </c>
      <c r="AT446" t="s">
        <v>103</v>
      </c>
      <c r="BC446">
        <v>8.6875520001634596E-4</v>
      </c>
      <c r="BD446" t="s">
        <v>152</v>
      </c>
      <c r="BE446" t="str">
        <f>CONCATENATE($BC$2," (",INDEX('Study List'!$F:$F,MATCH(BD446,'Study List'!$B:$B,0)),")")</f>
        <v>Sales Revenue - Participant - C&amp;I (DNV GL &amp; Tetra Tech, 2012)</v>
      </c>
      <c r="BF446" t="s">
        <v>103</v>
      </c>
      <c r="BG446">
        <v>4.5607182806910902E-3</v>
      </c>
      <c r="BH446" t="s">
        <v>152</v>
      </c>
      <c r="BI446" t="str">
        <f>CONCATENATE($BG$2," (",INDEX('Study List'!$F:$F,MATCH(BH446,'Study List'!$B:$B,0)),")")</f>
        <v>Supplies and materials - Participant - C&amp;I (DNV GL &amp; Tetra Tech, 2012)</v>
      </c>
      <c r="BJ446" t="s">
        <v>103</v>
      </c>
      <c r="BO446">
        <v>2.4073939277561399E-4</v>
      </c>
      <c r="BP446" t="s">
        <v>152</v>
      </c>
      <c r="BQ446" t="str">
        <f>CONCATENATE($BO$2," (",INDEX('Study List'!$F:$F,MATCH(BP446,'Study List'!$B:$B,0)),")")</f>
        <v>Waste disposal - Participant - C&amp;I (DNV GL &amp; Tetra Tech, 2012)</v>
      </c>
      <c r="BR446" t="s">
        <v>103</v>
      </c>
      <c r="EA446" t="str">
        <f t="shared" si="13"/>
        <v>The NEIs for the 'LED A-19 Lamp &lt; 8W - Medium Base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447" spans="1:131" x14ac:dyDescent="0.35">
      <c r="A447">
        <v>558</v>
      </c>
      <c r="B447" t="s">
        <v>1276</v>
      </c>
      <c r="C447">
        <v>1</v>
      </c>
      <c r="D447" t="s">
        <v>1275</v>
      </c>
      <c r="E447" t="s">
        <v>178</v>
      </c>
      <c r="F447">
        <v>215.857142857143</v>
      </c>
      <c r="G447">
        <v>7555</v>
      </c>
      <c r="H447" t="s">
        <v>248</v>
      </c>
      <c r="I447" t="s">
        <v>95</v>
      </c>
      <c r="J447" t="s">
        <v>143</v>
      </c>
      <c r="K447" t="s">
        <v>132</v>
      </c>
      <c r="L447" t="s">
        <v>98</v>
      </c>
      <c r="M447" t="s">
        <v>156</v>
      </c>
      <c r="N447" t="s">
        <v>176</v>
      </c>
      <c r="O447" t="s">
        <v>230</v>
      </c>
      <c r="P447">
        <v>2.1105626659994599E-2</v>
      </c>
      <c r="Q447">
        <v>2.1105626659994599E-2</v>
      </c>
      <c r="R447" s="14">
        <f t="shared" si="12"/>
        <v>159.45300941625919</v>
      </c>
      <c r="S447">
        <v>3.0577273021490899E-4</v>
      </c>
      <c r="T447" t="s">
        <v>102</v>
      </c>
      <c r="U447" t="str">
        <f>CONCATENATE($S$2," (",INDEX('Study List'!$F:$F,MATCH(T447,'Study List'!$B:$B,0)),")")</f>
        <v>Administrative costs - Participant - C&amp;I (DNV GL, 2018)</v>
      </c>
      <c r="V447" t="s">
        <v>103</v>
      </c>
      <c r="W447">
        <v>6.6865397474123303E-6</v>
      </c>
      <c r="X447" t="s">
        <v>102</v>
      </c>
      <c r="Y447" t="str">
        <f>CONCATENATE($W$2," (",INDEX('Study List'!$F:$F,MATCH(X447,'Study List'!$B:$B,0)),")")</f>
        <v>Avoided illness from pollution - Societal - C&amp;I (DNV GL, 2018)</v>
      </c>
      <c r="Z447" t="s">
        <v>103</v>
      </c>
      <c r="AM447">
        <v>1.43571770474408E-2</v>
      </c>
      <c r="AN447" t="s">
        <v>179</v>
      </c>
      <c r="AO447" t="str">
        <f>CONCATENATE($AM$2," (",INDEX('Study List'!$F:$F,MATCH(AN447,'Study List'!$B:$B,0)),")")</f>
        <v>O&amp;M - Participant - C&amp;I (DNV GL, 2018)</v>
      </c>
      <c r="AP447" t="s">
        <v>103</v>
      </c>
      <c r="AQ447">
        <v>7.6577746910850501E-4</v>
      </c>
      <c r="AR447" t="s">
        <v>152</v>
      </c>
      <c r="AS447" t="str">
        <f>CONCATENATE($AQ$2," (",INDEX('Study List'!$F:$F,MATCH(AR447,'Study List'!$B:$B,0)),")")</f>
        <v>Other Impacts - Participant - C&amp;I (DNV GL &amp; Tetra Tech, 2012)</v>
      </c>
      <c r="AT447" t="s">
        <v>103</v>
      </c>
      <c r="BC447">
        <v>8.6875520001634596E-4</v>
      </c>
      <c r="BD447" t="s">
        <v>152</v>
      </c>
      <c r="BE447" t="str">
        <f>CONCATENATE($BC$2," (",INDEX('Study List'!$F:$F,MATCH(BD447,'Study List'!$B:$B,0)),")")</f>
        <v>Sales Revenue - Participant - C&amp;I (DNV GL &amp; Tetra Tech, 2012)</v>
      </c>
      <c r="BF447" t="s">
        <v>103</v>
      </c>
      <c r="BG447">
        <v>4.5607182806910902E-3</v>
      </c>
      <c r="BH447" t="s">
        <v>152</v>
      </c>
      <c r="BI447" t="str">
        <f>CONCATENATE($BG$2," (",INDEX('Study List'!$F:$F,MATCH(BH447,'Study List'!$B:$B,0)),")")</f>
        <v>Supplies and materials - Participant - C&amp;I (DNV GL &amp; Tetra Tech, 2012)</v>
      </c>
      <c r="BJ447" t="s">
        <v>103</v>
      </c>
      <c r="BO447">
        <v>2.4073939277561399E-4</v>
      </c>
      <c r="BP447" t="s">
        <v>152</v>
      </c>
      <c r="BQ447" t="str">
        <f>CONCATENATE($BO$2," (",INDEX('Study List'!$F:$F,MATCH(BP447,'Study List'!$B:$B,0)),")")</f>
        <v>Waste disposal - Participant - C&amp;I (DNV GL &amp; Tetra Tech, 2012)</v>
      </c>
      <c r="BR447" t="s">
        <v>103</v>
      </c>
      <c r="EA447" t="str">
        <f t="shared" si="13"/>
        <v>The NEIs for the 'LED A-19 Lamp &lt; 8W - Medium Base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448" spans="1:131" x14ac:dyDescent="0.35">
      <c r="A448">
        <v>559</v>
      </c>
      <c r="B448" t="s">
        <v>1278</v>
      </c>
      <c r="C448">
        <v>1</v>
      </c>
      <c r="D448" t="s">
        <v>1277</v>
      </c>
      <c r="E448" s="8">
        <v>26</v>
      </c>
      <c r="H448" t="s">
        <v>653</v>
      </c>
      <c r="I448" t="s">
        <v>95</v>
      </c>
      <c r="J448" t="s">
        <v>96</v>
      </c>
      <c r="K448" t="s">
        <v>132</v>
      </c>
      <c r="L448" t="s">
        <v>98</v>
      </c>
      <c r="M448" t="s">
        <v>156</v>
      </c>
      <c r="N448" t="s">
        <v>176</v>
      </c>
      <c r="O448" t="s">
        <v>230</v>
      </c>
      <c r="P448">
        <v>1.12639067817253E-2</v>
      </c>
      <c r="Q448">
        <v>1.12639067817253E-2</v>
      </c>
      <c r="R448" s="14">
        <f t="shared" si="12"/>
        <v>0</v>
      </c>
      <c r="BW448">
        <v>6.6865397474123303E-6</v>
      </c>
      <c r="BX448" t="s">
        <v>102</v>
      </c>
      <c r="BY448" t="str">
        <f>CONCATENATE($BW$2," (",INDEX('Study List'!$F:$F,MATCH(BX448,'Study List'!$B:$B,0)),")")</f>
        <v>Avoided illness from pollution - Societal - Residential (DNV GL, 2018)</v>
      </c>
      <c r="BZ448" t="s">
        <v>103</v>
      </c>
      <c r="DG448">
        <v>1.12572202419779E-2</v>
      </c>
      <c r="DH448" t="s">
        <v>105</v>
      </c>
      <c r="DI448" t="str">
        <f>CONCATENATE($DG$2," (",INDEX('Study List'!$F:$F,MATCH(DH448,'Study List'!$B:$B,0)),")")</f>
        <v>O&amp;M - Participant - Residential (Tetra Tech et al., 2018)</v>
      </c>
      <c r="DJ448" t="s">
        <v>103</v>
      </c>
      <c r="EA448" t="str">
        <f t="shared" si="13"/>
        <v>The NEIs for the 'LED A-19 Lamp &gt;= 8 W and &lt; 12 W, Medium Base - Post Purchase - WA' measure include: Avoided illness from pollution - Societal - Residential (DNV GL, 2018),  O&amp;M - Participant - Residential (Tetra Tech et al., 2018).</v>
      </c>
    </row>
    <row r="449" spans="1:131" x14ac:dyDescent="0.35">
      <c r="A449">
        <v>560</v>
      </c>
      <c r="B449" t="s">
        <v>1280</v>
      </c>
      <c r="C449">
        <v>3</v>
      </c>
      <c r="D449" t="s">
        <v>1279</v>
      </c>
      <c r="E449" s="8">
        <v>71</v>
      </c>
      <c r="F449">
        <v>65.159259259259301</v>
      </c>
      <c r="G449">
        <v>21111.599999999999</v>
      </c>
      <c r="H449" t="s">
        <v>248</v>
      </c>
      <c r="I449" t="s">
        <v>95</v>
      </c>
      <c r="J449" t="s">
        <v>143</v>
      </c>
      <c r="K449" t="s">
        <v>132</v>
      </c>
      <c r="L449" t="s">
        <v>98</v>
      </c>
      <c r="M449" t="s">
        <v>156</v>
      </c>
      <c r="N449" t="s">
        <v>176</v>
      </c>
      <c r="O449" t="s">
        <v>230</v>
      </c>
      <c r="P449">
        <v>2.11056266599947E-2</v>
      </c>
      <c r="Q449">
        <v>2.11056266599947E-2</v>
      </c>
      <c r="R449" s="14">
        <f t="shared" si="12"/>
        <v>445.57354779514407</v>
      </c>
      <c r="S449">
        <v>3.0577273021490899E-4</v>
      </c>
      <c r="T449" t="s">
        <v>102</v>
      </c>
      <c r="U449" t="str">
        <f>CONCATENATE($S$2," (",INDEX('Study List'!$F:$F,MATCH(T449,'Study List'!$B:$B,0)),")")</f>
        <v>Administrative costs - Participant - C&amp;I (DNV GL, 2018)</v>
      </c>
      <c r="V449" t="s">
        <v>103</v>
      </c>
      <c r="W449">
        <v>6.6865397474123303E-6</v>
      </c>
      <c r="X449" t="s">
        <v>102</v>
      </c>
      <c r="Y449" t="str">
        <f>CONCATENATE($W$2," (",INDEX('Study List'!$F:$F,MATCH(X449,'Study List'!$B:$B,0)),")")</f>
        <v>Avoided illness from pollution - Societal - C&amp;I (DNV GL, 2018)</v>
      </c>
      <c r="Z449" t="s">
        <v>103</v>
      </c>
      <c r="AM449">
        <v>1.43571770474408E-2</v>
      </c>
      <c r="AN449" t="s">
        <v>179</v>
      </c>
      <c r="AO449" t="str">
        <f>CONCATENATE($AM$2," (",INDEX('Study List'!$F:$F,MATCH(AN449,'Study List'!$B:$B,0)),")")</f>
        <v>O&amp;M - Participant - C&amp;I (DNV GL, 2018)</v>
      </c>
      <c r="AP449" t="s">
        <v>103</v>
      </c>
      <c r="AQ449">
        <v>7.6577746910850501E-4</v>
      </c>
      <c r="AR449" t="s">
        <v>152</v>
      </c>
      <c r="AS449" t="str">
        <f>CONCATENATE($AQ$2," (",INDEX('Study List'!$F:$F,MATCH(AR449,'Study List'!$B:$B,0)),")")</f>
        <v>Other Impacts - Participant - C&amp;I (DNV GL &amp; Tetra Tech, 2012)</v>
      </c>
      <c r="AT449" t="s">
        <v>103</v>
      </c>
      <c r="BC449">
        <v>8.6875520001634596E-4</v>
      </c>
      <c r="BD449" t="s">
        <v>152</v>
      </c>
      <c r="BE449" t="str">
        <f>CONCATENATE($BC$2," (",INDEX('Study List'!$F:$F,MATCH(BD449,'Study List'!$B:$B,0)),")")</f>
        <v>Sales Revenue - Participant - C&amp;I (DNV GL &amp; Tetra Tech, 2012)</v>
      </c>
      <c r="BF449" t="s">
        <v>103</v>
      </c>
      <c r="BG449">
        <v>4.5607182806910902E-3</v>
      </c>
      <c r="BH449" t="s">
        <v>152</v>
      </c>
      <c r="BI449" t="str">
        <f>CONCATENATE($BG$2," (",INDEX('Study List'!$F:$F,MATCH(BH449,'Study List'!$B:$B,0)),")")</f>
        <v>Supplies and materials - Participant - C&amp;I (DNV GL &amp; Tetra Tech, 2012)</v>
      </c>
      <c r="BJ449" t="s">
        <v>103</v>
      </c>
      <c r="BO449">
        <v>2.4073939277561399E-4</v>
      </c>
      <c r="BP449" t="s">
        <v>152</v>
      </c>
      <c r="BQ449" t="str">
        <f>CONCATENATE($BO$2," (",INDEX('Study List'!$F:$F,MATCH(BP449,'Study List'!$B:$B,0)),")")</f>
        <v>Waste disposal - Participant - C&amp;I (DNV GL &amp; Tetra Tech, 2012)</v>
      </c>
      <c r="BR449" t="s">
        <v>103</v>
      </c>
      <c r="EA449" t="str">
        <f t="shared" si="13"/>
        <v>The NEIs for the 'LED A-19 Lamp &gt;= 8W, Medium Base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450" spans="1:131" x14ac:dyDescent="0.35">
      <c r="A450">
        <v>561</v>
      </c>
      <c r="B450" t="s">
        <v>1282</v>
      </c>
      <c r="C450">
        <v>1</v>
      </c>
      <c r="D450" t="s">
        <v>1281</v>
      </c>
      <c r="E450" t="s">
        <v>178</v>
      </c>
      <c r="F450">
        <v>252.916666666667</v>
      </c>
      <c r="G450">
        <v>36420</v>
      </c>
      <c r="H450" t="s">
        <v>1283</v>
      </c>
      <c r="I450" t="s">
        <v>95</v>
      </c>
      <c r="J450" t="s">
        <v>143</v>
      </c>
      <c r="K450" t="s">
        <v>132</v>
      </c>
      <c r="L450" t="s">
        <v>133</v>
      </c>
      <c r="M450" t="s">
        <v>156</v>
      </c>
      <c r="N450" t="s">
        <v>176</v>
      </c>
      <c r="O450" t="s">
        <v>230</v>
      </c>
      <c r="P450">
        <v>0.20431033741179999</v>
      </c>
      <c r="Q450">
        <v>1.1557650412342001E-3</v>
      </c>
      <c r="R450" s="14">
        <f t="shared" si="12"/>
        <v>42.092962801749565</v>
      </c>
      <c r="S450">
        <v>6.9033287211132596E-4</v>
      </c>
      <c r="T450" t="s">
        <v>102</v>
      </c>
      <c r="U450" t="str">
        <f>CONCATENATE($S$2," (",INDEX('Study List'!$F:$F,MATCH(T450,'Study List'!$B:$B,0)),")")</f>
        <v>Administrative costs - Participant - C&amp;I (DNV GL, 2018)</v>
      </c>
      <c r="V450" t="s">
        <v>103</v>
      </c>
      <c r="W450">
        <v>6.6865397474123303E-6</v>
      </c>
      <c r="X450" t="s">
        <v>102</v>
      </c>
      <c r="Y450" t="str">
        <f>CONCATENATE($W$2," (",INDEX('Study List'!$F:$F,MATCH(X450,'Study List'!$B:$B,0)),")")</f>
        <v>Avoided illness from pollution - Societal - C&amp;I (DNV GL, 2018)</v>
      </c>
      <c r="Z450" t="s">
        <v>103</v>
      </c>
      <c r="AA450">
        <v>6.4410804815435499E-2</v>
      </c>
      <c r="AB450" t="s">
        <v>531</v>
      </c>
      <c r="AC450" t="str">
        <f>CONCATENATE($AA$2," (",INDEX('Study List'!$F:$F,MATCH(AB450,'Study List'!$B:$B,0)),")")</f>
        <v>Ease of Selling or Leasing - Participant - C&amp;I (Summit Blue Consulting et al., 2006)</v>
      </c>
      <c r="AD450" t="s">
        <v>532</v>
      </c>
      <c r="AI450">
        <v>0.12309620475838801</v>
      </c>
      <c r="AJ450" t="s">
        <v>531</v>
      </c>
      <c r="AK450" t="str">
        <f>CONCATENATE($AI$2," (",INDEX('Study List'!$F:$F,MATCH(AJ450,'Study List'!$B:$B,0)),")")</f>
        <v>Lighting Quality and Lifetime - Participant - C&amp;I (Summit Blue Consulting et al., 2006)</v>
      </c>
      <c r="AL450" t="s">
        <v>532</v>
      </c>
      <c r="AM450">
        <v>-5.5864502130119798E-5</v>
      </c>
      <c r="AN450" t="s">
        <v>179</v>
      </c>
      <c r="AO450" t="str">
        <f>CONCATENATE($AM$2," (",INDEX('Study List'!$F:$F,MATCH(AN450,'Study List'!$B:$B,0)),")")</f>
        <v>O&amp;M - Participant - C&amp;I (DNV GL, 2018)</v>
      </c>
      <c r="AP450" t="s">
        <v>103</v>
      </c>
      <c r="AQ450">
        <v>9.0965266803410007E-5</v>
      </c>
      <c r="AR450" t="s">
        <v>152</v>
      </c>
      <c r="AS450" t="str">
        <f>CONCATENATE($AQ$2," (",INDEX('Study List'!$F:$F,MATCH(AR450,'Study List'!$B:$B,0)),")")</f>
        <v>Other Impacts - Participant - C&amp;I (DNV GL &amp; Tetra Tech, 2012)</v>
      </c>
      <c r="AT450" t="s">
        <v>103</v>
      </c>
      <c r="AY450">
        <v>1.5647562796742901E-2</v>
      </c>
      <c r="AZ450" t="s">
        <v>531</v>
      </c>
      <c r="BA450" t="str">
        <f>CONCATENATE($AY$2," (",INDEX('Study List'!$F:$F,MATCH(AZ450,'Study List'!$B:$B,0)),")")</f>
        <v>Productivity - Participant - C&amp;I (Summit Blue Consulting et al., 2006)</v>
      </c>
      <c r="BB450" t="s">
        <v>532</v>
      </c>
      <c r="BC450">
        <v>1.30706965333866E-5</v>
      </c>
      <c r="BD450" t="s">
        <v>102</v>
      </c>
      <c r="BE450" t="str">
        <f>CONCATENATE($BC$2," (",INDEX('Study List'!$F:$F,MATCH(BD450,'Study List'!$B:$B,0)),")")</f>
        <v>Sales Revenue - Participant - C&amp;I (DNV GL, 2018)</v>
      </c>
      <c r="BF450" t="s">
        <v>103</v>
      </c>
      <c r="BG450">
        <v>1.3828118313156601E-4</v>
      </c>
      <c r="BH450" t="s">
        <v>152</v>
      </c>
      <c r="BI450" t="str">
        <f>CONCATENATE($BG$2," (",INDEX('Study List'!$F:$F,MATCH(BH450,'Study List'!$B:$B,0)),")")</f>
        <v>Supplies and materials - Participant - C&amp;I (DNV GL &amp; Tetra Tech, 2012)</v>
      </c>
      <c r="BJ450" t="s">
        <v>103</v>
      </c>
      <c r="BO450">
        <v>2.7229298503722202E-4</v>
      </c>
      <c r="BP450" t="s">
        <v>152</v>
      </c>
      <c r="BQ450" t="str">
        <f>CONCATENATE($BO$2," (",INDEX('Study List'!$F:$F,MATCH(BP450,'Study List'!$B:$B,0)),")")</f>
        <v>Waste disposal - Participant - C&amp;I (DNV GL &amp; Tetra Tech, 2012)</v>
      </c>
      <c r="BR450" t="s">
        <v>103</v>
      </c>
      <c r="EA450" t="str">
        <f t="shared" si="13"/>
        <v>The NEIs for the 'LED A-19 Lamp &gt;= 8W, Medium Base - Retrofit - WA' measure include: Administrative costs - Participant - C&amp;I (DNV GL, 2018),  Avoided illness from pollution - Societal - C&amp;I (DNV GL, 2018),  Ease of Selling or Leasing - Participant - C&amp;I (Summit Blue Consulting et al., 2006),  Lighting Quality and Lifetime - Participant - C&amp;I (Summit Blue Consulting et al., 2006),  O&amp;M - Participant - C&amp;I (DNV GL, 2018),  Other Impacts - Participant - C&amp;I (DNV GL &amp; Tetra Tech, 2012),  Productivity - Participant - C&amp;I (Summit Blue Consulting et al., 2006),  Sales Revenue - Participant - C&amp;I (DNV GL, 2018),  Supplies and materials - Participant - C&amp;I (DNV GL &amp; Tetra Tech, 2012),  Waste disposal - Participant - C&amp;I (DNV GL &amp; Tetra Tech, 2012).</v>
      </c>
    </row>
    <row r="451" spans="1:131" x14ac:dyDescent="0.35">
      <c r="A451">
        <v>562</v>
      </c>
      <c r="B451" t="s">
        <v>1285</v>
      </c>
      <c r="C451">
        <v>1</v>
      </c>
      <c r="D451" t="s">
        <v>1284</v>
      </c>
      <c r="E451" s="8">
        <v>13</v>
      </c>
      <c r="H451" t="s">
        <v>653</v>
      </c>
      <c r="I451" t="s">
        <v>95</v>
      </c>
      <c r="J451" t="s">
        <v>96</v>
      </c>
      <c r="K451" t="s">
        <v>132</v>
      </c>
      <c r="L451" t="s">
        <v>98</v>
      </c>
      <c r="M451" t="s">
        <v>156</v>
      </c>
      <c r="N451" t="s">
        <v>176</v>
      </c>
      <c r="O451" t="s">
        <v>230</v>
      </c>
      <c r="P451">
        <v>1.12639067817253E-2</v>
      </c>
      <c r="Q451">
        <v>1.12639067817253E-2</v>
      </c>
      <c r="R451" s="14">
        <f t="shared" ref="R451:R514" si="14">Q451*G451</f>
        <v>0</v>
      </c>
      <c r="BW451">
        <v>6.6865397474123303E-6</v>
      </c>
      <c r="BX451" t="s">
        <v>102</v>
      </c>
      <c r="BY451" t="str">
        <f>CONCATENATE($BW$2," (",INDEX('Study List'!$F:$F,MATCH(BX451,'Study List'!$B:$B,0)),")")</f>
        <v>Avoided illness from pollution - Societal - Residential (DNV GL, 2018)</v>
      </c>
      <c r="BZ451" t="s">
        <v>103</v>
      </c>
      <c r="DG451">
        <v>1.12572202419779E-2</v>
      </c>
      <c r="DH451" t="s">
        <v>105</v>
      </c>
      <c r="DI451" t="str">
        <f>CONCATENATE($DG$2," (",INDEX('Study List'!$F:$F,MATCH(DH451,'Study List'!$B:$B,0)),")")</f>
        <v>O&amp;M - Participant - Residential (Tetra Tech et al., 2018)</v>
      </c>
      <c r="DJ451" t="s">
        <v>103</v>
      </c>
      <c r="EA451" t="str">
        <f t="shared" ref="EA451:EA514" si="15">CONCATENATE(LEFT(CONCATENATE("The NEIs for the '", D451,"' measure include:")&amp;IF(U451&lt;&gt;""," "&amp;U451&amp;", ","")&amp;IF(Y451&lt;&gt;""," "&amp;Y451&amp;", ","")&amp;IF(AC451&lt;&gt;""," "&amp;AC451&amp;", ","")&amp;IF(AG451&lt;&gt;""," "&amp;AG451&amp;", ","")&amp;IF(AK451&lt;&gt;""," "&amp;AK451&amp;", ","")&amp;IF(AO451&lt;&gt;""," "&amp;AO451&amp;", ","")&amp;IF(AS451&lt;&gt;""," "&amp;AS451&amp;", ","")&amp;IF(AW451&lt;&gt;""," "&amp;AW451&amp;", ","")&amp;IF(BA451&lt;&gt;""," "&amp;BA451&amp;", ","")&amp;IF(BE451&lt;&gt;""," "&amp;BE451&amp;", ","")&amp;IF(BI451&lt;&gt;""," "&amp;BI451&amp;", ","")&amp;IF(BM451&lt;&gt;""," "&amp;BM451&amp;", ","")&amp;IF(BQ451&lt;&gt;""," "&amp;BQ451&amp;", ","")&amp;IF(BU451&lt;&gt;""," "&amp;BU451&amp;", ","")&amp;IF(BY451&lt;&gt;""," "&amp;BY451&amp;", ","")&amp;IF(CC451&lt;&gt;""," "&amp;CC451&amp;", ","")&amp;IF(CG451&lt;&gt;""," "&amp;CG451&amp;", ","")&amp;IF(CK451&lt;&gt;""," "&amp;CK451&amp;", ","")&amp;IF(CO451&lt;&gt;""," "&amp;CO451&amp;", ","")&amp;IF(CS451&lt;&gt;""," "&amp;CS451&amp;", ","")&amp;IF(CW451&lt;&gt;""," "&amp;CW451&amp;", ","")&amp;IF(DA451&lt;&gt;""," "&amp;DA451&amp;", ","")&amp;IF(DE451&lt;&gt;""," "&amp;DE451&amp;", ","")&amp;IF(DI451&lt;&gt;""," "&amp;DI451&amp;", ","")&amp;IF(DM451&lt;&gt;""," "&amp;DM451&amp;", ","")&amp;IF(DQ451&lt;&gt;""," "&amp;DQ451&amp;", ","")&amp;IF(DU451&lt;&gt;""," "&amp;DU451&amp;", ","")&amp;IF(DY451&lt;&gt;""," "&amp;DY451&amp;", ",""),LEN(CONCATENATE("The NEIs for the '", D451,"' measure include:")&amp;IF(U451&lt;&gt;""," "&amp;U451&amp;", ","")&amp;IF(Y451&lt;&gt;""," "&amp;Y451&amp;", ","")&amp;IF(AC451&lt;&gt;""," "&amp;AC451&amp;", ","")&amp;IF(AG451&lt;&gt;""," "&amp;AG451&amp;", ","")&amp;IF(AK451&lt;&gt;""," "&amp;AK451&amp;", ","")&amp;IF(AO451&lt;&gt;""," "&amp;AO451&amp;", ","")&amp;IF(AS451&lt;&gt;""," "&amp;AS451&amp;", ","")&amp;IF(AW451&lt;&gt;""," "&amp;AW451&amp;", ","")&amp;IF(BA451&lt;&gt;""," "&amp;BA451&amp;", ","")&amp;IF(BE451&lt;&gt;""," "&amp;BE451&amp;", ","")&amp;IF(BI451&lt;&gt;""," "&amp;BI451&amp;", ","")&amp;IF(BM451&lt;&gt;""," "&amp;BM451&amp;", ","")&amp;IF(BQ451&lt;&gt;""," "&amp;BQ451&amp;", ","")&amp;IF(BU451&lt;&gt;""," "&amp;BU451&amp;", ","")&amp;IF(BY451&lt;&gt;""," "&amp;BY451&amp;", ","")&amp;IF(CC451&lt;&gt;""," "&amp;CC451&amp;", ","")&amp;IF(CG451&lt;&gt;""," "&amp;CG451&amp;", ","")&amp;IF(CK451&lt;&gt;""," "&amp;CK451&amp;", ","")&amp;IF(CO451&lt;&gt;""," "&amp;CO451&amp;", ","")&amp;IF(CS451&lt;&gt;""," "&amp;CS451&amp;", ","")&amp;IF(CW451&lt;&gt;""," "&amp;CW451&amp;", ","")&amp;IF(DA451&lt;&gt;""," "&amp;DA451&amp;", ","")&amp;IF(DE451&lt;&gt;""," "&amp;DE451&amp;", ","")&amp;IF(DI451&lt;&gt;""," "&amp;DI451&amp;", ","")&amp;IF(DM451&lt;&gt;""," "&amp;DM451&amp;", ","")&amp;IF(DQ451&lt;&gt;""," "&amp;DQ451&amp;", ","")&amp;IF(DU451&lt;&gt;""," "&amp;DU451&amp;", ","")&amp;IF(DY451&lt;&gt;""," "&amp;DY451&amp;", ",""))-2),".")</f>
        <v>The NEIs for the 'LED A-21 Lamp &gt;= 12 W, Medium Base - Post Purchase - WA' measure include: Avoided illness from pollution - Societal - Residential (DNV GL, 2018),  O&amp;M - Participant - Residential (Tetra Tech et al., 2018).</v>
      </c>
    </row>
    <row r="452" spans="1:131" x14ac:dyDescent="0.35">
      <c r="A452">
        <v>563</v>
      </c>
      <c r="B452" t="s">
        <v>1287</v>
      </c>
      <c r="C452">
        <v>2</v>
      </c>
      <c r="D452" t="s">
        <v>1286</v>
      </c>
      <c r="E452" s="8">
        <v>59.3</v>
      </c>
      <c r="F452">
        <v>46.501886792452801</v>
      </c>
      <c r="G452">
        <v>4929.2</v>
      </c>
      <c r="H452" t="s">
        <v>248</v>
      </c>
      <c r="I452" t="s">
        <v>95</v>
      </c>
      <c r="J452" t="s">
        <v>143</v>
      </c>
      <c r="K452" t="s">
        <v>132</v>
      </c>
      <c r="L452" t="s">
        <v>98</v>
      </c>
      <c r="M452" t="s">
        <v>156</v>
      </c>
      <c r="N452" t="s">
        <v>176</v>
      </c>
      <c r="O452" t="s">
        <v>230</v>
      </c>
      <c r="P452">
        <v>2.1105626659994599E-2</v>
      </c>
      <c r="Q452">
        <v>2.1105626659994599E-2</v>
      </c>
      <c r="R452" s="14">
        <f t="shared" si="14"/>
        <v>104.03385493244538</v>
      </c>
      <c r="S452">
        <v>3.0577273021490899E-4</v>
      </c>
      <c r="T452" t="s">
        <v>102</v>
      </c>
      <c r="U452" t="str">
        <f>CONCATENATE($S$2," (",INDEX('Study List'!$F:$F,MATCH(T452,'Study List'!$B:$B,0)),")")</f>
        <v>Administrative costs - Participant - C&amp;I (DNV GL, 2018)</v>
      </c>
      <c r="V452" t="s">
        <v>103</v>
      </c>
      <c r="W452">
        <v>6.6865397474123303E-6</v>
      </c>
      <c r="X452" t="s">
        <v>102</v>
      </c>
      <c r="Y452" t="str">
        <f>CONCATENATE($W$2," (",INDEX('Study List'!$F:$F,MATCH(X452,'Study List'!$B:$B,0)),")")</f>
        <v>Avoided illness from pollution - Societal - C&amp;I (DNV GL, 2018)</v>
      </c>
      <c r="Z452" t="s">
        <v>103</v>
      </c>
      <c r="AM452">
        <v>1.43571770474408E-2</v>
      </c>
      <c r="AN452" t="s">
        <v>179</v>
      </c>
      <c r="AO452" t="str">
        <f>CONCATENATE($AM$2," (",INDEX('Study List'!$F:$F,MATCH(AN452,'Study List'!$B:$B,0)),")")</f>
        <v>O&amp;M - Participant - C&amp;I (DNV GL, 2018)</v>
      </c>
      <c r="AP452" t="s">
        <v>103</v>
      </c>
      <c r="AQ452">
        <v>7.6577746910850501E-4</v>
      </c>
      <c r="AR452" t="s">
        <v>152</v>
      </c>
      <c r="AS452" t="str">
        <f>CONCATENATE($AQ$2," (",INDEX('Study List'!$F:$F,MATCH(AR452,'Study List'!$B:$B,0)),")")</f>
        <v>Other Impacts - Participant - C&amp;I (DNV GL &amp; Tetra Tech, 2012)</v>
      </c>
      <c r="AT452" t="s">
        <v>103</v>
      </c>
      <c r="BC452">
        <v>8.6875520001634596E-4</v>
      </c>
      <c r="BD452" t="s">
        <v>152</v>
      </c>
      <c r="BE452" t="str">
        <f>CONCATENATE($BC$2," (",INDEX('Study List'!$F:$F,MATCH(BD452,'Study List'!$B:$B,0)),")")</f>
        <v>Sales Revenue - Participant - C&amp;I (DNV GL &amp; Tetra Tech, 2012)</v>
      </c>
      <c r="BF452" t="s">
        <v>103</v>
      </c>
      <c r="BG452">
        <v>4.5607182806910902E-3</v>
      </c>
      <c r="BH452" t="s">
        <v>152</v>
      </c>
      <c r="BI452" t="str">
        <f>CONCATENATE($BG$2," (",INDEX('Study List'!$F:$F,MATCH(BH452,'Study List'!$B:$B,0)),")")</f>
        <v>Supplies and materials - Participant - C&amp;I (DNV GL &amp; Tetra Tech, 2012)</v>
      </c>
      <c r="BJ452" t="s">
        <v>103</v>
      </c>
      <c r="BO452">
        <v>2.4073939277561399E-4</v>
      </c>
      <c r="BP452" t="s">
        <v>152</v>
      </c>
      <c r="BQ452" t="str">
        <f>CONCATENATE($BO$2," (",INDEX('Study List'!$F:$F,MATCH(BP452,'Study List'!$B:$B,0)),")")</f>
        <v>Waste disposal - Participant - C&amp;I (DNV GL &amp; Tetra Tech, 2012)</v>
      </c>
      <c r="BR452" t="s">
        <v>103</v>
      </c>
      <c r="EA452" t="str">
        <f t="shared" si="15"/>
        <v>The NEIs for the 'LED A-21 Lamp &gt;= 12W, Medium Base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453" spans="1:131" x14ac:dyDescent="0.35">
      <c r="A453">
        <v>564</v>
      </c>
      <c r="B453" t="s">
        <v>1289</v>
      </c>
      <c r="C453">
        <v>1</v>
      </c>
      <c r="D453" t="s">
        <v>1288</v>
      </c>
      <c r="E453" t="s">
        <v>178</v>
      </c>
      <c r="F453">
        <v>438.84684684684697</v>
      </c>
      <c r="G453">
        <v>48712</v>
      </c>
      <c r="H453" t="s">
        <v>1283</v>
      </c>
      <c r="I453" t="s">
        <v>95</v>
      </c>
      <c r="J453" t="s">
        <v>143</v>
      </c>
      <c r="K453" t="s">
        <v>132</v>
      </c>
      <c r="L453" t="s">
        <v>133</v>
      </c>
      <c r="M453" t="s">
        <v>156</v>
      </c>
      <c r="N453" t="s">
        <v>176</v>
      </c>
      <c r="O453" t="s">
        <v>230</v>
      </c>
      <c r="P453">
        <v>0.11823801738332999</v>
      </c>
      <c r="Q453">
        <v>1.1557650412342001E-3</v>
      </c>
      <c r="R453" s="14">
        <f t="shared" si="14"/>
        <v>56.299626688600355</v>
      </c>
      <c r="S453">
        <v>6.9033287211132596E-4</v>
      </c>
      <c r="T453" t="s">
        <v>102</v>
      </c>
      <c r="U453" t="str">
        <f>CONCATENATE($S$2," (",INDEX('Study List'!$F:$F,MATCH(T453,'Study List'!$B:$B,0)),")")</f>
        <v>Administrative costs - Participant - C&amp;I (DNV GL, 2018)</v>
      </c>
      <c r="V453" t="s">
        <v>103</v>
      </c>
      <c r="W453">
        <v>6.6865397474123303E-6</v>
      </c>
      <c r="X453" t="s">
        <v>102</v>
      </c>
      <c r="Y453" t="str">
        <f>CONCATENATE($W$2," (",INDEX('Study List'!$F:$F,MATCH(X453,'Study List'!$B:$B,0)),")")</f>
        <v>Avoided illness from pollution - Societal - C&amp;I (DNV GL, 2018)</v>
      </c>
      <c r="Z453" t="s">
        <v>103</v>
      </c>
      <c r="AA453">
        <v>3.7121301356695099E-2</v>
      </c>
      <c r="AB453" t="s">
        <v>531</v>
      </c>
      <c r="AC453" t="str">
        <f>CONCATENATE($AA$2," (",INDEX('Study List'!$F:$F,MATCH(AB453,'Study List'!$B:$B,0)),")")</f>
        <v>Ease of Selling or Leasing - Participant - C&amp;I (Summit Blue Consulting et al., 2006)</v>
      </c>
      <c r="AD453" t="s">
        <v>532</v>
      </c>
      <c r="AI453">
        <v>7.0942931481683999E-2</v>
      </c>
      <c r="AJ453" t="s">
        <v>531</v>
      </c>
      <c r="AK453" t="str">
        <f>CONCATENATE($AI$2," (",INDEX('Study List'!$F:$F,MATCH(AJ453,'Study List'!$B:$B,0)),")")</f>
        <v>Lighting Quality and Lifetime - Participant - C&amp;I (Summit Blue Consulting et al., 2006)</v>
      </c>
      <c r="AL453" t="s">
        <v>532</v>
      </c>
      <c r="AM453">
        <v>-5.5864502130119798E-5</v>
      </c>
      <c r="AN453" t="s">
        <v>179</v>
      </c>
      <c r="AO453" t="str">
        <f>CONCATENATE($AM$2," (",INDEX('Study List'!$F:$F,MATCH(AN453,'Study List'!$B:$B,0)),")")</f>
        <v>O&amp;M - Participant - C&amp;I (DNV GL, 2018)</v>
      </c>
      <c r="AP453" t="s">
        <v>103</v>
      </c>
      <c r="AQ453">
        <v>9.0965266803410007E-5</v>
      </c>
      <c r="AR453" t="s">
        <v>152</v>
      </c>
      <c r="AS453" t="str">
        <f>CONCATENATE($AQ$2," (",INDEX('Study List'!$F:$F,MATCH(AR453,'Study List'!$B:$B,0)),")")</f>
        <v>Other Impacts - Participant - C&amp;I (DNV GL &amp; Tetra Tech, 2012)</v>
      </c>
      <c r="AT453" t="s">
        <v>103</v>
      </c>
      <c r="AY453">
        <v>9.0180195037169592E-3</v>
      </c>
      <c r="AZ453" t="s">
        <v>531</v>
      </c>
      <c r="BA453" t="str">
        <f>CONCATENATE($AY$2," (",INDEX('Study List'!$F:$F,MATCH(AZ453,'Study List'!$B:$B,0)),")")</f>
        <v>Productivity - Participant - C&amp;I (Summit Blue Consulting et al., 2006)</v>
      </c>
      <c r="BB453" t="s">
        <v>532</v>
      </c>
      <c r="BC453">
        <v>1.30706965333866E-5</v>
      </c>
      <c r="BD453" t="s">
        <v>102</v>
      </c>
      <c r="BE453" t="str">
        <f>CONCATENATE($BC$2," (",INDEX('Study List'!$F:$F,MATCH(BD453,'Study List'!$B:$B,0)),")")</f>
        <v>Sales Revenue - Participant - C&amp;I (DNV GL, 2018)</v>
      </c>
      <c r="BF453" t="s">
        <v>103</v>
      </c>
      <c r="BG453">
        <v>1.3828118313156601E-4</v>
      </c>
      <c r="BH453" t="s">
        <v>152</v>
      </c>
      <c r="BI453" t="str">
        <f>CONCATENATE($BG$2," (",INDEX('Study List'!$F:$F,MATCH(BH453,'Study List'!$B:$B,0)),")")</f>
        <v>Supplies and materials - Participant - C&amp;I (DNV GL &amp; Tetra Tech, 2012)</v>
      </c>
      <c r="BJ453" t="s">
        <v>103</v>
      </c>
      <c r="BO453">
        <v>2.7229298503722202E-4</v>
      </c>
      <c r="BP453" t="s">
        <v>152</v>
      </c>
      <c r="BQ453" t="str">
        <f>CONCATENATE($BO$2," (",INDEX('Study List'!$F:$F,MATCH(BP453,'Study List'!$B:$B,0)),")")</f>
        <v>Waste disposal - Participant - C&amp;I (DNV GL &amp; Tetra Tech, 2012)</v>
      </c>
      <c r="BR453" t="s">
        <v>103</v>
      </c>
      <c r="EA453" t="str">
        <f t="shared" si="15"/>
        <v>The NEIs for the 'LED A-21 Lamp &gt;= 12W, Medium Base - Retrofit - WA' measure include: Administrative costs - Participant - C&amp;I (DNV GL, 2018),  Avoided illness from pollution - Societal - C&amp;I (DNV GL, 2018),  Ease of Selling or Leasing - Participant - C&amp;I (Summit Blue Consulting et al., 2006),  Lighting Quality and Lifetime - Participant - C&amp;I (Summit Blue Consulting et al., 2006),  O&amp;M - Participant - C&amp;I (DNV GL, 2018),  Other Impacts - Participant - C&amp;I (DNV GL &amp; Tetra Tech, 2012),  Productivity - Participant - C&amp;I (Summit Blue Consulting et al., 2006),  Sales Revenue - Participant - C&amp;I (DNV GL, 2018),  Supplies and materials - Participant - C&amp;I (DNV GL &amp; Tetra Tech, 2012),  Waste disposal - Participant - C&amp;I (DNV GL &amp; Tetra Tech, 2012).</v>
      </c>
    </row>
    <row r="454" spans="1:131" x14ac:dyDescent="0.35">
      <c r="A454">
        <v>565</v>
      </c>
      <c r="B454" t="s">
        <v>1274</v>
      </c>
      <c r="C454">
        <v>2</v>
      </c>
      <c r="D454" t="s">
        <v>1290</v>
      </c>
      <c r="E454" s="8">
        <v>37.700000000000003</v>
      </c>
      <c r="F454">
        <v>37.700000000000003</v>
      </c>
      <c r="G454">
        <v>7125.3</v>
      </c>
      <c r="H454" t="s">
        <v>248</v>
      </c>
      <c r="I454" t="s">
        <v>95</v>
      </c>
      <c r="J454" t="s">
        <v>143</v>
      </c>
      <c r="K454" t="s">
        <v>132</v>
      </c>
      <c r="L454" t="s">
        <v>98</v>
      </c>
      <c r="M454" t="s">
        <v>156</v>
      </c>
      <c r="N454" t="s">
        <v>176</v>
      </c>
      <c r="O454" t="s">
        <v>230</v>
      </c>
      <c r="P454">
        <v>2.11056266599947E-2</v>
      </c>
      <c r="Q454">
        <v>2.11056266599947E-2</v>
      </c>
      <c r="R454" s="14">
        <f t="shared" si="14"/>
        <v>150.38392164046024</v>
      </c>
      <c r="S454">
        <v>3.0577273021490899E-4</v>
      </c>
      <c r="T454" t="s">
        <v>102</v>
      </c>
      <c r="U454" t="str">
        <f>CONCATENATE($S$2," (",INDEX('Study List'!$F:$F,MATCH(T454,'Study List'!$B:$B,0)),")")</f>
        <v>Administrative costs - Participant - C&amp;I (DNV GL, 2018)</v>
      </c>
      <c r="V454" t="s">
        <v>103</v>
      </c>
      <c r="W454">
        <v>6.6865397474123303E-6</v>
      </c>
      <c r="X454" t="s">
        <v>102</v>
      </c>
      <c r="Y454" t="str">
        <f>CONCATENATE($W$2," (",INDEX('Study List'!$F:$F,MATCH(X454,'Study List'!$B:$B,0)),")")</f>
        <v>Avoided illness from pollution - Societal - C&amp;I (DNV GL, 2018)</v>
      </c>
      <c r="Z454" t="s">
        <v>103</v>
      </c>
      <c r="AM454">
        <v>1.43571770474408E-2</v>
      </c>
      <c r="AN454" t="s">
        <v>179</v>
      </c>
      <c r="AO454" t="str">
        <f>CONCATENATE($AM$2," (",INDEX('Study List'!$F:$F,MATCH(AN454,'Study List'!$B:$B,0)),")")</f>
        <v>O&amp;M - Participant - C&amp;I (DNV GL, 2018)</v>
      </c>
      <c r="AP454" t="s">
        <v>103</v>
      </c>
      <c r="AQ454">
        <v>7.6577746910850501E-4</v>
      </c>
      <c r="AR454" t="s">
        <v>152</v>
      </c>
      <c r="AS454" t="str">
        <f>CONCATENATE($AQ$2," (",INDEX('Study List'!$F:$F,MATCH(AR454,'Study List'!$B:$B,0)),")")</f>
        <v>Other Impacts - Participant - C&amp;I (DNV GL &amp; Tetra Tech, 2012)</v>
      </c>
      <c r="AT454" t="s">
        <v>103</v>
      </c>
      <c r="BC454">
        <v>8.6875520001634596E-4</v>
      </c>
      <c r="BD454" t="s">
        <v>152</v>
      </c>
      <c r="BE454" t="str">
        <f>CONCATENATE($BC$2," (",INDEX('Study List'!$F:$F,MATCH(BD454,'Study List'!$B:$B,0)),")")</f>
        <v>Sales Revenue - Participant - C&amp;I (DNV GL &amp; Tetra Tech, 2012)</v>
      </c>
      <c r="BF454" t="s">
        <v>103</v>
      </c>
      <c r="BG454">
        <v>4.5607182806910902E-3</v>
      </c>
      <c r="BH454" t="s">
        <v>152</v>
      </c>
      <c r="BI454" t="str">
        <f>CONCATENATE($BG$2," (",INDEX('Study List'!$F:$F,MATCH(BH454,'Study List'!$B:$B,0)),")")</f>
        <v>Supplies and materials - Participant - C&amp;I (DNV GL &amp; Tetra Tech, 2012)</v>
      </c>
      <c r="BJ454" t="s">
        <v>103</v>
      </c>
      <c r="BO454">
        <v>2.4073939277561399E-4</v>
      </c>
      <c r="BP454" t="s">
        <v>152</v>
      </c>
      <c r="BQ454" t="str">
        <f>CONCATENATE($BO$2," (",INDEX('Study List'!$F:$F,MATCH(BP454,'Study List'!$B:$B,0)),")")</f>
        <v>Waste disposal - Participant - C&amp;I (DNV GL &amp; Tetra Tech, 2012)</v>
      </c>
      <c r="BR454" t="s">
        <v>103</v>
      </c>
      <c r="EA454" t="str">
        <f t="shared" si="15"/>
        <v>The NEIs for the 'LED A-Lamp - Medium Base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455" spans="1:131" x14ac:dyDescent="0.35">
      <c r="A455">
        <v>566</v>
      </c>
      <c r="B455" t="s">
        <v>1292</v>
      </c>
      <c r="C455">
        <v>1</v>
      </c>
      <c r="D455" t="s">
        <v>1291</v>
      </c>
      <c r="E455" t="s">
        <v>209</v>
      </c>
      <c r="H455" t="s">
        <v>1283</v>
      </c>
      <c r="I455" t="s">
        <v>95</v>
      </c>
      <c r="J455" t="s">
        <v>143</v>
      </c>
      <c r="K455" t="s">
        <v>132</v>
      </c>
      <c r="L455" t="s">
        <v>133</v>
      </c>
      <c r="M455" t="s">
        <v>156</v>
      </c>
      <c r="N455" t="s">
        <v>176</v>
      </c>
      <c r="O455" t="s">
        <v>230</v>
      </c>
      <c r="P455">
        <v>1.1557650412342001E-3</v>
      </c>
      <c r="Q455">
        <v>1.1557650412342001E-3</v>
      </c>
      <c r="R455" s="14">
        <f t="shared" si="14"/>
        <v>0</v>
      </c>
      <c r="S455">
        <v>6.9033287211132596E-4</v>
      </c>
      <c r="T455" t="s">
        <v>102</v>
      </c>
      <c r="U455" t="str">
        <f>CONCATENATE($S$2," (",INDEX('Study List'!$F:$F,MATCH(T455,'Study List'!$B:$B,0)),")")</f>
        <v>Administrative costs - Participant - C&amp;I (DNV GL, 2018)</v>
      </c>
      <c r="V455" t="s">
        <v>103</v>
      </c>
      <c r="W455">
        <v>6.6865397474123303E-6</v>
      </c>
      <c r="X455" t="s">
        <v>102</v>
      </c>
      <c r="Y455" t="str">
        <f>CONCATENATE($W$2," (",INDEX('Study List'!$F:$F,MATCH(X455,'Study List'!$B:$B,0)),")")</f>
        <v>Avoided illness from pollution - Societal - C&amp;I (DNV GL, 2018)</v>
      </c>
      <c r="Z455" t="s">
        <v>103</v>
      </c>
      <c r="AM455">
        <v>-5.5864502130119798E-5</v>
      </c>
      <c r="AN455" t="s">
        <v>179</v>
      </c>
      <c r="AO455" t="str">
        <f>CONCATENATE($AM$2," (",INDEX('Study List'!$F:$F,MATCH(AN455,'Study List'!$B:$B,0)),")")</f>
        <v>O&amp;M - Participant - C&amp;I (DNV GL, 2018)</v>
      </c>
      <c r="AP455" t="s">
        <v>103</v>
      </c>
      <c r="AQ455">
        <v>9.0965266803410007E-5</v>
      </c>
      <c r="AR455" t="s">
        <v>152</v>
      </c>
      <c r="AS455" t="str">
        <f>CONCATENATE($AQ$2," (",INDEX('Study List'!$F:$F,MATCH(AR455,'Study List'!$B:$B,0)),")")</f>
        <v>Other Impacts - Participant - C&amp;I (DNV GL &amp; Tetra Tech, 2012)</v>
      </c>
      <c r="AT455" t="s">
        <v>103</v>
      </c>
      <c r="BC455">
        <v>1.30706965333866E-5</v>
      </c>
      <c r="BD455" t="s">
        <v>102</v>
      </c>
      <c r="BE455" t="str">
        <f>CONCATENATE($BC$2," (",INDEX('Study List'!$F:$F,MATCH(BD455,'Study List'!$B:$B,0)),")")</f>
        <v>Sales Revenue - Participant - C&amp;I (DNV GL, 2018)</v>
      </c>
      <c r="BF455" t="s">
        <v>103</v>
      </c>
      <c r="BG455">
        <v>1.3828118313156601E-4</v>
      </c>
      <c r="BH455" t="s">
        <v>152</v>
      </c>
      <c r="BI455" t="str">
        <f>CONCATENATE($BG$2," (",INDEX('Study List'!$F:$F,MATCH(BH455,'Study List'!$B:$B,0)),")")</f>
        <v>Supplies and materials - Participant - C&amp;I (DNV GL &amp; Tetra Tech, 2012)</v>
      </c>
      <c r="BJ455" t="s">
        <v>103</v>
      </c>
      <c r="BO455">
        <v>2.7229298503722202E-4</v>
      </c>
      <c r="BP455" t="s">
        <v>152</v>
      </c>
      <c r="BQ455" t="str">
        <f>CONCATENATE($BO$2," (",INDEX('Study List'!$F:$F,MATCH(BP455,'Study List'!$B:$B,0)),")")</f>
        <v>Waste disposal - Participant - C&amp;I (DNV GL &amp; Tetra Tech, 2012)</v>
      </c>
      <c r="BR455" t="s">
        <v>103</v>
      </c>
      <c r="EA455" t="str">
        <f t="shared" si="15"/>
        <v>The NEIs for the 'LED BR - Reflector Lamp - Direct Install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456" spans="1:131" x14ac:dyDescent="0.35">
      <c r="A456">
        <v>567</v>
      </c>
      <c r="B456" t="s">
        <v>1294</v>
      </c>
      <c r="C456">
        <v>5</v>
      </c>
      <c r="D456" t="s">
        <v>1293</v>
      </c>
      <c r="E456" s="8">
        <v>32</v>
      </c>
      <c r="F456">
        <v>48.276717557251899</v>
      </c>
      <c r="G456">
        <v>12648.5</v>
      </c>
      <c r="H456" t="s">
        <v>248</v>
      </c>
      <c r="I456" t="s">
        <v>95</v>
      </c>
      <c r="J456" t="s">
        <v>143</v>
      </c>
      <c r="K456" t="s">
        <v>132</v>
      </c>
      <c r="L456" t="s">
        <v>98</v>
      </c>
      <c r="M456" t="s">
        <v>156</v>
      </c>
      <c r="N456" t="s">
        <v>176</v>
      </c>
      <c r="O456" t="s">
        <v>230</v>
      </c>
      <c r="P456">
        <v>2.11056266599947E-2</v>
      </c>
      <c r="Q456">
        <v>2.11056266599947E-2</v>
      </c>
      <c r="R456" s="14">
        <f t="shared" si="14"/>
        <v>266.95451880894296</v>
      </c>
      <c r="S456">
        <v>3.0577273021490899E-4</v>
      </c>
      <c r="T456" t="s">
        <v>102</v>
      </c>
      <c r="U456" t="str">
        <f>CONCATENATE($S$2," (",INDEX('Study List'!$F:$F,MATCH(T456,'Study List'!$B:$B,0)),")")</f>
        <v>Administrative costs - Participant - C&amp;I (DNV GL, 2018)</v>
      </c>
      <c r="V456" t="s">
        <v>103</v>
      </c>
      <c r="W456">
        <v>6.6865397474123303E-6</v>
      </c>
      <c r="X456" t="s">
        <v>102</v>
      </c>
      <c r="Y456" t="str">
        <f>CONCATENATE($W$2," (",INDEX('Study List'!$F:$F,MATCH(X456,'Study List'!$B:$B,0)),")")</f>
        <v>Avoided illness from pollution - Societal - C&amp;I (DNV GL, 2018)</v>
      </c>
      <c r="Z456" t="s">
        <v>103</v>
      </c>
      <c r="AM456">
        <v>1.43571770474408E-2</v>
      </c>
      <c r="AN456" t="s">
        <v>179</v>
      </c>
      <c r="AO456" t="str">
        <f>CONCATENATE($AM$2," (",INDEX('Study List'!$F:$F,MATCH(AN456,'Study List'!$B:$B,0)),")")</f>
        <v>O&amp;M - Participant - C&amp;I (DNV GL, 2018)</v>
      </c>
      <c r="AP456" t="s">
        <v>103</v>
      </c>
      <c r="AQ456">
        <v>7.6577746910850501E-4</v>
      </c>
      <c r="AR456" t="s">
        <v>152</v>
      </c>
      <c r="AS456" t="str">
        <f>CONCATENATE($AQ$2," (",INDEX('Study List'!$F:$F,MATCH(AR456,'Study List'!$B:$B,0)),")")</f>
        <v>Other Impacts - Participant - C&amp;I (DNV GL &amp; Tetra Tech, 2012)</v>
      </c>
      <c r="AT456" t="s">
        <v>103</v>
      </c>
      <c r="BC456">
        <v>8.6875520001634596E-4</v>
      </c>
      <c r="BD456" t="s">
        <v>152</v>
      </c>
      <c r="BE456" t="str">
        <f>CONCATENATE($BC$2," (",INDEX('Study List'!$F:$F,MATCH(BD456,'Study List'!$B:$B,0)),")")</f>
        <v>Sales Revenue - Participant - C&amp;I (DNV GL &amp; Tetra Tech, 2012)</v>
      </c>
      <c r="BF456" t="s">
        <v>103</v>
      </c>
      <c r="BG456">
        <v>4.5607182806910902E-3</v>
      </c>
      <c r="BH456" t="s">
        <v>152</v>
      </c>
      <c r="BI456" t="str">
        <f>CONCATENATE($BG$2," (",INDEX('Study List'!$F:$F,MATCH(BH456,'Study List'!$B:$B,0)),")")</f>
        <v>Supplies and materials - Participant - C&amp;I (DNV GL &amp; Tetra Tech, 2012)</v>
      </c>
      <c r="BJ456" t="s">
        <v>103</v>
      </c>
      <c r="BO456">
        <v>2.4073939277561399E-4</v>
      </c>
      <c r="BP456" t="s">
        <v>152</v>
      </c>
      <c r="BQ456" t="str">
        <f>CONCATENATE($BO$2," (",INDEX('Study List'!$F:$F,MATCH(BP456,'Study List'!$B:$B,0)),")")</f>
        <v>Waste disposal - Participant - C&amp;I (DNV GL &amp; Tetra Tech, 2012)</v>
      </c>
      <c r="BR456" t="s">
        <v>103</v>
      </c>
      <c r="EA456" t="str">
        <f t="shared" si="15"/>
        <v>The NEIs for the 'LED BR - Reflector Lamp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457" spans="1:131" x14ac:dyDescent="0.35">
      <c r="A457">
        <v>568</v>
      </c>
      <c r="B457" t="s">
        <v>1296</v>
      </c>
      <c r="C457">
        <v>1</v>
      </c>
      <c r="D457" t="s">
        <v>1295</v>
      </c>
      <c r="E457" t="s">
        <v>178</v>
      </c>
      <c r="F457">
        <v>246.42045454545499</v>
      </c>
      <c r="G457">
        <v>21685</v>
      </c>
      <c r="H457" t="s">
        <v>248</v>
      </c>
      <c r="I457" t="s">
        <v>95</v>
      </c>
      <c r="J457" t="s">
        <v>143</v>
      </c>
      <c r="K457" t="s">
        <v>132</v>
      </c>
      <c r="L457" t="s">
        <v>98</v>
      </c>
      <c r="M457" t="s">
        <v>156</v>
      </c>
      <c r="N457" t="s">
        <v>176</v>
      </c>
      <c r="O457" t="s">
        <v>230</v>
      </c>
      <c r="P457">
        <v>2.1105626659994599E-2</v>
      </c>
      <c r="Q457">
        <v>2.1105626659994599E-2</v>
      </c>
      <c r="R457" s="14">
        <f t="shared" si="14"/>
        <v>457.67551412198287</v>
      </c>
      <c r="S457">
        <v>3.0577273021490899E-4</v>
      </c>
      <c r="T457" t="s">
        <v>102</v>
      </c>
      <c r="U457" t="str">
        <f>CONCATENATE($S$2," (",INDEX('Study List'!$F:$F,MATCH(T457,'Study List'!$B:$B,0)),")")</f>
        <v>Administrative costs - Participant - C&amp;I (DNV GL, 2018)</v>
      </c>
      <c r="V457" t="s">
        <v>103</v>
      </c>
      <c r="W457">
        <v>6.6865397474123303E-6</v>
      </c>
      <c r="X457" t="s">
        <v>102</v>
      </c>
      <c r="Y457" t="str">
        <f>CONCATENATE($W$2," (",INDEX('Study List'!$F:$F,MATCH(X457,'Study List'!$B:$B,0)),")")</f>
        <v>Avoided illness from pollution - Societal - C&amp;I (DNV GL, 2018)</v>
      </c>
      <c r="Z457" t="s">
        <v>103</v>
      </c>
      <c r="AM457">
        <v>1.43571770474408E-2</v>
      </c>
      <c r="AN457" t="s">
        <v>179</v>
      </c>
      <c r="AO457" t="str">
        <f>CONCATENATE($AM$2," (",INDEX('Study List'!$F:$F,MATCH(AN457,'Study List'!$B:$B,0)),")")</f>
        <v>O&amp;M - Participant - C&amp;I (DNV GL, 2018)</v>
      </c>
      <c r="AP457" t="s">
        <v>103</v>
      </c>
      <c r="AQ457">
        <v>7.6577746910850501E-4</v>
      </c>
      <c r="AR457" t="s">
        <v>152</v>
      </c>
      <c r="AS457" t="str">
        <f>CONCATENATE($AQ$2," (",INDEX('Study List'!$F:$F,MATCH(AR457,'Study List'!$B:$B,0)),")")</f>
        <v>Other Impacts - Participant - C&amp;I (DNV GL &amp; Tetra Tech, 2012)</v>
      </c>
      <c r="AT457" t="s">
        <v>103</v>
      </c>
      <c r="BC457">
        <v>8.6875520001634596E-4</v>
      </c>
      <c r="BD457" t="s">
        <v>152</v>
      </c>
      <c r="BE457" t="str">
        <f>CONCATENATE($BC$2," (",INDEX('Study List'!$F:$F,MATCH(BD457,'Study List'!$B:$B,0)),")")</f>
        <v>Sales Revenue - Participant - C&amp;I (DNV GL &amp; Tetra Tech, 2012)</v>
      </c>
      <c r="BF457" t="s">
        <v>103</v>
      </c>
      <c r="BG457">
        <v>4.5607182806910902E-3</v>
      </c>
      <c r="BH457" t="s">
        <v>152</v>
      </c>
      <c r="BI457" t="str">
        <f>CONCATENATE($BG$2," (",INDEX('Study List'!$F:$F,MATCH(BH457,'Study List'!$B:$B,0)),")")</f>
        <v>Supplies and materials - Participant - C&amp;I (DNV GL &amp; Tetra Tech, 2012)</v>
      </c>
      <c r="BJ457" t="s">
        <v>103</v>
      </c>
      <c r="BO457">
        <v>2.4073939277561399E-4</v>
      </c>
      <c r="BP457" t="s">
        <v>152</v>
      </c>
      <c r="BQ457" t="str">
        <f>CONCATENATE($BO$2," (",INDEX('Study List'!$F:$F,MATCH(BP457,'Study List'!$B:$B,0)),")")</f>
        <v>Waste disposal - Participant - C&amp;I (DNV GL &amp; Tetra Tech, 2012)</v>
      </c>
      <c r="BR457" t="s">
        <v>103</v>
      </c>
      <c r="EA457" t="str">
        <f t="shared" si="15"/>
        <v>The NEIs for the 'LED BR - Reflector Lamp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458" spans="1:131" x14ac:dyDescent="0.35">
      <c r="A458">
        <v>569</v>
      </c>
      <c r="B458" t="s">
        <v>1298</v>
      </c>
      <c r="C458">
        <v>1</v>
      </c>
      <c r="D458" t="s">
        <v>1297</v>
      </c>
      <c r="E458" s="8">
        <v>11</v>
      </c>
      <c r="H458" t="s">
        <v>653</v>
      </c>
      <c r="I458" t="s">
        <v>95</v>
      </c>
      <c r="J458" t="s">
        <v>96</v>
      </c>
      <c r="K458" t="s">
        <v>132</v>
      </c>
      <c r="L458" t="s">
        <v>98</v>
      </c>
      <c r="M458" t="s">
        <v>156</v>
      </c>
      <c r="N458" t="s">
        <v>176</v>
      </c>
      <c r="O458" t="s">
        <v>230</v>
      </c>
      <c r="P458">
        <v>1.12639067817253E-2</v>
      </c>
      <c r="Q458">
        <v>1.12639067817253E-2</v>
      </c>
      <c r="R458" s="14">
        <f t="shared" si="14"/>
        <v>0</v>
      </c>
      <c r="BW458">
        <v>6.6865397474123303E-6</v>
      </c>
      <c r="BX458" t="s">
        <v>102</v>
      </c>
      <c r="BY458" t="str">
        <f>CONCATENATE($BW$2," (",INDEX('Study List'!$F:$F,MATCH(BX458,'Study List'!$B:$B,0)),")")</f>
        <v>Avoided illness from pollution - Societal - Residential (DNV GL, 2018)</v>
      </c>
      <c r="BZ458" t="s">
        <v>103</v>
      </c>
      <c r="DG458">
        <v>1.12572202419779E-2</v>
      </c>
      <c r="DH458" t="s">
        <v>105</v>
      </c>
      <c r="DI458" t="str">
        <f>CONCATENATE($DG$2," (",INDEX('Study List'!$F:$F,MATCH(DH458,'Study List'!$B:$B,0)),")")</f>
        <v>O&amp;M - Participant - Residential (Tetra Tech et al., 2018)</v>
      </c>
      <c r="DJ458" t="s">
        <v>103</v>
      </c>
      <c r="EA458" t="str">
        <f t="shared" si="15"/>
        <v>The NEIs for the 'LED BR Lamp - Post Purchase - WA' measure include: Avoided illness from pollution - Societal - Residential (DNV GL, 2018),  O&amp;M - Participant - Residential (Tetra Tech et al., 2018).</v>
      </c>
    </row>
    <row r="459" spans="1:131" x14ac:dyDescent="0.35">
      <c r="A459">
        <v>570</v>
      </c>
      <c r="B459" t="s">
        <v>543</v>
      </c>
      <c r="C459">
        <v>2</v>
      </c>
      <c r="D459" t="s">
        <v>1299</v>
      </c>
      <c r="E459" s="8">
        <v>67.599999999999994</v>
      </c>
      <c r="F459">
        <v>67.599999999999994</v>
      </c>
      <c r="G459">
        <v>2433.6</v>
      </c>
      <c r="H459" t="s">
        <v>248</v>
      </c>
      <c r="I459" t="s">
        <v>95</v>
      </c>
      <c r="J459" t="s">
        <v>143</v>
      </c>
      <c r="K459" t="s">
        <v>132</v>
      </c>
      <c r="L459" t="s">
        <v>98</v>
      </c>
      <c r="M459" t="s">
        <v>156</v>
      </c>
      <c r="N459" t="s">
        <v>176</v>
      </c>
      <c r="O459" t="s">
        <v>230</v>
      </c>
      <c r="P459">
        <v>2.1105626659994599E-2</v>
      </c>
      <c r="Q459">
        <v>2.1105626659994599E-2</v>
      </c>
      <c r="R459" s="14">
        <f t="shared" si="14"/>
        <v>51.362653039762854</v>
      </c>
      <c r="S459">
        <v>3.0577273021490899E-4</v>
      </c>
      <c r="T459" t="s">
        <v>102</v>
      </c>
      <c r="U459" t="str">
        <f>CONCATENATE($S$2," (",INDEX('Study List'!$F:$F,MATCH(T459,'Study List'!$B:$B,0)),")")</f>
        <v>Administrative costs - Participant - C&amp;I (DNV GL, 2018)</v>
      </c>
      <c r="V459" t="s">
        <v>103</v>
      </c>
      <c r="W459">
        <v>6.6865397474123303E-6</v>
      </c>
      <c r="X459" t="s">
        <v>102</v>
      </c>
      <c r="Y459" t="str">
        <f>CONCATENATE($W$2," (",INDEX('Study List'!$F:$F,MATCH(X459,'Study List'!$B:$B,0)),")")</f>
        <v>Avoided illness from pollution - Societal - C&amp;I (DNV GL, 2018)</v>
      </c>
      <c r="Z459" t="s">
        <v>103</v>
      </c>
      <c r="AM459">
        <v>1.43571770474408E-2</v>
      </c>
      <c r="AN459" t="s">
        <v>179</v>
      </c>
      <c r="AO459" t="str">
        <f>CONCATENATE($AM$2," (",INDEX('Study List'!$F:$F,MATCH(AN459,'Study List'!$B:$B,0)),")")</f>
        <v>O&amp;M - Participant - C&amp;I (DNV GL, 2018)</v>
      </c>
      <c r="AP459" t="s">
        <v>103</v>
      </c>
      <c r="AQ459">
        <v>7.6577746910850501E-4</v>
      </c>
      <c r="AR459" t="s">
        <v>152</v>
      </c>
      <c r="AS459" t="str">
        <f>CONCATENATE($AQ$2," (",INDEX('Study List'!$F:$F,MATCH(AR459,'Study List'!$B:$B,0)),")")</f>
        <v>Other Impacts - Participant - C&amp;I (DNV GL &amp; Tetra Tech, 2012)</v>
      </c>
      <c r="AT459" t="s">
        <v>103</v>
      </c>
      <c r="BC459">
        <v>8.6875520001634596E-4</v>
      </c>
      <c r="BD459" t="s">
        <v>152</v>
      </c>
      <c r="BE459" t="str">
        <f>CONCATENATE($BC$2," (",INDEX('Study List'!$F:$F,MATCH(BD459,'Study List'!$B:$B,0)),")")</f>
        <v>Sales Revenue - Participant - C&amp;I (DNV GL &amp; Tetra Tech, 2012)</v>
      </c>
      <c r="BF459" t="s">
        <v>103</v>
      </c>
      <c r="BG459">
        <v>4.5607182806910902E-3</v>
      </c>
      <c r="BH459" t="s">
        <v>152</v>
      </c>
      <c r="BI459" t="str">
        <f>CONCATENATE($BG$2," (",INDEX('Study List'!$F:$F,MATCH(BH459,'Study List'!$B:$B,0)),")")</f>
        <v>Supplies and materials - Participant - C&amp;I (DNV GL &amp; Tetra Tech, 2012)</v>
      </c>
      <c r="BJ459" t="s">
        <v>103</v>
      </c>
      <c r="BO459">
        <v>2.4073939277561399E-4</v>
      </c>
      <c r="BP459" t="s">
        <v>152</v>
      </c>
      <c r="BQ459" t="str">
        <f>CONCATENATE($BO$2," (",INDEX('Study List'!$F:$F,MATCH(BP459,'Study List'!$B:$B,0)),")")</f>
        <v>Waste disposal - Participant - C&amp;I (DNV GL &amp; Tetra Tech, 2012)</v>
      </c>
      <c r="BR459" t="s">
        <v>103</v>
      </c>
      <c r="EA459" t="str">
        <f t="shared" si="15"/>
        <v>The NEIs for the 'LED Candelabra/Globe Lamp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460" spans="1:131" x14ac:dyDescent="0.35">
      <c r="A460">
        <v>571</v>
      </c>
      <c r="B460" t="s">
        <v>1301</v>
      </c>
      <c r="C460">
        <v>6</v>
      </c>
      <c r="D460" t="s">
        <v>1300</v>
      </c>
      <c r="E460" s="8">
        <v>102.5</v>
      </c>
      <c r="F460">
        <v>618.39682539682497</v>
      </c>
      <c r="G460">
        <v>155836</v>
      </c>
      <c r="H460" t="s">
        <v>1302</v>
      </c>
      <c r="I460" t="s">
        <v>95</v>
      </c>
      <c r="J460" t="s">
        <v>143</v>
      </c>
      <c r="K460" t="s">
        <v>132</v>
      </c>
      <c r="L460" t="s">
        <v>98</v>
      </c>
      <c r="M460" t="s">
        <v>145</v>
      </c>
      <c r="N460" t="s">
        <v>256</v>
      </c>
      <c r="O460" t="s">
        <v>1303</v>
      </c>
      <c r="P460">
        <v>2.3115107314547298E-3</v>
      </c>
      <c r="Q460">
        <v>2.3115107314547298E-3</v>
      </c>
      <c r="R460" s="14">
        <f t="shared" si="14"/>
        <v>360.21658634697928</v>
      </c>
      <c r="W460">
        <v>1.4858977216471901E-5</v>
      </c>
      <c r="X460" t="s">
        <v>102</v>
      </c>
      <c r="Y460" t="str">
        <f>CONCATENATE($W$2," (",INDEX('Study List'!$F:$F,MATCH(X460,'Study List'!$B:$B,0)),")")</f>
        <v>Avoided illness from pollution - Societal - C&amp;I (DNV GL, 2018)</v>
      </c>
      <c r="Z460" t="s">
        <v>103</v>
      </c>
      <c r="AM460">
        <v>2.2966517542382602E-3</v>
      </c>
      <c r="AN460" t="s">
        <v>179</v>
      </c>
      <c r="AO460" t="str">
        <f>CONCATENATE($AM$2," (",INDEX('Study List'!$F:$F,MATCH(AN460,'Study List'!$B:$B,0)),")")</f>
        <v>O&amp;M - Participant - C&amp;I (DNV GL, 2018)</v>
      </c>
      <c r="AP460" t="s">
        <v>103</v>
      </c>
      <c r="EA460" t="str">
        <f t="shared" si="15"/>
        <v>The NEIs for the 'LED Case Lighting - Freezer Case - (Retrofit Only) - WA' measure include: Avoided illness from pollution - Societal - C&amp;I (DNV GL, 2018),  O&amp;M - Participant - C&amp;I (DNV GL, 2018).</v>
      </c>
    </row>
    <row r="461" spans="1:131" x14ac:dyDescent="0.35">
      <c r="A461">
        <v>572</v>
      </c>
      <c r="B461" t="s">
        <v>1305</v>
      </c>
      <c r="C461">
        <v>1</v>
      </c>
      <c r="D461" t="s">
        <v>1304</v>
      </c>
      <c r="E461" s="8">
        <v>48</v>
      </c>
      <c r="F461">
        <v>192</v>
      </c>
      <c r="G461">
        <v>7680</v>
      </c>
      <c r="H461" t="s">
        <v>1302</v>
      </c>
      <c r="I461" t="s">
        <v>95</v>
      </c>
      <c r="J461" t="s">
        <v>143</v>
      </c>
      <c r="K461" t="s">
        <v>132</v>
      </c>
      <c r="L461" t="s">
        <v>98</v>
      </c>
      <c r="M461" t="s">
        <v>145</v>
      </c>
      <c r="N461" t="s">
        <v>256</v>
      </c>
      <c r="O461" t="s">
        <v>1303</v>
      </c>
      <c r="P461">
        <v>2.3115107314547298E-3</v>
      </c>
      <c r="Q461">
        <v>2.3115107314547298E-3</v>
      </c>
      <c r="R461" s="14">
        <f t="shared" si="14"/>
        <v>17.752402417572323</v>
      </c>
      <c r="W461">
        <v>1.4858977216471901E-5</v>
      </c>
      <c r="X461" t="s">
        <v>102</v>
      </c>
      <c r="Y461" t="str">
        <f>CONCATENATE($W$2," (",INDEX('Study List'!$F:$F,MATCH(X461,'Study List'!$B:$B,0)),")")</f>
        <v>Avoided illness from pollution - Societal - C&amp;I (DNV GL, 2018)</v>
      </c>
      <c r="Z461" t="s">
        <v>103</v>
      </c>
      <c r="AM461">
        <v>2.2966517542382602E-3</v>
      </c>
      <c r="AN461" t="s">
        <v>179</v>
      </c>
      <c r="AO461" t="str">
        <f>CONCATENATE($AM$2," (",INDEX('Study List'!$F:$F,MATCH(AN461,'Study List'!$B:$B,0)),")")</f>
        <v>O&amp;M - Participant - C&amp;I (DNV GL, 2018)</v>
      </c>
      <c r="AP461" t="s">
        <v>103</v>
      </c>
      <c r="EA461" t="str">
        <f t="shared" si="15"/>
        <v>The NEIs for the 'LED Case Lighting - Open Case - (Retrofit Only) - WA' measure include: Avoided illness from pollution - Societal - C&amp;I (DNV GL, 2018),  O&amp;M - Participant - C&amp;I (DNV GL, 2018).</v>
      </c>
    </row>
    <row r="462" spans="1:131" x14ac:dyDescent="0.35">
      <c r="A462">
        <v>573</v>
      </c>
      <c r="B462" t="s">
        <v>1301</v>
      </c>
      <c r="C462">
        <v>1</v>
      </c>
      <c r="D462" t="s">
        <v>1306</v>
      </c>
      <c r="E462" s="8">
        <v>62</v>
      </c>
      <c r="F462">
        <v>346.06122448979602</v>
      </c>
      <c r="G462">
        <v>67828</v>
      </c>
      <c r="H462" t="s">
        <v>1302</v>
      </c>
      <c r="I462" t="s">
        <v>95</v>
      </c>
      <c r="J462" t="s">
        <v>143</v>
      </c>
      <c r="K462" t="s">
        <v>132</v>
      </c>
      <c r="L462" t="s">
        <v>98</v>
      </c>
      <c r="M462" t="s">
        <v>145</v>
      </c>
      <c r="N462" t="s">
        <v>256</v>
      </c>
      <c r="O462" t="s">
        <v>1303</v>
      </c>
      <c r="P462">
        <v>2.3115107314547298E-3</v>
      </c>
      <c r="Q462">
        <v>2.3115107314547298E-3</v>
      </c>
      <c r="R462" s="14">
        <f t="shared" si="14"/>
        <v>156.78514989311142</v>
      </c>
      <c r="W462">
        <v>1.4858977216471901E-5</v>
      </c>
      <c r="X462" t="s">
        <v>102</v>
      </c>
      <c r="Y462" t="str">
        <f>CONCATENATE($W$2," (",INDEX('Study List'!$F:$F,MATCH(X462,'Study List'!$B:$B,0)),")")</f>
        <v>Avoided illness from pollution - Societal - C&amp;I (DNV GL, 2018)</v>
      </c>
      <c r="Z462" t="s">
        <v>103</v>
      </c>
      <c r="AM462">
        <v>2.2966517542382602E-3</v>
      </c>
      <c r="AN462" t="s">
        <v>179</v>
      </c>
      <c r="AO462" t="str">
        <f>CONCATENATE($AM$2," (",INDEX('Study List'!$F:$F,MATCH(AN462,'Study List'!$B:$B,0)),")")</f>
        <v>O&amp;M - Participant - C&amp;I (DNV GL, 2018)</v>
      </c>
      <c r="AP462" t="s">
        <v>103</v>
      </c>
      <c r="EA462" t="str">
        <f t="shared" si="15"/>
        <v>The NEIs for the 'LED Case Lighting - Reach-in Case - (Retrofit Only) - WA' measure include: Avoided illness from pollution - Societal - C&amp;I (DNV GL, 2018),  O&amp;M - Participant - C&amp;I (DNV GL, 2018).</v>
      </c>
    </row>
    <row r="463" spans="1:131" x14ac:dyDescent="0.35">
      <c r="A463">
        <v>574</v>
      </c>
      <c r="B463" t="s">
        <v>1305</v>
      </c>
      <c r="C463">
        <v>6</v>
      </c>
      <c r="D463" t="s">
        <v>1307</v>
      </c>
      <c r="E463" s="8">
        <v>84</v>
      </c>
      <c r="F463">
        <v>1142.5614035087699</v>
      </c>
      <c r="G463">
        <v>325630</v>
      </c>
      <c r="H463" t="s">
        <v>1302</v>
      </c>
      <c r="I463" t="s">
        <v>95</v>
      </c>
      <c r="J463" t="s">
        <v>143</v>
      </c>
      <c r="K463" t="s">
        <v>132</v>
      </c>
      <c r="L463" t="s">
        <v>98</v>
      </c>
      <c r="M463" t="s">
        <v>145</v>
      </c>
      <c r="N463" t="s">
        <v>256</v>
      </c>
      <c r="O463" t="s">
        <v>1303</v>
      </c>
      <c r="P463">
        <v>2.3115107314547298E-3</v>
      </c>
      <c r="Q463">
        <v>2.3115107314547298E-3</v>
      </c>
      <c r="R463" s="14">
        <f t="shared" si="14"/>
        <v>752.69723948360365</v>
      </c>
      <c r="W463">
        <v>1.4858977216471901E-5</v>
      </c>
      <c r="X463" t="s">
        <v>102</v>
      </c>
      <c r="Y463" t="str">
        <f>CONCATENATE($W$2," (",INDEX('Study List'!$F:$F,MATCH(X463,'Study List'!$B:$B,0)),")")</f>
        <v>Avoided illness from pollution - Societal - C&amp;I (DNV GL, 2018)</v>
      </c>
      <c r="Z463" t="s">
        <v>103</v>
      </c>
      <c r="AM463">
        <v>2.2966517542382602E-3</v>
      </c>
      <c r="AN463" t="s">
        <v>179</v>
      </c>
      <c r="AO463" t="str">
        <f>CONCATENATE($AM$2," (",INDEX('Study List'!$F:$F,MATCH(AN463,'Study List'!$B:$B,0)),")")</f>
        <v>O&amp;M - Participant - C&amp;I (DNV GL, 2018)</v>
      </c>
      <c r="AP463" t="s">
        <v>103</v>
      </c>
      <c r="EA463" t="str">
        <f t="shared" si="15"/>
        <v>The NEIs for the 'LED Case Lighting - Refrigerated Case- (Retrofit Only) - WA' measure include: Avoided illness from pollution - Societal - C&amp;I (DNV GL, 2018),  O&amp;M - Participant - C&amp;I (DNV GL, 2018).</v>
      </c>
    </row>
    <row r="464" spans="1:131" x14ac:dyDescent="0.35">
      <c r="A464">
        <v>575</v>
      </c>
      <c r="B464" s="8">
        <v>761</v>
      </c>
      <c r="C464">
        <v>2</v>
      </c>
      <c r="D464" t="s">
        <v>1308</v>
      </c>
      <c r="E464" s="8">
        <v>17</v>
      </c>
      <c r="F464">
        <v>17</v>
      </c>
      <c r="G464">
        <v>1190</v>
      </c>
      <c r="H464" t="s">
        <v>1309</v>
      </c>
      <c r="I464" t="s">
        <v>95</v>
      </c>
      <c r="J464" t="s">
        <v>143</v>
      </c>
      <c r="K464" t="s">
        <v>132</v>
      </c>
      <c r="L464" t="s">
        <v>98</v>
      </c>
      <c r="M464" t="s">
        <v>156</v>
      </c>
      <c r="N464" t="s">
        <v>176</v>
      </c>
      <c r="O464" t="s">
        <v>1310</v>
      </c>
      <c r="P464">
        <v>2.1105626659994599E-2</v>
      </c>
      <c r="Q464">
        <v>2.1105626659994599E-2</v>
      </c>
      <c r="R464" s="14">
        <f t="shared" si="14"/>
        <v>25.115695725393575</v>
      </c>
      <c r="S464">
        <v>3.0577273021490899E-4</v>
      </c>
      <c r="T464" t="s">
        <v>102</v>
      </c>
      <c r="U464" t="str">
        <f>CONCATENATE($S$2," (",INDEX('Study List'!$F:$F,MATCH(T464,'Study List'!$B:$B,0)),")")</f>
        <v>Administrative costs - Participant - C&amp;I (DNV GL, 2018)</v>
      </c>
      <c r="V464" t="s">
        <v>103</v>
      </c>
      <c r="W464">
        <v>6.6865397474123303E-6</v>
      </c>
      <c r="X464" t="s">
        <v>102</v>
      </c>
      <c r="Y464" t="str">
        <f>CONCATENATE($W$2," (",INDEX('Study List'!$F:$F,MATCH(X464,'Study List'!$B:$B,0)),")")</f>
        <v>Avoided illness from pollution - Societal - C&amp;I (DNV GL, 2018)</v>
      </c>
      <c r="Z464" t="s">
        <v>103</v>
      </c>
      <c r="AM464">
        <v>1.43571770474408E-2</v>
      </c>
      <c r="AN464" t="s">
        <v>179</v>
      </c>
      <c r="AO464" t="str">
        <f>CONCATENATE($AM$2," (",INDEX('Study List'!$F:$F,MATCH(AN464,'Study List'!$B:$B,0)),")")</f>
        <v>O&amp;M - Participant - C&amp;I (DNV GL, 2018)</v>
      </c>
      <c r="AP464" t="s">
        <v>103</v>
      </c>
      <c r="AQ464">
        <v>7.6577746910850501E-4</v>
      </c>
      <c r="AR464" t="s">
        <v>152</v>
      </c>
      <c r="AS464" t="str">
        <f>CONCATENATE($AQ$2," (",INDEX('Study List'!$F:$F,MATCH(AR464,'Study List'!$B:$B,0)),")")</f>
        <v>Other Impacts - Participant - C&amp;I (DNV GL &amp; Tetra Tech, 2012)</v>
      </c>
      <c r="AT464" t="s">
        <v>103</v>
      </c>
      <c r="BC464">
        <v>8.6875520001634596E-4</v>
      </c>
      <c r="BD464" t="s">
        <v>152</v>
      </c>
      <c r="BE464" t="str">
        <f>CONCATENATE($BC$2," (",INDEX('Study List'!$F:$F,MATCH(BD464,'Study List'!$B:$B,0)),")")</f>
        <v>Sales Revenue - Participant - C&amp;I (DNV GL &amp; Tetra Tech, 2012)</v>
      </c>
      <c r="BF464" t="s">
        <v>103</v>
      </c>
      <c r="BG464">
        <v>4.5607182806910902E-3</v>
      </c>
      <c r="BH464" t="s">
        <v>152</v>
      </c>
      <c r="BI464" t="str">
        <f>CONCATENATE($BG$2," (",INDEX('Study List'!$F:$F,MATCH(BH464,'Study List'!$B:$B,0)),")")</f>
        <v>Supplies and materials - Participant - C&amp;I (DNV GL &amp; Tetra Tech, 2012)</v>
      </c>
      <c r="BJ464" t="s">
        <v>103</v>
      </c>
      <c r="BO464">
        <v>2.4073939277561399E-4</v>
      </c>
      <c r="BP464" t="s">
        <v>152</v>
      </c>
      <c r="BQ464" t="str">
        <f>CONCATENATE($BO$2," (",INDEX('Study List'!$F:$F,MATCH(BP464,'Study List'!$B:$B,0)),")")</f>
        <v>Waste disposal - Participant - C&amp;I (DNV GL &amp; Tetra Tech, 2012)</v>
      </c>
      <c r="BR464" t="s">
        <v>103</v>
      </c>
      <c r="EA464" t="str">
        <f t="shared" si="15"/>
        <v>The NEIs for the 'LED Channel Letter Sign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465" spans="1:131" x14ac:dyDescent="0.35">
      <c r="A465">
        <v>576</v>
      </c>
      <c r="B465" t="s">
        <v>1312</v>
      </c>
      <c r="C465">
        <v>1</v>
      </c>
      <c r="D465" t="s">
        <v>1311</v>
      </c>
      <c r="E465" t="s">
        <v>209</v>
      </c>
      <c r="H465" t="s">
        <v>1309</v>
      </c>
      <c r="I465" t="s">
        <v>95</v>
      </c>
      <c r="J465" t="s">
        <v>143</v>
      </c>
      <c r="K465" t="s">
        <v>132</v>
      </c>
      <c r="L465" t="s">
        <v>98</v>
      </c>
      <c r="M465" t="s">
        <v>156</v>
      </c>
      <c r="N465" t="s">
        <v>176</v>
      </c>
      <c r="O465" t="s">
        <v>1310</v>
      </c>
      <c r="P465">
        <v>2.1105626659994599E-2</v>
      </c>
      <c r="Q465">
        <v>2.1105626659994599E-2</v>
      </c>
      <c r="R465" s="14">
        <f t="shared" si="14"/>
        <v>0</v>
      </c>
      <c r="S465">
        <v>3.0577273021490899E-4</v>
      </c>
      <c r="T465" t="s">
        <v>102</v>
      </c>
      <c r="U465" t="str">
        <f>CONCATENATE($S$2," (",INDEX('Study List'!$F:$F,MATCH(T465,'Study List'!$B:$B,0)),")")</f>
        <v>Administrative costs - Participant - C&amp;I (DNV GL, 2018)</v>
      </c>
      <c r="V465" t="s">
        <v>103</v>
      </c>
      <c r="W465">
        <v>6.6865397474123303E-6</v>
      </c>
      <c r="X465" t="s">
        <v>102</v>
      </c>
      <c r="Y465" t="str">
        <f>CONCATENATE($W$2," (",INDEX('Study List'!$F:$F,MATCH(X465,'Study List'!$B:$B,0)),")")</f>
        <v>Avoided illness from pollution - Societal - C&amp;I (DNV GL, 2018)</v>
      </c>
      <c r="Z465" t="s">
        <v>103</v>
      </c>
      <c r="AM465">
        <v>1.43571770474408E-2</v>
      </c>
      <c r="AN465" t="s">
        <v>179</v>
      </c>
      <c r="AO465" t="str">
        <f>CONCATENATE($AM$2," (",INDEX('Study List'!$F:$F,MATCH(AN465,'Study List'!$B:$B,0)),")")</f>
        <v>O&amp;M - Participant - C&amp;I (DNV GL, 2018)</v>
      </c>
      <c r="AP465" t="s">
        <v>103</v>
      </c>
      <c r="AQ465">
        <v>7.6577746910850501E-4</v>
      </c>
      <c r="AR465" t="s">
        <v>152</v>
      </c>
      <c r="AS465" t="str">
        <f>CONCATENATE($AQ$2," (",INDEX('Study List'!$F:$F,MATCH(AR465,'Study List'!$B:$B,0)),")")</f>
        <v>Other Impacts - Participant - C&amp;I (DNV GL &amp; Tetra Tech, 2012)</v>
      </c>
      <c r="AT465" t="s">
        <v>103</v>
      </c>
      <c r="BC465">
        <v>8.6875520001634596E-4</v>
      </c>
      <c r="BD465" t="s">
        <v>152</v>
      </c>
      <c r="BE465" t="str">
        <f>CONCATENATE($BC$2," (",INDEX('Study List'!$F:$F,MATCH(BD465,'Study List'!$B:$B,0)),")")</f>
        <v>Sales Revenue - Participant - C&amp;I (DNV GL &amp; Tetra Tech, 2012)</v>
      </c>
      <c r="BF465" t="s">
        <v>103</v>
      </c>
      <c r="BG465">
        <v>4.5607182806910902E-3</v>
      </c>
      <c r="BH465" t="s">
        <v>152</v>
      </c>
      <c r="BI465" t="str">
        <f>CONCATENATE($BG$2," (",INDEX('Study List'!$F:$F,MATCH(BH465,'Study List'!$B:$B,0)),")")</f>
        <v>Supplies and materials - Participant - C&amp;I (DNV GL &amp; Tetra Tech, 2012)</v>
      </c>
      <c r="BJ465" t="s">
        <v>103</v>
      </c>
      <c r="BO465">
        <v>2.4073939277561399E-4</v>
      </c>
      <c r="BP465" t="s">
        <v>152</v>
      </c>
      <c r="BQ465" t="str">
        <f>CONCATENATE($BO$2," (",INDEX('Study List'!$F:$F,MATCH(BP465,'Study List'!$B:$B,0)),")")</f>
        <v>Waste disposal - Participant - C&amp;I (DNV GL &amp; Tetra Tech, 2012)</v>
      </c>
      <c r="BR465" t="s">
        <v>103</v>
      </c>
      <c r="EA465" t="str">
        <f t="shared" si="15"/>
        <v>The NEIs for the 'LED Channel Letter Sign - SBL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466" spans="1:131" x14ac:dyDescent="0.35">
      <c r="A466">
        <v>577</v>
      </c>
      <c r="B466" t="s">
        <v>1314</v>
      </c>
      <c r="C466">
        <v>1</v>
      </c>
      <c r="D466" t="s">
        <v>1313</v>
      </c>
      <c r="E466" t="s">
        <v>178</v>
      </c>
      <c r="F466">
        <v>108.085365853659</v>
      </c>
      <c r="G466">
        <v>8863</v>
      </c>
      <c r="H466" t="s">
        <v>248</v>
      </c>
      <c r="I466" t="s">
        <v>95</v>
      </c>
      <c r="J466" t="s">
        <v>143</v>
      </c>
      <c r="K466" t="s">
        <v>132</v>
      </c>
      <c r="L466" t="s">
        <v>98</v>
      </c>
      <c r="M466" t="s">
        <v>156</v>
      </c>
      <c r="N466" t="s">
        <v>176</v>
      </c>
      <c r="O466" t="s">
        <v>230</v>
      </c>
      <c r="P466">
        <v>2.11056266599947E-2</v>
      </c>
      <c r="Q466">
        <v>2.11056266599947E-2</v>
      </c>
      <c r="R466" s="14">
        <f t="shared" si="14"/>
        <v>187.05916908753304</v>
      </c>
      <c r="S466">
        <v>3.0577273021490899E-4</v>
      </c>
      <c r="T466" t="s">
        <v>102</v>
      </c>
      <c r="U466" t="str">
        <f>CONCATENATE($S$2," (",INDEX('Study List'!$F:$F,MATCH(T466,'Study List'!$B:$B,0)),")")</f>
        <v>Administrative costs - Participant - C&amp;I (DNV GL, 2018)</v>
      </c>
      <c r="V466" t="s">
        <v>103</v>
      </c>
      <c r="W466">
        <v>6.6865397474123303E-6</v>
      </c>
      <c r="X466" t="s">
        <v>102</v>
      </c>
      <c r="Y466" t="str">
        <f>CONCATENATE($W$2," (",INDEX('Study List'!$F:$F,MATCH(X466,'Study List'!$B:$B,0)),")")</f>
        <v>Avoided illness from pollution - Societal - C&amp;I (DNV GL, 2018)</v>
      </c>
      <c r="Z466" t="s">
        <v>103</v>
      </c>
      <c r="AM466">
        <v>1.43571770474408E-2</v>
      </c>
      <c r="AN466" t="s">
        <v>179</v>
      </c>
      <c r="AO466" t="str">
        <f>CONCATENATE($AM$2," (",INDEX('Study List'!$F:$F,MATCH(AN466,'Study List'!$B:$B,0)),")")</f>
        <v>O&amp;M - Participant - C&amp;I (DNV GL, 2018)</v>
      </c>
      <c r="AP466" t="s">
        <v>103</v>
      </c>
      <c r="AQ466">
        <v>7.6577746910850501E-4</v>
      </c>
      <c r="AR466" t="s">
        <v>152</v>
      </c>
      <c r="AS466" t="str">
        <f>CONCATENATE($AQ$2," (",INDEX('Study List'!$F:$F,MATCH(AR466,'Study List'!$B:$B,0)),")")</f>
        <v>Other Impacts - Participant - C&amp;I (DNV GL &amp; Tetra Tech, 2012)</v>
      </c>
      <c r="AT466" t="s">
        <v>103</v>
      </c>
      <c r="BC466">
        <v>8.6875520001634596E-4</v>
      </c>
      <c r="BD466" t="s">
        <v>152</v>
      </c>
      <c r="BE466" t="str">
        <f>CONCATENATE($BC$2," (",INDEX('Study List'!$F:$F,MATCH(BD466,'Study List'!$B:$B,0)),")")</f>
        <v>Sales Revenue - Participant - C&amp;I (DNV GL &amp; Tetra Tech, 2012)</v>
      </c>
      <c r="BF466" t="s">
        <v>103</v>
      </c>
      <c r="BG466">
        <v>4.5607182806910902E-3</v>
      </c>
      <c r="BH466" t="s">
        <v>152</v>
      </c>
      <c r="BI466" t="str">
        <f>CONCATENATE($BG$2," (",INDEX('Study List'!$F:$F,MATCH(BH466,'Study List'!$B:$B,0)),")")</f>
        <v>Supplies and materials - Participant - C&amp;I (DNV GL &amp; Tetra Tech, 2012)</v>
      </c>
      <c r="BJ466" t="s">
        <v>103</v>
      </c>
      <c r="BO466">
        <v>2.4073939277561399E-4</v>
      </c>
      <c r="BP466" t="s">
        <v>152</v>
      </c>
      <c r="BQ466" t="str">
        <f>CONCATENATE($BO$2," (",INDEX('Study List'!$F:$F,MATCH(BP466,'Study List'!$B:$B,0)),")")</f>
        <v>Waste disposal - Participant - C&amp;I (DNV GL &amp; Tetra Tech, 2012)</v>
      </c>
      <c r="BR466" t="s">
        <v>103</v>
      </c>
      <c r="EA466" t="str">
        <f t="shared" si="15"/>
        <v>The NEIs for the 'LED Decorative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467" spans="1:131" x14ac:dyDescent="0.35">
      <c r="A467">
        <v>578</v>
      </c>
      <c r="B467" t="s">
        <v>1316</v>
      </c>
      <c r="C467">
        <v>1</v>
      </c>
      <c r="D467" t="s">
        <v>1315</v>
      </c>
      <c r="E467" s="8">
        <v>18</v>
      </c>
      <c r="H467" t="s">
        <v>653</v>
      </c>
      <c r="I467" t="s">
        <v>95</v>
      </c>
      <c r="J467" t="s">
        <v>96</v>
      </c>
      <c r="K467" t="s">
        <v>132</v>
      </c>
      <c r="L467" t="s">
        <v>98</v>
      </c>
      <c r="M467" t="s">
        <v>156</v>
      </c>
      <c r="N467" t="s">
        <v>176</v>
      </c>
      <c r="O467" t="s">
        <v>230</v>
      </c>
      <c r="P467">
        <v>1.12639067817253E-2</v>
      </c>
      <c r="Q467">
        <v>1.12639067817253E-2</v>
      </c>
      <c r="R467" s="14">
        <f t="shared" si="14"/>
        <v>0</v>
      </c>
      <c r="BW467">
        <v>6.6865397474123303E-6</v>
      </c>
      <c r="BX467" t="s">
        <v>102</v>
      </c>
      <c r="BY467" t="str">
        <f>CONCATENATE($BW$2," (",INDEX('Study List'!$F:$F,MATCH(BX467,'Study List'!$B:$B,0)),")")</f>
        <v>Avoided illness from pollution - Societal - Residential (DNV GL, 2018)</v>
      </c>
      <c r="BZ467" t="s">
        <v>103</v>
      </c>
      <c r="DG467">
        <v>1.12572202419779E-2</v>
      </c>
      <c r="DH467" t="s">
        <v>105</v>
      </c>
      <c r="DI467" t="str">
        <f>CONCATENATE($DG$2," (",INDEX('Study List'!$F:$F,MATCH(DH467,'Study List'!$B:$B,0)),")")</f>
        <v>O&amp;M - Participant - Residential (Tetra Tech et al., 2018)</v>
      </c>
      <c r="DJ467" t="s">
        <v>103</v>
      </c>
      <c r="EA467" t="str">
        <f t="shared" si="15"/>
        <v>The NEIs for the 'LED Decorative Lamp - Post Purchase - WA' measure include: Avoided illness from pollution - Societal - Residential (DNV GL, 2018),  O&amp;M - Participant - Residential (Tetra Tech et al., 2018).</v>
      </c>
    </row>
    <row r="468" spans="1:131" x14ac:dyDescent="0.35">
      <c r="A468">
        <v>579</v>
      </c>
      <c r="B468" t="s">
        <v>1318</v>
      </c>
      <c r="C468">
        <v>1</v>
      </c>
      <c r="D468" t="s">
        <v>1317</v>
      </c>
      <c r="E468" t="s">
        <v>209</v>
      </c>
      <c r="H468" t="s">
        <v>248</v>
      </c>
      <c r="I468" t="s">
        <v>95</v>
      </c>
      <c r="J468" t="s">
        <v>143</v>
      </c>
      <c r="K468" t="s">
        <v>132</v>
      </c>
      <c r="L468" t="s">
        <v>98</v>
      </c>
      <c r="M468" t="s">
        <v>156</v>
      </c>
      <c r="N468" t="s">
        <v>176</v>
      </c>
      <c r="O468" t="s">
        <v>230</v>
      </c>
      <c r="P468">
        <v>2.11056266599947E-2</v>
      </c>
      <c r="Q468">
        <v>2.11056266599947E-2</v>
      </c>
      <c r="R468" s="14">
        <f t="shared" si="14"/>
        <v>0</v>
      </c>
      <c r="S468">
        <v>3.0577273021490899E-4</v>
      </c>
      <c r="T468" t="s">
        <v>102</v>
      </c>
      <c r="U468" t="str">
        <f>CONCATENATE($S$2," (",INDEX('Study List'!$F:$F,MATCH(T468,'Study List'!$B:$B,0)),")")</f>
        <v>Administrative costs - Participant - C&amp;I (DNV GL, 2018)</v>
      </c>
      <c r="V468" t="s">
        <v>103</v>
      </c>
      <c r="W468">
        <v>6.6865397474123303E-6</v>
      </c>
      <c r="X468" t="s">
        <v>102</v>
      </c>
      <c r="Y468" t="str">
        <f>CONCATENATE($W$2," (",INDEX('Study List'!$F:$F,MATCH(X468,'Study List'!$B:$B,0)),")")</f>
        <v>Avoided illness from pollution - Societal - C&amp;I (DNV GL, 2018)</v>
      </c>
      <c r="Z468" t="s">
        <v>103</v>
      </c>
      <c r="AM468">
        <v>1.43571770474408E-2</v>
      </c>
      <c r="AN468" t="s">
        <v>179</v>
      </c>
      <c r="AO468" t="str">
        <f>CONCATENATE($AM$2," (",INDEX('Study List'!$F:$F,MATCH(AN468,'Study List'!$B:$B,0)),")")</f>
        <v>O&amp;M - Participant - C&amp;I (DNV GL, 2018)</v>
      </c>
      <c r="AP468" t="s">
        <v>103</v>
      </c>
      <c r="AQ468">
        <v>7.6577746910850501E-4</v>
      </c>
      <c r="AR468" t="s">
        <v>152</v>
      </c>
      <c r="AS468" t="str">
        <f>CONCATENATE($AQ$2," (",INDEX('Study List'!$F:$F,MATCH(AR468,'Study List'!$B:$B,0)),")")</f>
        <v>Other Impacts - Participant - C&amp;I (DNV GL &amp; Tetra Tech, 2012)</v>
      </c>
      <c r="AT468" t="s">
        <v>103</v>
      </c>
      <c r="BC468">
        <v>8.6875520001634596E-4</v>
      </c>
      <c r="BD468" t="s">
        <v>152</v>
      </c>
      <c r="BE468" t="str">
        <f>CONCATENATE($BC$2," (",INDEX('Study List'!$F:$F,MATCH(BD468,'Study List'!$B:$B,0)),")")</f>
        <v>Sales Revenue - Participant - C&amp;I (DNV GL &amp; Tetra Tech, 2012)</v>
      </c>
      <c r="BF468" t="s">
        <v>103</v>
      </c>
      <c r="BG468">
        <v>4.5607182806910902E-3</v>
      </c>
      <c r="BH468" t="s">
        <v>152</v>
      </c>
      <c r="BI468" t="str">
        <f>CONCATENATE($BG$2," (",INDEX('Study List'!$F:$F,MATCH(BH468,'Study List'!$B:$B,0)),")")</f>
        <v>Supplies and materials - Participant - C&amp;I (DNV GL &amp; Tetra Tech, 2012)</v>
      </c>
      <c r="BJ468" t="s">
        <v>103</v>
      </c>
      <c r="BO468">
        <v>2.4073939277561399E-4</v>
      </c>
      <c r="BP468" t="s">
        <v>152</v>
      </c>
      <c r="BQ468" t="str">
        <f>CONCATENATE($BO$2," (",INDEX('Study List'!$F:$F,MATCH(BP468,'Study List'!$B:$B,0)),")")</f>
        <v>Waste disposal - Participant - C&amp;I (DNV GL &amp; Tetra Tech, 2012)</v>
      </c>
      <c r="BR468" t="s">
        <v>103</v>
      </c>
      <c r="EA468" t="str">
        <f t="shared" si="15"/>
        <v>The NEIs for the 'LED Delamp - SBL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469" spans="1:131" x14ac:dyDescent="0.35">
      <c r="A469">
        <v>580</v>
      </c>
      <c r="B469" t="s">
        <v>1320</v>
      </c>
      <c r="C469">
        <v>1</v>
      </c>
      <c r="D469" t="s">
        <v>1319</v>
      </c>
      <c r="E469" s="8">
        <v>13</v>
      </c>
      <c r="H469" t="s">
        <v>747</v>
      </c>
      <c r="I469" t="s">
        <v>95</v>
      </c>
      <c r="J469" t="s">
        <v>96</v>
      </c>
      <c r="K469" t="s">
        <v>132</v>
      </c>
      <c r="L469" t="s">
        <v>98</v>
      </c>
      <c r="M469" t="s">
        <v>156</v>
      </c>
      <c r="N469" t="s">
        <v>176</v>
      </c>
      <c r="O469" t="s">
        <v>183</v>
      </c>
      <c r="P469">
        <v>1.12639067817253E-2</v>
      </c>
      <c r="Q469">
        <v>1.12639067817253E-2</v>
      </c>
      <c r="R469" s="14">
        <f t="shared" si="14"/>
        <v>0</v>
      </c>
      <c r="BW469">
        <v>6.6865397474123303E-6</v>
      </c>
      <c r="BX469" t="s">
        <v>102</v>
      </c>
      <c r="BY469" t="str">
        <f>CONCATENATE($BW$2," (",INDEX('Study List'!$F:$F,MATCH(BX469,'Study List'!$B:$B,0)),")")</f>
        <v>Avoided illness from pollution - Societal - Residential (DNV GL, 2018)</v>
      </c>
      <c r="BZ469" t="s">
        <v>103</v>
      </c>
      <c r="DG469">
        <v>1.12572202419779E-2</v>
      </c>
      <c r="DH469" t="s">
        <v>105</v>
      </c>
      <c r="DI469" t="str">
        <f>CONCATENATE($DG$2," (",INDEX('Study List'!$F:$F,MATCH(DH469,'Study List'!$B:$B,0)),")")</f>
        <v>O&amp;M - Participant - Residential (Tetra Tech et al., 2018)</v>
      </c>
      <c r="DJ469" t="s">
        <v>103</v>
      </c>
      <c r="EA469" t="str">
        <f t="shared" si="15"/>
        <v>The NEIs for the 'LED Directional Track Fixture - Post Purchase - WA' measure include: Avoided illness from pollution - Societal - Residential (DNV GL, 2018),  O&amp;M - Participant - Residential (Tetra Tech et al., 2018).</v>
      </c>
    </row>
    <row r="470" spans="1:131" x14ac:dyDescent="0.35">
      <c r="A470">
        <v>581</v>
      </c>
      <c r="B470" s="8">
        <v>758</v>
      </c>
      <c r="C470">
        <v>2</v>
      </c>
      <c r="D470" t="s">
        <v>1321</v>
      </c>
      <c r="E470" t="s">
        <v>362</v>
      </c>
      <c r="F470">
        <v>180.77391304347799</v>
      </c>
      <c r="G470">
        <v>20789</v>
      </c>
      <c r="H470" t="s">
        <v>1322</v>
      </c>
      <c r="I470" t="s">
        <v>95</v>
      </c>
      <c r="J470" t="s">
        <v>143</v>
      </c>
      <c r="K470" t="s">
        <v>132</v>
      </c>
      <c r="L470" t="s">
        <v>98</v>
      </c>
      <c r="M470" t="s">
        <v>156</v>
      </c>
      <c r="N470" t="s">
        <v>176</v>
      </c>
      <c r="O470" t="s">
        <v>1323</v>
      </c>
      <c r="P470">
        <v>2.0236871459978299E-2</v>
      </c>
      <c r="Q470">
        <v>2.0236871459978299E-2</v>
      </c>
      <c r="R470" s="14">
        <f t="shared" si="14"/>
        <v>420.70432078148883</v>
      </c>
      <c r="S470">
        <v>3.0577273021490899E-4</v>
      </c>
      <c r="T470" t="s">
        <v>102</v>
      </c>
      <c r="U470" t="str">
        <f>CONCATENATE($S$2," (",INDEX('Study List'!$F:$F,MATCH(T470,'Study List'!$B:$B,0)),")")</f>
        <v>Administrative costs - Participant - C&amp;I (DNV GL, 2018)</v>
      </c>
      <c r="V470" t="s">
        <v>103</v>
      </c>
      <c r="W470">
        <v>6.6865397474123303E-6</v>
      </c>
      <c r="X470" t="s">
        <v>102</v>
      </c>
      <c r="Y470" t="str">
        <f>CONCATENATE($W$2," (",INDEX('Study List'!$F:$F,MATCH(X470,'Study List'!$B:$B,0)),")")</f>
        <v>Avoided illness from pollution - Societal - C&amp;I (DNV GL, 2018)</v>
      </c>
      <c r="Z470" t="s">
        <v>103</v>
      </c>
      <c r="AM470">
        <v>1.43571770474408E-2</v>
      </c>
      <c r="AN470" t="s">
        <v>179</v>
      </c>
      <c r="AO470" t="str">
        <f>CONCATENATE($AM$2," (",INDEX('Study List'!$F:$F,MATCH(AN470,'Study List'!$B:$B,0)),")")</f>
        <v>O&amp;M - Participant - C&amp;I (DNV GL, 2018)</v>
      </c>
      <c r="AP470" t="s">
        <v>103</v>
      </c>
      <c r="AQ470">
        <v>7.6577746910850501E-4</v>
      </c>
      <c r="AR470" t="s">
        <v>152</v>
      </c>
      <c r="AS470" t="str">
        <f>CONCATENATE($AQ$2," (",INDEX('Study List'!$F:$F,MATCH(AR470,'Study List'!$B:$B,0)),")")</f>
        <v>Other Impacts - Participant - C&amp;I (DNV GL &amp; Tetra Tech, 2012)</v>
      </c>
      <c r="AT470" t="s">
        <v>103</v>
      </c>
      <c r="BG470">
        <v>4.5607182806910902E-3</v>
      </c>
      <c r="BH470" t="s">
        <v>152</v>
      </c>
      <c r="BI470" t="str">
        <f>CONCATENATE($BG$2," (",INDEX('Study List'!$F:$F,MATCH(BH470,'Study List'!$B:$B,0)),")")</f>
        <v>Supplies and materials - Participant - C&amp;I (DNV GL &amp; Tetra Tech, 2012)</v>
      </c>
      <c r="BJ470" t="s">
        <v>103</v>
      </c>
      <c r="BO470">
        <v>2.4073939277561399E-4</v>
      </c>
      <c r="BP470" t="s">
        <v>152</v>
      </c>
      <c r="BQ470" t="str">
        <f>CONCATENATE($BO$2," (",INDEX('Study List'!$F:$F,MATCH(BP470,'Study List'!$B:$B,0)),")")</f>
        <v>Waste disposal - Participant - C&amp;I (DNV GL &amp; Tetra Tech, 2012)</v>
      </c>
      <c r="BR470" t="s">
        <v>103</v>
      </c>
      <c r="EA470" t="str">
        <f t="shared" si="15"/>
        <v>The NEIs for the 'LED Exit Sign - Retrofit - WA' measure include: Administrative costs - Participant - C&amp;I (DNV GL, 2018),  Avoided illness from pollution - Societal - C&amp;I (DNV GL, 2018),  O&amp;M - Participant - C&amp;I (DNV GL, 2018),  Other Impacts - Participant - C&amp;I (DNV GL &amp; Tetra Tech, 2012),  Supplies and materials - Participant - C&amp;I (DNV GL &amp; Tetra Tech, 2012),  Waste disposal - Participant - C&amp;I (DNV GL &amp; Tetra Tech, 2012).</v>
      </c>
    </row>
    <row r="471" spans="1:131" x14ac:dyDescent="0.35">
      <c r="A471">
        <v>582</v>
      </c>
      <c r="B471" t="s">
        <v>1325</v>
      </c>
      <c r="C471">
        <v>1</v>
      </c>
      <c r="D471" t="s">
        <v>1324</v>
      </c>
      <c r="E471" t="s">
        <v>209</v>
      </c>
      <c r="H471" t="s">
        <v>1322</v>
      </c>
      <c r="I471" t="s">
        <v>95</v>
      </c>
      <c r="J471" t="s">
        <v>143</v>
      </c>
      <c r="K471" t="s">
        <v>132</v>
      </c>
      <c r="L471" t="s">
        <v>98</v>
      </c>
      <c r="M471" t="s">
        <v>156</v>
      </c>
      <c r="N471" t="s">
        <v>176</v>
      </c>
      <c r="O471" t="s">
        <v>1323</v>
      </c>
      <c r="P471">
        <v>2.0236871459978299E-2</v>
      </c>
      <c r="Q471">
        <v>2.0236871459978299E-2</v>
      </c>
      <c r="R471" s="14">
        <f t="shared" si="14"/>
        <v>0</v>
      </c>
      <c r="S471">
        <v>3.0577273021490899E-4</v>
      </c>
      <c r="T471" t="s">
        <v>102</v>
      </c>
      <c r="U471" t="str">
        <f>CONCATENATE($S$2," (",INDEX('Study List'!$F:$F,MATCH(T471,'Study List'!$B:$B,0)),")")</f>
        <v>Administrative costs - Participant - C&amp;I (DNV GL, 2018)</v>
      </c>
      <c r="V471" t="s">
        <v>103</v>
      </c>
      <c r="W471">
        <v>6.6865397474123303E-6</v>
      </c>
      <c r="X471" t="s">
        <v>102</v>
      </c>
      <c r="Y471" t="str">
        <f>CONCATENATE($W$2," (",INDEX('Study List'!$F:$F,MATCH(X471,'Study List'!$B:$B,0)),")")</f>
        <v>Avoided illness from pollution - Societal - C&amp;I (DNV GL, 2018)</v>
      </c>
      <c r="Z471" t="s">
        <v>103</v>
      </c>
      <c r="AM471">
        <v>1.43571770474408E-2</v>
      </c>
      <c r="AN471" t="s">
        <v>179</v>
      </c>
      <c r="AO471" t="str">
        <f>CONCATENATE($AM$2," (",INDEX('Study List'!$F:$F,MATCH(AN471,'Study List'!$B:$B,0)),")")</f>
        <v>O&amp;M - Participant - C&amp;I (DNV GL, 2018)</v>
      </c>
      <c r="AP471" t="s">
        <v>103</v>
      </c>
      <c r="AQ471">
        <v>7.6577746910850501E-4</v>
      </c>
      <c r="AR471" t="s">
        <v>152</v>
      </c>
      <c r="AS471" t="str">
        <f>CONCATENATE($AQ$2," (",INDEX('Study List'!$F:$F,MATCH(AR471,'Study List'!$B:$B,0)),")")</f>
        <v>Other Impacts - Participant - C&amp;I (DNV GL &amp; Tetra Tech, 2012)</v>
      </c>
      <c r="AT471" t="s">
        <v>103</v>
      </c>
      <c r="BG471">
        <v>4.5607182806910902E-3</v>
      </c>
      <c r="BH471" t="s">
        <v>152</v>
      </c>
      <c r="BI471" t="str">
        <f>CONCATENATE($BG$2," (",INDEX('Study List'!$F:$F,MATCH(BH471,'Study List'!$B:$B,0)),")")</f>
        <v>Supplies and materials - Participant - C&amp;I (DNV GL &amp; Tetra Tech, 2012)</v>
      </c>
      <c r="BJ471" t="s">
        <v>103</v>
      </c>
      <c r="BO471">
        <v>2.4073939277561399E-4</v>
      </c>
      <c r="BP471" t="s">
        <v>152</v>
      </c>
      <c r="BQ471" t="str">
        <f>CONCATENATE($BO$2," (",INDEX('Study List'!$F:$F,MATCH(BP471,'Study List'!$B:$B,0)),")")</f>
        <v>Waste disposal - Participant - C&amp;I (DNV GL &amp; Tetra Tech, 2012)</v>
      </c>
      <c r="BR471" t="s">
        <v>103</v>
      </c>
      <c r="EA471" t="str">
        <f t="shared" si="15"/>
        <v>The NEIs for the 'LED Exit Sign - SBL - Retrofit - WA' measure include: Administrative costs - Participant - C&amp;I (DNV GL, 2018),  Avoided illness from pollution - Societal - C&amp;I (DNV GL, 2018),  O&amp;M - Participant - C&amp;I (DNV GL, 2018),  Other Impacts - Participant - C&amp;I (DNV GL &amp; Tetra Tech, 2012),  Supplies and materials - Participant - C&amp;I (DNV GL &amp; Tetra Tech, 2012),  Waste disposal - Participant - C&amp;I (DNV GL &amp; Tetra Tech, 2012).</v>
      </c>
    </row>
    <row r="472" spans="1:131" x14ac:dyDescent="0.35">
      <c r="A472">
        <v>583</v>
      </c>
      <c r="B472" t="s">
        <v>1327</v>
      </c>
      <c r="C472">
        <v>1</v>
      </c>
      <c r="D472" t="s">
        <v>1326</v>
      </c>
      <c r="E472" s="8">
        <v>57</v>
      </c>
      <c r="H472" t="s">
        <v>747</v>
      </c>
      <c r="I472" t="s">
        <v>95</v>
      </c>
      <c r="J472" t="s">
        <v>96</v>
      </c>
      <c r="K472" t="s">
        <v>132</v>
      </c>
      <c r="L472" t="s">
        <v>98</v>
      </c>
      <c r="M472" t="s">
        <v>156</v>
      </c>
      <c r="N472" t="s">
        <v>176</v>
      </c>
      <c r="O472" t="s">
        <v>183</v>
      </c>
      <c r="P472">
        <v>1.12639067817253E-2</v>
      </c>
      <c r="Q472">
        <v>1.12639067817253E-2</v>
      </c>
      <c r="R472" s="14">
        <f t="shared" si="14"/>
        <v>0</v>
      </c>
      <c r="BW472">
        <v>6.6865397474123303E-6</v>
      </c>
      <c r="BX472" t="s">
        <v>102</v>
      </c>
      <c r="BY472" t="str">
        <f>CONCATENATE($BW$2," (",INDEX('Study List'!$F:$F,MATCH(BX472,'Study List'!$B:$B,0)),")")</f>
        <v>Avoided illness from pollution - Societal - Residential (DNV GL, 2018)</v>
      </c>
      <c r="BZ472" t="s">
        <v>103</v>
      </c>
      <c r="DG472">
        <v>1.12572202419779E-2</v>
      </c>
      <c r="DH472" t="s">
        <v>105</v>
      </c>
      <c r="DI472" t="str">
        <f>CONCATENATE($DG$2," (",INDEX('Study List'!$F:$F,MATCH(DH472,'Study List'!$B:$B,0)),")")</f>
        <v>O&amp;M - Participant - Residential (Tetra Tech et al., 2018)</v>
      </c>
      <c r="DJ472" t="s">
        <v>103</v>
      </c>
      <c r="EA472" t="str">
        <f t="shared" si="15"/>
        <v>The NEIs for the 'LED Exterior Lantern - Post Purchase - WA' measure include: Avoided illness from pollution - Societal - Residential (DNV GL, 2018),  O&amp;M - Participant - Residential (Tetra Tech et al., 2018).</v>
      </c>
    </row>
    <row r="473" spans="1:131" x14ac:dyDescent="0.35">
      <c r="A473">
        <v>584</v>
      </c>
      <c r="B473" t="s">
        <v>1329</v>
      </c>
      <c r="C473">
        <v>1</v>
      </c>
      <c r="D473" t="s">
        <v>1328</v>
      </c>
      <c r="E473" t="s">
        <v>209</v>
      </c>
      <c r="H473" t="s">
        <v>248</v>
      </c>
      <c r="I473" t="s">
        <v>95</v>
      </c>
      <c r="J473" t="s">
        <v>143</v>
      </c>
      <c r="K473" t="s">
        <v>132</v>
      </c>
      <c r="L473" t="s">
        <v>98</v>
      </c>
      <c r="M473" t="s">
        <v>156</v>
      </c>
      <c r="N473" t="s">
        <v>176</v>
      </c>
      <c r="O473" t="s">
        <v>230</v>
      </c>
      <c r="P473">
        <v>2.11056266599947E-2</v>
      </c>
      <c r="Q473">
        <v>2.11056266599947E-2</v>
      </c>
      <c r="R473" s="14">
        <f t="shared" si="14"/>
        <v>0</v>
      </c>
      <c r="S473">
        <v>3.0577273021490899E-4</v>
      </c>
      <c r="T473" t="s">
        <v>102</v>
      </c>
      <c r="U473" t="str">
        <f>CONCATENATE($S$2," (",INDEX('Study List'!$F:$F,MATCH(T473,'Study List'!$B:$B,0)),")")</f>
        <v>Administrative costs - Participant - C&amp;I (DNV GL, 2018)</v>
      </c>
      <c r="V473" t="s">
        <v>103</v>
      </c>
      <c r="W473">
        <v>6.6865397474123303E-6</v>
      </c>
      <c r="X473" t="s">
        <v>102</v>
      </c>
      <c r="Y473" t="str">
        <f>CONCATENATE($W$2," (",INDEX('Study List'!$F:$F,MATCH(X473,'Study List'!$B:$B,0)),")")</f>
        <v>Avoided illness from pollution - Societal - C&amp;I (DNV GL, 2018)</v>
      </c>
      <c r="Z473" t="s">
        <v>103</v>
      </c>
      <c r="AM473">
        <v>1.43571770474408E-2</v>
      </c>
      <c r="AN473" t="s">
        <v>179</v>
      </c>
      <c r="AO473" t="str">
        <f>CONCATENATE($AM$2," (",INDEX('Study List'!$F:$F,MATCH(AN473,'Study List'!$B:$B,0)),")")</f>
        <v>O&amp;M - Participant - C&amp;I (DNV GL, 2018)</v>
      </c>
      <c r="AP473" t="s">
        <v>103</v>
      </c>
      <c r="AQ473">
        <v>7.6577746910850501E-4</v>
      </c>
      <c r="AR473" t="s">
        <v>152</v>
      </c>
      <c r="AS473" t="str">
        <f>CONCATENATE($AQ$2," (",INDEX('Study List'!$F:$F,MATCH(AR473,'Study List'!$B:$B,0)),")")</f>
        <v>Other Impacts - Participant - C&amp;I (DNV GL &amp; Tetra Tech, 2012)</v>
      </c>
      <c r="AT473" t="s">
        <v>103</v>
      </c>
      <c r="BC473">
        <v>8.6875520001634596E-4</v>
      </c>
      <c r="BD473" t="s">
        <v>152</v>
      </c>
      <c r="BE473" t="str">
        <f>CONCATENATE($BC$2," (",INDEX('Study List'!$F:$F,MATCH(BD473,'Study List'!$B:$B,0)),")")</f>
        <v>Sales Revenue - Participant - C&amp;I (DNV GL &amp; Tetra Tech, 2012)</v>
      </c>
      <c r="BF473" t="s">
        <v>103</v>
      </c>
      <c r="BG473">
        <v>4.5607182806910902E-3</v>
      </c>
      <c r="BH473" t="s">
        <v>152</v>
      </c>
      <c r="BI473" t="str">
        <f>CONCATENATE($BG$2," (",INDEX('Study List'!$F:$F,MATCH(BH473,'Study List'!$B:$B,0)),")")</f>
        <v>Supplies and materials - Participant - C&amp;I (DNV GL &amp; Tetra Tech, 2012)</v>
      </c>
      <c r="BJ473" t="s">
        <v>103</v>
      </c>
      <c r="BO473">
        <v>2.4073939277561399E-4</v>
      </c>
      <c r="BP473" t="s">
        <v>152</v>
      </c>
      <c r="BQ473" t="str">
        <f>CONCATENATE($BO$2," (",INDEX('Study List'!$F:$F,MATCH(BP473,'Study List'!$B:$B,0)),")")</f>
        <v>Waste disposal - Participant - C&amp;I (DNV GL &amp; Tetra Tech, 2012)</v>
      </c>
      <c r="BR473" t="s">
        <v>103</v>
      </c>
      <c r="EA473" t="str">
        <f t="shared" si="15"/>
        <v>The NEIs for the 'LED Fixture - Retrofit - SBL - Recessed Downlight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474" spans="1:131" x14ac:dyDescent="0.35">
      <c r="A474">
        <v>585</v>
      </c>
      <c r="B474" t="s">
        <v>1331</v>
      </c>
      <c r="C474">
        <v>2</v>
      </c>
      <c r="D474" t="s">
        <v>1330</v>
      </c>
      <c r="E474" s="8">
        <v>679</v>
      </c>
      <c r="F474">
        <v>679</v>
      </c>
      <c r="G474">
        <v>20370</v>
      </c>
      <c r="H474" t="s">
        <v>1332</v>
      </c>
      <c r="I474" t="s">
        <v>95</v>
      </c>
      <c r="J474" t="s">
        <v>143</v>
      </c>
      <c r="K474" t="s">
        <v>144</v>
      </c>
      <c r="L474" t="s">
        <v>98</v>
      </c>
      <c r="M474" t="s">
        <v>156</v>
      </c>
      <c r="N474" t="s">
        <v>176</v>
      </c>
      <c r="O474" t="s">
        <v>230</v>
      </c>
      <c r="P474">
        <v>2.2539735013843501E-3</v>
      </c>
      <c r="Q474">
        <v>2.2539735013843501E-3</v>
      </c>
      <c r="R474" s="14">
        <f t="shared" si="14"/>
        <v>45.91344022319921</v>
      </c>
      <c r="S474">
        <v>3.0577273021490899E-4</v>
      </c>
      <c r="T474" t="s">
        <v>102</v>
      </c>
      <c r="U474" t="str">
        <f>CONCATENATE($S$2," (",INDEX('Study List'!$F:$F,MATCH(T474,'Study List'!$B:$B,0)),")")</f>
        <v>Administrative costs - Participant - C&amp;I (DNV GL, 2018)</v>
      </c>
      <c r="V474" t="s">
        <v>103</v>
      </c>
      <c r="W474">
        <v>6.6865397474123303E-6</v>
      </c>
      <c r="X474" t="s">
        <v>102</v>
      </c>
      <c r="Y474" t="str">
        <f>CONCATENATE($W$2," (",INDEX('Study List'!$F:$F,MATCH(X474,'Study List'!$B:$B,0)),")")</f>
        <v>Avoided illness from pollution - Societal - C&amp;I (DNV GL, 2018)</v>
      </c>
      <c r="Z474" t="s">
        <v>103</v>
      </c>
      <c r="AM474">
        <v>1.9415142314220301E-3</v>
      </c>
      <c r="AN474" t="s">
        <v>102</v>
      </c>
      <c r="AO474" t="str">
        <f>CONCATENATE($AM$2," (",INDEX('Study List'!$F:$F,MATCH(AN474,'Study List'!$B:$B,0)),")")</f>
        <v>O&amp;M - Participant - C&amp;I (DNV GL, 2018)</v>
      </c>
      <c r="AP474" t="s">
        <v>103</v>
      </c>
      <c r="EA474" t="str">
        <f t="shared" si="15"/>
        <v>The NEIs for the 'LED Flood Light Fixture - &lt; 100 W - New Construction/Major Renovation - WA' measure include: Administrative costs - Participant - C&amp;I (DNV GL, 2018),  Avoided illness from pollution - Societal - C&amp;I (DNV GL, 2018),  O&amp;M - Participant - C&amp;I (DNV GL, 2018).</v>
      </c>
    </row>
    <row r="475" spans="1:131" x14ac:dyDescent="0.35">
      <c r="A475">
        <v>586</v>
      </c>
      <c r="B475" t="s">
        <v>1334</v>
      </c>
      <c r="C475">
        <v>1</v>
      </c>
      <c r="D475" t="s">
        <v>1333</v>
      </c>
      <c r="E475" s="8">
        <v>23</v>
      </c>
      <c r="H475" t="s">
        <v>747</v>
      </c>
      <c r="I475" t="s">
        <v>95</v>
      </c>
      <c r="J475" t="s">
        <v>96</v>
      </c>
      <c r="K475" t="s">
        <v>132</v>
      </c>
      <c r="L475" t="s">
        <v>98</v>
      </c>
      <c r="M475" t="s">
        <v>156</v>
      </c>
      <c r="N475" t="s">
        <v>176</v>
      </c>
      <c r="O475" t="s">
        <v>183</v>
      </c>
      <c r="P475">
        <v>1.12639067817253E-2</v>
      </c>
      <c r="Q475">
        <v>1.12639067817253E-2</v>
      </c>
      <c r="R475" s="14">
        <f t="shared" si="14"/>
        <v>0</v>
      </c>
      <c r="BW475">
        <v>6.6865397474123303E-6</v>
      </c>
      <c r="BX475" t="s">
        <v>102</v>
      </c>
      <c r="BY475" t="str">
        <f>CONCATENATE($BW$2," (",INDEX('Study List'!$F:$F,MATCH(BX475,'Study List'!$B:$B,0)),")")</f>
        <v>Avoided illness from pollution - Societal - Residential (DNV GL, 2018)</v>
      </c>
      <c r="BZ475" t="s">
        <v>103</v>
      </c>
      <c r="DG475">
        <v>1.12572202419779E-2</v>
      </c>
      <c r="DH475" t="s">
        <v>105</v>
      </c>
      <c r="DI475" t="str">
        <f>CONCATENATE($DG$2," (",INDEX('Study List'!$F:$F,MATCH(DH475,'Study List'!$B:$B,0)),")")</f>
        <v>O&amp;M - Participant - Residential (Tetra Tech et al., 2018)</v>
      </c>
      <c r="DJ475" t="s">
        <v>103</v>
      </c>
      <c r="EA475" t="str">
        <f t="shared" si="15"/>
        <v>The NEIs for the 'LED Flush/Surface Mount - Post Purchase - WA' measure include: Avoided illness from pollution - Societal - Residential (DNV GL, 2018),  O&amp;M - Participant - Residential (Tetra Tech et al., 2018).</v>
      </c>
    </row>
    <row r="476" spans="1:131" x14ac:dyDescent="0.35">
      <c r="A476">
        <v>587</v>
      </c>
      <c r="B476" t="s">
        <v>1336</v>
      </c>
      <c r="C476">
        <v>1</v>
      </c>
      <c r="D476" t="s">
        <v>1335</v>
      </c>
      <c r="E476" s="8">
        <v>13</v>
      </c>
      <c r="H476" t="s">
        <v>653</v>
      </c>
      <c r="I476" t="s">
        <v>95</v>
      </c>
      <c r="J476" t="s">
        <v>96</v>
      </c>
      <c r="K476" t="s">
        <v>132</v>
      </c>
      <c r="L476" t="s">
        <v>98</v>
      </c>
      <c r="M476" t="s">
        <v>156</v>
      </c>
      <c r="N476" t="s">
        <v>176</v>
      </c>
      <c r="O476" t="s">
        <v>230</v>
      </c>
      <c r="P476">
        <v>1.12639067817253E-2</v>
      </c>
      <c r="Q476">
        <v>1.12639067817253E-2</v>
      </c>
      <c r="R476" s="14">
        <f t="shared" si="14"/>
        <v>0</v>
      </c>
      <c r="BW476">
        <v>6.6865397474123303E-6</v>
      </c>
      <c r="BX476" t="s">
        <v>102</v>
      </c>
      <c r="BY476" t="str">
        <f>CONCATENATE($BW$2," (",INDEX('Study List'!$F:$F,MATCH(BX476,'Study List'!$B:$B,0)),")")</f>
        <v>Avoided illness from pollution - Societal - Residential (DNV GL, 2018)</v>
      </c>
      <c r="BZ476" t="s">
        <v>103</v>
      </c>
      <c r="DG476">
        <v>1.12572202419779E-2</v>
      </c>
      <c r="DH476" t="s">
        <v>105</v>
      </c>
      <c r="DI476" t="str">
        <f>CONCATENATE($DG$2," (",INDEX('Study List'!$F:$F,MATCH(DH476,'Study List'!$B:$B,0)),")")</f>
        <v>O&amp;M - Participant - Residential (Tetra Tech et al., 2018)</v>
      </c>
      <c r="DJ476" t="s">
        <v>103</v>
      </c>
      <c r="EA476" t="str">
        <f t="shared" si="15"/>
        <v>The NEIs for the 'LED Globe Lamp - Post Purchase - WA' measure include: Avoided illness from pollution - Societal - Residential (DNV GL, 2018),  O&amp;M - Participant - Residential (Tetra Tech et al., 2018).</v>
      </c>
    </row>
    <row r="477" spans="1:131" x14ac:dyDescent="0.35">
      <c r="A477">
        <v>588</v>
      </c>
      <c r="B477" t="s">
        <v>1338</v>
      </c>
      <c r="C477">
        <v>1</v>
      </c>
      <c r="D477" t="s">
        <v>1337</v>
      </c>
      <c r="E477" t="s">
        <v>178</v>
      </c>
      <c r="H477" t="s">
        <v>1283</v>
      </c>
      <c r="I477" t="s">
        <v>95</v>
      </c>
      <c r="J477" t="s">
        <v>143</v>
      </c>
      <c r="K477" t="s">
        <v>132</v>
      </c>
      <c r="L477" t="s">
        <v>133</v>
      </c>
      <c r="M477" t="s">
        <v>156</v>
      </c>
      <c r="N477" t="s">
        <v>176</v>
      </c>
      <c r="O477" t="s">
        <v>230</v>
      </c>
      <c r="P477">
        <v>1.1557650412342001E-3</v>
      </c>
      <c r="Q477">
        <v>1.1557650412342001E-3</v>
      </c>
      <c r="R477" s="14">
        <f t="shared" si="14"/>
        <v>0</v>
      </c>
      <c r="S477">
        <v>6.9033287211132596E-4</v>
      </c>
      <c r="T477" t="s">
        <v>102</v>
      </c>
      <c r="U477" t="str">
        <f>CONCATENATE($S$2," (",INDEX('Study List'!$F:$F,MATCH(T477,'Study List'!$B:$B,0)),")")</f>
        <v>Administrative costs - Participant - C&amp;I (DNV GL, 2018)</v>
      </c>
      <c r="V477" t="s">
        <v>103</v>
      </c>
      <c r="W477">
        <v>6.6865397474123303E-6</v>
      </c>
      <c r="X477" t="s">
        <v>102</v>
      </c>
      <c r="Y477" t="str">
        <f>CONCATENATE($W$2," (",INDEX('Study List'!$F:$F,MATCH(X477,'Study List'!$B:$B,0)),")")</f>
        <v>Avoided illness from pollution - Societal - C&amp;I (DNV GL, 2018)</v>
      </c>
      <c r="Z477" t="s">
        <v>103</v>
      </c>
      <c r="AM477">
        <v>-5.5864502130119798E-5</v>
      </c>
      <c r="AN477" t="s">
        <v>179</v>
      </c>
      <c r="AO477" t="str">
        <f>CONCATENATE($AM$2," (",INDEX('Study List'!$F:$F,MATCH(AN477,'Study List'!$B:$B,0)),")")</f>
        <v>O&amp;M - Participant - C&amp;I (DNV GL, 2018)</v>
      </c>
      <c r="AP477" t="s">
        <v>103</v>
      </c>
      <c r="AQ477">
        <v>9.0965266803410007E-5</v>
      </c>
      <c r="AR477" t="s">
        <v>152</v>
      </c>
      <c r="AS477" t="str">
        <f>CONCATENATE($AQ$2," (",INDEX('Study List'!$F:$F,MATCH(AR477,'Study List'!$B:$B,0)),")")</f>
        <v>Other Impacts - Participant - C&amp;I (DNV GL &amp; Tetra Tech, 2012)</v>
      </c>
      <c r="AT477" t="s">
        <v>103</v>
      </c>
      <c r="BC477">
        <v>1.30706965333866E-5</v>
      </c>
      <c r="BD477" t="s">
        <v>102</v>
      </c>
      <c r="BE477" t="str">
        <f>CONCATENATE($BC$2," (",INDEX('Study List'!$F:$F,MATCH(BD477,'Study List'!$B:$B,0)),")")</f>
        <v>Sales Revenue - Participant - C&amp;I (DNV GL, 2018)</v>
      </c>
      <c r="BF477" t="s">
        <v>103</v>
      </c>
      <c r="BG477">
        <v>1.3828118313156601E-4</v>
      </c>
      <c r="BH477" t="s">
        <v>152</v>
      </c>
      <c r="BI477" t="str">
        <f>CONCATENATE($BG$2," (",INDEX('Study List'!$F:$F,MATCH(BH477,'Study List'!$B:$B,0)),")")</f>
        <v>Supplies and materials - Participant - C&amp;I (DNV GL &amp; Tetra Tech, 2012)</v>
      </c>
      <c r="BJ477" t="s">
        <v>103</v>
      </c>
      <c r="BO477">
        <v>2.7229298503722202E-4</v>
      </c>
      <c r="BP477" t="s">
        <v>152</v>
      </c>
      <c r="BQ477" t="str">
        <f>CONCATENATE($BO$2," (",INDEX('Study List'!$F:$F,MATCH(BP477,'Study List'!$B:$B,0)),")")</f>
        <v>Waste disposal - Participant - C&amp;I (DNV GL &amp; Tetra Tech, 2012)</v>
      </c>
      <c r="BR477" t="s">
        <v>103</v>
      </c>
      <c r="EA477" t="str">
        <f t="shared" si="15"/>
        <v>The NEIs for the 'LED HID Replacement Lamp &lt; 40 W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478" spans="1:131" x14ac:dyDescent="0.35">
      <c r="A478">
        <v>589</v>
      </c>
      <c r="B478" t="s">
        <v>954</v>
      </c>
      <c r="C478">
        <v>6</v>
      </c>
      <c r="D478" t="s">
        <v>1339</v>
      </c>
      <c r="E478" s="8">
        <v>153.9</v>
      </c>
      <c r="H478" t="s">
        <v>248</v>
      </c>
      <c r="I478" t="s">
        <v>95</v>
      </c>
      <c r="J478" t="s">
        <v>143</v>
      </c>
      <c r="K478" t="s">
        <v>132</v>
      </c>
      <c r="L478" t="s">
        <v>98</v>
      </c>
      <c r="M478" t="s">
        <v>156</v>
      </c>
      <c r="N478" t="s">
        <v>176</v>
      </c>
      <c r="O478" t="s">
        <v>230</v>
      </c>
      <c r="P478">
        <v>2.11056266599947E-2</v>
      </c>
      <c r="Q478">
        <v>2.11056266599947E-2</v>
      </c>
      <c r="R478" s="14">
        <f t="shared" si="14"/>
        <v>0</v>
      </c>
      <c r="S478">
        <v>3.0577273021490899E-4</v>
      </c>
      <c r="T478" t="s">
        <v>102</v>
      </c>
      <c r="U478" t="str">
        <f>CONCATENATE($S$2," (",INDEX('Study List'!$F:$F,MATCH(T478,'Study List'!$B:$B,0)),")")</f>
        <v>Administrative costs - Participant - C&amp;I (DNV GL, 2018)</v>
      </c>
      <c r="V478" t="s">
        <v>103</v>
      </c>
      <c r="W478">
        <v>6.6865397474123303E-6</v>
      </c>
      <c r="X478" t="s">
        <v>102</v>
      </c>
      <c r="Y478" t="str">
        <f>CONCATENATE($W$2," (",INDEX('Study List'!$F:$F,MATCH(X478,'Study List'!$B:$B,0)),")")</f>
        <v>Avoided illness from pollution - Societal - C&amp;I (DNV GL, 2018)</v>
      </c>
      <c r="Z478" t="s">
        <v>103</v>
      </c>
      <c r="AM478">
        <v>1.43571770474408E-2</v>
      </c>
      <c r="AN478" t="s">
        <v>179</v>
      </c>
      <c r="AO478" t="str">
        <f>CONCATENATE($AM$2," (",INDEX('Study List'!$F:$F,MATCH(AN478,'Study List'!$B:$B,0)),")")</f>
        <v>O&amp;M - Participant - C&amp;I (DNV GL, 2018)</v>
      </c>
      <c r="AP478" t="s">
        <v>103</v>
      </c>
      <c r="AQ478">
        <v>7.6577746910850501E-4</v>
      </c>
      <c r="AR478" t="s">
        <v>152</v>
      </c>
      <c r="AS478" t="str">
        <f>CONCATENATE($AQ$2," (",INDEX('Study List'!$F:$F,MATCH(AR478,'Study List'!$B:$B,0)),")")</f>
        <v>Other Impacts - Participant - C&amp;I (DNV GL &amp; Tetra Tech, 2012)</v>
      </c>
      <c r="AT478" t="s">
        <v>103</v>
      </c>
      <c r="BC478">
        <v>8.6875520001634596E-4</v>
      </c>
      <c r="BD478" t="s">
        <v>152</v>
      </c>
      <c r="BE478" t="str">
        <f>CONCATENATE($BC$2," (",INDEX('Study List'!$F:$F,MATCH(BD478,'Study List'!$B:$B,0)),")")</f>
        <v>Sales Revenue - Participant - C&amp;I (DNV GL &amp; Tetra Tech, 2012)</v>
      </c>
      <c r="BF478" t="s">
        <v>103</v>
      </c>
      <c r="BG478">
        <v>4.5607182806910902E-3</v>
      </c>
      <c r="BH478" t="s">
        <v>152</v>
      </c>
      <c r="BI478" t="str">
        <f>CONCATENATE($BG$2," (",INDEX('Study List'!$F:$F,MATCH(BH478,'Study List'!$B:$B,0)),")")</f>
        <v>Supplies and materials - Participant - C&amp;I (DNV GL &amp; Tetra Tech, 2012)</v>
      </c>
      <c r="BJ478" t="s">
        <v>103</v>
      </c>
      <c r="BO478">
        <v>2.4073939277561399E-4</v>
      </c>
      <c r="BP478" t="s">
        <v>152</v>
      </c>
      <c r="BQ478" t="str">
        <f>CONCATENATE($BO$2," (",INDEX('Study List'!$F:$F,MATCH(BP478,'Study List'!$B:$B,0)),")")</f>
        <v>Waste disposal - Participant - C&amp;I (DNV GL &amp; Tetra Tech, 2012)</v>
      </c>
      <c r="BR478" t="s">
        <v>103</v>
      </c>
      <c r="EA478" t="str">
        <f t="shared" si="15"/>
        <v>The NEIs for the 'LED HID Replacement Lamp &lt;40 W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479" spans="1:131" x14ac:dyDescent="0.35">
      <c r="A479">
        <v>590</v>
      </c>
      <c r="B479" t="s">
        <v>1341</v>
      </c>
      <c r="C479">
        <v>5</v>
      </c>
      <c r="D479" t="s">
        <v>1340</v>
      </c>
      <c r="E479" s="8">
        <v>1768.2</v>
      </c>
      <c r="F479">
        <v>1941.2</v>
      </c>
      <c r="G479">
        <v>13588.4</v>
      </c>
      <c r="H479" t="s">
        <v>248</v>
      </c>
      <c r="I479" t="s">
        <v>95</v>
      </c>
      <c r="J479" t="s">
        <v>143</v>
      </c>
      <c r="K479" t="s">
        <v>132</v>
      </c>
      <c r="L479" t="s">
        <v>98</v>
      </c>
      <c r="M479" t="s">
        <v>156</v>
      </c>
      <c r="N479" t="s">
        <v>176</v>
      </c>
      <c r="O479" t="s">
        <v>230</v>
      </c>
      <c r="P479">
        <v>2.11056266599947E-2</v>
      </c>
      <c r="Q479">
        <v>2.11056266599947E-2</v>
      </c>
      <c r="R479" s="14">
        <f t="shared" si="14"/>
        <v>286.79169730667195</v>
      </c>
      <c r="S479">
        <v>3.0577273021490899E-4</v>
      </c>
      <c r="T479" t="s">
        <v>102</v>
      </c>
      <c r="U479" t="str">
        <f>CONCATENATE($S$2," (",INDEX('Study List'!$F:$F,MATCH(T479,'Study List'!$B:$B,0)),")")</f>
        <v>Administrative costs - Participant - C&amp;I (DNV GL, 2018)</v>
      </c>
      <c r="V479" t="s">
        <v>103</v>
      </c>
      <c r="W479">
        <v>6.6865397474123303E-6</v>
      </c>
      <c r="X479" t="s">
        <v>102</v>
      </c>
      <c r="Y479" t="str">
        <f>CONCATENATE($W$2," (",INDEX('Study List'!$F:$F,MATCH(X479,'Study List'!$B:$B,0)),")")</f>
        <v>Avoided illness from pollution - Societal - C&amp;I (DNV GL, 2018)</v>
      </c>
      <c r="Z479" t="s">
        <v>103</v>
      </c>
      <c r="AM479">
        <v>1.43571770474408E-2</v>
      </c>
      <c r="AN479" t="s">
        <v>179</v>
      </c>
      <c r="AO479" t="str">
        <f>CONCATENATE($AM$2," (",INDEX('Study List'!$F:$F,MATCH(AN479,'Study List'!$B:$B,0)),")")</f>
        <v>O&amp;M - Participant - C&amp;I (DNV GL, 2018)</v>
      </c>
      <c r="AP479" t="s">
        <v>103</v>
      </c>
      <c r="AQ479">
        <v>7.6577746910850501E-4</v>
      </c>
      <c r="AR479" t="s">
        <v>152</v>
      </c>
      <c r="AS479" t="str">
        <f>CONCATENATE($AQ$2," (",INDEX('Study List'!$F:$F,MATCH(AR479,'Study List'!$B:$B,0)),")")</f>
        <v>Other Impacts - Participant - C&amp;I (DNV GL &amp; Tetra Tech, 2012)</v>
      </c>
      <c r="AT479" t="s">
        <v>103</v>
      </c>
      <c r="BC479">
        <v>8.6875520001634596E-4</v>
      </c>
      <c r="BD479" t="s">
        <v>152</v>
      </c>
      <c r="BE479" t="str">
        <f>CONCATENATE($BC$2," (",INDEX('Study List'!$F:$F,MATCH(BD479,'Study List'!$B:$B,0)),")")</f>
        <v>Sales Revenue - Participant - C&amp;I (DNV GL &amp; Tetra Tech, 2012)</v>
      </c>
      <c r="BF479" t="s">
        <v>103</v>
      </c>
      <c r="BG479">
        <v>4.5607182806910902E-3</v>
      </c>
      <c r="BH479" t="s">
        <v>152</v>
      </c>
      <c r="BI479" t="str">
        <f>CONCATENATE($BG$2," (",INDEX('Study List'!$F:$F,MATCH(BH479,'Study List'!$B:$B,0)),")")</f>
        <v>Supplies and materials - Participant - C&amp;I (DNV GL &amp; Tetra Tech, 2012)</v>
      </c>
      <c r="BJ479" t="s">
        <v>103</v>
      </c>
      <c r="BO479">
        <v>2.4073939277561399E-4</v>
      </c>
      <c r="BP479" t="s">
        <v>152</v>
      </c>
      <c r="BQ479" t="str">
        <f>CONCATENATE($BO$2," (",INDEX('Study List'!$F:$F,MATCH(BP479,'Study List'!$B:$B,0)),")")</f>
        <v>Waste disposal - Participant - C&amp;I (DNV GL &amp; Tetra Tech, 2012)</v>
      </c>
      <c r="BR479" t="s">
        <v>103</v>
      </c>
      <c r="EA479" t="str">
        <f t="shared" si="15"/>
        <v>The NEIs for the 'LED HID Replacement Lamp &gt;= 150W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480" spans="1:131" x14ac:dyDescent="0.35">
      <c r="A480">
        <v>591</v>
      </c>
      <c r="B480" t="s">
        <v>1343</v>
      </c>
      <c r="C480">
        <v>2</v>
      </c>
      <c r="D480" t="s">
        <v>1342</v>
      </c>
      <c r="E480" t="s">
        <v>178</v>
      </c>
      <c r="H480" t="s">
        <v>1283</v>
      </c>
      <c r="I480" t="s">
        <v>95</v>
      </c>
      <c r="J480" t="s">
        <v>143</v>
      </c>
      <c r="K480" t="s">
        <v>132</v>
      </c>
      <c r="L480" t="s">
        <v>133</v>
      </c>
      <c r="M480" t="s">
        <v>156</v>
      </c>
      <c r="N480" t="s">
        <v>176</v>
      </c>
      <c r="O480" t="s">
        <v>230</v>
      </c>
      <c r="P480">
        <v>1.1557650412342001E-3</v>
      </c>
      <c r="Q480">
        <v>1.1557650412342001E-3</v>
      </c>
      <c r="R480" s="14">
        <f t="shared" si="14"/>
        <v>0</v>
      </c>
      <c r="S480">
        <v>6.9033287211132596E-4</v>
      </c>
      <c r="T480" t="s">
        <v>102</v>
      </c>
      <c r="U480" t="str">
        <f>CONCATENATE($S$2," (",INDEX('Study List'!$F:$F,MATCH(T480,'Study List'!$B:$B,0)),")")</f>
        <v>Administrative costs - Participant - C&amp;I (DNV GL, 2018)</v>
      </c>
      <c r="V480" t="s">
        <v>103</v>
      </c>
      <c r="W480">
        <v>6.6865397474123303E-6</v>
      </c>
      <c r="X480" t="s">
        <v>102</v>
      </c>
      <c r="Y480" t="str">
        <f>CONCATENATE($W$2," (",INDEX('Study List'!$F:$F,MATCH(X480,'Study List'!$B:$B,0)),")")</f>
        <v>Avoided illness from pollution - Societal - C&amp;I (DNV GL, 2018)</v>
      </c>
      <c r="Z480" t="s">
        <v>103</v>
      </c>
      <c r="AM480">
        <v>-5.5864502130119798E-5</v>
      </c>
      <c r="AN480" t="s">
        <v>179</v>
      </c>
      <c r="AO480" t="str">
        <f>CONCATENATE($AM$2," (",INDEX('Study List'!$F:$F,MATCH(AN480,'Study List'!$B:$B,0)),")")</f>
        <v>O&amp;M - Participant - C&amp;I (DNV GL, 2018)</v>
      </c>
      <c r="AP480" t="s">
        <v>103</v>
      </c>
      <c r="AQ480">
        <v>9.0965266803410007E-5</v>
      </c>
      <c r="AR480" t="s">
        <v>152</v>
      </c>
      <c r="AS480" t="str">
        <f>CONCATENATE($AQ$2," (",INDEX('Study List'!$F:$F,MATCH(AR480,'Study List'!$B:$B,0)),")")</f>
        <v>Other Impacts - Participant - C&amp;I (DNV GL &amp; Tetra Tech, 2012)</v>
      </c>
      <c r="AT480" t="s">
        <v>103</v>
      </c>
      <c r="BC480">
        <v>1.30706965333866E-5</v>
      </c>
      <c r="BD480" t="s">
        <v>102</v>
      </c>
      <c r="BE480" t="str">
        <f>CONCATENATE($BC$2," (",INDEX('Study List'!$F:$F,MATCH(BD480,'Study List'!$B:$B,0)),")")</f>
        <v>Sales Revenue - Participant - C&amp;I (DNV GL, 2018)</v>
      </c>
      <c r="BF480" t="s">
        <v>103</v>
      </c>
      <c r="BG480">
        <v>1.3828118313156601E-4</v>
      </c>
      <c r="BH480" t="s">
        <v>152</v>
      </c>
      <c r="BI480" t="str">
        <f>CONCATENATE($BG$2," (",INDEX('Study List'!$F:$F,MATCH(BH480,'Study List'!$B:$B,0)),")")</f>
        <v>Supplies and materials - Participant - C&amp;I (DNV GL &amp; Tetra Tech, 2012)</v>
      </c>
      <c r="BJ480" t="s">
        <v>103</v>
      </c>
      <c r="BO480">
        <v>2.7229298503722202E-4</v>
      </c>
      <c r="BP480" t="s">
        <v>152</v>
      </c>
      <c r="BQ480" t="str">
        <f>CONCATENATE($BO$2," (",INDEX('Study List'!$F:$F,MATCH(BP480,'Study List'!$B:$B,0)),")")</f>
        <v>Waste disposal - Participant - C&amp;I (DNV GL &amp; Tetra Tech, 2012)</v>
      </c>
      <c r="BR480" t="s">
        <v>103</v>
      </c>
      <c r="EA480" t="str">
        <f t="shared" si="15"/>
        <v>The NEIs for the 'LED HID Replacement Lamp &gt;= 150W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481" spans="1:131" x14ac:dyDescent="0.35">
      <c r="A481">
        <v>592</v>
      </c>
      <c r="B481" t="s">
        <v>1345</v>
      </c>
      <c r="C481">
        <v>1</v>
      </c>
      <c r="D481" t="s">
        <v>1344</v>
      </c>
      <c r="E481" t="s">
        <v>178</v>
      </c>
      <c r="H481" t="s">
        <v>1283</v>
      </c>
      <c r="I481" t="s">
        <v>95</v>
      </c>
      <c r="J481" t="s">
        <v>143</v>
      </c>
      <c r="K481" t="s">
        <v>132</v>
      </c>
      <c r="L481" t="s">
        <v>133</v>
      </c>
      <c r="M481" t="s">
        <v>156</v>
      </c>
      <c r="N481" t="s">
        <v>176</v>
      </c>
      <c r="O481" t="s">
        <v>230</v>
      </c>
      <c r="P481">
        <v>1.1557650412342001E-3</v>
      </c>
      <c r="Q481">
        <v>1.1557650412342001E-3</v>
      </c>
      <c r="R481" s="14">
        <f t="shared" si="14"/>
        <v>0</v>
      </c>
      <c r="S481">
        <v>6.9033287211132596E-4</v>
      </c>
      <c r="T481" t="s">
        <v>102</v>
      </c>
      <c r="U481" t="str">
        <f>CONCATENATE($S$2," (",INDEX('Study List'!$F:$F,MATCH(T481,'Study List'!$B:$B,0)),")")</f>
        <v>Administrative costs - Participant - C&amp;I (DNV GL, 2018)</v>
      </c>
      <c r="V481" t="s">
        <v>103</v>
      </c>
      <c r="W481">
        <v>6.6865397474123303E-6</v>
      </c>
      <c r="X481" t="s">
        <v>102</v>
      </c>
      <c r="Y481" t="str">
        <f>CONCATENATE($W$2," (",INDEX('Study List'!$F:$F,MATCH(X481,'Study List'!$B:$B,0)),")")</f>
        <v>Avoided illness from pollution - Societal - C&amp;I (DNV GL, 2018)</v>
      </c>
      <c r="Z481" t="s">
        <v>103</v>
      </c>
      <c r="AM481">
        <v>-5.5864502130119798E-5</v>
      </c>
      <c r="AN481" t="s">
        <v>179</v>
      </c>
      <c r="AO481" t="str">
        <f>CONCATENATE($AM$2," (",INDEX('Study List'!$F:$F,MATCH(AN481,'Study List'!$B:$B,0)),")")</f>
        <v>O&amp;M - Participant - C&amp;I (DNV GL, 2018)</v>
      </c>
      <c r="AP481" t="s">
        <v>103</v>
      </c>
      <c r="AQ481">
        <v>9.0965266803410007E-5</v>
      </c>
      <c r="AR481" t="s">
        <v>152</v>
      </c>
      <c r="AS481" t="str">
        <f>CONCATENATE($AQ$2," (",INDEX('Study List'!$F:$F,MATCH(AR481,'Study List'!$B:$B,0)),")")</f>
        <v>Other Impacts - Participant - C&amp;I (DNV GL &amp; Tetra Tech, 2012)</v>
      </c>
      <c r="AT481" t="s">
        <v>103</v>
      </c>
      <c r="BC481">
        <v>1.30706965333866E-5</v>
      </c>
      <c r="BD481" t="s">
        <v>102</v>
      </c>
      <c r="BE481" t="str">
        <f>CONCATENATE($BC$2," (",INDEX('Study List'!$F:$F,MATCH(BD481,'Study List'!$B:$B,0)),")")</f>
        <v>Sales Revenue - Participant - C&amp;I (DNV GL, 2018)</v>
      </c>
      <c r="BF481" t="s">
        <v>103</v>
      </c>
      <c r="BG481">
        <v>1.3828118313156601E-4</v>
      </c>
      <c r="BH481" t="s">
        <v>152</v>
      </c>
      <c r="BI481" t="str">
        <f>CONCATENATE($BG$2," (",INDEX('Study List'!$F:$F,MATCH(BH481,'Study List'!$B:$B,0)),")")</f>
        <v>Supplies and materials - Participant - C&amp;I (DNV GL &amp; Tetra Tech, 2012)</v>
      </c>
      <c r="BJ481" t="s">
        <v>103</v>
      </c>
      <c r="BO481">
        <v>2.7229298503722202E-4</v>
      </c>
      <c r="BP481" t="s">
        <v>152</v>
      </c>
      <c r="BQ481" t="str">
        <f>CONCATENATE($BO$2," (",INDEX('Study List'!$F:$F,MATCH(BP481,'Study List'!$B:$B,0)),")")</f>
        <v>Waste disposal - Participant - C&amp;I (DNV GL &amp; Tetra Tech, 2012)</v>
      </c>
      <c r="BR481" t="s">
        <v>103</v>
      </c>
      <c r="EA481" t="str">
        <f t="shared" si="15"/>
        <v>The NEIs for the 'LED HID Replacement Lamp &gt;= 40 W and &lt; 80 W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482" spans="1:131" x14ac:dyDescent="0.35">
      <c r="A482">
        <v>593</v>
      </c>
      <c r="B482" t="s">
        <v>1347</v>
      </c>
      <c r="C482">
        <v>5</v>
      </c>
      <c r="D482" t="s">
        <v>1346</v>
      </c>
      <c r="E482" s="8">
        <v>653.9</v>
      </c>
      <c r="F482">
        <v>1247.8</v>
      </c>
      <c r="G482">
        <v>97328.4</v>
      </c>
      <c r="H482" t="s">
        <v>248</v>
      </c>
      <c r="I482" t="s">
        <v>95</v>
      </c>
      <c r="J482" t="s">
        <v>143</v>
      </c>
      <c r="K482" t="s">
        <v>132</v>
      </c>
      <c r="L482" t="s">
        <v>98</v>
      </c>
      <c r="M482" t="s">
        <v>156</v>
      </c>
      <c r="N482" t="s">
        <v>176</v>
      </c>
      <c r="O482" t="s">
        <v>230</v>
      </c>
      <c r="P482">
        <v>2.11056266599947E-2</v>
      </c>
      <c r="Q482">
        <v>2.11056266599947E-2</v>
      </c>
      <c r="R482" s="14">
        <f t="shared" si="14"/>
        <v>2054.1768738146279</v>
      </c>
      <c r="S482">
        <v>3.0577273021490899E-4</v>
      </c>
      <c r="T482" t="s">
        <v>102</v>
      </c>
      <c r="U482" t="str">
        <f>CONCATENATE($S$2," (",INDEX('Study List'!$F:$F,MATCH(T482,'Study List'!$B:$B,0)),")")</f>
        <v>Administrative costs - Participant - C&amp;I (DNV GL, 2018)</v>
      </c>
      <c r="V482" t="s">
        <v>103</v>
      </c>
      <c r="W482">
        <v>6.6865397474123303E-6</v>
      </c>
      <c r="X482" t="s">
        <v>102</v>
      </c>
      <c r="Y482" t="str">
        <f>CONCATENATE($W$2," (",INDEX('Study List'!$F:$F,MATCH(X482,'Study List'!$B:$B,0)),")")</f>
        <v>Avoided illness from pollution - Societal - C&amp;I (DNV GL, 2018)</v>
      </c>
      <c r="Z482" t="s">
        <v>103</v>
      </c>
      <c r="AM482">
        <v>1.43571770474408E-2</v>
      </c>
      <c r="AN482" t="s">
        <v>179</v>
      </c>
      <c r="AO482" t="str">
        <f>CONCATENATE($AM$2," (",INDEX('Study List'!$F:$F,MATCH(AN482,'Study List'!$B:$B,0)),")")</f>
        <v>O&amp;M - Participant - C&amp;I (DNV GL, 2018)</v>
      </c>
      <c r="AP482" t="s">
        <v>103</v>
      </c>
      <c r="AQ482">
        <v>7.6577746910850501E-4</v>
      </c>
      <c r="AR482" t="s">
        <v>152</v>
      </c>
      <c r="AS482" t="str">
        <f>CONCATENATE($AQ$2," (",INDEX('Study List'!$F:$F,MATCH(AR482,'Study List'!$B:$B,0)),")")</f>
        <v>Other Impacts - Participant - C&amp;I (DNV GL &amp; Tetra Tech, 2012)</v>
      </c>
      <c r="AT482" t="s">
        <v>103</v>
      </c>
      <c r="BC482">
        <v>8.6875520001634596E-4</v>
      </c>
      <c r="BD482" t="s">
        <v>152</v>
      </c>
      <c r="BE482" t="str">
        <f>CONCATENATE($BC$2," (",INDEX('Study List'!$F:$F,MATCH(BD482,'Study List'!$B:$B,0)),")")</f>
        <v>Sales Revenue - Participant - C&amp;I (DNV GL &amp; Tetra Tech, 2012)</v>
      </c>
      <c r="BF482" t="s">
        <v>103</v>
      </c>
      <c r="BG482">
        <v>4.5607182806910902E-3</v>
      </c>
      <c r="BH482" t="s">
        <v>152</v>
      </c>
      <c r="BI482" t="str">
        <f>CONCATENATE($BG$2," (",INDEX('Study List'!$F:$F,MATCH(BH482,'Study List'!$B:$B,0)),")")</f>
        <v>Supplies and materials - Participant - C&amp;I (DNV GL &amp; Tetra Tech, 2012)</v>
      </c>
      <c r="BJ482" t="s">
        <v>103</v>
      </c>
      <c r="BO482">
        <v>2.4073939277561399E-4</v>
      </c>
      <c r="BP482" t="s">
        <v>152</v>
      </c>
      <c r="BQ482" t="str">
        <f>CONCATENATE($BO$2," (",INDEX('Study List'!$F:$F,MATCH(BP482,'Study List'!$B:$B,0)),")")</f>
        <v>Waste disposal - Participant - C&amp;I (DNV GL &amp; Tetra Tech, 2012)</v>
      </c>
      <c r="BR482" t="s">
        <v>103</v>
      </c>
      <c r="EA482" t="str">
        <f t="shared" si="15"/>
        <v>The NEIs for the 'LED HID Replacement Lamp &gt;= 80W and &lt; 150W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483" spans="1:131" x14ac:dyDescent="0.35">
      <c r="A483">
        <v>594</v>
      </c>
      <c r="B483" t="s">
        <v>1349</v>
      </c>
      <c r="C483">
        <v>1</v>
      </c>
      <c r="D483" t="s">
        <v>1348</v>
      </c>
      <c r="E483" t="s">
        <v>178</v>
      </c>
      <c r="F483">
        <v>2224.8823529411802</v>
      </c>
      <c r="G483">
        <v>113469</v>
      </c>
      <c r="H483" t="s">
        <v>1283</v>
      </c>
      <c r="I483" t="s">
        <v>95</v>
      </c>
      <c r="J483" t="s">
        <v>143</v>
      </c>
      <c r="K483" t="s">
        <v>132</v>
      </c>
      <c r="L483" t="s">
        <v>133</v>
      </c>
      <c r="M483" t="s">
        <v>156</v>
      </c>
      <c r="N483" t="s">
        <v>176</v>
      </c>
      <c r="O483" t="s">
        <v>230</v>
      </c>
      <c r="P483">
        <v>2.4249650070315602E-2</v>
      </c>
      <c r="Q483">
        <v>1.1557650412342001E-3</v>
      </c>
      <c r="R483" s="14">
        <f t="shared" si="14"/>
        <v>131.14350346380346</v>
      </c>
      <c r="S483">
        <v>6.9033287211132596E-4</v>
      </c>
      <c r="T483" t="s">
        <v>102</v>
      </c>
      <c r="U483" t="str">
        <f>CONCATENATE($S$2," (",INDEX('Study List'!$F:$F,MATCH(T483,'Study List'!$B:$B,0)),")")</f>
        <v>Administrative costs - Participant - C&amp;I (DNV GL, 2018)</v>
      </c>
      <c r="V483" t="s">
        <v>103</v>
      </c>
      <c r="W483">
        <v>6.6865397474123303E-6</v>
      </c>
      <c r="X483" t="s">
        <v>102</v>
      </c>
      <c r="Y483" t="str">
        <f>CONCATENATE($W$2," (",INDEX('Study List'!$F:$F,MATCH(X483,'Study List'!$B:$B,0)),")")</f>
        <v>Avoided illness from pollution - Societal - C&amp;I (DNV GL, 2018)</v>
      </c>
      <c r="Z483" t="s">
        <v>103</v>
      </c>
      <c r="AA483">
        <v>7.3219898704765104E-3</v>
      </c>
      <c r="AB483" t="s">
        <v>531</v>
      </c>
      <c r="AC483" t="str">
        <f>CONCATENATE($AA$2," (",INDEX('Study List'!$F:$F,MATCH(AB483,'Study List'!$B:$B,0)),")")</f>
        <v>Ease of Selling or Leasing - Participant - C&amp;I (Summit Blue Consulting et al., 2006)</v>
      </c>
      <c r="AD483" t="s">
        <v>532</v>
      </c>
      <c r="AI483">
        <v>1.3993136196910699E-2</v>
      </c>
      <c r="AJ483" t="s">
        <v>531</v>
      </c>
      <c r="AK483" t="str">
        <f>CONCATENATE($AI$2," (",INDEX('Study List'!$F:$F,MATCH(AJ483,'Study List'!$B:$B,0)),")")</f>
        <v>Lighting Quality and Lifetime - Participant - C&amp;I (Summit Blue Consulting et al., 2006)</v>
      </c>
      <c r="AL483" t="s">
        <v>532</v>
      </c>
      <c r="AM483">
        <v>-5.5864502130119798E-5</v>
      </c>
      <c r="AN483" t="s">
        <v>179</v>
      </c>
      <c r="AO483" t="str">
        <f>CONCATENATE($AM$2," (",INDEX('Study List'!$F:$F,MATCH(AN483,'Study List'!$B:$B,0)),")")</f>
        <v>O&amp;M - Participant - C&amp;I (DNV GL, 2018)</v>
      </c>
      <c r="AP483" t="s">
        <v>103</v>
      </c>
      <c r="AQ483">
        <v>9.0965266803410007E-5</v>
      </c>
      <c r="AR483" t="s">
        <v>152</v>
      </c>
      <c r="AS483" t="str">
        <f>CONCATENATE($AQ$2," (",INDEX('Study List'!$F:$F,MATCH(AR483,'Study List'!$B:$B,0)),")")</f>
        <v>Other Impacts - Participant - C&amp;I (DNV GL &amp; Tetra Tech, 2012)</v>
      </c>
      <c r="AT483" t="s">
        <v>103</v>
      </c>
      <c r="AY483">
        <v>1.7787589616942701E-3</v>
      </c>
      <c r="AZ483" t="s">
        <v>531</v>
      </c>
      <c r="BA483" t="str">
        <f>CONCATENATE($AY$2," (",INDEX('Study List'!$F:$F,MATCH(AZ483,'Study List'!$B:$B,0)),")")</f>
        <v>Productivity - Participant - C&amp;I (Summit Blue Consulting et al., 2006)</v>
      </c>
      <c r="BB483" t="s">
        <v>532</v>
      </c>
      <c r="BC483">
        <v>1.30706965333866E-5</v>
      </c>
      <c r="BD483" t="s">
        <v>102</v>
      </c>
      <c r="BE483" t="str">
        <f>CONCATENATE($BC$2," (",INDEX('Study List'!$F:$F,MATCH(BD483,'Study List'!$B:$B,0)),")")</f>
        <v>Sales Revenue - Participant - C&amp;I (DNV GL, 2018)</v>
      </c>
      <c r="BF483" t="s">
        <v>103</v>
      </c>
      <c r="BG483">
        <v>1.3828118313156601E-4</v>
      </c>
      <c r="BH483" t="s">
        <v>152</v>
      </c>
      <c r="BI483" t="str">
        <f>CONCATENATE($BG$2," (",INDEX('Study List'!$F:$F,MATCH(BH483,'Study List'!$B:$B,0)),")")</f>
        <v>Supplies and materials - Participant - C&amp;I (DNV GL &amp; Tetra Tech, 2012)</v>
      </c>
      <c r="BJ483" t="s">
        <v>103</v>
      </c>
      <c r="BO483">
        <v>2.7229298503722202E-4</v>
      </c>
      <c r="BP483" t="s">
        <v>152</v>
      </c>
      <c r="BQ483" t="str">
        <f>CONCATENATE($BO$2," (",INDEX('Study List'!$F:$F,MATCH(BP483,'Study List'!$B:$B,0)),")")</f>
        <v>Waste disposal - Participant - C&amp;I (DNV GL &amp; Tetra Tech, 2012)</v>
      </c>
      <c r="BR483" t="s">
        <v>103</v>
      </c>
      <c r="EA483" t="str">
        <f t="shared" si="15"/>
        <v>The NEIs for the 'LED HID Replacement Lamp &gt;= 80W and &lt; 150W - Retrofit - WA' measure include: Administrative costs - Participant - C&amp;I (DNV GL, 2018),  Avoided illness from pollution - Societal - C&amp;I (DNV GL, 2018),  Ease of Selling or Leasing - Participant - C&amp;I (Summit Blue Consulting et al., 2006),  Lighting Quality and Lifetime - Participant - C&amp;I (Summit Blue Consulting et al., 2006),  O&amp;M - Participant - C&amp;I (DNV GL, 2018),  Other Impacts - Participant - C&amp;I (DNV GL &amp; Tetra Tech, 2012),  Productivity - Participant - C&amp;I (Summit Blue Consulting et al., 2006),  Sales Revenue - Participant - C&amp;I (DNV GL, 2018),  Supplies and materials - Participant - C&amp;I (DNV GL &amp; Tetra Tech, 2012),  Waste disposal - Participant - C&amp;I (DNV GL &amp; Tetra Tech, 2012).</v>
      </c>
    </row>
    <row r="484" spans="1:131" x14ac:dyDescent="0.35">
      <c r="A484">
        <v>595</v>
      </c>
      <c r="B484" t="s">
        <v>1349</v>
      </c>
      <c r="C484">
        <v>2</v>
      </c>
      <c r="D484" t="s">
        <v>1348</v>
      </c>
      <c r="E484" t="s">
        <v>178</v>
      </c>
      <c r="F484">
        <v>2224.8823529411802</v>
      </c>
      <c r="G484">
        <v>113469</v>
      </c>
      <c r="H484" t="s">
        <v>248</v>
      </c>
      <c r="I484" t="s">
        <v>95</v>
      </c>
      <c r="J484" t="s">
        <v>143</v>
      </c>
      <c r="K484" t="s">
        <v>132</v>
      </c>
      <c r="L484" t="s">
        <v>98</v>
      </c>
      <c r="M484" t="s">
        <v>156</v>
      </c>
      <c r="N484" t="s">
        <v>176</v>
      </c>
      <c r="O484" t="s">
        <v>230</v>
      </c>
      <c r="P484">
        <v>2.11056266599947E-2</v>
      </c>
      <c r="Q484">
        <v>2.11056266599947E-2</v>
      </c>
      <c r="R484" s="14">
        <f t="shared" si="14"/>
        <v>2394.8343514829385</v>
      </c>
      <c r="S484">
        <v>3.0577273021490899E-4</v>
      </c>
      <c r="T484" t="s">
        <v>102</v>
      </c>
      <c r="U484" t="str">
        <f>CONCATENATE($S$2," (",INDEX('Study List'!$F:$F,MATCH(T484,'Study List'!$B:$B,0)),")")</f>
        <v>Administrative costs - Participant - C&amp;I (DNV GL, 2018)</v>
      </c>
      <c r="V484" t="s">
        <v>103</v>
      </c>
      <c r="W484">
        <v>6.6865397474123303E-6</v>
      </c>
      <c r="X484" t="s">
        <v>102</v>
      </c>
      <c r="Y484" t="str">
        <f>CONCATENATE($W$2," (",INDEX('Study List'!$F:$F,MATCH(X484,'Study List'!$B:$B,0)),")")</f>
        <v>Avoided illness from pollution - Societal - C&amp;I (DNV GL, 2018)</v>
      </c>
      <c r="Z484" t="s">
        <v>103</v>
      </c>
      <c r="AM484">
        <v>1.43571770474408E-2</v>
      </c>
      <c r="AN484" t="s">
        <v>179</v>
      </c>
      <c r="AO484" t="str">
        <f>CONCATENATE($AM$2," (",INDEX('Study List'!$F:$F,MATCH(AN484,'Study List'!$B:$B,0)),")")</f>
        <v>O&amp;M - Participant - C&amp;I (DNV GL, 2018)</v>
      </c>
      <c r="AP484" t="s">
        <v>103</v>
      </c>
      <c r="AQ484">
        <v>7.6577746910850501E-4</v>
      </c>
      <c r="AR484" t="s">
        <v>152</v>
      </c>
      <c r="AS484" t="str">
        <f>CONCATENATE($AQ$2," (",INDEX('Study List'!$F:$F,MATCH(AR484,'Study List'!$B:$B,0)),")")</f>
        <v>Other Impacts - Participant - C&amp;I (DNV GL &amp; Tetra Tech, 2012)</v>
      </c>
      <c r="AT484" t="s">
        <v>103</v>
      </c>
      <c r="BC484">
        <v>8.6875520001634596E-4</v>
      </c>
      <c r="BD484" t="s">
        <v>152</v>
      </c>
      <c r="BE484" t="str">
        <f>CONCATENATE($BC$2," (",INDEX('Study List'!$F:$F,MATCH(BD484,'Study List'!$B:$B,0)),")")</f>
        <v>Sales Revenue - Participant - C&amp;I (DNV GL &amp; Tetra Tech, 2012)</v>
      </c>
      <c r="BF484" t="s">
        <v>103</v>
      </c>
      <c r="BG484">
        <v>4.5607182806910902E-3</v>
      </c>
      <c r="BH484" t="s">
        <v>152</v>
      </c>
      <c r="BI484" t="str">
        <f>CONCATENATE($BG$2," (",INDEX('Study List'!$F:$F,MATCH(BH484,'Study List'!$B:$B,0)),")")</f>
        <v>Supplies and materials - Participant - C&amp;I (DNV GL &amp; Tetra Tech, 2012)</v>
      </c>
      <c r="BJ484" t="s">
        <v>103</v>
      </c>
      <c r="BO484">
        <v>2.4073939277561399E-4</v>
      </c>
      <c r="BP484" t="s">
        <v>152</v>
      </c>
      <c r="BQ484" t="str">
        <f>CONCATENATE($BO$2," (",INDEX('Study List'!$F:$F,MATCH(BP484,'Study List'!$B:$B,0)),")")</f>
        <v>Waste disposal - Participant - C&amp;I (DNV GL &amp; Tetra Tech, 2012)</v>
      </c>
      <c r="BR484" t="s">
        <v>103</v>
      </c>
      <c r="EA484" t="str">
        <f t="shared" si="15"/>
        <v>The NEIs for the 'LED HID Replacement Lamp &gt;= 80W and &lt; 150W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485" spans="1:131" x14ac:dyDescent="0.35">
      <c r="A485">
        <v>596</v>
      </c>
      <c r="B485" t="s">
        <v>959</v>
      </c>
      <c r="C485">
        <v>6</v>
      </c>
      <c r="D485" t="s">
        <v>1350</v>
      </c>
      <c r="E485" s="8">
        <v>262.8</v>
      </c>
      <c r="H485" t="s">
        <v>248</v>
      </c>
      <c r="I485" t="s">
        <v>95</v>
      </c>
      <c r="J485" t="s">
        <v>143</v>
      </c>
      <c r="K485" t="s">
        <v>132</v>
      </c>
      <c r="L485" t="s">
        <v>98</v>
      </c>
      <c r="M485" t="s">
        <v>156</v>
      </c>
      <c r="N485" t="s">
        <v>176</v>
      </c>
      <c r="O485" t="s">
        <v>230</v>
      </c>
      <c r="P485">
        <v>2.11056266599947E-2</v>
      </c>
      <c r="Q485">
        <v>2.11056266599947E-2</v>
      </c>
      <c r="R485" s="14">
        <f t="shared" si="14"/>
        <v>0</v>
      </c>
      <c r="S485">
        <v>3.0577273021490899E-4</v>
      </c>
      <c r="T485" t="s">
        <v>102</v>
      </c>
      <c r="U485" t="str">
        <f>CONCATENATE($S$2," (",INDEX('Study List'!$F:$F,MATCH(T485,'Study List'!$B:$B,0)),")")</f>
        <v>Administrative costs - Participant - C&amp;I (DNV GL, 2018)</v>
      </c>
      <c r="V485" t="s">
        <v>103</v>
      </c>
      <c r="W485">
        <v>6.6865397474123303E-6</v>
      </c>
      <c r="X485" t="s">
        <v>102</v>
      </c>
      <c r="Y485" t="str">
        <f>CONCATENATE($W$2," (",INDEX('Study List'!$F:$F,MATCH(X485,'Study List'!$B:$B,0)),")")</f>
        <v>Avoided illness from pollution - Societal - C&amp;I (DNV GL, 2018)</v>
      </c>
      <c r="Z485" t="s">
        <v>103</v>
      </c>
      <c r="AM485">
        <v>1.43571770474408E-2</v>
      </c>
      <c r="AN485" t="s">
        <v>179</v>
      </c>
      <c r="AO485" t="str">
        <f>CONCATENATE($AM$2," (",INDEX('Study List'!$F:$F,MATCH(AN485,'Study List'!$B:$B,0)),")")</f>
        <v>O&amp;M - Participant - C&amp;I (DNV GL, 2018)</v>
      </c>
      <c r="AP485" t="s">
        <v>103</v>
      </c>
      <c r="AQ485">
        <v>7.6577746910850501E-4</v>
      </c>
      <c r="AR485" t="s">
        <v>152</v>
      </c>
      <c r="AS485" t="str">
        <f>CONCATENATE($AQ$2," (",INDEX('Study List'!$F:$F,MATCH(AR485,'Study List'!$B:$B,0)),")")</f>
        <v>Other Impacts - Participant - C&amp;I (DNV GL &amp; Tetra Tech, 2012)</v>
      </c>
      <c r="AT485" t="s">
        <v>103</v>
      </c>
      <c r="BC485">
        <v>8.6875520001634596E-4</v>
      </c>
      <c r="BD485" t="s">
        <v>152</v>
      </c>
      <c r="BE485" t="str">
        <f>CONCATENATE($BC$2," (",INDEX('Study List'!$F:$F,MATCH(BD485,'Study List'!$B:$B,0)),")")</f>
        <v>Sales Revenue - Participant - C&amp;I (DNV GL &amp; Tetra Tech, 2012)</v>
      </c>
      <c r="BF485" t="s">
        <v>103</v>
      </c>
      <c r="BG485">
        <v>4.5607182806910902E-3</v>
      </c>
      <c r="BH485" t="s">
        <v>152</v>
      </c>
      <c r="BI485" t="str">
        <f>CONCATENATE($BG$2," (",INDEX('Study List'!$F:$F,MATCH(BH485,'Study List'!$B:$B,0)),")")</f>
        <v>Supplies and materials - Participant - C&amp;I (DNV GL &amp; Tetra Tech, 2012)</v>
      </c>
      <c r="BJ485" t="s">
        <v>103</v>
      </c>
      <c r="BO485">
        <v>2.4073939277561399E-4</v>
      </c>
      <c r="BP485" t="s">
        <v>152</v>
      </c>
      <c r="BQ485" t="str">
        <f>CONCATENATE($BO$2," (",INDEX('Study List'!$F:$F,MATCH(BP485,'Study List'!$B:$B,0)),")")</f>
        <v>Waste disposal - Participant - C&amp;I (DNV GL &amp; Tetra Tech, 2012)</v>
      </c>
      <c r="BR485" t="s">
        <v>103</v>
      </c>
      <c r="EA485" t="str">
        <f t="shared" si="15"/>
        <v>The NEIs for the 'LED HID Replacement Lamp &gt;=40 W and &lt;80 W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486" spans="1:131" x14ac:dyDescent="0.35">
      <c r="A486">
        <v>597</v>
      </c>
      <c r="B486" t="s">
        <v>1352</v>
      </c>
      <c r="C486">
        <v>4</v>
      </c>
      <c r="D486" t="s">
        <v>1351</v>
      </c>
      <c r="E486" t="s">
        <v>178</v>
      </c>
      <c r="H486" t="s">
        <v>182</v>
      </c>
      <c r="I486" t="s">
        <v>95</v>
      </c>
      <c r="J486" t="s">
        <v>143</v>
      </c>
      <c r="K486" t="s">
        <v>132</v>
      </c>
      <c r="L486" t="s">
        <v>133</v>
      </c>
      <c r="M486" t="s">
        <v>156</v>
      </c>
      <c r="N486" t="s">
        <v>176</v>
      </c>
      <c r="O486" t="s">
        <v>1353</v>
      </c>
      <c r="P486">
        <v>1.1557650412342001E-3</v>
      </c>
      <c r="Q486">
        <v>1.1557650412342001E-3</v>
      </c>
      <c r="R486" s="14">
        <f t="shared" si="14"/>
        <v>0</v>
      </c>
      <c r="S486">
        <v>6.9033287211132596E-4</v>
      </c>
      <c r="T486" t="s">
        <v>102</v>
      </c>
      <c r="U486" t="str">
        <f>CONCATENATE($S$2," (",INDEX('Study List'!$F:$F,MATCH(T486,'Study List'!$B:$B,0)),")")</f>
        <v>Administrative costs - Participant - C&amp;I (DNV GL, 2018)</v>
      </c>
      <c r="V486" t="s">
        <v>103</v>
      </c>
      <c r="W486">
        <v>6.6865397474123303E-6</v>
      </c>
      <c r="X486" t="s">
        <v>102</v>
      </c>
      <c r="Y486" t="str">
        <f>CONCATENATE($W$2," (",INDEX('Study List'!$F:$F,MATCH(X486,'Study List'!$B:$B,0)),")")</f>
        <v>Avoided illness from pollution - Societal - C&amp;I (DNV GL, 2018)</v>
      </c>
      <c r="Z486" t="s">
        <v>103</v>
      </c>
      <c r="AM486">
        <v>-5.5864502130119798E-5</v>
      </c>
      <c r="AN486" t="s">
        <v>179</v>
      </c>
      <c r="AO486" t="str">
        <f>CONCATENATE($AM$2," (",INDEX('Study List'!$F:$F,MATCH(AN486,'Study List'!$B:$B,0)),")")</f>
        <v>O&amp;M - Participant - C&amp;I (DNV GL, 2018)</v>
      </c>
      <c r="AP486" t="s">
        <v>103</v>
      </c>
      <c r="AQ486">
        <v>9.0965266803410007E-5</v>
      </c>
      <c r="AR486" t="s">
        <v>152</v>
      </c>
      <c r="AS486" t="str">
        <f>CONCATENATE($AQ$2," (",INDEX('Study List'!$F:$F,MATCH(AR486,'Study List'!$B:$B,0)),")")</f>
        <v>Other Impacts - Participant - C&amp;I (DNV GL &amp; Tetra Tech, 2012)</v>
      </c>
      <c r="AT486" t="s">
        <v>103</v>
      </c>
      <c r="BC486">
        <v>1.30706965333866E-5</v>
      </c>
      <c r="BD486" t="s">
        <v>102</v>
      </c>
      <c r="BE486" t="str">
        <f>CONCATENATE($BC$2," (",INDEX('Study List'!$F:$F,MATCH(BD486,'Study List'!$B:$B,0)),")")</f>
        <v>Sales Revenue - Participant - C&amp;I (DNV GL, 2018)</v>
      </c>
      <c r="BF486" t="s">
        <v>103</v>
      </c>
      <c r="BG486">
        <v>1.3828118313156601E-4</v>
      </c>
      <c r="BH486" t="s">
        <v>152</v>
      </c>
      <c r="BI486" t="str">
        <f>CONCATENATE($BG$2," (",INDEX('Study List'!$F:$F,MATCH(BH486,'Study List'!$B:$B,0)),")")</f>
        <v>Supplies and materials - Participant - C&amp;I (DNV GL &amp; Tetra Tech, 2012)</v>
      </c>
      <c r="BJ486" t="s">
        <v>103</v>
      </c>
      <c r="BO486">
        <v>2.7229298503722202E-4</v>
      </c>
      <c r="BP486" t="s">
        <v>152</v>
      </c>
      <c r="BQ486" t="str">
        <f>CONCATENATE($BO$2," (",INDEX('Study List'!$F:$F,MATCH(BP486,'Study List'!$B:$B,0)),")")</f>
        <v>Waste disposal - Participant - C&amp;I (DNV GL &amp; Tetra Tech, 2012)</v>
      </c>
      <c r="BR486" t="s">
        <v>103</v>
      </c>
      <c r="EA486" t="str">
        <f t="shared" si="15"/>
        <v>The NEIs for the 'LED High Bay/Low Bay Fixture (Hi-W) - SBL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487" spans="1:131" x14ac:dyDescent="0.35">
      <c r="A487">
        <v>598</v>
      </c>
      <c r="B487" t="s">
        <v>1355</v>
      </c>
      <c r="C487">
        <v>4</v>
      </c>
      <c r="D487" t="s">
        <v>1354</v>
      </c>
      <c r="E487" t="s">
        <v>178</v>
      </c>
      <c r="H487" t="s">
        <v>182</v>
      </c>
      <c r="I487" t="s">
        <v>95</v>
      </c>
      <c r="J487" t="s">
        <v>143</v>
      </c>
      <c r="K487" t="s">
        <v>132</v>
      </c>
      <c r="L487" t="s">
        <v>133</v>
      </c>
      <c r="M487" t="s">
        <v>156</v>
      </c>
      <c r="N487" t="s">
        <v>176</v>
      </c>
      <c r="O487" t="s">
        <v>1353</v>
      </c>
      <c r="P487">
        <v>1.1557650412342001E-3</v>
      </c>
      <c r="Q487">
        <v>1.1557650412342001E-3</v>
      </c>
      <c r="R487" s="14">
        <f t="shared" si="14"/>
        <v>0</v>
      </c>
      <c r="S487">
        <v>6.9033287211132596E-4</v>
      </c>
      <c r="T487" t="s">
        <v>102</v>
      </c>
      <c r="U487" t="str">
        <f>CONCATENATE($S$2," (",INDEX('Study List'!$F:$F,MATCH(T487,'Study List'!$B:$B,0)),")")</f>
        <v>Administrative costs - Participant - C&amp;I (DNV GL, 2018)</v>
      </c>
      <c r="V487" t="s">
        <v>103</v>
      </c>
      <c r="W487">
        <v>6.6865397474123303E-6</v>
      </c>
      <c r="X487" t="s">
        <v>102</v>
      </c>
      <c r="Y487" t="str">
        <f>CONCATENATE($W$2," (",INDEX('Study List'!$F:$F,MATCH(X487,'Study List'!$B:$B,0)),")")</f>
        <v>Avoided illness from pollution - Societal - C&amp;I (DNV GL, 2018)</v>
      </c>
      <c r="Z487" t="s">
        <v>103</v>
      </c>
      <c r="AM487">
        <v>-5.5864502130119798E-5</v>
      </c>
      <c r="AN487" t="s">
        <v>179</v>
      </c>
      <c r="AO487" t="str">
        <f>CONCATENATE($AM$2," (",INDEX('Study List'!$F:$F,MATCH(AN487,'Study List'!$B:$B,0)),")")</f>
        <v>O&amp;M - Participant - C&amp;I (DNV GL, 2018)</v>
      </c>
      <c r="AP487" t="s">
        <v>103</v>
      </c>
      <c r="AQ487">
        <v>9.0965266803410007E-5</v>
      </c>
      <c r="AR487" t="s">
        <v>152</v>
      </c>
      <c r="AS487" t="str">
        <f>CONCATENATE($AQ$2," (",INDEX('Study List'!$F:$F,MATCH(AR487,'Study List'!$B:$B,0)),")")</f>
        <v>Other Impacts - Participant - C&amp;I (DNV GL &amp; Tetra Tech, 2012)</v>
      </c>
      <c r="AT487" t="s">
        <v>103</v>
      </c>
      <c r="BC487">
        <v>1.30706965333866E-5</v>
      </c>
      <c r="BD487" t="s">
        <v>102</v>
      </c>
      <c r="BE487" t="str">
        <f>CONCATENATE($BC$2," (",INDEX('Study List'!$F:$F,MATCH(BD487,'Study List'!$B:$B,0)),")")</f>
        <v>Sales Revenue - Participant - C&amp;I (DNV GL, 2018)</v>
      </c>
      <c r="BF487" t="s">
        <v>103</v>
      </c>
      <c r="BG487">
        <v>1.3828118313156601E-4</v>
      </c>
      <c r="BH487" t="s">
        <v>152</v>
      </c>
      <c r="BI487" t="str">
        <f>CONCATENATE($BG$2," (",INDEX('Study List'!$F:$F,MATCH(BH487,'Study List'!$B:$B,0)),")")</f>
        <v>Supplies and materials - Participant - C&amp;I (DNV GL &amp; Tetra Tech, 2012)</v>
      </c>
      <c r="BJ487" t="s">
        <v>103</v>
      </c>
      <c r="BO487">
        <v>2.7229298503722202E-4</v>
      </c>
      <c r="BP487" t="s">
        <v>152</v>
      </c>
      <c r="BQ487" t="str">
        <f>CONCATENATE($BO$2," (",INDEX('Study List'!$F:$F,MATCH(BP487,'Study List'!$B:$B,0)),")")</f>
        <v>Waste disposal - Participant - C&amp;I (DNV GL &amp; Tetra Tech, 2012)</v>
      </c>
      <c r="BR487" t="s">
        <v>103</v>
      </c>
      <c r="EA487" t="str">
        <f t="shared" si="15"/>
        <v>The NEIs for the 'LED High Bay/Low Bay Fixture (Lo-W) - SBL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488" spans="1:131" x14ac:dyDescent="0.35">
      <c r="A488">
        <v>599</v>
      </c>
      <c r="B488" t="s">
        <v>1357</v>
      </c>
      <c r="C488">
        <v>2</v>
      </c>
      <c r="D488" t="s">
        <v>1356</v>
      </c>
      <c r="E488" t="s">
        <v>209</v>
      </c>
      <c r="H488" t="s">
        <v>1358</v>
      </c>
      <c r="I488" t="s">
        <v>95</v>
      </c>
      <c r="J488" t="s">
        <v>143</v>
      </c>
      <c r="K488" t="s">
        <v>144</v>
      </c>
      <c r="L488" t="s">
        <v>133</v>
      </c>
      <c r="M488" t="s">
        <v>156</v>
      </c>
      <c r="N488" t="s">
        <v>176</v>
      </c>
      <c r="O488" t="s">
        <v>183</v>
      </c>
      <c r="P488">
        <v>1.9628268368883199E-3</v>
      </c>
      <c r="Q488">
        <v>1.9628268368883199E-3</v>
      </c>
      <c r="R488" s="14">
        <f t="shared" si="14"/>
        <v>0</v>
      </c>
      <c r="S488">
        <v>6.9033287211132596E-4</v>
      </c>
      <c r="T488" t="s">
        <v>102</v>
      </c>
      <c r="U488" t="str">
        <f>CONCATENATE($S$2," (",INDEX('Study List'!$F:$F,MATCH(T488,'Study List'!$B:$B,0)),")")</f>
        <v>Administrative costs - Participant - C&amp;I (DNV GL, 2018)</v>
      </c>
      <c r="V488" t="s">
        <v>103</v>
      </c>
      <c r="W488">
        <v>6.6865397474123303E-6</v>
      </c>
      <c r="X488" t="s">
        <v>102</v>
      </c>
      <c r="Y488" t="str">
        <f>CONCATENATE($W$2," (",INDEX('Study List'!$F:$F,MATCH(X488,'Study List'!$B:$B,0)),")")</f>
        <v>Avoided illness from pollution - Societal - C&amp;I (DNV GL, 2018)</v>
      </c>
      <c r="Z488" t="s">
        <v>103</v>
      </c>
      <c r="AM488">
        <v>1.25273672849619E-3</v>
      </c>
      <c r="AN488" t="s">
        <v>327</v>
      </c>
      <c r="AO488" t="str">
        <f>CONCATENATE($AM$2," (",INDEX('Study List'!$F:$F,MATCH(AN488,'Study List'!$B:$B,0)),")")</f>
        <v>O&amp;M - Participant - C&amp;I (DNV GL &amp; Tetra Tech, 2016)</v>
      </c>
      <c r="AP488" t="s">
        <v>103</v>
      </c>
      <c r="BC488">
        <v>1.30706965333866E-5</v>
      </c>
      <c r="BD488" t="s">
        <v>102</v>
      </c>
      <c r="BE488" t="str">
        <f>CONCATENATE($BC$2," (",INDEX('Study List'!$F:$F,MATCH(BD488,'Study List'!$B:$B,0)),")")</f>
        <v>Sales Revenue - Participant - C&amp;I (DNV GL, 2018)</v>
      </c>
      <c r="BF488" t="s">
        <v>103</v>
      </c>
      <c r="EA488" t="str">
        <f t="shared" si="15"/>
        <v>The NEIs for the 'LED High/Low Bay - High Bay - New Construction/Major Renovation - WA' measure include: Administrative costs - Participant - C&amp;I (DNV GL, 2018),  Avoided illness from pollution - Societal - C&amp;I (DNV GL, 2018),  O&amp;M - Participant - C&amp;I (DNV GL &amp; Tetra Tech, 2016),  Sales Revenue - Participant - C&amp;I (DNV GL, 2018).</v>
      </c>
    </row>
    <row r="489" spans="1:131" x14ac:dyDescent="0.35">
      <c r="A489">
        <v>600</v>
      </c>
      <c r="B489" t="s">
        <v>1360</v>
      </c>
      <c r="C489">
        <v>3</v>
      </c>
      <c r="D489" t="s">
        <v>1359</v>
      </c>
      <c r="E489" t="s">
        <v>209</v>
      </c>
      <c r="H489" t="s">
        <v>1283</v>
      </c>
      <c r="I489" t="s">
        <v>95</v>
      </c>
      <c r="J489" t="s">
        <v>143</v>
      </c>
      <c r="K489" t="s">
        <v>132</v>
      </c>
      <c r="L489" t="s">
        <v>133</v>
      </c>
      <c r="M489" t="s">
        <v>156</v>
      </c>
      <c r="N489" t="s">
        <v>176</v>
      </c>
      <c r="O489" t="s">
        <v>230</v>
      </c>
      <c r="P489">
        <v>1.1557650412342001E-3</v>
      </c>
      <c r="Q489">
        <v>1.1557650412342001E-3</v>
      </c>
      <c r="R489" s="14">
        <f t="shared" si="14"/>
        <v>0</v>
      </c>
      <c r="S489">
        <v>6.9033287211132596E-4</v>
      </c>
      <c r="T489" t="s">
        <v>102</v>
      </c>
      <c r="U489" t="str">
        <f>CONCATENATE($S$2," (",INDEX('Study List'!$F:$F,MATCH(T489,'Study List'!$B:$B,0)),")")</f>
        <v>Administrative costs - Participant - C&amp;I (DNV GL, 2018)</v>
      </c>
      <c r="V489" t="s">
        <v>103</v>
      </c>
      <c r="W489">
        <v>6.6865397474123303E-6</v>
      </c>
      <c r="X489" t="s">
        <v>102</v>
      </c>
      <c r="Y489" t="str">
        <f>CONCATENATE($W$2," (",INDEX('Study List'!$F:$F,MATCH(X489,'Study List'!$B:$B,0)),")")</f>
        <v>Avoided illness from pollution - Societal - C&amp;I (DNV GL, 2018)</v>
      </c>
      <c r="Z489" t="s">
        <v>103</v>
      </c>
      <c r="AM489">
        <v>-5.5864502130119798E-5</v>
      </c>
      <c r="AN489" t="s">
        <v>179</v>
      </c>
      <c r="AO489" t="str">
        <f>CONCATENATE($AM$2," (",INDEX('Study List'!$F:$F,MATCH(AN489,'Study List'!$B:$B,0)),")")</f>
        <v>O&amp;M - Participant - C&amp;I (DNV GL, 2018)</v>
      </c>
      <c r="AP489" t="s">
        <v>103</v>
      </c>
      <c r="AQ489">
        <v>9.0965266803410007E-5</v>
      </c>
      <c r="AR489" t="s">
        <v>152</v>
      </c>
      <c r="AS489" t="str">
        <f>CONCATENATE($AQ$2," (",INDEX('Study List'!$F:$F,MATCH(AR489,'Study List'!$B:$B,0)),")")</f>
        <v>Other Impacts - Participant - C&amp;I (DNV GL &amp; Tetra Tech, 2012)</v>
      </c>
      <c r="AT489" t="s">
        <v>103</v>
      </c>
      <c r="BC489">
        <v>1.30706965333866E-5</v>
      </c>
      <c r="BD489" t="s">
        <v>102</v>
      </c>
      <c r="BE489" t="str">
        <f>CONCATENATE($BC$2," (",INDEX('Study List'!$F:$F,MATCH(BD489,'Study List'!$B:$B,0)),")")</f>
        <v>Sales Revenue - Participant - C&amp;I (DNV GL, 2018)</v>
      </c>
      <c r="BF489" t="s">
        <v>103</v>
      </c>
      <c r="BG489">
        <v>1.3828118313156601E-4</v>
      </c>
      <c r="BH489" t="s">
        <v>152</v>
      </c>
      <c r="BI489" t="str">
        <f>CONCATENATE($BG$2," (",INDEX('Study List'!$F:$F,MATCH(BH489,'Study List'!$B:$B,0)),")")</f>
        <v>Supplies and materials - Participant - C&amp;I (DNV GL &amp; Tetra Tech, 2012)</v>
      </c>
      <c r="BJ489" t="s">
        <v>103</v>
      </c>
      <c r="BO489">
        <v>2.7229298503722202E-4</v>
      </c>
      <c r="BP489" t="s">
        <v>152</v>
      </c>
      <c r="BQ489" t="str">
        <f>CONCATENATE($BO$2," (",INDEX('Study List'!$F:$F,MATCH(BP489,'Study List'!$B:$B,0)),")")</f>
        <v>Waste disposal - Participant - C&amp;I (DNV GL &amp; Tetra Tech, 2012)</v>
      </c>
      <c r="BR489" t="s">
        <v>103</v>
      </c>
      <c r="EA489" t="str">
        <f t="shared" si="15"/>
        <v>The NEIs for the 'LED High/Low Bay Fluorescent to TLED &lt;= 4-lamp - SBL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490" spans="1:131" x14ac:dyDescent="0.35">
      <c r="A490">
        <v>601</v>
      </c>
      <c r="B490" t="s">
        <v>1362</v>
      </c>
      <c r="C490">
        <v>3</v>
      </c>
      <c r="D490" t="s">
        <v>1361</v>
      </c>
      <c r="E490" t="s">
        <v>209</v>
      </c>
      <c r="H490" t="s">
        <v>1283</v>
      </c>
      <c r="I490" t="s">
        <v>95</v>
      </c>
      <c r="J490" t="s">
        <v>143</v>
      </c>
      <c r="K490" t="s">
        <v>132</v>
      </c>
      <c r="L490" t="s">
        <v>133</v>
      </c>
      <c r="M490" t="s">
        <v>156</v>
      </c>
      <c r="N490" t="s">
        <v>176</v>
      </c>
      <c r="O490" t="s">
        <v>230</v>
      </c>
      <c r="P490">
        <v>1.1557650412342001E-3</v>
      </c>
      <c r="Q490">
        <v>1.1557650412342001E-3</v>
      </c>
      <c r="R490" s="14">
        <f t="shared" si="14"/>
        <v>0</v>
      </c>
      <c r="S490">
        <v>6.9033287211132596E-4</v>
      </c>
      <c r="T490" t="s">
        <v>102</v>
      </c>
      <c r="U490" t="str">
        <f>CONCATENATE($S$2," (",INDEX('Study List'!$F:$F,MATCH(T490,'Study List'!$B:$B,0)),")")</f>
        <v>Administrative costs - Participant - C&amp;I (DNV GL, 2018)</v>
      </c>
      <c r="V490" t="s">
        <v>103</v>
      </c>
      <c r="W490">
        <v>6.6865397474123303E-6</v>
      </c>
      <c r="X490" t="s">
        <v>102</v>
      </c>
      <c r="Y490" t="str">
        <f>CONCATENATE($W$2," (",INDEX('Study List'!$F:$F,MATCH(X490,'Study List'!$B:$B,0)),")")</f>
        <v>Avoided illness from pollution - Societal - C&amp;I (DNV GL, 2018)</v>
      </c>
      <c r="Z490" t="s">
        <v>103</v>
      </c>
      <c r="AM490">
        <v>-5.5864502130119798E-5</v>
      </c>
      <c r="AN490" t="s">
        <v>179</v>
      </c>
      <c r="AO490" t="str">
        <f>CONCATENATE($AM$2," (",INDEX('Study List'!$F:$F,MATCH(AN490,'Study List'!$B:$B,0)),")")</f>
        <v>O&amp;M - Participant - C&amp;I (DNV GL, 2018)</v>
      </c>
      <c r="AP490" t="s">
        <v>103</v>
      </c>
      <c r="AQ490">
        <v>9.0965266803410007E-5</v>
      </c>
      <c r="AR490" t="s">
        <v>152</v>
      </c>
      <c r="AS490" t="str">
        <f>CONCATENATE($AQ$2," (",INDEX('Study List'!$F:$F,MATCH(AR490,'Study List'!$B:$B,0)),")")</f>
        <v>Other Impacts - Participant - C&amp;I (DNV GL &amp; Tetra Tech, 2012)</v>
      </c>
      <c r="AT490" t="s">
        <v>103</v>
      </c>
      <c r="BC490">
        <v>1.30706965333866E-5</v>
      </c>
      <c r="BD490" t="s">
        <v>102</v>
      </c>
      <c r="BE490" t="str">
        <f>CONCATENATE($BC$2," (",INDEX('Study List'!$F:$F,MATCH(BD490,'Study List'!$B:$B,0)),")")</f>
        <v>Sales Revenue - Participant - C&amp;I (DNV GL, 2018)</v>
      </c>
      <c r="BF490" t="s">
        <v>103</v>
      </c>
      <c r="BG490">
        <v>1.3828118313156601E-4</v>
      </c>
      <c r="BH490" t="s">
        <v>152</v>
      </c>
      <c r="BI490" t="str">
        <f>CONCATENATE($BG$2," (",INDEX('Study List'!$F:$F,MATCH(BH490,'Study List'!$B:$B,0)),")")</f>
        <v>Supplies and materials - Participant - C&amp;I (DNV GL &amp; Tetra Tech, 2012)</v>
      </c>
      <c r="BJ490" t="s">
        <v>103</v>
      </c>
      <c r="BO490">
        <v>2.7229298503722202E-4</v>
      </c>
      <c r="BP490" t="s">
        <v>152</v>
      </c>
      <c r="BQ490" t="str">
        <f>CONCATENATE($BO$2," (",INDEX('Study List'!$F:$F,MATCH(BP490,'Study List'!$B:$B,0)),")")</f>
        <v>Waste disposal - Participant - C&amp;I (DNV GL &amp; Tetra Tech, 2012)</v>
      </c>
      <c r="BR490" t="s">
        <v>103</v>
      </c>
      <c r="EA490" t="str">
        <f t="shared" si="15"/>
        <v>The NEIs for the 'LED High/Low Bay Fluorescent to TLED &gt; 4-lamp - SBL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491" spans="1:131" x14ac:dyDescent="0.35">
      <c r="A491">
        <v>602</v>
      </c>
      <c r="B491" t="s">
        <v>1364</v>
      </c>
      <c r="C491">
        <v>2</v>
      </c>
      <c r="D491" t="s">
        <v>1363</v>
      </c>
      <c r="E491" t="s">
        <v>209</v>
      </c>
      <c r="H491" t="s">
        <v>1358</v>
      </c>
      <c r="I491" t="s">
        <v>95</v>
      </c>
      <c r="J491" t="s">
        <v>143</v>
      </c>
      <c r="K491" t="s">
        <v>144</v>
      </c>
      <c r="L491" t="s">
        <v>133</v>
      </c>
      <c r="M491" t="s">
        <v>156</v>
      </c>
      <c r="N491" t="s">
        <v>176</v>
      </c>
      <c r="O491" t="s">
        <v>183</v>
      </c>
      <c r="P491">
        <v>1.9628268368883199E-3</v>
      </c>
      <c r="Q491">
        <v>1.9628268368883199E-3</v>
      </c>
      <c r="R491" s="14">
        <f t="shared" si="14"/>
        <v>0</v>
      </c>
      <c r="S491">
        <v>6.9033287211132596E-4</v>
      </c>
      <c r="T491" t="s">
        <v>102</v>
      </c>
      <c r="U491" t="str">
        <f>CONCATENATE($S$2," (",INDEX('Study List'!$F:$F,MATCH(T491,'Study List'!$B:$B,0)),")")</f>
        <v>Administrative costs - Participant - C&amp;I (DNV GL, 2018)</v>
      </c>
      <c r="V491" t="s">
        <v>103</v>
      </c>
      <c r="W491">
        <v>6.6865397474123303E-6</v>
      </c>
      <c r="X491" t="s">
        <v>102</v>
      </c>
      <c r="Y491" t="str">
        <f>CONCATENATE($W$2," (",INDEX('Study List'!$F:$F,MATCH(X491,'Study List'!$B:$B,0)),")")</f>
        <v>Avoided illness from pollution - Societal - C&amp;I (DNV GL, 2018)</v>
      </c>
      <c r="Z491" t="s">
        <v>103</v>
      </c>
      <c r="AM491">
        <v>1.25273672849619E-3</v>
      </c>
      <c r="AN491" t="s">
        <v>327</v>
      </c>
      <c r="AO491" t="str">
        <f>CONCATENATE($AM$2," (",INDEX('Study List'!$F:$F,MATCH(AN491,'Study List'!$B:$B,0)),")")</f>
        <v>O&amp;M - Participant - C&amp;I (DNV GL &amp; Tetra Tech, 2016)</v>
      </c>
      <c r="AP491" t="s">
        <v>103</v>
      </c>
      <c r="BC491">
        <v>1.30706965333866E-5</v>
      </c>
      <c r="BD491" t="s">
        <v>102</v>
      </c>
      <c r="BE491" t="str">
        <f>CONCATENATE($BC$2," (",INDEX('Study List'!$F:$F,MATCH(BD491,'Study List'!$B:$B,0)),")")</f>
        <v>Sales Revenue - Participant - C&amp;I (DNV GL, 2018)</v>
      </c>
      <c r="BF491" t="s">
        <v>103</v>
      </c>
      <c r="EA491" t="str">
        <f t="shared" si="15"/>
        <v>The NEIs for the 'LED Linear Fixture - Ambient Kit - New Construction/Major Renovation - WA' measure include: Administrative costs - Participant - C&amp;I (DNV GL, 2018),  Avoided illness from pollution - Societal - C&amp;I (DNV GL, 2018),  O&amp;M - Participant - C&amp;I (DNV GL &amp; Tetra Tech, 2016),  Sales Revenue - Participant - C&amp;I (DNV GL, 2018).</v>
      </c>
    </row>
    <row r="492" spans="1:131" x14ac:dyDescent="0.35">
      <c r="A492">
        <v>603</v>
      </c>
      <c r="B492" t="s">
        <v>1366</v>
      </c>
      <c r="C492">
        <v>2</v>
      </c>
      <c r="D492" t="s">
        <v>1365</v>
      </c>
      <c r="E492" t="s">
        <v>209</v>
      </c>
      <c r="H492" t="s">
        <v>1358</v>
      </c>
      <c r="I492" t="s">
        <v>95</v>
      </c>
      <c r="J492" t="s">
        <v>143</v>
      </c>
      <c r="K492" t="s">
        <v>144</v>
      </c>
      <c r="L492" t="s">
        <v>133</v>
      </c>
      <c r="M492" t="s">
        <v>156</v>
      </c>
      <c r="N492" t="s">
        <v>176</v>
      </c>
      <c r="O492" t="s">
        <v>183</v>
      </c>
      <c r="P492">
        <v>1.9628268368883199E-3</v>
      </c>
      <c r="Q492">
        <v>1.9628268368883199E-3</v>
      </c>
      <c r="R492" s="14">
        <f t="shared" si="14"/>
        <v>0</v>
      </c>
      <c r="S492">
        <v>6.9033287211132596E-4</v>
      </c>
      <c r="T492" t="s">
        <v>102</v>
      </c>
      <c r="U492" t="str">
        <f>CONCATENATE($S$2," (",INDEX('Study List'!$F:$F,MATCH(T492,'Study List'!$B:$B,0)),")")</f>
        <v>Administrative costs - Participant - C&amp;I (DNV GL, 2018)</v>
      </c>
      <c r="V492" t="s">
        <v>103</v>
      </c>
      <c r="W492">
        <v>6.6865397474123303E-6</v>
      </c>
      <c r="X492" t="s">
        <v>102</v>
      </c>
      <c r="Y492" t="str">
        <f>CONCATENATE($W$2," (",INDEX('Study List'!$F:$F,MATCH(X492,'Study List'!$B:$B,0)),")")</f>
        <v>Avoided illness from pollution - Societal - C&amp;I (DNV GL, 2018)</v>
      </c>
      <c r="Z492" t="s">
        <v>103</v>
      </c>
      <c r="AM492">
        <v>1.25273672849619E-3</v>
      </c>
      <c r="AN492" t="s">
        <v>327</v>
      </c>
      <c r="AO492" t="str">
        <f>CONCATENATE($AM$2," (",INDEX('Study List'!$F:$F,MATCH(AN492,'Study List'!$B:$B,0)),")")</f>
        <v>O&amp;M - Participant - C&amp;I (DNV GL &amp; Tetra Tech, 2016)</v>
      </c>
      <c r="AP492" t="s">
        <v>103</v>
      </c>
      <c r="BC492">
        <v>1.30706965333866E-5</v>
      </c>
      <c r="BD492" t="s">
        <v>102</v>
      </c>
      <c r="BE492" t="str">
        <f>CONCATENATE($BC$2," (",INDEX('Study List'!$F:$F,MATCH(BD492,'Study List'!$B:$B,0)),")")</f>
        <v>Sales Revenue - Participant - C&amp;I (DNV GL, 2018)</v>
      </c>
      <c r="BF492" t="s">
        <v>103</v>
      </c>
      <c r="EA492" t="str">
        <f t="shared" si="15"/>
        <v>The NEIs for the 'LED Linear Fixture - Troffer Kit - New Construction/Major Renovation - WA' measure include: Administrative costs - Participant - C&amp;I (DNV GL, 2018),  Avoided illness from pollution - Societal - C&amp;I (DNV GL, 2018),  O&amp;M - Participant - C&amp;I (DNV GL &amp; Tetra Tech, 2016),  Sales Revenue - Participant - C&amp;I (DNV GL, 2018).</v>
      </c>
    </row>
    <row r="493" spans="1:131" x14ac:dyDescent="0.35">
      <c r="A493">
        <v>604</v>
      </c>
      <c r="B493" t="s">
        <v>1368</v>
      </c>
      <c r="C493">
        <v>5</v>
      </c>
      <c r="D493" t="s">
        <v>1367</v>
      </c>
      <c r="E493" s="8">
        <v>38</v>
      </c>
      <c r="F493">
        <v>39.867346938775498</v>
      </c>
      <c r="G493">
        <v>15628</v>
      </c>
      <c r="H493" t="s">
        <v>248</v>
      </c>
      <c r="I493" t="s">
        <v>95</v>
      </c>
      <c r="J493" t="s">
        <v>143</v>
      </c>
      <c r="K493" t="s">
        <v>132</v>
      </c>
      <c r="L493" t="s">
        <v>98</v>
      </c>
      <c r="M493" t="s">
        <v>156</v>
      </c>
      <c r="N493" t="s">
        <v>176</v>
      </c>
      <c r="O493" t="s">
        <v>230</v>
      </c>
      <c r="P493">
        <v>2.11056266599947E-2</v>
      </c>
      <c r="Q493">
        <v>2.11056266599947E-2</v>
      </c>
      <c r="R493" s="14">
        <f t="shared" si="14"/>
        <v>329.8387334423972</v>
      </c>
      <c r="S493">
        <v>3.0577273021490899E-4</v>
      </c>
      <c r="T493" t="s">
        <v>102</v>
      </c>
      <c r="U493" t="str">
        <f>CONCATENATE($S$2," (",INDEX('Study List'!$F:$F,MATCH(T493,'Study List'!$B:$B,0)),")")</f>
        <v>Administrative costs - Participant - C&amp;I (DNV GL, 2018)</v>
      </c>
      <c r="V493" t="s">
        <v>103</v>
      </c>
      <c r="W493">
        <v>6.6865397474123303E-6</v>
      </c>
      <c r="X493" t="s">
        <v>102</v>
      </c>
      <c r="Y493" t="str">
        <f>CONCATENATE($W$2," (",INDEX('Study List'!$F:$F,MATCH(X493,'Study List'!$B:$B,0)),")")</f>
        <v>Avoided illness from pollution - Societal - C&amp;I (DNV GL, 2018)</v>
      </c>
      <c r="Z493" t="s">
        <v>103</v>
      </c>
      <c r="AM493">
        <v>1.43571770474408E-2</v>
      </c>
      <c r="AN493" t="s">
        <v>179</v>
      </c>
      <c r="AO493" t="str">
        <f>CONCATENATE($AM$2," (",INDEX('Study List'!$F:$F,MATCH(AN493,'Study List'!$B:$B,0)),")")</f>
        <v>O&amp;M - Participant - C&amp;I (DNV GL, 2018)</v>
      </c>
      <c r="AP493" t="s">
        <v>103</v>
      </c>
      <c r="AQ493">
        <v>7.6577746910850501E-4</v>
      </c>
      <c r="AR493" t="s">
        <v>152</v>
      </c>
      <c r="AS493" t="str">
        <f>CONCATENATE($AQ$2," (",INDEX('Study List'!$F:$F,MATCH(AR493,'Study List'!$B:$B,0)),")")</f>
        <v>Other Impacts - Participant - C&amp;I (DNV GL &amp; Tetra Tech, 2012)</v>
      </c>
      <c r="AT493" t="s">
        <v>103</v>
      </c>
      <c r="BC493">
        <v>8.6875520001634596E-4</v>
      </c>
      <c r="BD493" t="s">
        <v>152</v>
      </c>
      <c r="BE493" t="str">
        <f>CONCATENATE($BC$2," (",INDEX('Study List'!$F:$F,MATCH(BD493,'Study List'!$B:$B,0)),")")</f>
        <v>Sales Revenue - Participant - C&amp;I (DNV GL &amp; Tetra Tech, 2012)</v>
      </c>
      <c r="BF493" t="s">
        <v>103</v>
      </c>
      <c r="BG493">
        <v>4.5607182806910902E-3</v>
      </c>
      <c r="BH493" t="s">
        <v>152</v>
      </c>
      <c r="BI493" t="str">
        <f>CONCATENATE($BG$2," (",INDEX('Study List'!$F:$F,MATCH(BH493,'Study List'!$B:$B,0)),")")</f>
        <v>Supplies and materials - Participant - C&amp;I (DNV GL &amp; Tetra Tech, 2012)</v>
      </c>
      <c r="BJ493" t="s">
        <v>103</v>
      </c>
      <c r="BO493">
        <v>2.4073939277561399E-4</v>
      </c>
      <c r="BP493" t="s">
        <v>152</v>
      </c>
      <c r="BQ493" t="str">
        <f>CONCATENATE($BO$2," (",INDEX('Study List'!$F:$F,MATCH(BP493,'Study List'!$B:$B,0)),")")</f>
        <v>Waste disposal - Participant - C&amp;I (DNV GL &amp; Tetra Tech, 2012)</v>
      </c>
      <c r="BR493" t="s">
        <v>103</v>
      </c>
      <c r="EA493" t="str">
        <f t="shared" si="15"/>
        <v>The NEIs for the 'LED MR16 - Reflector Lamp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494" spans="1:131" x14ac:dyDescent="0.35">
      <c r="A494">
        <v>605</v>
      </c>
      <c r="B494" t="s">
        <v>1370</v>
      </c>
      <c r="C494">
        <v>1</v>
      </c>
      <c r="D494" t="s">
        <v>1369</v>
      </c>
      <c r="E494" t="s">
        <v>178</v>
      </c>
      <c r="H494" t="s">
        <v>1283</v>
      </c>
      <c r="I494" t="s">
        <v>95</v>
      </c>
      <c r="J494" t="s">
        <v>143</v>
      </c>
      <c r="K494" t="s">
        <v>132</v>
      </c>
      <c r="L494" t="s">
        <v>133</v>
      </c>
      <c r="M494" t="s">
        <v>156</v>
      </c>
      <c r="N494" t="s">
        <v>176</v>
      </c>
      <c r="O494" t="s">
        <v>230</v>
      </c>
      <c r="P494">
        <v>1.1557650412342001E-3</v>
      </c>
      <c r="Q494">
        <v>1.1557650412342001E-3</v>
      </c>
      <c r="R494" s="14">
        <f t="shared" si="14"/>
        <v>0</v>
      </c>
      <c r="S494">
        <v>6.9033287211132596E-4</v>
      </c>
      <c r="T494" t="s">
        <v>102</v>
      </c>
      <c r="U494" t="str">
        <f>CONCATENATE($S$2," (",INDEX('Study List'!$F:$F,MATCH(T494,'Study List'!$B:$B,0)),")")</f>
        <v>Administrative costs - Participant - C&amp;I (DNV GL, 2018)</v>
      </c>
      <c r="V494" t="s">
        <v>103</v>
      </c>
      <c r="W494">
        <v>6.6865397474123303E-6</v>
      </c>
      <c r="X494" t="s">
        <v>102</v>
      </c>
      <c r="Y494" t="str">
        <f>CONCATENATE($W$2," (",INDEX('Study List'!$F:$F,MATCH(X494,'Study List'!$B:$B,0)),")")</f>
        <v>Avoided illness from pollution - Societal - C&amp;I (DNV GL, 2018)</v>
      </c>
      <c r="Z494" t="s">
        <v>103</v>
      </c>
      <c r="AM494">
        <v>-5.5864502130119798E-5</v>
      </c>
      <c r="AN494" t="s">
        <v>179</v>
      </c>
      <c r="AO494" t="str">
        <f>CONCATENATE($AM$2," (",INDEX('Study List'!$F:$F,MATCH(AN494,'Study List'!$B:$B,0)),")")</f>
        <v>O&amp;M - Participant - C&amp;I (DNV GL, 2018)</v>
      </c>
      <c r="AP494" t="s">
        <v>103</v>
      </c>
      <c r="AQ494">
        <v>9.0965266803410007E-5</v>
      </c>
      <c r="AR494" t="s">
        <v>152</v>
      </c>
      <c r="AS494" t="str">
        <f>CONCATENATE($AQ$2," (",INDEX('Study List'!$F:$F,MATCH(AR494,'Study List'!$B:$B,0)),")")</f>
        <v>Other Impacts - Participant - C&amp;I (DNV GL &amp; Tetra Tech, 2012)</v>
      </c>
      <c r="AT494" t="s">
        <v>103</v>
      </c>
      <c r="BC494">
        <v>1.30706965333866E-5</v>
      </c>
      <c r="BD494" t="s">
        <v>102</v>
      </c>
      <c r="BE494" t="str">
        <f>CONCATENATE($BC$2," (",INDEX('Study List'!$F:$F,MATCH(BD494,'Study List'!$B:$B,0)),")")</f>
        <v>Sales Revenue - Participant - C&amp;I (DNV GL, 2018)</v>
      </c>
      <c r="BF494" t="s">
        <v>103</v>
      </c>
      <c r="BG494">
        <v>1.3828118313156601E-4</v>
      </c>
      <c r="BH494" t="s">
        <v>152</v>
      </c>
      <c r="BI494" t="str">
        <f>CONCATENATE($BG$2," (",INDEX('Study List'!$F:$F,MATCH(BH494,'Study List'!$B:$B,0)),")")</f>
        <v>Supplies and materials - Participant - C&amp;I (DNV GL &amp; Tetra Tech, 2012)</v>
      </c>
      <c r="BJ494" t="s">
        <v>103</v>
      </c>
      <c r="BO494">
        <v>2.7229298503722202E-4</v>
      </c>
      <c r="BP494" t="s">
        <v>152</v>
      </c>
      <c r="BQ494" t="str">
        <f>CONCATENATE($BO$2," (",INDEX('Study List'!$F:$F,MATCH(BP494,'Study List'!$B:$B,0)),")")</f>
        <v>Waste disposal - Participant - C&amp;I (DNV GL &amp; Tetra Tech, 2012)</v>
      </c>
      <c r="BR494" t="s">
        <v>103</v>
      </c>
      <c r="EA494" t="str">
        <f t="shared" si="15"/>
        <v>The NEIs for the 'LED MR16 - Reflector Lamp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495" spans="1:131" x14ac:dyDescent="0.35">
      <c r="A495">
        <v>606</v>
      </c>
      <c r="B495" s="8">
        <v>762</v>
      </c>
      <c r="C495">
        <v>2</v>
      </c>
      <c r="D495" t="s">
        <v>1371</v>
      </c>
      <c r="E495" s="8">
        <v>21</v>
      </c>
      <c r="F495">
        <v>84</v>
      </c>
      <c r="G495">
        <v>756</v>
      </c>
      <c r="H495" t="s">
        <v>1309</v>
      </c>
      <c r="I495" t="s">
        <v>95</v>
      </c>
      <c r="J495" t="s">
        <v>143</v>
      </c>
      <c r="K495" t="s">
        <v>132</v>
      </c>
      <c r="L495" t="s">
        <v>98</v>
      </c>
      <c r="M495" t="s">
        <v>156</v>
      </c>
      <c r="N495" t="s">
        <v>176</v>
      </c>
      <c r="O495" t="s">
        <v>1310</v>
      </c>
      <c r="P495">
        <v>2.1105626659994599E-2</v>
      </c>
      <c r="Q495">
        <v>2.1105626659994599E-2</v>
      </c>
      <c r="R495" s="14">
        <f t="shared" si="14"/>
        <v>15.955853754955918</v>
      </c>
      <c r="S495">
        <v>3.0577273021490899E-4</v>
      </c>
      <c r="T495" t="s">
        <v>102</v>
      </c>
      <c r="U495" t="str">
        <f>CONCATENATE($S$2," (",INDEX('Study List'!$F:$F,MATCH(T495,'Study List'!$B:$B,0)),")")</f>
        <v>Administrative costs - Participant - C&amp;I (DNV GL, 2018)</v>
      </c>
      <c r="V495" t="s">
        <v>103</v>
      </c>
      <c r="W495">
        <v>6.6865397474123303E-6</v>
      </c>
      <c r="X495" t="s">
        <v>102</v>
      </c>
      <c r="Y495" t="str">
        <f>CONCATENATE($W$2," (",INDEX('Study List'!$F:$F,MATCH(X495,'Study List'!$B:$B,0)),")")</f>
        <v>Avoided illness from pollution - Societal - C&amp;I (DNV GL, 2018)</v>
      </c>
      <c r="Z495" t="s">
        <v>103</v>
      </c>
      <c r="AM495">
        <v>1.43571770474408E-2</v>
      </c>
      <c r="AN495" t="s">
        <v>179</v>
      </c>
      <c r="AO495" t="str">
        <f>CONCATENATE($AM$2," (",INDEX('Study List'!$F:$F,MATCH(AN495,'Study List'!$B:$B,0)),")")</f>
        <v>O&amp;M - Participant - C&amp;I (DNV GL, 2018)</v>
      </c>
      <c r="AP495" t="s">
        <v>103</v>
      </c>
      <c r="AQ495">
        <v>7.6577746910850501E-4</v>
      </c>
      <c r="AR495" t="s">
        <v>152</v>
      </c>
      <c r="AS495" t="str">
        <f>CONCATENATE($AQ$2," (",INDEX('Study List'!$F:$F,MATCH(AR495,'Study List'!$B:$B,0)),")")</f>
        <v>Other Impacts - Participant - C&amp;I (DNV GL &amp; Tetra Tech, 2012)</v>
      </c>
      <c r="AT495" t="s">
        <v>103</v>
      </c>
      <c r="BC495">
        <v>8.6875520001634596E-4</v>
      </c>
      <c r="BD495" t="s">
        <v>152</v>
      </c>
      <c r="BE495" t="str">
        <f>CONCATENATE($BC$2," (",INDEX('Study List'!$F:$F,MATCH(BD495,'Study List'!$B:$B,0)),")")</f>
        <v>Sales Revenue - Participant - C&amp;I (DNV GL &amp; Tetra Tech, 2012)</v>
      </c>
      <c r="BF495" t="s">
        <v>103</v>
      </c>
      <c r="BG495">
        <v>4.5607182806910902E-3</v>
      </c>
      <c r="BH495" t="s">
        <v>152</v>
      </c>
      <c r="BI495" t="str">
        <f>CONCATENATE($BG$2," (",INDEX('Study List'!$F:$F,MATCH(BH495,'Study List'!$B:$B,0)),")")</f>
        <v>Supplies and materials - Participant - C&amp;I (DNV GL &amp; Tetra Tech, 2012)</v>
      </c>
      <c r="BJ495" t="s">
        <v>103</v>
      </c>
      <c r="BO495">
        <v>2.4073939277561399E-4</v>
      </c>
      <c r="BP495" t="s">
        <v>152</v>
      </c>
      <c r="BQ495" t="str">
        <f>CONCATENATE($BO$2," (",INDEX('Study List'!$F:$F,MATCH(BP495,'Study List'!$B:$B,0)),")")</f>
        <v>Waste disposal - Participant - C&amp;I (DNV GL &amp; Tetra Tech, 2012)</v>
      </c>
      <c r="BR495" t="s">
        <v>103</v>
      </c>
      <c r="EA495" t="str">
        <f t="shared" si="15"/>
        <v>The NEIs for the 'LED Marquee/Cabinet Sign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496" spans="1:131" x14ac:dyDescent="0.35">
      <c r="A496">
        <v>607</v>
      </c>
      <c r="B496" t="s">
        <v>1373</v>
      </c>
      <c r="C496">
        <v>1</v>
      </c>
      <c r="D496" t="s">
        <v>1372</v>
      </c>
      <c r="E496" t="s">
        <v>209</v>
      </c>
      <c r="H496" t="s">
        <v>1309</v>
      </c>
      <c r="I496" t="s">
        <v>95</v>
      </c>
      <c r="J496" t="s">
        <v>143</v>
      </c>
      <c r="K496" t="s">
        <v>132</v>
      </c>
      <c r="L496" t="s">
        <v>98</v>
      </c>
      <c r="M496" t="s">
        <v>156</v>
      </c>
      <c r="N496" t="s">
        <v>176</v>
      </c>
      <c r="O496" t="s">
        <v>1310</v>
      </c>
      <c r="P496">
        <v>2.11056266599947E-2</v>
      </c>
      <c r="Q496">
        <v>2.11056266599947E-2</v>
      </c>
      <c r="R496" s="14">
        <f t="shared" si="14"/>
        <v>0</v>
      </c>
      <c r="S496">
        <v>3.0577273021490899E-4</v>
      </c>
      <c r="T496" t="s">
        <v>102</v>
      </c>
      <c r="U496" t="str">
        <f>CONCATENATE($S$2," (",INDEX('Study List'!$F:$F,MATCH(T496,'Study List'!$B:$B,0)),")")</f>
        <v>Administrative costs - Participant - C&amp;I (DNV GL, 2018)</v>
      </c>
      <c r="V496" t="s">
        <v>103</v>
      </c>
      <c r="W496">
        <v>6.6865397474123303E-6</v>
      </c>
      <c r="X496" t="s">
        <v>102</v>
      </c>
      <c r="Y496" t="str">
        <f>CONCATENATE($W$2," (",INDEX('Study List'!$F:$F,MATCH(X496,'Study List'!$B:$B,0)),")")</f>
        <v>Avoided illness from pollution - Societal - C&amp;I (DNV GL, 2018)</v>
      </c>
      <c r="Z496" t="s">
        <v>103</v>
      </c>
      <c r="AM496">
        <v>1.43571770474408E-2</v>
      </c>
      <c r="AN496" t="s">
        <v>179</v>
      </c>
      <c r="AO496" t="str">
        <f>CONCATENATE($AM$2," (",INDEX('Study List'!$F:$F,MATCH(AN496,'Study List'!$B:$B,0)),")")</f>
        <v>O&amp;M - Participant - C&amp;I (DNV GL, 2018)</v>
      </c>
      <c r="AP496" t="s">
        <v>103</v>
      </c>
      <c r="AQ496">
        <v>7.6577746910850501E-4</v>
      </c>
      <c r="AR496" t="s">
        <v>152</v>
      </c>
      <c r="AS496" t="str">
        <f>CONCATENATE($AQ$2," (",INDEX('Study List'!$F:$F,MATCH(AR496,'Study List'!$B:$B,0)),")")</f>
        <v>Other Impacts - Participant - C&amp;I (DNV GL &amp; Tetra Tech, 2012)</v>
      </c>
      <c r="AT496" t="s">
        <v>103</v>
      </c>
      <c r="BC496">
        <v>8.6875520001634596E-4</v>
      </c>
      <c r="BD496" t="s">
        <v>152</v>
      </c>
      <c r="BE496" t="str">
        <f>CONCATENATE($BC$2," (",INDEX('Study List'!$F:$F,MATCH(BD496,'Study List'!$B:$B,0)),")")</f>
        <v>Sales Revenue - Participant - C&amp;I (DNV GL &amp; Tetra Tech, 2012)</v>
      </c>
      <c r="BF496" t="s">
        <v>103</v>
      </c>
      <c r="BG496">
        <v>4.5607182806910902E-3</v>
      </c>
      <c r="BH496" t="s">
        <v>152</v>
      </c>
      <c r="BI496" t="str">
        <f>CONCATENATE($BG$2," (",INDEX('Study List'!$F:$F,MATCH(BH496,'Study List'!$B:$B,0)),")")</f>
        <v>Supplies and materials - Participant - C&amp;I (DNV GL &amp; Tetra Tech, 2012)</v>
      </c>
      <c r="BJ496" t="s">
        <v>103</v>
      </c>
      <c r="BO496">
        <v>2.4073939277561399E-4</v>
      </c>
      <c r="BP496" t="s">
        <v>152</v>
      </c>
      <c r="BQ496" t="str">
        <f>CONCATENATE($BO$2," (",INDEX('Study List'!$F:$F,MATCH(BP496,'Study List'!$B:$B,0)),")")</f>
        <v>Waste disposal - Participant - C&amp;I (DNV GL &amp; Tetra Tech, 2012)</v>
      </c>
      <c r="BR496" t="s">
        <v>103</v>
      </c>
      <c r="EA496" t="str">
        <f t="shared" si="15"/>
        <v>The NEIs for the 'LED Marquee/Cabinet Sign -SBL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497" spans="1:131" x14ac:dyDescent="0.35">
      <c r="A497">
        <v>608</v>
      </c>
      <c r="B497" s="8">
        <v>760</v>
      </c>
      <c r="C497">
        <v>2</v>
      </c>
      <c r="D497" t="s">
        <v>1374</v>
      </c>
      <c r="E497" s="8">
        <v>47</v>
      </c>
      <c r="H497" t="s">
        <v>1309</v>
      </c>
      <c r="I497" t="s">
        <v>95</v>
      </c>
      <c r="J497" t="s">
        <v>143</v>
      </c>
      <c r="K497" t="s">
        <v>132</v>
      </c>
      <c r="L497" t="s">
        <v>98</v>
      </c>
      <c r="M497" t="s">
        <v>156</v>
      </c>
      <c r="N497" t="s">
        <v>176</v>
      </c>
      <c r="O497" t="s">
        <v>1310</v>
      </c>
      <c r="P497">
        <v>2.1105626659994599E-2</v>
      </c>
      <c r="Q497">
        <v>2.1105626659994599E-2</v>
      </c>
      <c r="R497" s="14">
        <f t="shared" si="14"/>
        <v>0</v>
      </c>
      <c r="S497">
        <v>3.0577273021490899E-4</v>
      </c>
      <c r="T497" t="s">
        <v>102</v>
      </c>
      <c r="U497" t="str">
        <f>CONCATENATE($S$2," (",INDEX('Study List'!$F:$F,MATCH(T497,'Study List'!$B:$B,0)),")")</f>
        <v>Administrative costs - Participant - C&amp;I (DNV GL, 2018)</v>
      </c>
      <c r="V497" t="s">
        <v>103</v>
      </c>
      <c r="W497">
        <v>6.6865397474123303E-6</v>
      </c>
      <c r="X497" t="s">
        <v>102</v>
      </c>
      <c r="Y497" t="str">
        <f>CONCATENATE($W$2," (",INDEX('Study List'!$F:$F,MATCH(X497,'Study List'!$B:$B,0)),")")</f>
        <v>Avoided illness from pollution - Societal - C&amp;I (DNV GL, 2018)</v>
      </c>
      <c r="Z497" t="s">
        <v>103</v>
      </c>
      <c r="AM497">
        <v>1.43571770474408E-2</v>
      </c>
      <c r="AN497" t="s">
        <v>179</v>
      </c>
      <c r="AO497" t="str">
        <f>CONCATENATE($AM$2," (",INDEX('Study List'!$F:$F,MATCH(AN497,'Study List'!$B:$B,0)),")")</f>
        <v>O&amp;M - Participant - C&amp;I (DNV GL, 2018)</v>
      </c>
      <c r="AP497" t="s">
        <v>103</v>
      </c>
      <c r="AQ497">
        <v>7.6577746910850501E-4</v>
      </c>
      <c r="AR497" t="s">
        <v>152</v>
      </c>
      <c r="AS497" t="str">
        <f>CONCATENATE($AQ$2," (",INDEX('Study List'!$F:$F,MATCH(AR497,'Study List'!$B:$B,0)),")")</f>
        <v>Other Impacts - Participant - C&amp;I (DNV GL &amp; Tetra Tech, 2012)</v>
      </c>
      <c r="AT497" t="s">
        <v>103</v>
      </c>
      <c r="BC497">
        <v>8.6875520001634596E-4</v>
      </c>
      <c r="BD497" t="s">
        <v>152</v>
      </c>
      <c r="BE497" t="str">
        <f>CONCATENATE($BC$2," (",INDEX('Study List'!$F:$F,MATCH(BD497,'Study List'!$B:$B,0)),")")</f>
        <v>Sales Revenue - Participant - C&amp;I (DNV GL &amp; Tetra Tech, 2012)</v>
      </c>
      <c r="BF497" t="s">
        <v>103</v>
      </c>
      <c r="BG497">
        <v>4.5607182806910902E-3</v>
      </c>
      <c r="BH497" t="s">
        <v>152</v>
      </c>
      <c r="BI497" t="str">
        <f>CONCATENATE($BG$2," (",INDEX('Study List'!$F:$F,MATCH(BH497,'Study List'!$B:$B,0)),")")</f>
        <v>Supplies and materials - Participant - C&amp;I (DNV GL &amp; Tetra Tech, 2012)</v>
      </c>
      <c r="BJ497" t="s">
        <v>103</v>
      </c>
      <c r="BO497">
        <v>2.4073939277561399E-4</v>
      </c>
      <c r="BP497" t="s">
        <v>152</v>
      </c>
      <c r="BQ497" t="str">
        <f>CONCATENATE($BO$2," (",INDEX('Study List'!$F:$F,MATCH(BP497,'Study List'!$B:$B,0)),")")</f>
        <v>Waste disposal - Participant - C&amp;I (DNV GL &amp; Tetra Tech, 2012)</v>
      </c>
      <c r="BR497" t="s">
        <v>103</v>
      </c>
      <c r="EA497" t="str">
        <f t="shared" si="15"/>
        <v>The NEIs for the 'LED Message Center Sign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498" spans="1:131" x14ac:dyDescent="0.35">
      <c r="A498">
        <v>609</v>
      </c>
      <c r="B498" t="s">
        <v>1376</v>
      </c>
      <c r="C498">
        <v>2</v>
      </c>
      <c r="D498" t="s">
        <v>1375</v>
      </c>
      <c r="E498" s="8">
        <v>1095</v>
      </c>
      <c r="F498">
        <v>1095</v>
      </c>
      <c r="G498">
        <v>61320</v>
      </c>
      <c r="H498" t="s">
        <v>1332</v>
      </c>
      <c r="I498" t="s">
        <v>95</v>
      </c>
      <c r="J498" t="s">
        <v>143</v>
      </c>
      <c r="K498" t="s">
        <v>144</v>
      </c>
      <c r="L498" t="s">
        <v>98</v>
      </c>
      <c r="M498" t="s">
        <v>156</v>
      </c>
      <c r="N498" t="s">
        <v>176</v>
      </c>
      <c r="O498" t="s">
        <v>230</v>
      </c>
      <c r="P498">
        <v>2.2539735013843501E-3</v>
      </c>
      <c r="Q498">
        <v>2.2539735013843501E-3</v>
      </c>
      <c r="R498" s="14">
        <f t="shared" si="14"/>
        <v>138.21365510488835</v>
      </c>
      <c r="S498">
        <v>3.0577273021490899E-4</v>
      </c>
      <c r="T498" t="s">
        <v>102</v>
      </c>
      <c r="U498" t="str">
        <f>CONCATENATE($S$2," (",INDEX('Study List'!$F:$F,MATCH(T498,'Study List'!$B:$B,0)),")")</f>
        <v>Administrative costs - Participant - C&amp;I (DNV GL, 2018)</v>
      </c>
      <c r="V498" t="s">
        <v>103</v>
      </c>
      <c r="W498">
        <v>6.6865397474123303E-6</v>
      </c>
      <c r="X498" t="s">
        <v>102</v>
      </c>
      <c r="Y498" t="str">
        <f>CONCATENATE($W$2," (",INDEX('Study List'!$F:$F,MATCH(X498,'Study List'!$B:$B,0)),")")</f>
        <v>Avoided illness from pollution - Societal - C&amp;I (DNV GL, 2018)</v>
      </c>
      <c r="Z498" t="s">
        <v>103</v>
      </c>
      <c r="AM498">
        <v>1.9415142314220301E-3</v>
      </c>
      <c r="AN498" t="s">
        <v>102</v>
      </c>
      <c r="AO498" t="str">
        <f>CONCATENATE($AM$2," (",INDEX('Study List'!$F:$F,MATCH(AN498,'Study List'!$B:$B,0)),")")</f>
        <v>O&amp;M - Participant - C&amp;I (DNV GL, 2018)</v>
      </c>
      <c r="AP498" t="s">
        <v>103</v>
      </c>
      <c r="EA498" t="str">
        <f t="shared" si="15"/>
        <v>The NEIs for the 'LED Outdoor Pole/Roadway Fixture - &lt;= 200 W - New Construction/Major Renovation - WA' measure include: Administrative costs - Participant - C&amp;I (DNV GL, 2018),  Avoided illness from pollution - Societal - C&amp;I (DNV GL, 2018),  O&amp;M - Participant - C&amp;I (DNV GL, 2018).</v>
      </c>
    </row>
    <row r="499" spans="1:131" x14ac:dyDescent="0.35">
      <c r="A499">
        <v>610</v>
      </c>
      <c r="B499" t="s">
        <v>1378</v>
      </c>
      <c r="C499">
        <v>2</v>
      </c>
      <c r="D499" t="s">
        <v>1377</v>
      </c>
      <c r="E499" s="8">
        <v>3285</v>
      </c>
      <c r="F499">
        <v>3285</v>
      </c>
      <c r="G499">
        <v>1005210</v>
      </c>
      <c r="H499" t="s">
        <v>1332</v>
      </c>
      <c r="I499" t="s">
        <v>95</v>
      </c>
      <c r="J499" t="s">
        <v>143</v>
      </c>
      <c r="K499" t="s">
        <v>144</v>
      </c>
      <c r="L499" t="s">
        <v>98</v>
      </c>
      <c r="M499" t="s">
        <v>156</v>
      </c>
      <c r="N499" t="s">
        <v>176</v>
      </c>
      <c r="O499" t="s">
        <v>230</v>
      </c>
      <c r="P499">
        <v>2.2539735013843501E-3</v>
      </c>
      <c r="Q499">
        <v>2.2539735013843501E-3</v>
      </c>
      <c r="R499" s="14">
        <f t="shared" si="14"/>
        <v>2265.7167033265628</v>
      </c>
      <c r="S499">
        <v>3.0577273021490899E-4</v>
      </c>
      <c r="T499" t="s">
        <v>102</v>
      </c>
      <c r="U499" t="str">
        <f>CONCATENATE($S$2," (",INDEX('Study List'!$F:$F,MATCH(T499,'Study List'!$B:$B,0)),")")</f>
        <v>Administrative costs - Participant - C&amp;I (DNV GL, 2018)</v>
      </c>
      <c r="V499" t="s">
        <v>103</v>
      </c>
      <c r="W499">
        <v>6.6865397474123303E-6</v>
      </c>
      <c r="X499" t="s">
        <v>102</v>
      </c>
      <c r="Y499" t="str">
        <f>CONCATENATE($W$2," (",INDEX('Study List'!$F:$F,MATCH(X499,'Study List'!$B:$B,0)),")")</f>
        <v>Avoided illness from pollution - Societal - C&amp;I (DNV GL, 2018)</v>
      </c>
      <c r="Z499" t="s">
        <v>103</v>
      </c>
      <c r="AM499">
        <v>1.9415142314220301E-3</v>
      </c>
      <c r="AN499" t="s">
        <v>102</v>
      </c>
      <c r="AO499" t="str">
        <f>CONCATENATE($AM$2," (",INDEX('Study List'!$F:$F,MATCH(AN499,'Study List'!$B:$B,0)),")")</f>
        <v>O&amp;M - Participant - C&amp;I (DNV GL, 2018)</v>
      </c>
      <c r="AP499" t="s">
        <v>103</v>
      </c>
      <c r="EA499" t="str">
        <f t="shared" si="15"/>
        <v>The NEIs for the 'LED Outdoor Pole/Roadway Fixture - &gt; 200 W - New Construction/Major Renovation - WA' measure include: Administrative costs - Participant - C&amp;I (DNV GL, 2018),  Avoided illness from pollution - Societal - C&amp;I (DNV GL, 2018),  O&amp;M - Participant - C&amp;I (DNV GL, 2018).</v>
      </c>
    </row>
    <row r="500" spans="1:131" x14ac:dyDescent="0.35">
      <c r="A500">
        <v>611</v>
      </c>
      <c r="B500" t="s">
        <v>1380</v>
      </c>
      <c r="C500">
        <v>1</v>
      </c>
      <c r="D500" t="s">
        <v>1379</v>
      </c>
      <c r="E500" t="s">
        <v>209</v>
      </c>
      <c r="H500" t="s">
        <v>1283</v>
      </c>
      <c r="I500" t="s">
        <v>95</v>
      </c>
      <c r="J500" t="s">
        <v>143</v>
      </c>
      <c r="K500" t="s">
        <v>132</v>
      </c>
      <c r="L500" t="s">
        <v>133</v>
      </c>
      <c r="M500" t="s">
        <v>156</v>
      </c>
      <c r="N500" t="s">
        <v>176</v>
      </c>
      <c r="O500" t="s">
        <v>230</v>
      </c>
      <c r="P500">
        <v>1.1557650412342001E-3</v>
      </c>
      <c r="Q500">
        <v>1.1557650412342001E-3</v>
      </c>
      <c r="R500" s="14">
        <f t="shared" si="14"/>
        <v>0</v>
      </c>
      <c r="S500">
        <v>6.9033287211132596E-4</v>
      </c>
      <c r="T500" t="s">
        <v>102</v>
      </c>
      <c r="U500" t="str">
        <f>CONCATENATE($S$2," (",INDEX('Study List'!$F:$F,MATCH(T500,'Study List'!$B:$B,0)),")")</f>
        <v>Administrative costs - Participant - C&amp;I (DNV GL, 2018)</v>
      </c>
      <c r="V500" t="s">
        <v>103</v>
      </c>
      <c r="W500">
        <v>6.6865397474123303E-6</v>
      </c>
      <c r="X500" t="s">
        <v>102</v>
      </c>
      <c r="Y500" t="str">
        <f>CONCATENATE($W$2," (",INDEX('Study List'!$F:$F,MATCH(X500,'Study List'!$B:$B,0)),")")</f>
        <v>Avoided illness from pollution - Societal - C&amp;I (DNV GL, 2018)</v>
      </c>
      <c r="Z500" t="s">
        <v>103</v>
      </c>
      <c r="AM500">
        <v>-5.5864502130119798E-5</v>
      </c>
      <c r="AN500" t="s">
        <v>179</v>
      </c>
      <c r="AO500" t="str">
        <f>CONCATENATE($AM$2," (",INDEX('Study List'!$F:$F,MATCH(AN500,'Study List'!$B:$B,0)),")")</f>
        <v>O&amp;M - Participant - C&amp;I (DNV GL, 2018)</v>
      </c>
      <c r="AP500" t="s">
        <v>103</v>
      </c>
      <c r="AQ500">
        <v>9.0965266803410007E-5</v>
      </c>
      <c r="AR500" t="s">
        <v>152</v>
      </c>
      <c r="AS500" t="str">
        <f>CONCATENATE($AQ$2," (",INDEX('Study List'!$F:$F,MATCH(AR500,'Study List'!$B:$B,0)),")")</f>
        <v>Other Impacts - Participant - C&amp;I (DNV GL &amp; Tetra Tech, 2012)</v>
      </c>
      <c r="AT500" t="s">
        <v>103</v>
      </c>
      <c r="BC500">
        <v>1.30706965333866E-5</v>
      </c>
      <c r="BD500" t="s">
        <v>102</v>
      </c>
      <c r="BE500" t="str">
        <f>CONCATENATE($BC$2," (",INDEX('Study List'!$F:$F,MATCH(BD500,'Study List'!$B:$B,0)),")")</f>
        <v>Sales Revenue - Participant - C&amp;I (DNV GL, 2018)</v>
      </c>
      <c r="BF500" t="s">
        <v>103</v>
      </c>
      <c r="BG500">
        <v>1.3828118313156601E-4</v>
      </c>
      <c r="BH500" t="s">
        <v>152</v>
      </c>
      <c r="BI500" t="str">
        <f>CONCATENATE($BG$2," (",INDEX('Study List'!$F:$F,MATCH(BH500,'Study List'!$B:$B,0)),")")</f>
        <v>Supplies and materials - Participant - C&amp;I (DNV GL &amp; Tetra Tech, 2012)</v>
      </c>
      <c r="BJ500" t="s">
        <v>103</v>
      </c>
      <c r="BO500">
        <v>2.7229298503722202E-4</v>
      </c>
      <c r="BP500" t="s">
        <v>152</v>
      </c>
      <c r="BQ500" t="str">
        <f>CONCATENATE($BO$2," (",INDEX('Study List'!$F:$F,MATCH(BP500,'Study List'!$B:$B,0)),")")</f>
        <v>Waste disposal - Participant - C&amp;I (DNV GL &amp; Tetra Tech, 2012)</v>
      </c>
      <c r="BR500" t="s">
        <v>103</v>
      </c>
      <c r="EA500" t="str">
        <f t="shared" si="15"/>
        <v>The NEIs for the 'LED PAR - Reflector Lamp - Direct Install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501" spans="1:131" x14ac:dyDescent="0.35">
      <c r="A501">
        <v>612</v>
      </c>
      <c r="B501" t="s">
        <v>1382</v>
      </c>
      <c r="C501">
        <v>5</v>
      </c>
      <c r="D501" t="s">
        <v>1381</v>
      </c>
      <c r="E501" s="8">
        <v>92.9</v>
      </c>
      <c r="F501">
        <v>93.216384180790996</v>
      </c>
      <c r="G501">
        <v>33823.565000000002</v>
      </c>
      <c r="H501" t="s">
        <v>248</v>
      </c>
      <c r="I501" t="s">
        <v>95</v>
      </c>
      <c r="J501" t="s">
        <v>143</v>
      </c>
      <c r="K501" t="s">
        <v>132</v>
      </c>
      <c r="L501" t="s">
        <v>98</v>
      </c>
      <c r="M501" t="s">
        <v>156</v>
      </c>
      <c r="N501" t="s">
        <v>176</v>
      </c>
      <c r="O501" t="s">
        <v>230</v>
      </c>
      <c r="P501">
        <v>2.1105626659994599E-2</v>
      </c>
      <c r="Q501">
        <v>2.1105626659994599E-2</v>
      </c>
      <c r="R501" s="14">
        <f t="shared" si="14"/>
        <v>713.86753520006027</v>
      </c>
      <c r="S501">
        <v>3.0577273021490899E-4</v>
      </c>
      <c r="T501" t="s">
        <v>102</v>
      </c>
      <c r="U501" t="str">
        <f>CONCATENATE($S$2," (",INDEX('Study List'!$F:$F,MATCH(T501,'Study List'!$B:$B,0)),")")</f>
        <v>Administrative costs - Participant - C&amp;I (DNV GL, 2018)</v>
      </c>
      <c r="V501" t="s">
        <v>103</v>
      </c>
      <c r="W501">
        <v>6.6865397474123303E-6</v>
      </c>
      <c r="X501" t="s">
        <v>102</v>
      </c>
      <c r="Y501" t="str">
        <f>CONCATENATE($W$2," (",INDEX('Study List'!$F:$F,MATCH(X501,'Study List'!$B:$B,0)),")")</f>
        <v>Avoided illness from pollution - Societal - C&amp;I (DNV GL, 2018)</v>
      </c>
      <c r="Z501" t="s">
        <v>103</v>
      </c>
      <c r="AM501">
        <v>1.43571770474408E-2</v>
      </c>
      <c r="AN501" t="s">
        <v>179</v>
      </c>
      <c r="AO501" t="str">
        <f>CONCATENATE($AM$2," (",INDEX('Study List'!$F:$F,MATCH(AN501,'Study List'!$B:$B,0)),")")</f>
        <v>O&amp;M - Participant - C&amp;I (DNV GL, 2018)</v>
      </c>
      <c r="AP501" t="s">
        <v>103</v>
      </c>
      <c r="AQ501">
        <v>7.6577746910850501E-4</v>
      </c>
      <c r="AR501" t="s">
        <v>152</v>
      </c>
      <c r="AS501" t="str">
        <f>CONCATENATE($AQ$2," (",INDEX('Study List'!$F:$F,MATCH(AR501,'Study List'!$B:$B,0)),")")</f>
        <v>Other Impacts - Participant - C&amp;I (DNV GL &amp; Tetra Tech, 2012)</v>
      </c>
      <c r="AT501" t="s">
        <v>103</v>
      </c>
      <c r="BC501">
        <v>8.6875520001634596E-4</v>
      </c>
      <c r="BD501" t="s">
        <v>152</v>
      </c>
      <c r="BE501" t="str">
        <f>CONCATENATE($BC$2," (",INDEX('Study List'!$F:$F,MATCH(BD501,'Study List'!$B:$B,0)),")")</f>
        <v>Sales Revenue - Participant - C&amp;I (DNV GL &amp; Tetra Tech, 2012)</v>
      </c>
      <c r="BF501" t="s">
        <v>103</v>
      </c>
      <c r="BG501">
        <v>4.5607182806910902E-3</v>
      </c>
      <c r="BH501" t="s">
        <v>152</v>
      </c>
      <c r="BI501" t="str">
        <f>CONCATENATE($BG$2," (",INDEX('Study List'!$F:$F,MATCH(BH501,'Study List'!$B:$B,0)),")")</f>
        <v>Supplies and materials - Participant - C&amp;I (DNV GL &amp; Tetra Tech, 2012)</v>
      </c>
      <c r="BJ501" t="s">
        <v>103</v>
      </c>
      <c r="BO501">
        <v>2.4073939277561399E-4</v>
      </c>
      <c r="BP501" t="s">
        <v>152</v>
      </c>
      <c r="BQ501" t="str">
        <f>CONCATENATE($BO$2," (",INDEX('Study List'!$F:$F,MATCH(BP501,'Study List'!$B:$B,0)),")")</f>
        <v>Waste disposal - Participant - C&amp;I (DNV GL &amp; Tetra Tech, 2012)</v>
      </c>
      <c r="BR501" t="s">
        <v>103</v>
      </c>
      <c r="EA501" t="str">
        <f t="shared" si="15"/>
        <v>The NEIs for the 'LED PAR - Reflector Lamp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502" spans="1:131" x14ac:dyDescent="0.35">
      <c r="A502">
        <v>613</v>
      </c>
      <c r="B502" t="s">
        <v>1384</v>
      </c>
      <c r="C502">
        <v>1</v>
      </c>
      <c r="D502" t="s">
        <v>1383</v>
      </c>
      <c r="E502" t="s">
        <v>178</v>
      </c>
      <c r="F502">
        <v>338.13846153846202</v>
      </c>
      <c r="G502">
        <v>65937</v>
      </c>
      <c r="H502" t="s">
        <v>248</v>
      </c>
      <c r="I502" t="s">
        <v>95</v>
      </c>
      <c r="J502" t="s">
        <v>143</v>
      </c>
      <c r="K502" t="s">
        <v>132</v>
      </c>
      <c r="L502" t="s">
        <v>98</v>
      </c>
      <c r="M502" t="s">
        <v>156</v>
      </c>
      <c r="N502" t="s">
        <v>176</v>
      </c>
      <c r="O502" t="s">
        <v>230</v>
      </c>
      <c r="P502">
        <v>2.11056266599947E-2</v>
      </c>
      <c r="Q502">
        <v>2.11056266599947E-2</v>
      </c>
      <c r="R502" s="14">
        <f t="shared" si="14"/>
        <v>1391.6417050800706</v>
      </c>
      <c r="S502">
        <v>3.0577273021490899E-4</v>
      </c>
      <c r="T502" t="s">
        <v>102</v>
      </c>
      <c r="U502" t="str">
        <f>CONCATENATE($S$2," (",INDEX('Study List'!$F:$F,MATCH(T502,'Study List'!$B:$B,0)),")")</f>
        <v>Administrative costs - Participant - C&amp;I (DNV GL, 2018)</v>
      </c>
      <c r="V502" t="s">
        <v>103</v>
      </c>
      <c r="W502">
        <v>6.6865397474123303E-6</v>
      </c>
      <c r="X502" t="s">
        <v>102</v>
      </c>
      <c r="Y502" t="str">
        <f>CONCATENATE($W$2," (",INDEX('Study List'!$F:$F,MATCH(X502,'Study List'!$B:$B,0)),")")</f>
        <v>Avoided illness from pollution - Societal - C&amp;I (DNV GL, 2018)</v>
      </c>
      <c r="Z502" t="s">
        <v>103</v>
      </c>
      <c r="AM502">
        <v>1.43571770474408E-2</v>
      </c>
      <c r="AN502" t="s">
        <v>179</v>
      </c>
      <c r="AO502" t="str">
        <f>CONCATENATE($AM$2," (",INDEX('Study List'!$F:$F,MATCH(AN502,'Study List'!$B:$B,0)),")")</f>
        <v>O&amp;M - Participant - C&amp;I (DNV GL, 2018)</v>
      </c>
      <c r="AP502" t="s">
        <v>103</v>
      </c>
      <c r="AQ502">
        <v>7.6577746910850501E-4</v>
      </c>
      <c r="AR502" t="s">
        <v>152</v>
      </c>
      <c r="AS502" t="str">
        <f>CONCATENATE($AQ$2," (",INDEX('Study List'!$F:$F,MATCH(AR502,'Study List'!$B:$B,0)),")")</f>
        <v>Other Impacts - Participant - C&amp;I (DNV GL &amp; Tetra Tech, 2012)</v>
      </c>
      <c r="AT502" t="s">
        <v>103</v>
      </c>
      <c r="BC502">
        <v>8.6875520001634596E-4</v>
      </c>
      <c r="BD502" t="s">
        <v>152</v>
      </c>
      <c r="BE502" t="str">
        <f>CONCATENATE($BC$2," (",INDEX('Study List'!$F:$F,MATCH(BD502,'Study List'!$B:$B,0)),")")</f>
        <v>Sales Revenue - Participant - C&amp;I (DNV GL &amp; Tetra Tech, 2012)</v>
      </c>
      <c r="BF502" t="s">
        <v>103</v>
      </c>
      <c r="BG502">
        <v>4.5607182806910902E-3</v>
      </c>
      <c r="BH502" t="s">
        <v>152</v>
      </c>
      <c r="BI502" t="str">
        <f>CONCATENATE($BG$2," (",INDEX('Study List'!$F:$F,MATCH(BH502,'Study List'!$B:$B,0)),")")</f>
        <v>Supplies and materials - Participant - C&amp;I (DNV GL &amp; Tetra Tech, 2012)</v>
      </c>
      <c r="BJ502" t="s">
        <v>103</v>
      </c>
      <c r="BO502">
        <v>2.4073939277561399E-4</v>
      </c>
      <c r="BP502" t="s">
        <v>152</v>
      </c>
      <c r="BQ502" t="str">
        <f>CONCATENATE($BO$2," (",INDEX('Study List'!$F:$F,MATCH(BP502,'Study List'!$B:$B,0)),")")</f>
        <v>Waste disposal - Participant - C&amp;I (DNV GL &amp; Tetra Tech, 2012)</v>
      </c>
      <c r="BR502" t="s">
        <v>103</v>
      </c>
      <c r="EA502" t="str">
        <f t="shared" si="15"/>
        <v>The NEIs for the 'LED PAR - Reflector Lamp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503" spans="1:131" x14ac:dyDescent="0.35">
      <c r="A503">
        <v>614</v>
      </c>
      <c r="B503" t="s">
        <v>1386</v>
      </c>
      <c r="C503">
        <v>1</v>
      </c>
      <c r="D503" t="s">
        <v>1385</v>
      </c>
      <c r="E503" s="8">
        <v>11</v>
      </c>
      <c r="H503" t="s">
        <v>653</v>
      </c>
      <c r="I503" t="s">
        <v>95</v>
      </c>
      <c r="J503" t="s">
        <v>96</v>
      </c>
      <c r="K503" t="s">
        <v>132</v>
      </c>
      <c r="L503" t="s">
        <v>98</v>
      </c>
      <c r="M503" t="s">
        <v>156</v>
      </c>
      <c r="N503" t="s">
        <v>176</v>
      </c>
      <c r="O503" t="s">
        <v>230</v>
      </c>
      <c r="P503">
        <v>1.12639067817253E-2</v>
      </c>
      <c r="Q503">
        <v>1.12639067817253E-2</v>
      </c>
      <c r="R503" s="14">
        <f t="shared" si="14"/>
        <v>0</v>
      </c>
      <c r="BW503">
        <v>6.6865397474123303E-6</v>
      </c>
      <c r="BX503" t="s">
        <v>102</v>
      </c>
      <c r="BY503" t="str">
        <f>CONCATENATE($BW$2," (",INDEX('Study List'!$F:$F,MATCH(BX503,'Study List'!$B:$B,0)),")")</f>
        <v>Avoided illness from pollution - Societal - Residential (DNV GL, 2018)</v>
      </c>
      <c r="BZ503" t="s">
        <v>103</v>
      </c>
      <c r="DG503">
        <v>1.12572202419779E-2</v>
      </c>
      <c r="DH503" t="s">
        <v>105</v>
      </c>
      <c r="DI503" t="str">
        <f>CONCATENATE($DG$2," (",INDEX('Study List'!$F:$F,MATCH(DH503,'Study List'!$B:$B,0)),")")</f>
        <v>O&amp;M - Participant - Residential (Tetra Tech et al., 2018)</v>
      </c>
      <c r="DJ503" t="s">
        <v>103</v>
      </c>
      <c r="EA503" t="str">
        <f t="shared" si="15"/>
        <v>The NEIs for the 'LED PAR Lamp - Post Purchase - WA' measure include: Avoided illness from pollution - Societal - Residential (DNV GL, 2018),  O&amp;M - Participant - Residential (Tetra Tech et al., 2018).</v>
      </c>
    </row>
    <row r="504" spans="1:131" x14ac:dyDescent="0.35">
      <c r="A504">
        <v>615</v>
      </c>
      <c r="B504" t="s">
        <v>1388</v>
      </c>
      <c r="C504">
        <v>5</v>
      </c>
      <c r="D504" t="s">
        <v>1387</v>
      </c>
      <c r="E504" s="8">
        <v>30.8</v>
      </c>
      <c r="F504">
        <v>35.633891213389099</v>
      </c>
      <c r="G504">
        <v>17033</v>
      </c>
      <c r="H504" t="s">
        <v>248</v>
      </c>
      <c r="I504" t="s">
        <v>95</v>
      </c>
      <c r="J504" t="s">
        <v>143</v>
      </c>
      <c r="K504" t="s">
        <v>132</v>
      </c>
      <c r="L504" t="s">
        <v>98</v>
      </c>
      <c r="M504" t="s">
        <v>156</v>
      </c>
      <c r="N504" t="s">
        <v>176</v>
      </c>
      <c r="O504" t="s">
        <v>230</v>
      </c>
      <c r="P504">
        <v>2.11056266599947E-2</v>
      </c>
      <c r="Q504">
        <v>2.11056266599947E-2</v>
      </c>
      <c r="R504" s="14">
        <f t="shared" si="14"/>
        <v>359.49213889968973</v>
      </c>
      <c r="S504">
        <v>3.0577273021490899E-4</v>
      </c>
      <c r="T504" t="s">
        <v>102</v>
      </c>
      <c r="U504" t="str">
        <f>CONCATENATE($S$2," (",INDEX('Study List'!$F:$F,MATCH(T504,'Study List'!$B:$B,0)),")")</f>
        <v>Administrative costs - Participant - C&amp;I (DNV GL, 2018)</v>
      </c>
      <c r="V504" t="s">
        <v>103</v>
      </c>
      <c r="W504">
        <v>6.6865397474123303E-6</v>
      </c>
      <c r="X504" t="s">
        <v>102</v>
      </c>
      <c r="Y504" t="str">
        <f>CONCATENATE($W$2," (",INDEX('Study List'!$F:$F,MATCH(X504,'Study List'!$B:$B,0)),")")</f>
        <v>Avoided illness from pollution - Societal - C&amp;I (DNV GL, 2018)</v>
      </c>
      <c r="Z504" t="s">
        <v>103</v>
      </c>
      <c r="AM504">
        <v>1.43571770474408E-2</v>
      </c>
      <c r="AN504" t="s">
        <v>179</v>
      </c>
      <c r="AO504" t="str">
        <f>CONCATENATE($AM$2," (",INDEX('Study List'!$F:$F,MATCH(AN504,'Study List'!$B:$B,0)),")")</f>
        <v>O&amp;M - Participant - C&amp;I (DNV GL, 2018)</v>
      </c>
      <c r="AP504" t="s">
        <v>103</v>
      </c>
      <c r="AQ504">
        <v>7.6577746910850501E-4</v>
      </c>
      <c r="AR504" t="s">
        <v>152</v>
      </c>
      <c r="AS504" t="str">
        <f>CONCATENATE($AQ$2," (",INDEX('Study List'!$F:$F,MATCH(AR504,'Study List'!$B:$B,0)),")")</f>
        <v>Other Impacts - Participant - C&amp;I (DNV GL &amp; Tetra Tech, 2012)</v>
      </c>
      <c r="AT504" t="s">
        <v>103</v>
      </c>
      <c r="BC504">
        <v>8.6875520001634596E-4</v>
      </c>
      <c r="BD504" t="s">
        <v>152</v>
      </c>
      <c r="BE504" t="str">
        <f>CONCATENATE($BC$2," (",INDEX('Study List'!$F:$F,MATCH(BD504,'Study List'!$B:$B,0)),")")</f>
        <v>Sales Revenue - Participant - C&amp;I (DNV GL &amp; Tetra Tech, 2012)</v>
      </c>
      <c r="BF504" t="s">
        <v>103</v>
      </c>
      <c r="BG504">
        <v>4.5607182806910902E-3</v>
      </c>
      <c r="BH504" t="s">
        <v>152</v>
      </c>
      <c r="BI504" t="str">
        <f>CONCATENATE($BG$2," (",INDEX('Study List'!$F:$F,MATCH(BH504,'Study List'!$B:$B,0)),")")</f>
        <v>Supplies and materials - Participant - C&amp;I (DNV GL &amp; Tetra Tech, 2012)</v>
      </c>
      <c r="BJ504" t="s">
        <v>103</v>
      </c>
      <c r="BO504">
        <v>2.4073939277561399E-4</v>
      </c>
      <c r="BP504" t="s">
        <v>152</v>
      </c>
      <c r="BQ504" t="str">
        <f>CONCATENATE($BO$2," (",INDEX('Study List'!$F:$F,MATCH(BP504,'Study List'!$B:$B,0)),")")</f>
        <v>Waste disposal - Participant - C&amp;I (DNV GL &amp; Tetra Tech, 2012)</v>
      </c>
      <c r="BR504" t="s">
        <v>103</v>
      </c>
      <c r="EA504" t="str">
        <f t="shared" si="15"/>
        <v>The NEIs for the 'LED PLC Pin-based Lamp &lt; 10W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505" spans="1:131" x14ac:dyDescent="0.35">
      <c r="A505">
        <v>616</v>
      </c>
      <c r="B505" t="s">
        <v>1390</v>
      </c>
      <c r="C505">
        <v>1</v>
      </c>
      <c r="D505" t="s">
        <v>1389</v>
      </c>
      <c r="E505" t="s">
        <v>178</v>
      </c>
      <c r="F505">
        <v>102.888888888889</v>
      </c>
      <c r="G505">
        <v>1852</v>
      </c>
      <c r="H505" t="s">
        <v>1283</v>
      </c>
      <c r="I505" t="s">
        <v>95</v>
      </c>
      <c r="J505" t="s">
        <v>143</v>
      </c>
      <c r="K505" t="s">
        <v>132</v>
      </c>
      <c r="L505" t="s">
        <v>133</v>
      </c>
      <c r="M505" t="s">
        <v>156</v>
      </c>
      <c r="N505" t="s">
        <v>176</v>
      </c>
      <c r="O505" t="s">
        <v>230</v>
      </c>
      <c r="P505">
        <v>0.50054085722104102</v>
      </c>
      <c r="Q505">
        <v>1.1557650412342001E-3</v>
      </c>
      <c r="R505" s="14">
        <f t="shared" si="14"/>
        <v>2.1404768563657384</v>
      </c>
      <c r="S505">
        <v>6.9033287211132596E-4</v>
      </c>
      <c r="T505" t="s">
        <v>102</v>
      </c>
      <c r="U505" t="str">
        <f>CONCATENATE($S$2," (",INDEX('Study List'!$F:$F,MATCH(T505,'Study List'!$B:$B,0)),")")</f>
        <v>Administrative costs - Participant - C&amp;I (DNV GL, 2018)</v>
      </c>
      <c r="V505" t="s">
        <v>103</v>
      </c>
      <c r="W505">
        <v>6.6865397474123303E-6</v>
      </c>
      <c r="X505" t="s">
        <v>102</v>
      </c>
      <c r="Y505" t="str">
        <f>CONCATENATE($W$2," (",INDEX('Study List'!$F:$F,MATCH(X505,'Study List'!$B:$B,0)),")")</f>
        <v>Avoided illness from pollution - Societal - C&amp;I (DNV GL, 2018)</v>
      </c>
      <c r="Z505" t="s">
        <v>103</v>
      </c>
      <c r="AA505">
        <v>0.15833163548718701</v>
      </c>
      <c r="AB505" t="s">
        <v>531</v>
      </c>
      <c r="AC505" t="str">
        <f>CONCATENATE($AA$2," (",INDEX('Study List'!$F:$F,MATCH(AB505,'Study List'!$B:$B,0)),")")</f>
        <v>Ease of Selling or Leasing - Participant - C&amp;I (Summit Blue Consulting et al., 2006)</v>
      </c>
      <c r="AD505" t="s">
        <v>532</v>
      </c>
      <c r="AI505">
        <v>0.302589347819957</v>
      </c>
      <c r="AJ505" t="s">
        <v>531</v>
      </c>
      <c r="AK505" t="str">
        <f>CONCATENATE($AI$2," (",INDEX('Study List'!$F:$F,MATCH(AJ505,'Study List'!$B:$B,0)),")")</f>
        <v>Lighting Quality and Lifetime - Participant - C&amp;I (Summit Blue Consulting et al., 2006)</v>
      </c>
      <c r="AL505" t="s">
        <v>532</v>
      </c>
      <c r="AM505">
        <v>-5.5864502130119798E-5</v>
      </c>
      <c r="AN505" t="s">
        <v>179</v>
      </c>
      <c r="AO505" t="str">
        <f>CONCATENATE($AM$2," (",INDEX('Study List'!$F:$F,MATCH(AN505,'Study List'!$B:$B,0)),")")</f>
        <v>O&amp;M - Participant - C&amp;I (DNV GL, 2018)</v>
      </c>
      <c r="AP505" t="s">
        <v>103</v>
      </c>
      <c r="AQ505">
        <v>9.0965266803410007E-5</v>
      </c>
      <c r="AR505" t="s">
        <v>152</v>
      </c>
      <c r="AS505" t="str">
        <f>CONCATENATE($AQ$2," (",INDEX('Study List'!$F:$F,MATCH(AR505,'Study List'!$B:$B,0)),")")</f>
        <v>Other Impacts - Participant - C&amp;I (DNV GL &amp; Tetra Tech, 2012)</v>
      </c>
      <c r="AT505" t="s">
        <v>103</v>
      </c>
      <c r="AY505">
        <v>3.8464108872663098E-2</v>
      </c>
      <c r="AZ505" t="s">
        <v>531</v>
      </c>
      <c r="BA505" t="str">
        <f>CONCATENATE($AY$2," (",INDEX('Study List'!$F:$F,MATCH(AZ505,'Study List'!$B:$B,0)),")")</f>
        <v>Productivity - Participant - C&amp;I (Summit Blue Consulting et al., 2006)</v>
      </c>
      <c r="BB505" t="s">
        <v>532</v>
      </c>
      <c r="BC505">
        <v>1.30706965333866E-5</v>
      </c>
      <c r="BD505" t="s">
        <v>102</v>
      </c>
      <c r="BE505" t="str">
        <f>CONCATENATE($BC$2," (",INDEX('Study List'!$F:$F,MATCH(BD505,'Study List'!$B:$B,0)),")")</f>
        <v>Sales Revenue - Participant - C&amp;I (DNV GL, 2018)</v>
      </c>
      <c r="BF505" t="s">
        <v>103</v>
      </c>
      <c r="BG505">
        <v>1.3828118313156601E-4</v>
      </c>
      <c r="BH505" t="s">
        <v>152</v>
      </c>
      <c r="BI505" t="str">
        <f>CONCATENATE($BG$2," (",INDEX('Study List'!$F:$F,MATCH(BH505,'Study List'!$B:$B,0)),")")</f>
        <v>Supplies and materials - Participant - C&amp;I (DNV GL &amp; Tetra Tech, 2012)</v>
      </c>
      <c r="BJ505" t="s">
        <v>103</v>
      </c>
      <c r="BO505">
        <v>2.7229298503722202E-4</v>
      </c>
      <c r="BP505" t="s">
        <v>152</v>
      </c>
      <c r="BQ505" t="str">
        <f>CONCATENATE($BO$2," (",INDEX('Study List'!$F:$F,MATCH(BP505,'Study List'!$B:$B,0)),")")</f>
        <v>Waste disposal - Participant - C&amp;I (DNV GL &amp; Tetra Tech, 2012)</v>
      </c>
      <c r="BR505" t="s">
        <v>103</v>
      </c>
      <c r="EA505" t="str">
        <f t="shared" si="15"/>
        <v>The NEIs for the 'LED PLC Pin-based Lamp &lt; 10W - Retrofit - WA' measure include: Administrative costs - Participant - C&amp;I (DNV GL, 2018),  Avoided illness from pollution - Societal - C&amp;I (DNV GL, 2018),  Ease of Selling or Leasing - Participant - C&amp;I (Summit Blue Consulting et al., 2006),  Lighting Quality and Lifetime - Participant - C&amp;I (Summit Blue Consulting et al., 2006),  O&amp;M - Participant - C&amp;I (DNV GL, 2018),  Other Impacts - Participant - C&amp;I (DNV GL &amp; Tetra Tech, 2012),  Productivity - Participant - C&amp;I (Summit Blue Consulting et al., 2006),  Sales Revenue - Participant - C&amp;I (DNV GL, 2018),  Supplies and materials - Participant - C&amp;I (DNV GL &amp; Tetra Tech, 2012),  Waste disposal - Participant - C&amp;I (DNV GL &amp; Tetra Tech, 2012).</v>
      </c>
    </row>
    <row r="506" spans="1:131" x14ac:dyDescent="0.35">
      <c r="A506">
        <v>617</v>
      </c>
      <c r="B506" t="s">
        <v>1390</v>
      </c>
      <c r="C506">
        <v>2</v>
      </c>
      <c r="D506" t="s">
        <v>1389</v>
      </c>
      <c r="E506" t="s">
        <v>178</v>
      </c>
      <c r="F506">
        <v>102.888888888889</v>
      </c>
      <c r="G506">
        <v>1852</v>
      </c>
      <c r="H506" t="s">
        <v>248</v>
      </c>
      <c r="I506" t="s">
        <v>95</v>
      </c>
      <c r="J506" t="s">
        <v>143</v>
      </c>
      <c r="K506" t="s">
        <v>132</v>
      </c>
      <c r="L506" t="s">
        <v>98</v>
      </c>
      <c r="M506" t="s">
        <v>156</v>
      </c>
      <c r="N506" t="s">
        <v>176</v>
      </c>
      <c r="O506" t="s">
        <v>230</v>
      </c>
      <c r="P506">
        <v>2.11056266599947E-2</v>
      </c>
      <c r="Q506">
        <v>2.11056266599947E-2</v>
      </c>
      <c r="R506" s="14">
        <f t="shared" si="14"/>
        <v>39.087620574310186</v>
      </c>
      <c r="S506">
        <v>3.0577273021490899E-4</v>
      </c>
      <c r="T506" t="s">
        <v>102</v>
      </c>
      <c r="U506" t="str">
        <f>CONCATENATE($S$2," (",INDEX('Study List'!$F:$F,MATCH(T506,'Study List'!$B:$B,0)),")")</f>
        <v>Administrative costs - Participant - C&amp;I (DNV GL, 2018)</v>
      </c>
      <c r="V506" t="s">
        <v>103</v>
      </c>
      <c r="W506">
        <v>6.6865397474123303E-6</v>
      </c>
      <c r="X506" t="s">
        <v>102</v>
      </c>
      <c r="Y506" t="str">
        <f>CONCATENATE($W$2," (",INDEX('Study List'!$F:$F,MATCH(X506,'Study List'!$B:$B,0)),")")</f>
        <v>Avoided illness from pollution - Societal - C&amp;I (DNV GL, 2018)</v>
      </c>
      <c r="Z506" t="s">
        <v>103</v>
      </c>
      <c r="AM506">
        <v>1.43571770474408E-2</v>
      </c>
      <c r="AN506" t="s">
        <v>179</v>
      </c>
      <c r="AO506" t="str">
        <f>CONCATENATE($AM$2," (",INDEX('Study List'!$F:$F,MATCH(AN506,'Study List'!$B:$B,0)),")")</f>
        <v>O&amp;M - Participant - C&amp;I (DNV GL, 2018)</v>
      </c>
      <c r="AP506" t="s">
        <v>103</v>
      </c>
      <c r="AQ506">
        <v>7.6577746910850501E-4</v>
      </c>
      <c r="AR506" t="s">
        <v>152</v>
      </c>
      <c r="AS506" t="str">
        <f>CONCATENATE($AQ$2," (",INDEX('Study List'!$F:$F,MATCH(AR506,'Study List'!$B:$B,0)),")")</f>
        <v>Other Impacts - Participant - C&amp;I (DNV GL &amp; Tetra Tech, 2012)</v>
      </c>
      <c r="AT506" t="s">
        <v>103</v>
      </c>
      <c r="BC506">
        <v>8.6875520001634596E-4</v>
      </c>
      <c r="BD506" t="s">
        <v>152</v>
      </c>
      <c r="BE506" t="str">
        <f>CONCATENATE($BC$2," (",INDEX('Study List'!$F:$F,MATCH(BD506,'Study List'!$B:$B,0)),")")</f>
        <v>Sales Revenue - Participant - C&amp;I (DNV GL &amp; Tetra Tech, 2012)</v>
      </c>
      <c r="BF506" t="s">
        <v>103</v>
      </c>
      <c r="BG506">
        <v>4.5607182806910902E-3</v>
      </c>
      <c r="BH506" t="s">
        <v>152</v>
      </c>
      <c r="BI506" t="str">
        <f>CONCATENATE($BG$2," (",INDEX('Study List'!$F:$F,MATCH(BH506,'Study List'!$B:$B,0)),")")</f>
        <v>Supplies and materials - Participant - C&amp;I (DNV GL &amp; Tetra Tech, 2012)</v>
      </c>
      <c r="BJ506" t="s">
        <v>103</v>
      </c>
      <c r="BO506">
        <v>2.4073939277561399E-4</v>
      </c>
      <c r="BP506" t="s">
        <v>152</v>
      </c>
      <c r="BQ506" t="str">
        <f>CONCATENATE($BO$2," (",INDEX('Study List'!$F:$F,MATCH(BP506,'Study List'!$B:$B,0)),")")</f>
        <v>Waste disposal - Participant - C&amp;I (DNV GL &amp; Tetra Tech, 2012)</v>
      </c>
      <c r="BR506" t="s">
        <v>103</v>
      </c>
      <c r="EA506" t="str">
        <f t="shared" si="15"/>
        <v>The NEIs for the 'LED PLC Pin-based Lamp &lt; 10W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507" spans="1:131" x14ac:dyDescent="0.35">
      <c r="A507">
        <v>618</v>
      </c>
      <c r="B507" t="s">
        <v>1392</v>
      </c>
      <c r="C507">
        <v>5</v>
      </c>
      <c r="D507" t="s">
        <v>1391</v>
      </c>
      <c r="E507" s="8">
        <v>36.4</v>
      </c>
      <c r="F507">
        <v>32.834445768772298</v>
      </c>
      <c r="G507">
        <v>55096.2</v>
      </c>
      <c r="H507" t="s">
        <v>248</v>
      </c>
      <c r="I507" t="s">
        <v>95</v>
      </c>
      <c r="J507" t="s">
        <v>143</v>
      </c>
      <c r="K507" t="s">
        <v>132</v>
      </c>
      <c r="L507" t="s">
        <v>98</v>
      </c>
      <c r="M507" t="s">
        <v>156</v>
      </c>
      <c r="N507" t="s">
        <v>176</v>
      </c>
      <c r="O507" t="s">
        <v>230</v>
      </c>
      <c r="P507">
        <v>2.1105626659994599E-2</v>
      </c>
      <c r="Q507">
        <v>2.1105626659994599E-2</v>
      </c>
      <c r="R507" s="14">
        <f t="shared" si="14"/>
        <v>1162.8398275843945</v>
      </c>
      <c r="S507">
        <v>3.0577273021490899E-4</v>
      </c>
      <c r="T507" t="s">
        <v>102</v>
      </c>
      <c r="U507" t="str">
        <f>CONCATENATE($S$2," (",INDEX('Study List'!$F:$F,MATCH(T507,'Study List'!$B:$B,0)),")")</f>
        <v>Administrative costs - Participant - C&amp;I (DNV GL, 2018)</v>
      </c>
      <c r="V507" t="s">
        <v>103</v>
      </c>
      <c r="W507">
        <v>6.6865397474123303E-6</v>
      </c>
      <c r="X507" t="s">
        <v>102</v>
      </c>
      <c r="Y507" t="str">
        <f>CONCATENATE($W$2," (",INDEX('Study List'!$F:$F,MATCH(X507,'Study List'!$B:$B,0)),")")</f>
        <v>Avoided illness from pollution - Societal - C&amp;I (DNV GL, 2018)</v>
      </c>
      <c r="Z507" t="s">
        <v>103</v>
      </c>
      <c r="AM507">
        <v>1.43571770474408E-2</v>
      </c>
      <c r="AN507" t="s">
        <v>179</v>
      </c>
      <c r="AO507" t="str">
        <f>CONCATENATE($AM$2," (",INDEX('Study List'!$F:$F,MATCH(AN507,'Study List'!$B:$B,0)),")")</f>
        <v>O&amp;M - Participant - C&amp;I (DNV GL, 2018)</v>
      </c>
      <c r="AP507" t="s">
        <v>103</v>
      </c>
      <c r="AQ507">
        <v>7.6577746910850501E-4</v>
      </c>
      <c r="AR507" t="s">
        <v>152</v>
      </c>
      <c r="AS507" t="str">
        <f>CONCATENATE($AQ$2," (",INDEX('Study List'!$F:$F,MATCH(AR507,'Study List'!$B:$B,0)),")")</f>
        <v>Other Impacts - Participant - C&amp;I (DNV GL &amp; Tetra Tech, 2012)</v>
      </c>
      <c r="AT507" t="s">
        <v>103</v>
      </c>
      <c r="BC507">
        <v>8.6875520001634596E-4</v>
      </c>
      <c r="BD507" t="s">
        <v>152</v>
      </c>
      <c r="BE507" t="str">
        <f>CONCATENATE($BC$2," (",INDEX('Study List'!$F:$F,MATCH(BD507,'Study List'!$B:$B,0)),")")</f>
        <v>Sales Revenue - Participant - C&amp;I (DNV GL &amp; Tetra Tech, 2012)</v>
      </c>
      <c r="BF507" t="s">
        <v>103</v>
      </c>
      <c r="BG507">
        <v>4.5607182806910902E-3</v>
      </c>
      <c r="BH507" t="s">
        <v>152</v>
      </c>
      <c r="BI507" t="str">
        <f>CONCATENATE($BG$2," (",INDEX('Study List'!$F:$F,MATCH(BH507,'Study List'!$B:$B,0)),")")</f>
        <v>Supplies and materials - Participant - C&amp;I (DNV GL &amp; Tetra Tech, 2012)</v>
      </c>
      <c r="BJ507" t="s">
        <v>103</v>
      </c>
      <c r="BO507">
        <v>2.4073939277561399E-4</v>
      </c>
      <c r="BP507" t="s">
        <v>152</v>
      </c>
      <c r="BQ507" t="str">
        <f>CONCATENATE($BO$2," (",INDEX('Study List'!$F:$F,MATCH(BP507,'Study List'!$B:$B,0)),")")</f>
        <v>Waste disposal - Participant - C&amp;I (DNV GL &amp; Tetra Tech, 2012)</v>
      </c>
      <c r="BR507" t="s">
        <v>103</v>
      </c>
      <c r="EA507" t="str">
        <f t="shared" si="15"/>
        <v>The NEIs for the 'LED PLC Pin-based Lamp &gt;= 10W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508" spans="1:131" x14ac:dyDescent="0.35">
      <c r="A508">
        <v>619</v>
      </c>
      <c r="B508" t="s">
        <v>1394</v>
      </c>
      <c r="C508">
        <v>1</v>
      </c>
      <c r="D508" t="s">
        <v>1393</v>
      </c>
      <c r="E508" t="s">
        <v>178</v>
      </c>
      <c r="F508">
        <v>93.167400881057304</v>
      </c>
      <c r="G508">
        <v>42298</v>
      </c>
      <c r="H508" t="s">
        <v>1283</v>
      </c>
      <c r="I508" t="s">
        <v>95</v>
      </c>
      <c r="J508" t="s">
        <v>143</v>
      </c>
      <c r="K508" t="s">
        <v>132</v>
      </c>
      <c r="L508" t="s">
        <v>133</v>
      </c>
      <c r="M508" t="s">
        <v>156</v>
      </c>
      <c r="N508" t="s">
        <v>176</v>
      </c>
      <c r="O508" t="s">
        <v>230</v>
      </c>
      <c r="P508">
        <v>0.55264884927626401</v>
      </c>
      <c r="Q508">
        <v>1.1557650412342001E-3</v>
      </c>
      <c r="R508" s="14">
        <f t="shared" si="14"/>
        <v>48.886549714124193</v>
      </c>
      <c r="S508">
        <v>6.9033287211132596E-4</v>
      </c>
      <c r="T508" t="s">
        <v>102</v>
      </c>
      <c r="U508" t="str">
        <f>CONCATENATE($S$2," (",INDEX('Study List'!$F:$F,MATCH(T508,'Study List'!$B:$B,0)),")")</f>
        <v>Administrative costs - Participant - C&amp;I (DNV GL, 2018)</v>
      </c>
      <c r="V508" t="s">
        <v>103</v>
      </c>
      <c r="W508">
        <v>6.6865397474123303E-6</v>
      </c>
      <c r="X508" t="s">
        <v>102</v>
      </c>
      <c r="Y508" t="str">
        <f>CONCATENATE($W$2," (",INDEX('Study List'!$F:$F,MATCH(X508,'Study List'!$B:$B,0)),")")</f>
        <v>Avoided illness from pollution - Societal - C&amp;I (DNV GL, 2018)</v>
      </c>
      <c r="Z508" t="s">
        <v>103</v>
      </c>
      <c r="AA508">
        <v>0.174852640485642</v>
      </c>
      <c r="AB508" t="s">
        <v>531</v>
      </c>
      <c r="AC508" t="str">
        <f>CONCATENATE($AA$2," (",INDEX('Study List'!$F:$F,MATCH(AB508,'Study List'!$B:$B,0)),")")</f>
        <v>Ease of Selling or Leasing - Participant - C&amp;I (Summit Blue Consulting et al., 2006)</v>
      </c>
      <c r="AD508" t="s">
        <v>532</v>
      </c>
      <c r="AI508">
        <v>0.33416282403922798</v>
      </c>
      <c r="AJ508" t="s">
        <v>531</v>
      </c>
      <c r="AK508" t="str">
        <f>CONCATENATE($AI$2," (",INDEX('Study List'!$F:$F,MATCH(AJ508,'Study List'!$B:$B,0)),")")</f>
        <v>Lighting Quality and Lifetime - Participant - C&amp;I (Summit Blue Consulting et al., 2006)</v>
      </c>
      <c r="AL508" t="s">
        <v>532</v>
      </c>
      <c r="AM508">
        <v>-5.5864502130119798E-5</v>
      </c>
      <c r="AN508" t="s">
        <v>179</v>
      </c>
      <c r="AO508" t="str">
        <f>CONCATENATE($AM$2," (",INDEX('Study List'!$F:$F,MATCH(AN508,'Study List'!$B:$B,0)),")")</f>
        <v>O&amp;M - Participant - C&amp;I (DNV GL, 2018)</v>
      </c>
      <c r="AP508" t="s">
        <v>103</v>
      </c>
      <c r="AQ508">
        <v>9.0965266803410007E-5</v>
      </c>
      <c r="AR508" t="s">
        <v>152</v>
      </c>
      <c r="AS508" t="str">
        <f>CONCATENATE($AQ$2," (",INDEX('Study List'!$F:$F,MATCH(AR508,'Study List'!$B:$B,0)),")")</f>
        <v>Other Impacts - Participant - C&amp;I (DNV GL &amp; Tetra Tech, 2012)</v>
      </c>
      <c r="AT508" t="s">
        <v>103</v>
      </c>
      <c r="AY508">
        <v>4.24776197101598E-2</v>
      </c>
      <c r="AZ508" t="s">
        <v>531</v>
      </c>
      <c r="BA508" t="str">
        <f>CONCATENATE($AY$2," (",INDEX('Study List'!$F:$F,MATCH(AZ508,'Study List'!$B:$B,0)),")")</f>
        <v>Productivity - Participant - C&amp;I (Summit Blue Consulting et al., 2006)</v>
      </c>
      <c r="BB508" t="s">
        <v>532</v>
      </c>
      <c r="BC508">
        <v>1.30706965333866E-5</v>
      </c>
      <c r="BD508" t="s">
        <v>102</v>
      </c>
      <c r="BE508" t="str">
        <f>CONCATENATE($BC$2," (",INDEX('Study List'!$F:$F,MATCH(BD508,'Study List'!$B:$B,0)),")")</f>
        <v>Sales Revenue - Participant - C&amp;I (DNV GL, 2018)</v>
      </c>
      <c r="BF508" t="s">
        <v>103</v>
      </c>
      <c r="BG508">
        <v>1.3828118313156601E-4</v>
      </c>
      <c r="BH508" t="s">
        <v>152</v>
      </c>
      <c r="BI508" t="str">
        <f>CONCATENATE($BG$2," (",INDEX('Study List'!$F:$F,MATCH(BH508,'Study List'!$B:$B,0)),")")</f>
        <v>Supplies and materials - Participant - C&amp;I (DNV GL &amp; Tetra Tech, 2012)</v>
      </c>
      <c r="BJ508" t="s">
        <v>103</v>
      </c>
      <c r="BO508">
        <v>2.7229298503722202E-4</v>
      </c>
      <c r="BP508" t="s">
        <v>152</v>
      </c>
      <c r="BQ508" t="str">
        <f>CONCATENATE($BO$2," (",INDEX('Study List'!$F:$F,MATCH(BP508,'Study List'!$B:$B,0)),")")</f>
        <v>Waste disposal - Participant - C&amp;I (DNV GL &amp; Tetra Tech, 2012)</v>
      </c>
      <c r="BR508" t="s">
        <v>103</v>
      </c>
      <c r="EA508" t="str">
        <f t="shared" si="15"/>
        <v>The NEIs for the 'LED PLC Pin-based Lamp &gt;= 10W - Retrofit - WA' measure include: Administrative costs - Participant - C&amp;I (DNV GL, 2018),  Avoided illness from pollution - Societal - C&amp;I (DNV GL, 2018),  Ease of Selling or Leasing - Participant - C&amp;I (Summit Blue Consulting et al., 2006),  Lighting Quality and Lifetime - Participant - C&amp;I (Summit Blue Consulting et al., 2006),  O&amp;M - Participant - C&amp;I (DNV GL, 2018),  Other Impacts - Participant - C&amp;I (DNV GL &amp; Tetra Tech, 2012),  Productivity - Participant - C&amp;I (Summit Blue Consulting et al., 2006),  Sales Revenue - Participant - C&amp;I (DNV GL, 2018),  Supplies and materials - Participant - C&amp;I (DNV GL &amp; Tetra Tech, 2012),  Waste disposal - Participant - C&amp;I (DNV GL &amp; Tetra Tech, 2012).</v>
      </c>
    </row>
    <row r="509" spans="1:131" x14ac:dyDescent="0.35">
      <c r="A509">
        <v>620</v>
      </c>
      <c r="B509" t="s">
        <v>1394</v>
      </c>
      <c r="C509">
        <v>2</v>
      </c>
      <c r="D509" t="s">
        <v>1393</v>
      </c>
      <c r="E509" t="s">
        <v>178</v>
      </c>
      <c r="F509">
        <v>93.167400881057304</v>
      </c>
      <c r="G509">
        <v>42298</v>
      </c>
      <c r="H509" t="s">
        <v>248</v>
      </c>
      <c r="I509" t="s">
        <v>95</v>
      </c>
      <c r="J509" t="s">
        <v>143</v>
      </c>
      <c r="K509" t="s">
        <v>132</v>
      </c>
      <c r="L509" t="s">
        <v>98</v>
      </c>
      <c r="M509" t="s">
        <v>156</v>
      </c>
      <c r="N509" t="s">
        <v>176</v>
      </c>
      <c r="O509" t="s">
        <v>230</v>
      </c>
      <c r="P509">
        <v>2.1105626659994599E-2</v>
      </c>
      <c r="Q509">
        <v>2.1105626659994599E-2</v>
      </c>
      <c r="R509" s="14">
        <f t="shared" si="14"/>
        <v>892.72579646445161</v>
      </c>
      <c r="S509">
        <v>3.0577273021490899E-4</v>
      </c>
      <c r="T509" t="s">
        <v>102</v>
      </c>
      <c r="U509" t="str">
        <f>CONCATENATE($S$2," (",INDEX('Study List'!$F:$F,MATCH(T509,'Study List'!$B:$B,0)),")")</f>
        <v>Administrative costs - Participant - C&amp;I (DNV GL, 2018)</v>
      </c>
      <c r="V509" t="s">
        <v>103</v>
      </c>
      <c r="W509">
        <v>6.6865397474123303E-6</v>
      </c>
      <c r="X509" t="s">
        <v>102</v>
      </c>
      <c r="Y509" t="str">
        <f>CONCATENATE($W$2," (",INDEX('Study List'!$F:$F,MATCH(X509,'Study List'!$B:$B,0)),")")</f>
        <v>Avoided illness from pollution - Societal - C&amp;I (DNV GL, 2018)</v>
      </c>
      <c r="Z509" t="s">
        <v>103</v>
      </c>
      <c r="AM509">
        <v>1.43571770474408E-2</v>
      </c>
      <c r="AN509" t="s">
        <v>179</v>
      </c>
      <c r="AO509" t="str">
        <f>CONCATENATE($AM$2," (",INDEX('Study List'!$F:$F,MATCH(AN509,'Study List'!$B:$B,0)),")")</f>
        <v>O&amp;M - Participant - C&amp;I (DNV GL, 2018)</v>
      </c>
      <c r="AP509" t="s">
        <v>103</v>
      </c>
      <c r="AQ509">
        <v>7.6577746910850501E-4</v>
      </c>
      <c r="AR509" t="s">
        <v>152</v>
      </c>
      <c r="AS509" t="str">
        <f>CONCATENATE($AQ$2," (",INDEX('Study List'!$F:$F,MATCH(AR509,'Study List'!$B:$B,0)),")")</f>
        <v>Other Impacts - Participant - C&amp;I (DNV GL &amp; Tetra Tech, 2012)</v>
      </c>
      <c r="AT509" t="s">
        <v>103</v>
      </c>
      <c r="BC509">
        <v>8.6875520001634596E-4</v>
      </c>
      <c r="BD509" t="s">
        <v>152</v>
      </c>
      <c r="BE509" t="str">
        <f>CONCATENATE($BC$2," (",INDEX('Study List'!$F:$F,MATCH(BD509,'Study List'!$B:$B,0)),")")</f>
        <v>Sales Revenue - Participant - C&amp;I (DNV GL &amp; Tetra Tech, 2012)</v>
      </c>
      <c r="BF509" t="s">
        <v>103</v>
      </c>
      <c r="BG509">
        <v>4.5607182806910902E-3</v>
      </c>
      <c r="BH509" t="s">
        <v>152</v>
      </c>
      <c r="BI509" t="str">
        <f>CONCATENATE($BG$2," (",INDEX('Study List'!$F:$F,MATCH(BH509,'Study List'!$B:$B,0)),")")</f>
        <v>Supplies and materials - Participant - C&amp;I (DNV GL &amp; Tetra Tech, 2012)</v>
      </c>
      <c r="BJ509" t="s">
        <v>103</v>
      </c>
      <c r="BO509">
        <v>2.4073939277561399E-4</v>
      </c>
      <c r="BP509" t="s">
        <v>152</v>
      </c>
      <c r="BQ509" t="str">
        <f>CONCATENATE($BO$2," (",INDEX('Study List'!$F:$F,MATCH(BP509,'Study List'!$B:$B,0)),")")</f>
        <v>Waste disposal - Participant - C&amp;I (DNV GL &amp; Tetra Tech, 2012)</v>
      </c>
      <c r="BR509" t="s">
        <v>103</v>
      </c>
      <c r="EA509" t="str">
        <f t="shared" si="15"/>
        <v>The NEIs for the 'LED PLC Pin-based Lamp &gt;= 10W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510" spans="1:131" x14ac:dyDescent="0.35">
      <c r="A510">
        <v>621</v>
      </c>
      <c r="B510" t="s">
        <v>1396</v>
      </c>
      <c r="C510">
        <v>5</v>
      </c>
      <c r="D510" t="s">
        <v>1395</v>
      </c>
      <c r="E510" s="8">
        <v>41.3</v>
      </c>
      <c r="F510">
        <v>48.150984251968502</v>
      </c>
      <c r="G510">
        <v>24460.7</v>
      </c>
      <c r="H510" t="s">
        <v>248</v>
      </c>
      <c r="I510" t="s">
        <v>95</v>
      </c>
      <c r="J510" t="s">
        <v>143</v>
      </c>
      <c r="K510" t="s">
        <v>132</v>
      </c>
      <c r="L510" t="s">
        <v>98</v>
      </c>
      <c r="M510" t="s">
        <v>156</v>
      </c>
      <c r="N510" t="s">
        <v>176</v>
      </c>
      <c r="O510" t="s">
        <v>230</v>
      </c>
      <c r="P510">
        <v>2.11056266599947E-2</v>
      </c>
      <c r="Q510">
        <v>2.11056266599947E-2</v>
      </c>
      <c r="R510" s="14">
        <f t="shared" si="14"/>
        <v>516.25840204213239</v>
      </c>
      <c r="S510">
        <v>3.0577273021490899E-4</v>
      </c>
      <c r="T510" t="s">
        <v>102</v>
      </c>
      <c r="U510" t="str">
        <f>CONCATENATE($S$2," (",INDEX('Study List'!$F:$F,MATCH(T510,'Study List'!$B:$B,0)),")")</f>
        <v>Administrative costs - Participant - C&amp;I (DNV GL, 2018)</v>
      </c>
      <c r="V510" t="s">
        <v>103</v>
      </c>
      <c r="W510">
        <v>6.6865397474123303E-6</v>
      </c>
      <c r="X510" t="s">
        <v>102</v>
      </c>
      <c r="Y510" t="str">
        <f>CONCATENATE($W$2," (",INDEX('Study List'!$F:$F,MATCH(X510,'Study List'!$B:$B,0)),")")</f>
        <v>Avoided illness from pollution - Societal - C&amp;I (DNV GL, 2018)</v>
      </c>
      <c r="Z510" t="s">
        <v>103</v>
      </c>
      <c r="AM510">
        <v>1.43571770474408E-2</v>
      </c>
      <c r="AN510" t="s">
        <v>179</v>
      </c>
      <c r="AO510" t="str">
        <f>CONCATENATE($AM$2," (",INDEX('Study List'!$F:$F,MATCH(AN510,'Study List'!$B:$B,0)),")")</f>
        <v>O&amp;M - Participant - C&amp;I (DNV GL, 2018)</v>
      </c>
      <c r="AP510" t="s">
        <v>103</v>
      </c>
      <c r="AQ510">
        <v>7.6577746910850501E-4</v>
      </c>
      <c r="AR510" t="s">
        <v>152</v>
      </c>
      <c r="AS510" t="str">
        <f>CONCATENATE($AQ$2," (",INDEX('Study List'!$F:$F,MATCH(AR510,'Study List'!$B:$B,0)),")")</f>
        <v>Other Impacts - Participant - C&amp;I (DNV GL &amp; Tetra Tech, 2012)</v>
      </c>
      <c r="AT510" t="s">
        <v>103</v>
      </c>
      <c r="BC510">
        <v>8.6875520001634596E-4</v>
      </c>
      <c r="BD510" t="s">
        <v>152</v>
      </c>
      <c r="BE510" t="str">
        <f>CONCATENATE($BC$2," (",INDEX('Study List'!$F:$F,MATCH(BD510,'Study List'!$B:$B,0)),")")</f>
        <v>Sales Revenue - Participant - C&amp;I (DNV GL &amp; Tetra Tech, 2012)</v>
      </c>
      <c r="BF510" t="s">
        <v>103</v>
      </c>
      <c r="BG510">
        <v>4.5607182806910902E-3</v>
      </c>
      <c r="BH510" t="s">
        <v>152</v>
      </c>
      <c r="BI510" t="str">
        <f>CONCATENATE($BG$2," (",INDEX('Study List'!$F:$F,MATCH(BH510,'Study List'!$B:$B,0)),")")</f>
        <v>Supplies and materials - Participant - C&amp;I (DNV GL &amp; Tetra Tech, 2012)</v>
      </c>
      <c r="BJ510" t="s">
        <v>103</v>
      </c>
      <c r="BO510">
        <v>2.4073939277561399E-4</v>
      </c>
      <c r="BP510" t="s">
        <v>152</v>
      </c>
      <c r="BQ510" t="str">
        <f>CONCATENATE($BO$2," (",INDEX('Study List'!$F:$F,MATCH(BP510,'Study List'!$B:$B,0)),")")</f>
        <v>Waste disposal - Participant - C&amp;I (DNV GL &amp; Tetra Tech, 2012)</v>
      </c>
      <c r="BR510" t="s">
        <v>103</v>
      </c>
      <c r="EA510" t="str">
        <f t="shared" si="15"/>
        <v>The NEIs for the 'LED PLL Pin-based Lamp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511" spans="1:131" x14ac:dyDescent="0.35">
      <c r="A511">
        <v>622</v>
      </c>
      <c r="B511" t="s">
        <v>1398</v>
      </c>
      <c r="C511">
        <v>1</v>
      </c>
      <c r="D511" t="s">
        <v>1397</v>
      </c>
      <c r="E511" t="s">
        <v>178</v>
      </c>
      <c r="F511">
        <v>109.301123595506</v>
      </c>
      <c r="G511">
        <v>48639</v>
      </c>
      <c r="H511" t="s">
        <v>1283</v>
      </c>
      <c r="I511" t="s">
        <v>95</v>
      </c>
      <c r="J511" t="s">
        <v>143</v>
      </c>
      <c r="K511" t="s">
        <v>132</v>
      </c>
      <c r="L511" t="s">
        <v>133</v>
      </c>
      <c r="M511" t="s">
        <v>156</v>
      </c>
      <c r="N511" t="s">
        <v>176</v>
      </c>
      <c r="O511" t="s">
        <v>230</v>
      </c>
      <c r="P511">
        <v>0.47124404567230799</v>
      </c>
      <c r="Q511">
        <v>1.1557650412342001E-3</v>
      </c>
      <c r="R511" s="14">
        <f t="shared" si="14"/>
        <v>56.21525584059026</v>
      </c>
      <c r="S511">
        <v>6.9033287211132596E-4</v>
      </c>
      <c r="T511" t="s">
        <v>102</v>
      </c>
      <c r="U511" t="str">
        <f>CONCATENATE($S$2," (",INDEX('Study List'!$F:$F,MATCH(T511,'Study List'!$B:$B,0)),")")</f>
        <v>Administrative costs - Participant - C&amp;I (DNV GL, 2018)</v>
      </c>
      <c r="V511" t="s">
        <v>103</v>
      </c>
      <c r="W511">
        <v>6.6865397474123303E-6</v>
      </c>
      <c r="X511" t="s">
        <v>102</v>
      </c>
      <c r="Y511" t="str">
        <f>CONCATENATE($W$2," (",INDEX('Study List'!$F:$F,MATCH(X511,'Study List'!$B:$B,0)),")")</f>
        <v>Avoided illness from pollution - Societal - C&amp;I (DNV GL, 2018)</v>
      </c>
      <c r="Z511" t="s">
        <v>103</v>
      </c>
      <c r="AA511">
        <v>0.14904298798907401</v>
      </c>
      <c r="AB511" t="s">
        <v>531</v>
      </c>
      <c r="AC511" t="str">
        <f>CONCATENATE($AA$2," (",INDEX('Study List'!$F:$F,MATCH(AB511,'Study List'!$B:$B,0)),")")</f>
        <v>Ease of Selling or Leasing - Participant - C&amp;I (Summit Blue Consulting et al., 2006)</v>
      </c>
      <c r="AD511" t="s">
        <v>532</v>
      </c>
      <c r="AI511">
        <v>0.28483771037911898</v>
      </c>
      <c r="AJ511" t="s">
        <v>531</v>
      </c>
      <c r="AK511" t="str">
        <f>CONCATENATE($AI$2," (",INDEX('Study List'!$F:$F,MATCH(AJ511,'Study List'!$B:$B,0)),")")</f>
        <v>Lighting Quality and Lifetime - Participant - C&amp;I (Summit Blue Consulting et al., 2006)</v>
      </c>
      <c r="AL511" t="s">
        <v>532</v>
      </c>
      <c r="AM511">
        <v>-5.5864502130119798E-5</v>
      </c>
      <c r="AN511" t="s">
        <v>179</v>
      </c>
      <c r="AO511" t="str">
        <f>CONCATENATE($AM$2," (",INDEX('Study List'!$F:$F,MATCH(AN511,'Study List'!$B:$B,0)),")")</f>
        <v>O&amp;M - Participant - C&amp;I (DNV GL, 2018)</v>
      </c>
      <c r="AP511" t="s">
        <v>103</v>
      </c>
      <c r="AQ511">
        <v>9.0965266803410007E-5</v>
      </c>
      <c r="AR511" t="s">
        <v>152</v>
      </c>
      <c r="AS511" t="str">
        <f>CONCATENATE($AQ$2," (",INDEX('Study List'!$F:$F,MATCH(AR511,'Study List'!$B:$B,0)),")")</f>
        <v>Other Impacts - Participant - C&amp;I (DNV GL &amp; Tetra Tech, 2012)</v>
      </c>
      <c r="AT511" t="s">
        <v>103</v>
      </c>
      <c r="AY511">
        <v>3.6207582262880698E-2</v>
      </c>
      <c r="AZ511" t="s">
        <v>531</v>
      </c>
      <c r="BA511" t="str">
        <f>CONCATENATE($AY$2," (",INDEX('Study List'!$F:$F,MATCH(AZ511,'Study List'!$B:$B,0)),")")</f>
        <v>Productivity - Participant - C&amp;I (Summit Blue Consulting et al., 2006)</v>
      </c>
      <c r="BB511" t="s">
        <v>532</v>
      </c>
      <c r="BC511">
        <v>1.30706965333866E-5</v>
      </c>
      <c r="BD511" t="s">
        <v>102</v>
      </c>
      <c r="BE511" t="str">
        <f>CONCATENATE($BC$2," (",INDEX('Study List'!$F:$F,MATCH(BD511,'Study List'!$B:$B,0)),")")</f>
        <v>Sales Revenue - Participant - C&amp;I (DNV GL, 2018)</v>
      </c>
      <c r="BF511" t="s">
        <v>103</v>
      </c>
      <c r="BG511">
        <v>1.3828118313156601E-4</v>
      </c>
      <c r="BH511" t="s">
        <v>152</v>
      </c>
      <c r="BI511" t="str">
        <f>CONCATENATE($BG$2," (",INDEX('Study List'!$F:$F,MATCH(BH511,'Study List'!$B:$B,0)),")")</f>
        <v>Supplies and materials - Participant - C&amp;I (DNV GL &amp; Tetra Tech, 2012)</v>
      </c>
      <c r="BJ511" t="s">
        <v>103</v>
      </c>
      <c r="BO511">
        <v>2.7229298503722202E-4</v>
      </c>
      <c r="BP511" t="s">
        <v>152</v>
      </c>
      <c r="BQ511" t="str">
        <f>CONCATENATE($BO$2," (",INDEX('Study List'!$F:$F,MATCH(BP511,'Study List'!$B:$B,0)),")")</f>
        <v>Waste disposal - Participant - C&amp;I (DNV GL &amp; Tetra Tech, 2012)</v>
      </c>
      <c r="BR511" t="s">
        <v>103</v>
      </c>
      <c r="EA511" t="str">
        <f t="shared" si="15"/>
        <v>The NEIs for the 'LED PLL Pin-based Lamp - Retrofit - WA' measure include: Administrative costs - Participant - C&amp;I (DNV GL, 2018),  Avoided illness from pollution - Societal - C&amp;I (DNV GL, 2018),  Ease of Selling or Leasing - Participant - C&amp;I (Summit Blue Consulting et al., 2006),  Lighting Quality and Lifetime - Participant - C&amp;I (Summit Blue Consulting et al., 2006),  O&amp;M - Participant - C&amp;I (DNV GL, 2018),  Other Impacts - Participant - C&amp;I (DNV GL &amp; Tetra Tech, 2012),  Productivity - Participant - C&amp;I (Summit Blue Consulting et al., 2006),  Sales Revenue - Participant - C&amp;I (DNV GL, 2018),  Supplies and materials - Participant - C&amp;I (DNV GL &amp; Tetra Tech, 2012),  Waste disposal - Participant - C&amp;I (DNV GL &amp; Tetra Tech, 2012).</v>
      </c>
    </row>
    <row r="512" spans="1:131" x14ac:dyDescent="0.35">
      <c r="A512">
        <v>623</v>
      </c>
      <c r="B512" t="s">
        <v>1398</v>
      </c>
      <c r="C512">
        <v>2</v>
      </c>
      <c r="D512" t="s">
        <v>1397</v>
      </c>
      <c r="E512" t="s">
        <v>178</v>
      </c>
      <c r="F512">
        <v>109.301123595506</v>
      </c>
      <c r="G512">
        <v>48639</v>
      </c>
      <c r="H512" t="s">
        <v>248</v>
      </c>
      <c r="I512" t="s">
        <v>95</v>
      </c>
      <c r="J512" t="s">
        <v>143</v>
      </c>
      <c r="K512" t="s">
        <v>132</v>
      </c>
      <c r="L512" t="s">
        <v>98</v>
      </c>
      <c r="M512" t="s">
        <v>156</v>
      </c>
      <c r="N512" t="s">
        <v>176</v>
      </c>
      <c r="O512" t="s">
        <v>230</v>
      </c>
      <c r="P512">
        <v>2.11056266599947E-2</v>
      </c>
      <c r="Q512">
        <v>2.11056266599947E-2</v>
      </c>
      <c r="R512" s="14">
        <f t="shared" si="14"/>
        <v>1026.5565751154822</v>
      </c>
      <c r="S512">
        <v>3.0577273021490899E-4</v>
      </c>
      <c r="T512" t="s">
        <v>102</v>
      </c>
      <c r="U512" t="str">
        <f>CONCATENATE($S$2," (",INDEX('Study List'!$F:$F,MATCH(T512,'Study List'!$B:$B,0)),")")</f>
        <v>Administrative costs - Participant - C&amp;I (DNV GL, 2018)</v>
      </c>
      <c r="V512" t="s">
        <v>103</v>
      </c>
      <c r="W512">
        <v>6.6865397474123303E-6</v>
      </c>
      <c r="X512" t="s">
        <v>102</v>
      </c>
      <c r="Y512" t="str">
        <f>CONCATENATE($W$2," (",INDEX('Study List'!$F:$F,MATCH(X512,'Study List'!$B:$B,0)),")")</f>
        <v>Avoided illness from pollution - Societal - C&amp;I (DNV GL, 2018)</v>
      </c>
      <c r="Z512" t="s">
        <v>103</v>
      </c>
      <c r="AM512">
        <v>1.43571770474408E-2</v>
      </c>
      <c r="AN512" t="s">
        <v>179</v>
      </c>
      <c r="AO512" t="str">
        <f>CONCATENATE($AM$2," (",INDEX('Study List'!$F:$F,MATCH(AN512,'Study List'!$B:$B,0)),")")</f>
        <v>O&amp;M - Participant - C&amp;I (DNV GL, 2018)</v>
      </c>
      <c r="AP512" t="s">
        <v>103</v>
      </c>
      <c r="AQ512">
        <v>7.6577746910850501E-4</v>
      </c>
      <c r="AR512" t="s">
        <v>152</v>
      </c>
      <c r="AS512" t="str">
        <f>CONCATENATE($AQ$2," (",INDEX('Study List'!$F:$F,MATCH(AR512,'Study List'!$B:$B,0)),")")</f>
        <v>Other Impacts - Participant - C&amp;I (DNV GL &amp; Tetra Tech, 2012)</v>
      </c>
      <c r="AT512" t="s">
        <v>103</v>
      </c>
      <c r="BC512">
        <v>8.6875520001634596E-4</v>
      </c>
      <c r="BD512" t="s">
        <v>152</v>
      </c>
      <c r="BE512" t="str">
        <f>CONCATENATE($BC$2," (",INDEX('Study List'!$F:$F,MATCH(BD512,'Study List'!$B:$B,0)),")")</f>
        <v>Sales Revenue - Participant - C&amp;I (DNV GL &amp; Tetra Tech, 2012)</v>
      </c>
      <c r="BF512" t="s">
        <v>103</v>
      </c>
      <c r="BG512">
        <v>4.5607182806910902E-3</v>
      </c>
      <c r="BH512" t="s">
        <v>152</v>
      </c>
      <c r="BI512" t="str">
        <f>CONCATENATE($BG$2," (",INDEX('Study List'!$F:$F,MATCH(BH512,'Study List'!$B:$B,0)),")")</f>
        <v>Supplies and materials - Participant - C&amp;I (DNV GL &amp; Tetra Tech, 2012)</v>
      </c>
      <c r="BJ512" t="s">
        <v>103</v>
      </c>
      <c r="BO512">
        <v>2.4073939277561399E-4</v>
      </c>
      <c r="BP512" t="s">
        <v>152</v>
      </c>
      <c r="BQ512" t="str">
        <f>CONCATENATE($BO$2," (",INDEX('Study List'!$F:$F,MATCH(BP512,'Study List'!$B:$B,0)),")")</f>
        <v>Waste disposal - Participant - C&amp;I (DNV GL &amp; Tetra Tech, 2012)</v>
      </c>
      <c r="BR512" t="s">
        <v>103</v>
      </c>
      <c r="EA512" t="str">
        <f t="shared" si="15"/>
        <v>The NEIs for the 'LED PLL Pin-based Lamp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513" spans="1:131" x14ac:dyDescent="0.35">
      <c r="A513">
        <v>624</v>
      </c>
      <c r="B513" t="s">
        <v>1400</v>
      </c>
      <c r="C513">
        <v>5</v>
      </c>
      <c r="D513" t="s">
        <v>1399</v>
      </c>
      <c r="E513" s="8">
        <v>74.2</v>
      </c>
      <c r="F513">
        <v>69.8810538116592</v>
      </c>
      <c r="G513">
        <v>62333.9</v>
      </c>
      <c r="H513" t="s">
        <v>552</v>
      </c>
      <c r="I513" t="s">
        <v>95</v>
      </c>
      <c r="J513" t="s">
        <v>143</v>
      </c>
      <c r="K513" t="s">
        <v>132</v>
      </c>
      <c r="L513" t="s">
        <v>98</v>
      </c>
      <c r="M513" t="s">
        <v>156</v>
      </c>
      <c r="N513" t="s">
        <v>176</v>
      </c>
      <c r="O513" t="s">
        <v>553</v>
      </c>
      <c r="P513">
        <v>2.1105626659994599E-2</v>
      </c>
      <c r="Q513">
        <v>2.1105626659994599E-2</v>
      </c>
      <c r="R513" s="14">
        <f t="shared" si="14"/>
        <v>1315.5960216614374</v>
      </c>
      <c r="S513">
        <v>3.0577273021490899E-4</v>
      </c>
      <c r="T513" t="s">
        <v>102</v>
      </c>
      <c r="U513" t="str">
        <f>CONCATENATE($S$2," (",INDEX('Study List'!$F:$F,MATCH(T513,'Study List'!$B:$B,0)),")")</f>
        <v>Administrative costs - Participant - C&amp;I (DNV GL, 2018)</v>
      </c>
      <c r="V513" t="s">
        <v>103</v>
      </c>
      <c r="W513">
        <v>6.6865397474123303E-6</v>
      </c>
      <c r="X513" t="s">
        <v>102</v>
      </c>
      <c r="Y513" t="str">
        <f>CONCATENATE($W$2," (",INDEX('Study List'!$F:$F,MATCH(X513,'Study List'!$B:$B,0)),")")</f>
        <v>Avoided illness from pollution - Societal - C&amp;I (DNV GL, 2018)</v>
      </c>
      <c r="Z513" t="s">
        <v>103</v>
      </c>
      <c r="AM513">
        <v>1.43571770474408E-2</v>
      </c>
      <c r="AN513" t="s">
        <v>179</v>
      </c>
      <c r="AO513" t="str">
        <f>CONCATENATE($AM$2," (",INDEX('Study List'!$F:$F,MATCH(AN513,'Study List'!$B:$B,0)),")")</f>
        <v>O&amp;M - Participant - C&amp;I (DNV GL, 2018)</v>
      </c>
      <c r="AP513" t="s">
        <v>103</v>
      </c>
      <c r="AQ513">
        <v>7.6577746910850501E-4</v>
      </c>
      <c r="AR513" t="s">
        <v>152</v>
      </c>
      <c r="AS513" t="str">
        <f>CONCATENATE($AQ$2," (",INDEX('Study List'!$F:$F,MATCH(AR513,'Study List'!$B:$B,0)),")")</f>
        <v>Other Impacts - Participant - C&amp;I (DNV GL &amp; Tetra Tech, 2012)</v>
      </c>
      <c r="AT513" t="s">
        <v>103</v>
      </c>
      <c r="BC513">
        <v>8.6875520001634596E-4</v>
      </c>
      <c r="BD513" t="s">
        <v>152</v>
      </c>
      <c r="BE513" t="str">
        <f>CONCATENATE($BC$2," (",INDEX('Study List'!$F:$F,MATCH(BD513,'Study List'!$B:$B,0)),")")</f>
        <v>Sales Revenue - Participant - C&amp;I (DNV GL &amp; Tetra Tech, 2012)</v>
      </c>
      <c r="BF513" t="s">
        <v>103</v>
      </c>
      <c r="BG513">
        <v>4.5607182806910902E-3</v>
      </c>
      <c r="BH513" t="s">
        <v>152</v>
      </c>
      <c r="BI513" t="str">
        <f>CONCATENATE($BG$2," (",INDEX('Study List'!$F:$F,MATCH(BH513,'Study List'!$B:$B,0)),")")</f>
        <v>Supplies and materials - Participant - C&amp;I (DNV GL &amp; Tetra Tech, 2012)</v>
      </c>
      <c r="BJ513" t="s">
        <v>103</v>
      </c>
      <c r="BO513">
        <v>2.4073939277561399E-4</v>
      </c>
      <c r="BP513" t="s">
        <v>152</v>
      </c>
      <c r="BQ513" t="str">
        <f>CONCATENATE($BO$2," (",INDEX('Study List'!$F:$F,MATCH(BP513,'Study List'!$B:$B,0)),")")</f>
        <v>Waste disposal - Participant - C&amp;I (DNV GL &amp; Tetra Tech, 2012)</v>
      </c>
      <c r="BR513" t="s">
        <v>103</v>
      </c>
      <c r="EA513" t="str">
        <f t="shared" si="15"/>
        <v>The NEIs for the 'LED Recessed Downlight Kit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514" spans="1:131" x14ac:dyDescent="0.35">
      <c r="A514">
        <v>625</v>
      </c>
      <c r="B514" t="s">
        <v>1402</v>
      </c>
      <c r="C514">
        <v>1</v>
      </c>
      <c r="D514" t="s">
        <v>1401</v>
      </c>
      <c r="E514" s="8">
        <v>23</v>
      </c>
      <c r="F514">
        <v>23</v>
      </c>
      <c r="G514">
        <v>8556</v>
      </c>
      <c r="H514" t="s">
        <v>1403</v>
      </c>
      <c r="I514" t="s">
        <v>95</v>
      </c>
      <c r="J514" t="s">
        <v>96</v>
      </c>
      <c r="K514" t="s">
        <v>132</v>
      </c>
      <c r="L514" t="s">
        <v>98</v>
      </c>
      <c r="M514" t="s">
        <v>156</v>
      </c>
      <c r="N514" t="s">
        <v>176</v>
      </c>
      <c r="O514" t="s">
        <v>553</v>
      </c>
      <c r="P514">
        <v>0.18579462320995099</v>
      </c>
      <c r="Q514">
        <v>1.12639067817253E-2</v>
      </c>
      <c r="R514" s="14">
        <f t="shared" si="14"/>
        <v>96.373986424441668</v>
      </c>
      <c r="BW514">
        <v>6.6865397474123303E-6</v>
      </c>
      <c r="BX514" t="s">
        <v>102</v>
      </c>
      <c r="BY514" t="str">
        <f>CONCATENATE($BW$2," (",INDEX('Study List'!$F:$F,MATCH(BX514,'Study List'!$B:$B,0)),")")</f>
        <v>Avoided illness from pollution - Societal - Residential (DNV GL, 2018)</v>
      </c>
      <c r="BZ514" t="s">
        <v>103</v>
      </c>
      <c r="CM514">
        <v>8.0301193749608597E-3</v>
      </c>
      <c r="CN514" t="s">
        <v>105</v>
      </c>
      <c r="CO514" t="str">
        <f>CONCATENATE($CM$2," (",INDEX('Study List'!$F:$F,MATCH(CN514,'Study List'!$B:$B,0)),")")</f>
        <v>Ease of Selling or Leasing - Participant - Residential (Tetra Tech et al., 2018)</v>
      </c>
      <c r="CP514" t="s">
        <v>106</v>
      </c>
      <c r="CY514">
        <v>2.12919831911841E-2</v>
      </c>
      <c r="CZ514" t="s">
        <v>105</v>
      </c>
      <c r="DA514" t="str">
        <f>CONCATENATE($CY$2," (",INDEX('Study List'!$F:$F,MATCH(CZ514,'Study List'!$B:$B,0)),")")</f>
        <v>Lighting Quality and Lifetime - Participant - Residential (Tetra Tech et al., 2018)</v>
      </c>
      <c r="DB514" t="s">
        <v>654</v>
      </c>
      <c r="DG514">
        <v>1.12572202419779E-2</v>
      </c>
      <c r="DH514" t="s">
        <v>105</v>
      </c>
      <c r="DI514" t="str">
        <f>CONCATENATE($DG$2," (",INDEX('Study List'!$F:$F,MATCH(DH514,'Study List'!$B:$B,0)),")")</f>
        <v>O&amp;M - Participant - Residential (Tetra Tech et al., 2018)</v>
      </c>
      <c r="DJ514" t="s">
        <v>103</v>
      </c>
      <c r="DK514">
        <v>0.145208613862081</v>
      </c>
      <c r="DL514" t="s">
        <v>105</v>
      </c>
      <c r="DM514" t="str">
        <f>CONCATENATE($DK$2," (",INDEX('Study List'!$F:$F,MATCH(DL514,'Study List'!$B:$B,0)),")")</f>
        <v>Other Impacts - Participant - Residential (Tetra Tech et al., 2018)</v>
      </c>
      <c r="DN514" t="s">
        <v>106</v>
      </c>
      <c r="EA514" t="str">
        <f t="shared" si="15"/>
        <v>The NEIs for the 'LED Recessed Downlight Kit - Post Purchase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515" spans="1:131" x14ac:dyDescent="0.35">
      <c r="A515">
        <v>626</v>
      </c>
      <c r="B515" t="s">
        <v>1405</v>
      </c>
      <c r="C515">
        <v>1</v>
      </c>
      <c r="D515" t="s">
        <v>1404</v>
      </c>
      <c r="E515" t="s">
        <v>178</v>
      </c>
      <c r="H515" t="s">
        <v>1406</v>
      </c>
      <c r="I515" t="s">
        <v>95</v>
      </c>
      <c r="J515" t="s">
        <v>143</v>
      </c>
      <c r="K515" t="s">
        <v>132</v>
      </c>
      <c r="L515" t="s">
        <v>133</v>
      </c>
      <c r="M515" t="s">
        <v>156</v>
      </c>
      <c r="N515" t="s">
        <v>176</v>
      </c>
      <c r="O515" t="s">
        <v>553</v>
      </c>
      <c r="P515">
        <v>1.1557650412342001E-3</v>
      </c>
      <c r="Q515">
        <v>1.1557650412342001E-3</v>
      </c>
      <c r="R515" s="14">
        <f t="shared" ref="R515:R578" si="16">Q515*G515</f>
        <v>0</v>
      </c>
      <c r="S515">
        <v>6.9033287211132596E-4</v>
      </c>
      <c r="T515" t="s">
        <v>102</v>
      </c>
      <c r="U515" t="str">
        <f>CONCATENATE($S$2," (",INDEX('Study List'!$F:$F,MATCH(T515,'Study List'!$B:$B,0)),")")</f>
        <v>Administrative costs - Participant - C&amp;I (DNV GL, 2018)</v>
      </c>
      <c r="V515" t="s">
        <v>103</v>
      </c>
      <c r="W515">
        <v>6.6865397474123303E-6</v>
      </c>
      <c r="X515" t="s">
        <v>102</v>
      </c>
      <c r="Y515" t="str">
        <f>CONCATENATE($W$2," (",INDEX('Study List'!$F:$F,MATCH(X515,'Study List'!$B:$B,0)),")")</f>
        <v>Avoided illness from pollution - Societal - C&amp;I (DNV GL, 2018)</v>
      </c>
      <c r="Z515" t="s">
        <v>103</v>
      </c>
      <c r="AM515">
        <v>-5.5864502130119798E-5</v>
      </c>
      <c r="AN515" t="s">
        <v>179</v>
      </c>
      <c r="AO515" t="str">
        <f>CONCATENATE($AM$2," (",INDEX('Study List'!$F:$F,MATCH(AN515,'Study List'!$B:$B,0)),")")</f>
        <v>O&amp;M - Participant - C&amp;I (DNV GL, 2018)</v>
      </c>
      <c r="AP515" t="s">
        <v>103</v>
      </c>
      <c r="AQ515">
        <v>9.0965266803410007E-5</v>
      </c>
      <c r="AR515" t="s">
        <v>152</v>
      </c>
      <c r="AS515" t="str">
        <f>CONCATENATE($AQ$2," (",INDEX('Study List'!$F:$F,MATCH(AR515,'Study List'!$B:$B,0)),")")</f>
        <v>Other Impacts - Participant - C&amp;I (DNV GL &amp; Tetra Tech, 2012)</v>
      </c>
      <c r="AT515" t="s">
        <v>103</v>
      </c>
      <c r="BC515">
        <v>1.30706965333866E-5</v>
      </c>
      <c r="BD515" t="s">
        <v>102</v>
      </c>
      <c r="BE515" t="str">
        <f>CONCATENATE($BC$2," (",INDEX('Study List'!$F:$F,MATCH(BD515,'Study List'!$B:$B,0)),")")</f>
        <v>Sales Revenue - Participant - C&amp;I (DNV GL, 2018)</v>
      </c>
      <c r="BF515" t="s">
        <v>103</v>
      </c>
      <c r="BG515">
        <v>1.3828118313156601E-4</v>
      </c>
      <c r="BH515" t="s">
        <v>152</v>
      </c>
      <c r="BI515" t="str">
        <f>CONCATENATE($BG$2," (",INDEX('Study List'!$F:$F,MATCH(BH515,'Study List'!$B:$B,0)),")")</f>
        <v>Supplies and materials - Participant - C&amp;I (DNV GL &amp; Tetra Tech, 2012)</v>
      </c>
      <c r="BJ515" t="s">
        <v>103</v>
      </c>
      <c r="BO515">
        <v>2.7229298503722202E-4</v>
      </c>
      <c r="BP515" t="s">
        <v>152</v>
      </c>
      <c r="BQ515" t="str">
        <f>CONCATENATE($BO$2," (",INDEX('Study List'!$F:$F,MATCH(BP515,'Study List'!$B:$B,0)),")")</f>
        <v>Waste disposal - Participant - C&amp;I (DNV GL &amp; Tetra Tech, 2012)</v>
      </c>
      <c r="BR515" t="s">
        <v>103</v>
      </c>
      <c r="EA515" t="str">
        <f t="shared" ref="EA515:EA578" si="17">CONCATENATE(LEFT(CONCATENATE("The NEIs for the '", D515,"' measure include:")&amp;IF(U515&lt;&gt;""," "&amp;U515&amp;", ","")&amp;IF(Y515&lt;&gt;""," "&amp;Y515&amp;", ","")&amp;IF(AC515&lt;&gt;""," "&amp;AC515&amp;", ","")&amp;IF(AG515&lt;&gt;""," "&amp;AG515&amp;", ","")&amp;IF(AK515&lt;&gt;""," "&amp;AK515&amp;", ","")&amp;IF(AO515&lt;&gt;""," "&amp;AO515&amp;", ","")&amp;IF(AS515&lt;&gt;""," "&amp;AS515&amp;", ","")&amp;IF(AW515&lt;&gt;""," "&amp;AW515&amp;", ","")&amp;IF(BA515&lt;&gt;""," "&amp;BA515&amp;", ","")&amp;IF(BE515&lt;&gt;""," "&amp;BE515&amp;", ","")&amp;IF(BI515&lt;&gt;""," "&amp;BI515&amp;", ","")&amp;IF(BM515&lt;&gt;""," "&amp;BM515&amp;", ","")&amp;IF(BQ515&lt;&gt;""," "&amp;BQ515&amp;", ","")&amp;IF(BU515&lt;&gt;""," "&amp;BU515&amp;", ","")&amp;IF(BY515&lt;&gt;""," "&amp;BY515&amp;", ","")&amp;IF(CC515&lt;&gt;""," "&amp;CC515&amp;", ","")&amp;IF(CG515&lt;&gt;""," "&amp;CG515&amp;", ","")&amp;IF(CK515&lt;&gt;""," "&amp;CK515&amp;", ","")&amp;IF(CO515&lt;&gt;""," "&amp;CO515&amp;", ","")&amp;IF(CS515&lt;&gt;""," "&amp;CS515&amp;", ","")&amp;IF(CW515&lt;&gt;""," "&amp;CW515&amp;", ","")&amp;IF(DA515&lt;&gt;""," "&amp;DA515&amp;", ","")&amp;IF(DE515&lt;&gt;""," "&amp;DE515&amp;", ","")&amp;IF(DI515&lt;&gt;""," "&amp;DI515&amp;", ","")&amp;IF(DM515&lt;&gt;""," "&amp;DM515&amp;", ","")&amp;IF(DQ515&lt;&gt;""," "&amp;DQ515&amp;", ","")&amp;IF(DU515&lt;&gt;""," "&amp;DU515&amp;", ","")&amp;IF(DY515&lt;&gt;""," "&amp;DY515&amp;", ",""),LEN(CONCATENATE("The NEIs for the '", D515,"' measure include:")&amp;IF(U515&lt;&gt;""," "&amp;U515&amp;", ","")&amp;IF(Y515&lt;&gt;""," "&amp;Y515&amp;", ","")&amp;IF(AC515&lt;&gt;""," "&amp;AC515&amp;", ","")&amp;IF(AG515&lt;&gt;""," "&amp;AG515&amp;", ","")&amp;IF(AK515&lt;&gt;""," "&amp;AK515&amp;", ","")&amp;IF(AO515&lt;&gt;""," "&amp;AO515&amp;", ","")&amp;IF(AS515&lt;&gt;""," "&amp;AS515&amp;", ","")&amp;IF(AW515&lt;&gt;""," "&amp;AW515&amp;", ","")&amp;IF(BA515&lt;&gt;""," "&amp;BA515&amp;", ","")&amp;IF(BE515&lt;&gt;""," "&amp;BE515&amp;", ","")&amp;IF(BI515&lt;&gt;""," "&amp;BI515&amp;", ","")&amp;IF(BM515&lt;&gt;""," "&amp;BM515&amp;", ","")&amp;IF(BQ515&lt;&gt;""," "&amp;BQ515&amp;", ","")&amp;IF(BU515&lt;&gt;""," "&amp;BU515&amp;", ","")&amp;IF(BY515&lt;&gt;""," "&amp;BY515&amp;", ","")&amp;IF(CC515&lt;&gt;""," "&amp;CC515&amp;", ","")&amp;IF(CG515&lt;&gt;""," "&amp;CG515&amp;", ","")&amp;IF(CK515&lt;&gt;""," "&amp;CK515&amp;", ","")&amp;IF(CO515&lt;&gt;""," "&amp;CO515&amp;", ","")&amp;IF(CS515&lt;&gt;""," "&amp;CS515&amp;", ","")&amp;IF(CW515&lt;&gt;""," "&amp;CW515&amp;", ","")&amp;IF(DA515&lt;&gt;""," "&amp;DA515&amp;", ","")&amp;IF(DE515&lt;&gt;""," "&amp;DE515&amp;", ","")&amp;IF(DI515&lt;&gt;""," "&amp;DI515&amp;", ","")&amp;IF(DM515&lt;&gt;""," "&amp;DM515&amp;", ","")&amp;IF(DQ515&lt;&gt;""," "&amp;DQ515&amp;", ","")&amp;IF(DU515&lt;&gt;""," "&amp;DU515&amp;", ","")&amp;IF(DY515&lt;&gt;""," "&amp;DY515&amp;", ",""))-2),".")</f>
        <v>The NEIs for the 'LED Recessed Downlight Kit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516" spans="1:131" x14ac:dyDescent="0.35">
      <c r="A516">
        <v>627</v>
      </c>
      <c r="B516" t="s">
        <v>1408</v>
      </c>
      <c r="C516">
        <v>1</v>
      </c>
      <c r="D516" t="s">
        <v>1407</v>
      </c>
      <c r="E516" t="s">
        <v>209</v>
      </c>
      <c r="H516" t="s">
        <v>248</v>
      </c>
      <c r="I516" t="s">
        <v>95</v>
      </c>
      <c r="J516" t="s">
        <v>143</v>
      </c>
      <c r="K516" t="s">
        <v>132</v>
      </c>
      <c r="L516" t="s">
        <v>98</v>
      </c>
      <c r="M516" t="s">
        <v>156</v>
      </c>
      <c r="N516" t="s">
        <v>176</v>
      </c>
      <c r="O516" t="s">
        <v>230</v>
      </c>
      <c r="P516">
        <v>2.11056266599947E-2</v>
      </c>
      <c r="Q516">
        <v>2.11056266599947E-2</v>
      </c>
      <c r="R516" s="14">
        <f t="shared" si="16"/>
        <v>0</v>
      </c>
      <c r="S516">
        <v>3.0577273021490899E-4</v>
      </c>
      <c r="T516" t="s">
        <v>102</v>
      </c>
      <c r="U516" t="str">
        <f>CONCATENATE($S$2," (",INDEX('Study List'!$F:$F,MATCH(T516,'Study List'!$B:$B,0)),")")</f>
        <v>Administrative costs - Participant - C&amp;I (DNV GL, 2018)</v>
      </c>
      <c r="V516" t="s">
        <v>103</v>
      </c>
      <c r="W516">
        <v>6.6865397474123303E-6</v>
      </c>
      <c r="X516" t="s">
        <v>102</v>
      </c>
      <c r="Y516" t="str">
        <f>CONCATENATE($W$2," (",INDEX('Study List'!$F:$F,MATCH(X516,'Study List'!$B:$B,0)),")")</f>
        <v>Avoided illness from pollution - Societal - C&amp;I (DNV GL, 2018)</v>
      </c>
      <c r="Z516" t="s">
        <v>103</v>
      </c>
      <c r="AM516">
        <v>1.43571770474408E-2</v>
      </c>
      <c r="AN516" t="s">
        <v>179</v>
      </c>
      <c r="AO516" t="str">
        <f>CONCATENATE($AM$2," (",INDEX('Study List'!$F:$F,MATCH(AN516,'Study List'!$B:$B,0)),")")</f>
        <v>O&amp;M - Participant - C&amp;I (DNV GL, 2018)</v>
      </c>
      <c r="AP516" t="s">
        <v>103</v>
      </c>
      <c r="AQ516">
        <v>7.6577746910850501E-4</v>
      </c>
      <c r="AR516" t="s">
        <v>152</v>
      </c>
      <c r="AS516" t="str">
        <f>CONCATENATE($AQ$2," (",INDEX('Study List'!$F:$F,MATCH(AR516,'Study List'!$B:$B,0)),")")</f>
        <v>Other Impacts - Participant - C&amp;I (DNV GL &amp; Tetra Tech, 2012)</v>
      </c>
      <c r="AT516" t="s">
        <v>103</v>
      </c>
      <c r="BC516">
        <v>8.6875520001634596E-4</v>
      </c>
      <c r="BD516" t="s">
        <v>152</v>
      </c>
      <c r="BE516" t="str">
        <f>CONCATENATE($BC$2," (",INDEX('Study List'!$F:$F,MATCH(BD516,'Study List'!$B:$B,0)),")")</f>
        <v>Sales Revenue - Participant - C&amp;I (DNV GL &amp; Tetra Tech, 2012)</v>
      </c>
      <c r="BF516" t="s">
        <v>103</v>
      </c>
      <c r="BG516">
        <v>4.5607182806910902E-3</v>
      </c>
      <c r="BH516" t="s">
        <v>152</v>
      </c>
      <c r="BI516" t="str">
        <f>CONCATENATE($BG$2," (",INDEX('Study List'!$F:$F,MATCH(BH516,'Study List'!$B:$B,0)),")")</f>
        <v>Supplies and materials - Participant - C&amp;I (DNV GL &amp; Tetra Tech, 2012)</v>
      </c>
      <c r="BJ516" t="s">
        <v>103</v>
      </c>
      <c r="BO516">
        <v>2.4073939277561399E-4</v>
      </c>
      <c r="BP516" t="s">
        <v>152</v>
      </c>
      <c r="BQ516" t="str">
        <f>CONCATENATE($BO$2," (",INDEX('Study List'!$F:$F,MATCH(BP516,'Study List'!$B:$B,0)),")")</f>
        <v>Waste disposal - Participant - C&amp;I (DNV GL &amp; Tetra Tech, 2012)</v>
      </c>
      <c r="BR516" t="s">
        <v>103</v>
      </c>
      <c r="EA516" t="str">
        <f t="shared" si="17"/>
        <v>The NEIs for the 'LED Replacement High Bay &lt; 6 Fixture/Lamp/Ballast - SBL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517" spans="1:131" x14ac:dyDescent="0.35">
      <c r="A517">
        <v>628</v>
      </c>
      <c r="B517" t="s">
        <v>1410</v>
      </c>
      <c r="C517">
        <v>1</v>
      </c>
      <c r="D517" t="s">
        <v>1409</v>
      </c>
      <c r="E517" t="s">
        <v>209</v>
      </c>
      <c r="H517" t="s">
        <v>248</v>
      </c>
      <c r="I517" t="s">
        <v>95</v>
      </c>
      <c r="J517" t="s">
        <v>143</v>
      </c>
      <c r="K517" t="s">
        <v>132</v>
      </c>
      <c r="L517" t="s">
        <v>98</v>
      </c>
      <c r="M517" t="s">
        <v>156</v>
      </c>
      <c r="N517" t="s">
        <v>176</v>
      </c>
      <c r="O517" t="s">
        <v>230</v>
      </c>
      <c r="P517">
        <v>2.11056266599947E-2</v>
      </c>
      <c r="Q517">
        <v>2.11056266599947E-2</v>
      </c>
      <c r="R517" s="14">
        <f t="shared" si="16"/>
        <v>0</v>
      </c>
      <c r="S517">
        <v>3.0577273021490899E-4</v>
      </c>
      <c r="T517" t="s">
        <v>102</v>
      </c>
      <c r="U517" t="str">
        <f>CONCATENATE($S$2," (",INDEX('Study List'!$F:$F,MATCH(T517,'Study List'!$B:$B,0)),")")</f>
        <v>Administrative costs - Participant - C&amp;I (DNV GL, 2018)</v>
      </c>
      <c r="V517" t="s">
        <v>103</v>
      </c>
      <c r="W517">
        <v>6.6865397474123303E-6</v>
      </c>
      <c r="X517" t="s">
        <v>102</v>
      </c>
      <c r="Y517" t="str">
        <f>CONCATENATE($W$2," (",INDEX('Study List'!$F:$F,MATCH(X517,'Study List'!$B:$B,0)),")")</f>
        <v>Avoided illness from pollution - Societal - C&amp;I (DNV GL, 2018)</v>
      </c>
      <c r="Z517" t="s">
        <v>103</v>
      </c>
      <c r="AM517">
        <v>1.43571770474408E-2</v>
      </c>
      <c r="AN517" t="s">
        <v>179</v>
      </c>
      <c r="AO517" t="str">
        <f>CONCATENATE($AM$2," (",INDEX('Study List'!$F:$F,MATCH(AN517,'Study List'!$B:$B,0)),")")</f>
        <v>O&amp;M - Participant - C&amp;I (DNV GL, 2018)</v>
      </c>
      <c r="AP517" t="s">
        <v>103</v>
      </c>
      <c r="AQ517">
        <v>7.6577746910850501E-4</v>
      </c>
      <c r="AR517" t="s">
        <v>152</v>
      </c>
      <c r="AS517" t="str">
        <f>CONCATENATE($AQ$2," (",INDEX('Study List'!$F:$F,MATCH(AR517,'Study List'!$B:$B,0)),")")</f>
        <v>Other Impacts - Participant - C&amp;I (DNV GL &amp; Tetra Tech, 2012)</v>
      </c>
      <c r="AT517" t="s">
        <v>103</v>
      </c>
      <c r="BC517">
        <v>8.6875520001634596E-4</v>
      </c>
      <c r="BD517" t="s">
        <v>152</v>
      </c>
      <c r="BE517" t="str">
        <f>CONCATENATE($BC$2," (",INDEX('Study List'!$F:$F,MATCH(BD517,'Study List'!$B:$B,0)),")")</f>
        <v>Sales Revenue - Participant - C&amp;I (DNV GL &amp; Tetra Tech, 2012)</v>
      </c>
      <c r="BF517" t="s">
        <v>103</v>
      </c>
      <c r="BG517">
        <v>4.5607182806910902E-3</v>
      </c>
      <c r="BH517" t="s">
        <v>152</v>
      </c>
      <c r="BI517" t="str">
        <f>CONCATENATE($BG$2," (",INDEX('Study List'!$F:$F,MATCH(BH517,'Study List'!$B:$B,0)),")")</f>
        <v>Supplies and materials - Participant - C&amp;I (DNV GL &amp; Tetra Tech, 2012)</v>
      </c>
      <c r="BJ517" t="s">
        <v>103</v>
      </c>
      <c r="BO517">
        <v>2.4073939277561399E-4</v>
      </c>
      <c r="BP517" t="s">
        <v>152</v>
      </c>
      <c r="BQ517" t="str">
        <f>CONCATENATE($BO$2," (",INDEX('Study List'!$F:$F,MATCH(BP517,'Study List'!$B:$B,0)),")")</f>
        <v>Waste disposal - Participant - C&amp;I (DNV GL &amp; Tetra Tech, 2012)</v>
      </c>
      <c r="BR517" t="s">
        <v>103</v>
      </c>
      <c r="EA517" t="str">
        <f t="shared" si="17"/>
        <v>The NEIs for the 'LED Replacement High Bay &gt;= 6 Fixture/Lamp/Ballast - SBL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518" spans="1:131" x14ac:dyDescent="0.35">
      <c r="A518">
        <v>629</v>
      </c>
      <c r="B518" t="s">
        <v>1412</v>
      </c>
      <c r="C518">
        <v>2</v>
      </c>
      <c r="D518" t="s">
        <v>1411</v>
      </c>
      <c r="E518" t="s">
        <v>209</v>
      </c>
      <c r="H518" t="s">
        <v>248</v>
      </c>
      <c r="I518" t="s">
        <v>95</v>
      </c>
      <c r="J518" t="s">
        <v>143</v>
      </c>
      <c r="K518" t="s">
        <v>132</v>
      </c>
      <c r="L518" t="s">
        <v>98</v>
      </c>
      <c r="M518" t="s">
        <v>156</v>
      </c>
      <c r="N518" t="s">
        <v>176</v>
      </c>
      <c r="O518" t="s">
        <v>230</v>
      </c>
      <c r="P518">
        <v>2.11056266599947E-2</v>
      </c>
      <c r="Q518">
        <v>2.11056266599947E-2</v>
      </c>
      <c r="R518" s="14">
        <f t="shared" si="16"/>
        <v>0</v>
      </c>
      <c r="S518">
        <v>3.0577273021490899E-4</v>
      </c>
      <c r="T518" t="s">
        <v>102</v>
      </c>
      <c r="U518" t="str">
        <f>CONCATENATE($S$2," (",INDEX('Study List'!$F:$F,MATCH(T518,'Study List'!$B:$B,0)),")")</f>
        <v>Administrative costs - Participant - C&amp;I (DNV GL, 2018)</v>
      </c>
      <c r="V518" t="s">
        <v>103</v>
      </c>
      <c r="W518">
        <v>6.6865397474123303E-6</v>
      </c>
      <c r="X518" t="s">
        <v>102</v>
      </c>
      <c r="Y518" t="str">
        <f>CONCATENATE($W$2," (",INDEX('Study List'!$F:$F,MATCH(X518,'Study List'!$B:$B,0)),")")</f>
        <v>Avoided illness from pollution - Societal - C&amp;I (DNV GL, 2018)</v>
      </c>
      <c r="Z518" t="s">
        <v>103</v>
      </c>
      <c r="AM518">
        <v>1.43571770474408E-2</v>
      </c>
      <c r="AN518" t="s">
        <v>179</v>
      </c>
      <c r="AO518" t="str">
        <f>CONCATENATE($AM$2," (",INDEX('Study List'!$F:$F,MATCH(AN518,'Study List'!$B:$B,0)),")")</f>
        <v>O&amp;M - Participant - C&amp;I (DNV GL, 2018)</v>
      </c>
      <c r="AP518" t="s">
        <v>103</v>
      </c>
      <c r="AQ518">
        <v>7.6577746910850501E-4</v>
      </c>
      <c r="AR518" t="s">
        <v>152</v>
      </c>
      <c r="AS518" t="str">
        <f>CONCATENATE($AQ$2," (",INDEX('Study List'!$F:$F,MATCH(AR518,'Study List'!$B:$B,0)),")")</f>
        <v>Other Impacts - Participant - C&amp;I (DNV GL &amp; Tetra Tech, 2012)</v>
      </c>
      <c r="AT518" t="s">
        <v>103</v>
      </c>
      <c r="BC518">
        <v>8.6875520001634596E-4</v>
      </c>
      <c r="BD518" t="s">
        <v>152</v>
      </c>
      <c r="BE518" t="str">
        <f>CONCATENATE($BC$2," (",INDEX('Study List'!$F:$F,MATCH(BD518,'Study List'!$B:$B,0)),")")</f>
        <v>Sales Revenue - Participant - C&amp;I (DNV GL &amp; Tetra Tech, 2012)</v>
      </c>
      <c r="BF518" t="s">
        <v>103</v>
      </c>
      <c r="BG518">
        <v>4.5607182806910902E-3</v>
      </c>
      <c r="BH518" t="s">
        <v>152</v>
      </c>
      <c r="BI518" t="str">
        <f>CONCATENATE($BG$2," (",INDEX('Study List'!$F:$F,MATCH(BH518,'Study List'!$B:$B,0)),")")</f>
        <v>Supplies and materials - Participant - C&amp;I (DNV GL &amp; Tetra Tech, 2012)</v>
      </c>
      <c r="BJ518" t="s">
        <v>103</v>
      </c>
      <c r="BO518">
        <v>2.4073939277561399E-4</v>
      </c>
      <c r="BP518" t="s">
        <v>152</v>
      </c>
      <c r="BQ518" t="str">
        <f>CONCATENATE($BO$2," (",INDEX('Study List'!$F:$F,MATCH(BP518,'Study List'!$B:$B,0)),")")</f>
        <v>Waste disposal - Participant - C&amp;I (DNV GL &amp; Tetra Tech, 2012)</v>
      </c>
      <c r="BR518" t="s">
        <v>103</v>
      </c>
      <c r="EA518" t="str">
        <f t="shared" si="17"/>
        <v>The NEIs for the 'LED Retrofit- SBL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519" spans="1:131" x14ac:dyDescent="0.35">
      <c r="A519">
        <v>630</v>
      </c>
      <c r="B519" t="s">
        <v>1414</v>
      </c>
      <c r="C519">
        <v>3</v>
      </c>
      <c r="D519" t="s">
        <v>1413</v>
      </c>
      <c r="E519" t="s">
        <v>178</v>
      </c>
      <c r="H519" t="s">
        <v>182</v>
      </c>
      <c r="I519" t="s">
        <v>95</v>
      </c>
      <c r="J519" t="s">
        <v>143</v>
      </c>
      <c r="K519" t="s">
        <v>132</v>
      </c>
      <c r="L519" t="s">
        <v>133</v>
      </c>
      <c r="M519" t="s">
        <v>156</v>
      </c>
      <c r="N519" t="s">
        <v>176</v>
      </c>
      <c r="O519" t="s">
        <v>1353</v>
      </c>
      <c r="P519">
        <v>1.1557650412342001E-3</v>
      </c>
      <c r="Q519">
        <v>1.1557650412342001E-3</v>
      </c>
      <c r="R519" s="14">
        <f t="shared" si="16"/>
        <v>0</v>
      </c>
      <c r="S519">
        <v>6.9033287211132596E-4</v>
      </c>
      <c r="T519" t="s">
        <v>102</v>
      </c>
      <c r="U519" t="str">
        <f>CONCATENATE($S$2," (",INDEX('Study List'!$F:$F,MATCH(T519,'Study List'!$B:$B,0)),")")</f>
        <v>Administrative costs - Participant - C&amp;I (DNV GL, 2018)</v>
      </c>
      <c r="V519" t="s">
        <v>103</v>
      </c>
      <c r="W519">
        <v>6.6865397474123303E-6</v>
      </c>
      <c r="X519" t="s">
        <v>102</v>
      </c>
      <c r="Y519" t="str">
        <f>CONCATENATE($W$2," (",INDEX('Study List'!$F:$F,MATCH(X519,'Study List'!$B:$B,0)),")")</f>
        <v>Avoided illness from pollution - Societal - C&amp;I (DNV GL, 2018)</v>
      </c>
      <c r="Z519" t="s">
        <v>103</v>
      </c>
      <c r="AM519">
        <v>-5.5864502130119798E-5</v>
      </c>
      <c r="AN519" t="s">
        <v>179</v>
      </c>
      <c r="AO519" t="str">
        <f>CONCATENATE($AM$2," (",INDEX('Study List'!$F:$F,MATCH(AN519,'Study List'!$B:$B,0)),")")</f>
        <v>O&amp;M - Participant - C&amp;I (DNV GL, 2018)</v>
      </c>
      <c r="AP519" t="s">
        <v>103</v>
      </c>
      <c r="AQ519">
        <v>9.0965266803410007E-5</v>
      </c>
      <c r="AR519" t="s">
        <v>152</v>
      </c>
      <c r="AS519" t="str">
        <f>CONCATENATE($AQ$2," (",INDEX('Study List'!$F:$F,MATCH(AR519,'Study List'!$B:$B,0)),")")</f>
        <v>Other Impacts - Participant - C&amp;I (DNV GL &amp; Tetra Tech, 2012)</v>
      </c>
      <c r="AT519" t="s">
        <v>103</v>
      </c>
      <c r="BC519">
        <v>1.30706965333866E-5</v>
      </c>
      <c r="BD519" t="s">
        <v>102</v>
      </c>
      <c r="BE519" t="str">
        <f>CONCATENATE($BC$2," (",INDEX('Study List'!$F:$F,MATCH(BD519,'Study List'!$B:$B,0)),")")</f>
        <v>Sales Revenue - Participant - C&amp;I (DNV GL, 2018)</v>
      </c>
      <c r="BF519" t="s">
        <v>103</v>
      </c>
      <c r="BG519">
        <v>1.3828118313156601E-4</v>
      </c>
      <c r="BH519" t="s">
        <v>152</v>
      </c>
      <c r="BI519" t="str">
        <f>CONCATENATE($BG$2," (",INDEX('Study List'!$F:$F,MATCH(BH519,'Study List'!$B:$B,0)),")")</f>
        <v>Supplies and materials - Participant - C&amp;I (DNV GL &amp; Tetra Tech, 2012)</v>
      </c>
      <c r="BJ519" t="s">
        <v>103</v>
      </c>
      <c r="BO519">
        <v>2.7229298503722202E-4</v>
      </c>
      <c r="BP519" t="s">
        <v>152</v>
      </c>
      <c r="BQ519" t="str">
        <f>CONCATENATE($BO$2," (",INDEX('Study List'!$F:$F,MATCH(BP519,'Study List'!$B:$B,0)),")")</f>
        <v>Waste disposal - Participant - C&amp;I (DNV GL &amp; Tetra Tech, 2012)</v>
      </c>
      <c r="BR519" t="s">
        <v>103</v>
      </c>
      <c r="EA519" t="str">
        <f t="shared" si="17"/>
        <v>The NEIs for the 'LED Wall Pack Fixture (Hi-W) - SBL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520" spans="1:131" x14ac:dyDescent="0.35">
      <c r="A520">
        <v>631</v>
      </c>
      <c r="B520" t="s">
        <v>1416</v>
      </c>
      <c r="C520">
        <v>3</v>
      </c>
      <c r="D520" t="s">
        <v>1415</v>
      </c>
      <c r="E520" t="s">
        <v>178</v>
      </c>
      <c r="H520" t="s">
        <v>182</v>
      </c>
      <c r="I520" t="s">
        <v>95</v>
      </c>
      <c r="J520" t="s">
        <v>143</v>
      </c>
      <c r="K520" t="s">
        <v>132</v>
      </c>
      <c r="L520" t="s">
        <v>133</v>
      </c>
      <c r="M520" t="s">
        <v>156</v>
      </c>
      <c r="N520" t="s">
        <v>176</v>
      </c>
      <c r="O520" t="s">
        <v>1353</v>
      </c>
      <c r="P520">
        <v>1.1557650412342001E-3</v>
      </c>
      <c r="Q520">
        <v>1.1557650412342001E-3</v>
      </c>
      <c r="R520" s="14">
        <f t="shared" si="16"/>
        <v>0</v>
      </c>
      <c r="S520">
        <v>6.9033287211132596E-4</v>
      </c>
      <c r="T520" t="s">
        <v>102</v>
      </c>
      <c r="U520" t="str">
        <f>CONCATENATE($S$2," (",INDEX('Study List'!$F:$F,MATCH(T520,'Study List'!$B:$B,0)),")")</f>
        <v>Administrative costs - Participant - C&amp;I (DNV GL, 2018)</v>
      </c>
      <c r="V520" t="s">
        <v>103</v>
      </c>
      <c r="W520">
        <v>6.6865397474123303E-6</v>
      </c>
      <c r="X520" t="s">
        <v>102</v>
      </c>
      <c r="Y520" t="str">
        <f>CONCATENATE($W$2," (",INDEX('Study List'!$F:$F,MATCH(X520,'Study List'!$B:$B,0)),")")</f>
        <v>Avoided illness from pollution - Societal - C&amp;I (DNV GL, 2018)</v>
      </c>
      <c r="Z520" t="s">
        <v>103</v>
      </c>
      <c r="AM520">
        <v>-5.5864502130119798E-5</v>
      </c>
      <c r="AN520" t="s">
        <v>179</v>
      </c>
      <c r="AO520" t="str">
        <f>CONCATENATE($AM$2," (",INDEX('Study List'!$F:$F,MATCH(AN520,'Study List'!$B:$B,0)),")")</f>
        <v>O&amp;M - Participant - C&amp;I (DNV GL, 2018)</v>
      </c>
      <c r="AP520" t="s">
        <v>103</v>
      </c>
      <c r="AQ520">
        <v>9.0965266803410007E-5</v>
      </c>
      <c r="AR520" t="s">
        <v>152</v>
      </c>
      <c r="AS520" t="str">
        <f>CONCATENATE($AQ$2," (",INDEX('Study List'!$F:$F,MATCH(AR520,'Study List'!$B:$B,0)),")")</f>
        <v>Other Impacts - Participant - C&amp;I (DNV GL &amp; Tetra Tech, 2012)</v>
      </c>
      <c r="AT520" t="s">
        <v>103</v>
      </c>
      <c r="BC520">
        <v>1.30706965333866E-5</v>
      </c>
      <c r="BD520" t="s">
        <v>102</v>
      </c>
      <c r="BE520" t="str">
        <f>CONCATENATE($BC$2," (",INDEX('Study List'!$F:$F,MATCH(BD520,'Study List'!$B:$B,0)),")")</f>
        <v>Sales Revenue - Participant - C&amp;I (DNV GL, 2018)</v>
      </c>
      <c r="BF520" t="s">
        <v>103</v>
      </c>
      <c r="BG520">
        <v>1.3828118313156601E-4</v>
      </c>
      <c r="BH520" t="s">
        <v>152</v>
      </c>
      <c r="BI520" t="str">
        <f>CONCATENATE($BG$2," (",INDEX('Study List'!$F:$F,MATCH(BH520,'Study List'!$B:$B,0)),")")</f>
        <v>Supplies and materials - Participant - C&amp;I (DNV GL &amp; Tetra Tech, 2012)</v>
      </c>
      <c r="BJ520" t="s">
        <v>103</v>
      </c>
      <c r="BO520">
        <v>2.7229298503722202E-4</v>
      </c>
      <c r="BP520" t="s">
        <v>152</v>
      </c>
      <c r="BQ520" t="str">
        <f>CONCATENATE($BO$2," (",INDEX('Study List'!$F:$F,MATCH(BP520,'Study List'!$B:$B,0)),")")</f>
        <v>Waste disposal - Participant - C&amp;I (DNV GL &amp; Tetra Tech, 2012)</v>
      </c>
      <c r="BR520" t="s">
        <v>103</v>
      </c>
      <c r="EA520" t="str">
        <f t="shared" si="17"/>
        <v>The NEIs for the 'LED Wall Pack Fixture (Lo-W) - SBL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521" spans="1:131" x14ac:dyDescent="0.35">
      <c r="A521">
        <v>632</v>
      </c>
      <c r="B521" t="s">
        <v>1418</v>
      </c>
      <c r="C521">
        <v>1</v>
      </c>
      <c r="D521" t="s">
        <v>1417</v>
      </c>
      <c r="E521" s="8">
        <v>460</v>
      </c>
      <c r="F521">
        <v>460</v>
      </c>
      <c r="G521">
        <v>58880</v>
      </c>
      <c r="H521" t="s">
        <v>1419</v>
      </c>
      <c r="I521" t="s">
        <v>95</v>
      </c>
      <c r="J521" t="s">
        <v>143</v>
      </c>
      <c r="K521" t="s">
        <v>144</v>
      </c>
      <c r="L521" t="s">
        <v>98</v>
      </c>
      <c r="M521" t="s">
        <v>156</v>
      </c>
      <c r="N521" t="s">
        <v>176</v>
      </c>
      <c r="O521" t="s">
        <v>1353</v>
      </c>
      <c r="P521">
        <v>2.2539735013843501E-3</v>
      </c>
      <c r="Q521">
        <v>2.2539735013843501E-3</v>
      </c>
      <c r="R521" s="14">
        <f t="shared" si="16"/>
        <v>132.71395976151052</v>
      </c>
      <c r="S521">
        <v>3.0577273021490899E-4</v>
      </c>
      <c r="T521" t="s">
        <v>102</v>
      </c>
      <c r="U521" t="str">
        <f>CONCATENATE($S$2," (",INDEX('Study List'!$F:$F,MATCH(T521,'Study List'!$B:$B,0)),")")</f>
        <v>Administrative costs - Participant - C&amp;I (DNV GL, 2018)</v>
      </c>
      <c r="V521" t="s">
        <v>103</v>
      </c>
      <c r="W521">
        <v>6.6865397474123303E-6</v>
      </c>
      <c r="X521" t="s">
        <v>102</v>
      </c>
      <c r="Y521" t="str">
        <f>CONCATENATE($W$2," (",INDEX('Study List'!$F:$F,MATCH(X521,'Study List'!$B:$B,0)),")")</f>
        <v>Avoided illness from pollution - Societal - C&amp;I (DNV GL, 2018)</v>
      </c>
      <c r="Z521" t="s">
        <v>103</v>
      </c>
      <c r="AM521">
        <v>1.9415142314220301E-3</v>
      </c>
      <c r="AN521" t="s">
        <v>102</v>
      </c>
      <c r="AO521" t="str">
        <f>CONCATENATE($AM$2," (",INDEX('Study List'!$F:$F,MATCH(AN521,'Study List'!$B:$B,0)),")")</f>
        <v>O&amp;M - Participant - C&amp;I (DNV GL, 2018)</v>
      </c>
      <c r="AP521" t="s">
        <v>103</v>
      </c>
      <c r="EA521" t="str">
        <f t="shared" si="17"/>
        <v>The NEIs for the 'LED Wall Pack Fixture - &lt; 50 W - New Construction/Major Renovation - WA' measure include: Administrative costs - Participant - C&amp;I (DNV GL, 2018),  Avoided illness from pollution - Societal - C&amp;I (DNV GL, 2018),  O&amp;M - Participant - C&amp;I (DNV GL, 2018).</v>
      </c>
    </row>
    <row r="522" spans="1:131" x14ac:dyDescent="0.35">
      <c r="A522">
        <v>633</v>
      </c>
      <c r="B522" t="s">
        <v>1421</v>
      </c>
      <c r="C522">
        <v>1</v>
      </c>
      <c r="D522" t="s">
        <v>1420</v>
      </c>
      <c r="E522" s="8">
        <v>797.2</v>
      </c>
      <c r="F522">
        <v>797.2</v>
      </c>
      <c r="G522">
        <v>7174.8</v>
      </c>
      <c r="H522" t="s">
        <v>708</v>
      </c>
      <c r="I522" t="s">
        <v>95</v>
      </c>
      <c r="J522" t="s">
        <v>143</v>
      </c>
      <c r="K522" t="s">
        <v>132</v>
      </c>
      <c r="L522" t="s">
        <v>98</v>
      </c>
      <c r="M522" t="s">
        <v>156</v>
      </c>
      <c r="N522" t="s">
        <v>176</v>
      </c>
      <c r="O522" t="s">
        <v>183</v>
      </c>
      <c r="P522">
        <v>2.1105626659994599E-2</v>
      </c>
      <c r="Q522">
        <v>2.1105626659994599E-2</v>
      </c>
      <c r="R522" s="14">
        <f t="shared" si="16"/>
        <v>151.42865016012925</v>
      </c>
      <c r="S522">
        <v>3.0577273021490899E-4</v>
      </c>
      <c r="T522" t="s">
        <v>102</v>
      </c>
      <c r="U522" t="str">
        <f>CONCATENATE($S$2," (",INDEX('Study List'!$F:$F,MATCH(T522,'Study List'!$B:$B,0)),")")</f>
        <v>Administrative costs - Participant - C&amp;I (DNV GL, 2018)</v>
      </c>
      <c r="V522" t="s">
        <v>103</v>
      </c>
      <c r="W522">
        <v>6.6865397474123303E-6</v>
      </c>
      <c r="X522" t="s">
        <v>102</v>
      </c>
      <c r="Y522" t="str">
        <f>CONCATENATE($W$2," (",INDEX('Study List'!$F:$F,MATCH(X522,'Study List'!$B:$B,0)),")")</f>
        <v>Avoided illness from pollution - Societal - C&amp;I (DNV GL, 2018)</v>
      </c>
      <c r="Z522" t="s">
        <v>103</v>
      </c>
      <c r="AM522">
        <v>1.43571770474408E-2</v>
      </c>
      <c r="AN522" t="s">
        <v>179</v>
      </c>
      <c r="AO522" t="str">
        <f>CONCATENATE($AM$2," (",INDEX('Study List'!$F:$F,MATCH(AN522,'Study List'!$B:$B,0)),")")</f>
        <v>O&amp;M - Participant - C&amp;I (DNV GL, 2018)</v>
      </c>
      <c r="AP522" t="s">
        <v>103</v>
      </c>
      <c r="AQ522">
        <v>7.6577746910850501E-4</v>
      </c>
      <c r="AR522" t="s">
        <v>152</v>
      </c>
      <c r="AS522" t="str">
        <f>CONCATENATE($AQ$2," (",INDEX('Study List'!$F:$F,MATCH(AR522,'Study List'!$B:$B,0)),")")</f>
        <v>Other Impacts - Participant - C&amp;I (DNV GL &amp; Tetra Tech, 2012)</v>
      </c>
      <c r="AT522" t="s">
        <v>103</v>
      </c>
      <c r="BC522">
        <v>8.6875520001634596E-4</v>
      </c>
      <c r="BD522" t="s">
        <v>152</v>
      </c>
      <c r="BE522" t="str">
        <f>CONCATENATE($BC$2," (",INDEX('Study List'!$F:$F,MATCH(BD522,'Study List'!$B:$B,0)),")")</f>
        <v>Sales Revenue - Participant - C&amp;I (DNV GL &amp; Tetra Tech, 2012)</v>
      </c>
      <c r="BF522" t="s">
        <v>103</v>
      </c>
      <c r="BG522">
        <v>4.5607182806910902E-3</v>
      </c>
      <c r="BH522" t="s">
        <v>152</v>
      </c>
      <c r="BI522" t="str">
        <f>CONCATENATE($BG$2," (",INDEX('Study List'!$F:$F,MATCH(BH522,'Study List'!$B:$B,0)),")")</f>
        <v>Supplies and materials - Participant - C&amp;I (DNV GL &amp; Tetra Tech, 2012)</v>
      </c>
      <c r="BJ522" t="s">
        <v>103</v>
      </c>
      <c r="BO522">
        <v>2.4073939277561399E-4</v>
      </c>
      <c r="BP522" t="s">
        <v>152</v>
      </c>
      <c r="BQ522" t="str">
        <f>CONCATENATE($BO$2," (",INDEX('Study List'!$F:$F,MATCH(BP522,'Study List'!$B:$B,0)),")")</f>
        <v>Waste disposal - Participant - C&amp;I (DNV GL &amp; Tetra Tech, 2012)</v>
      </c>
      <c r="BR522" t="s">
        <v>103</v>
      </c>
      <c r="EA522" t="str">
        <f t="shared" si="17"/>
        <v>The NEIs for the 'LED Wall Pack Fixture - &lt; 50 W - Retrofit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523" spans="1:131" x14ac:dyDescent="0.35">
      <c r="A523">
        <v>634</v>
      </c>
      <c r="B523" t="s">
        <v>1423</v>
      </c>
      <c r="C523">
        <v>2</v>
      </c>
      <c r="D523" t="s">
        <v>1422</v>
      </c>
      <c r="E523" s="8">
        <v>797.2</v>
      </c>
      <c r="H523" t="s">
        <v>708</v>
      </c>
      <c r="I523" t="s">
        <v>95</v>
      </c>
      <c r="J523" t="s">
        <v>143</v>
      </c>
      <c r="K523" t="s">
        <v>132</v>
      </c>
      <c r="L523" t="s">
        <v>98</v>
      </c>
      <c r="M523" t="s">
        <v>156</v>
      </c>
      <c r="N523" t="s">
        <v>176</v>
      </c>
      <c r="O523" t="s">
        <v>1353</v>
      </c>
      <c r="P523">
        <v>2.1105626659994599E-2</v>
      </c>
      <c r="Q523">
        <v>2.1105626659994599E-2</v>
      </c>
      <c r="R523" s="14">
        <f t="shared" si="16"/>
        <v>0</v>
      </c>
      <c r="S523">
        <v>3.0577273021490899E-4</v>
      </c>
      <c r="T523" t="s">
        <v>102</v>
      </c>
      <c r="U523" t="str">
        <f>CONCATENATE($S$2," (",INDEX('Study List'!$F:$F,MATCH(T523,'Study List'!$B:$B,0)),")")</f>
        <v>Administrative costs - Participant - C&amp;I (DNV GL, 2018)</v>
      </c>
      <c r="V523" t="s">
        <v>103</v>
      </c>
      <c r="W523">
        <v>6.6865397474123303E-6</v>
      </c>
      <c r="X523" t="s">
        <v>102</v>
      </c>
      <c r="Y523" t="str">
        <f>CONCATENATE($W$2," (",INDEX('Study List'!$F:$F,MATCH(X523,'Study List'!$B:$B,0)),")")</f>
        <v>Avoided illness from pollution - Societal - C&amp;I (DNV GL, 2018)</v>
      </c>
      <c r="Z523" t="s">
        <v>103</v>
      </c>
      <c r="AM523">
        <v>1.43571770474408E-2</v>
      </c>
      <c r="AN523" t="s">
        <v>179</v>
      </c>
      <c r="AO523" t="str">
        <f>CONCATENATE($AM$2," (",INDEX('Study List'!$F:$F,MATCH(AN523,'Study List'!$B:$B,0)),")")</f>
        <v>O&amp;M - Participant - C&amp;I (DNV GL, 2018)</v>
      </c>
      <c r="AP523" t="s">
        <v>103</v>
      </c>
      <c r="AQ523">
        <v>7.6577746910850501E-4</v>
      </c>
      <c r="AR523" t="s">
        <v>152</v>
      </c>
      <c r="AS523" t="str">
        <f>CONCATENATE($AQ$2," (",INDEX('Study List'!$F:$F,MATCH(AR523,'Study List'!$B:$B,0)),")")</f>
        <v>Other Impacts - Participant - C&amp;I (DNV GL &amp; Tetra Tech, 2012)</v>
      </c>
      <c r="AT523" t="s">
        <v>103</v>
      </c>
      <c r="BC523">
        <v>8.6875520001634596E-4</v>
      </c>
      <c r="BD523" t="s">
        <v>152</v>
      </c>
      <c r="BE523" t="str">
        <f>CONCATENATE($BC$2," (",INDEX('Study List'!$F:$F,MATCH(BD523,'Study List'!$B:$B,0)),")")</f>
        <v>Sales Revenue - Participant - C&amp;I (DNV GL &amp; Tetra Tech, 2012)</v>
      </c>
      <c r="BF523" t="s">
        <v>103</v>
      </c>
      <c r="BG523">
        <v>4.5607182806910902E-3</v>
      </c>
      <c r="BH523" t="s">
        <v>152</v>
      </c>
      <c r="BI523" t="str">
        <f>CONCATENATE($BG$2," (",INDEX('Study List'!$F:$F,MATCH(BH523,'Study List'!$B:$B,0)),")")</f>
        <v>Supplies and materials - Participant - C&amp;I (DNV GL &amp; Tetra Tech, 2012)</v>
      </c>
      <c r="BJ523" t="s">
        <v>103</v>
      </c>
      <c r="BO523">
        <v>2.4073939277561399E-4</v>
      </c>
      <c r="BP523" t="s">
        <v>152</v>
      </c>
      <c r="BQ523" t="str">
        <f>CONCATENATE($BO$2," (",INDEX('Study List'!$F:$F,MATCH(BP523,'Study List'!$B:$B,0)),")")</f>
        <v>Waste disposal - Participant - C&amp;I (DNV GL &amp; Tetra Tech, 2012)</v>
      </c>
      <c r="BR523" t="s">
        <v>103</v>
      </c>
      <c r="EA523" t="str">
        <f t="shared" si="17"/>
        <v>The NEIs for the 'LED Wall Pack Fixture - &gt;= 50 W - Retrofit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524" spans="1:131" x14ac:dyDescent="0.35">
      <c r="A524">
        <v>635</v>
      </c>
      <c r="B524" t="s">
        <v>1421</v>
      </c>
      <c r="C524">
        <v>6</v>
      </c>
      <c r="D524" t="s">
        <v>1424</v>
      </c>
      <c r="E524" s="8">
        <v>266.5</v>
      </c>
      <c r="F524">
        <v>503.08907563025201</v>
      </c>
      <c r="G524">
        <v>59867.6</v>
      </c>
      <c r="H524" t="s">
        <v>708</v>
      </c>
      <c r="I524" t="s">
        <v>95</v>
      </c>
      <c r="J524" t="s">
        <v>143</v>
      </c>
      <c r="K524" t="s">
        <v>132</v>
      </c>
      <c r="L524" t="s">
        <v>98</v>
      </c>
      <c r="M524" t="s">
        <v>156</v>
      </c>
      <c r="N524" t="s">
        <v>176</v>
      </c>
      <c r="O524" t="s">
        <v>183</v>
      </c>
      <c r="P524">
        <v>2.1105626659994599E-2</v>
      </c>
      <c r="Q524">
        <v>2.1105626659994599E-2</v>
      </c>
      <c r="R524" s="14">
        <f t="shared" si="16"/>
        <v>1263.5432146298926</v>
      </c>
      <c r="S524">
        <v>3.0577273021490899E-4</v>
      </c>
      <c r="T524" t="s">
        <v>102</v>
      </c>
      <c r="U524" t="str">
        <f>CONCATENATE($S$2," (",INDEX('Study List'!$F:$F,MATCH(T524,'Study List'!$B:$B,0)),")")</f>
        <v>Administrative costs - Participant - C&amp;I (DNV GL, 2018)</v>
      </c>
      <c r="V524" t="s">
        <v>103</v>
      </c>
      <c r="W524">
        <v>6.6865397474123303E-6</v>
      </c>
      <c r="X524" t="s">
        <v>102</v>
      </c>
      <c r="Y524" t="str">
        <f>CONCATENATE($W$2," (",INDEX('Study List'!$F:$F,MATCH(X524,'Study List'!$B:$B,0)),")")</f>
        <v>Avoided illness from pollution - Societal - C&amp;I (DNV GL, 2018)</v>
      </c>
      <c r="Z524" t="s">
        <v>103</v>
      </c>
      <c r="AM524">
        <v>1.43571770474408E-2</v>
      </c>
      <c r="AN524" t="s">
        <v>179</v>
      </c>
      <c r="AO524" t="str">
        <f>CONCATENATE($AM$2," (",INDEX('Study List'!$F:$F,MATCH(AN524,'Study List'!$B:$B,0)),")")</f>
        <v>O&amp;M - Participant - C&amp;I (DNV GL, 2018)</v>
      </c>
      <c r="AP524" t="s">
        <v>103</v>
      </c>
      <c r="AQ524">
        <v>7.6577746910850501E-4</v>
      </c>
      <c r="AR524" t="s">
        <v>152</v>
      </c>
      <c r="AS524" t="str">
        <f>CONCATENATE($AQ$2," (",INDEX('Study List'!$F:$F,MATCH(AR524,'Study List'!$B:$B,0)),")")</f>
        <v>Other Impacts - Participant - C&amp;I (DNV GL &amp; Tetra Tech, 2012)</v>
      </c>
      <c r="AT524" t="s">
        <v>103</v>
      </c>
      <c r="BC524">
        <v>8.6875520001634596E-4</v>
      </c>
      <c r="BD524" t="s">
        <v>152</v>
      </c>
      <c r="BE524" t="str">
        <f>CONCATENATE($BC$2," (",INDEX('Study List'!$F:$F,MATCH(BD524,'Study List'!$B:$B,0)),")")</f>
        <v>Sales Revenue - Participant - C&amp;I (DNV GL &amp; Tetra Tech, 2012)</v>
      </c>
      <c r="BF524" t="s">
        <v>103</v>
      </c>
      <c r="BG524">
        <v>4.5607182806910902E-3</v>
      </c>
      <c r="BH524" t="s">
        <v>152</v>
      </c>
      <c r="BI524" t="str">
        <f>CONCATENATE($BG$2," (",INDEX('Study List'!$F:$F,MATCH(BH524,'Study List'!$B:$B,0)),")")</f>
        <v>Supplies and materials - Participant - C&amp;I (DNV GL &amp; Tetra Tech, 2012)</v>
      </c>
      <c r="BJ524" t="s">
        <v>103</v>
      </c>
      <c r="BO524">
        <v>2.4073939277561399E-4</v>
      </c>
      <c r="BP524" t="s">
        <v>152</v>
      </c>
      <c r="BQ524" t="str">
        <f>CONCATENATE($BO$2," (",INDEX('Study List'!$F:$F,MATCH(BP524,'Study List'!$B:$B,0)),")")</f>
        <v>Waste disposal - Participant - C&amp;I (DNV GL &amp; Tetra Tech, 2012)</v>
      </c>
      <c r="BR524" t="s">
        <v>103</v>
      </c>
      <c r="EA524" t="str">
        <f t="shared" si="17"/>
        <v>The NEIs for the 'LED Wall Pack Fixture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525" spans="1:131" x14ac:dyDescent="0.35">
      <c r="A525">
        <v>636</v>
      </c>
      <c r="B525" t="s">
        <v>1426</v>
      </c>
      <c r="C525">
        <v>1</v>
      </c>
      <c r="D525" t="s">
        <v>1425</v>
      </c>
      <c r="E525" t="s">
        <v>178</v>
      </c>
      <c r="H525" t="s">
        <v>182</v>
      </c>
      <c r="I525" t="s">
        <v>95</v>
      </c>
      <c r="J525" t="s">
        <v>143</v>
      </c>
      <c r="K525" t="s">
        <v>132</v>
      </c>
      <c r="L525" t="s">
        <v>133</v>
      </c>
      <c r="M525" t="s">
        <v>156</v>
      </c>
      <c r="N525" t="s">
        <v>176</v>
      </c>
      <c r="O525" t="s">
        <v>1353</v>
      </c>
      <c r="P525">
        <v>1.1557650412342001E-3</v>
      </c>
      <c r="Q525">
        <v>1.1557650412342001E-3</v>
      </c>
      <c r="R525" s="14">
        <f t="shared" si="16"/>
        <v>0</v>
      </c>
      <c r="S525">
        <v>6.9033287211132596E-4</v>
      </c>
      <c r="T525" t="s">
        <v>102</v>
      </c>
      <c r="U525" t="str">
        <f>CONCATENATE($S$2," (",INDEX('Study List'!$F:$F,MATCH(T525,'Study List'!$B:$B,0)),")")</f>
        <v>Administrative costs - Participant - C&amp;I (DNV GL, 2018)</v>
      </c>
      <c r="V525" t="s">
        <v>103</v>
      </c>
      <c r="W525">
        <v>6.6865397474123303E-6</v>
      </c>
      <c r="X525" t="s">
        <v>102</v>
      </c>
      <c r="Y525" t="str">
        <f>CONCATENATE($W$2," (",INDEX('Study List'!$F:$F,MATCH(X525,'Study List'!$B:$B,0)),")")</f>
        <v>Avoided illness from pollution - Societal - C&amp;I (DNV GL, 2018)</v>
      </c>
      <c r="Z525" t="s">
        <v>103</v>
      </c>
      <c r="AM525">
        <v>-5.5864502130119798E-5</v>
      </c>
      <c r="AN525" t="s">
        <v>179</v>
      </c>
      <c r="AO525" t="str">
        <f>CONCATENATE($AM$2," (",INDEX('Study List'!$F:$F,MATCH(AN525,'Study List'!$B:$B,0)),")")</f>
        <v>O&amp;M - Participant - C&amp;I (DNV GL, 2018)</v>
      </c>
      <c r="AP525" t="s">
        <v>103</v>
      </c>
      <c r="AQ525">
        <v>9.0965266803410007E-5</v>
      </c>
      <c r="AR525" t="s">
        <v>152</v>
      </c>
      <c r="AS525" t="str">
        <f>CONCATENATE($AQ$2," (",INDEX('Study List'!$F:$F,MATCH(AR525,'Study List'!$B:$B,0)),")")</f>
        <v>Other Impacts - Participant - C&amp;I (DNV GL &amp; Tetra Tech, 2012)</v>
      </c>
      <c r="AT525" t="s">
        <v>103</v>
      </c>
      <c r="BC525">
        <v>1.30706965333866E-5</v>
      </c>
      <c r="BD525" t="s">
        <v>102</v>
      </c>
      <c r="BE525" t="str">
        <f>CONCATENATE($BC$2," (",INDEX('Study List'!$F:$F,MATCH(BD525,'Study List'!$B:$B,0)),")")</f>
        <v>Sales Revenue - Participant - C&amp;I (DNV GL, 2018)</v>
      </c>
      <c r="BF525" t="s">
        <v>103</v>
      </c>
      <c r="BG525">
        <v>1.3828118313156601E-4</v>
      </c>
      <c r="BH525" t="s">
        <v>152</v>
      </c>
      <c r="BI525" t="str">
        <f>CONCATENATE($BG$2," (",INDEX('Study List'!$F:$F,MATCH(BH525,'Study List'!$B:$B,0)),")")</f>
        <v>Supplies and materials - Participant - C&amp;I (DNV GL &amp; Tetra Tech, 2012)</v>
      </c>
      <c r="BJ525" t="s">
        <v>103</v>
      </c>
      <c r="BO525">
        <v>2.7229298503722202E-4</v>
      </c>
      <c r="BP525" t="s">
        <v>152</v>
      </c>
      <c r="BQ525" t="str">
        <f>CONCATENATE($BO$2," (",INDEX('Study List'!$F:$F,MATCH(BP525,'Study List'!$B:$B,0)),")")</f>
        <v>Waste disposal - Participant - C&amp;I (DNV GL &amp; Tetra Tech, 2012)</v>
      </c>
      <c r="BR525" t="s">
        <v>103</v>
      </c>
      <c r="EA525" t="str">
        <f t="shared" si="17"/>
        <v>The NEIs for the 'LED Wall Pack Fixture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526" spans="1:131" x14ac:dyDescent="0.35">
      <c r="A526">
        <v>637</v>
      </c>
      <c r="B526" t="s">
        <v>1423</v>
      </c>
      <c r="C526">
        <v>4</v>
      </c>
      <c r="D526" t="s">
        <v>1427</v>
      </c>
      <c r="E526" t="s">
        <v>209</v>
      </c>
      <c r="H526" t="s">
        <v>182</v>
      </c>
      <c r="I526" t="s">
        <v>95</v>
      </c>
      <c r="J526" t="s">
        <v>143</v>
      </c>
      <c r="K526" t="s">
        <v>132</v>
      </c>
      <c r="L526" t="s">
        <v>133</v>
      </c>
      <c r="M526" t="s">
        <v>156</v>
      </c>
      <c r="N526" t="s">
        <v>176</v>
      </c>
      <c r="O526" t="s">
        <v>1353</v>
      </c>
      <c r="P526">
        <v>1.1557650412342001E-3</v>
      </c>
      <c r="Q526">
        <v>1.1557650412342001E-3</v>
      </c>
      <c r="R526" s="14">
        <f t="shared" si="16"/>
        <v>0</v>
      </c>
      <c r="S526">
        <v>6.9033287211132596E-4</v>
      </c>
      <c r="T526" t="s">
        <v>102</v>
      </c>
      <c r="U526" t="str">
        <f>CONCATENATE($S$2," (",INDEX('Study List'!$F:$F,MATCH(T526,'Study List'!$B:$B,0)),")")</f>
        <v>Administrative costs - Participant - C&amp;I (DNV GL, 2018)</v>
      </c>
      <c r="V526" t="s">
        <v>103</v>
      </c>
      <c r="W526">
        <v>6.6865397474123303E-6</v>
      </c>
      <c r="X526" t="s">
        <v>102</v>
      </c>
      <c r="Y526" t="str">
        <f>CONCATENATE($W$2," (",INDEX('Study List'!$F:$F,MATCH(X526,'Study List'!$B:$B,0)),")")</f>
        <v>Avoided illness from pollution - Societal - C&amp;I (DNV GL, 2018)</v>
      </c>
      <c r="Z526" t="s">
        <v>103</v>
      </c>
      <c r="AM526">
        <v>-5.5864502130119798E-5</v>
      </c>
      <c r="AN526" t="s">
        <v>179</v>
      </c>
      <c r="AO526" t="str">
        <f>CONCATENATE($AM$2," (",INDEX('Study List'!$F:$F,MATCH(AN526,'Study List'!$B:$B,0)),")")</f>
        <v>O&amp;M - Participant - C&amp;I (DNV GL, 2018)</v>
      </c>
      <c r="AP526" t="s">
        <v>103</v>
      </c>
      <c r="AQ526">
        <v>9.0965266803410007E-5</v>
      </c>
      <c r="AR526" t="s">
        <v>152</v>
      </c>
      <c r="AS526" t="str">
        <f>CONCATENATE($AQ$2," (",INDEX('Study List'!$F:$F,MATCH(AR526,'Study List'!$B:$B,0)),")")</f>
        <v>Other Impacts - Participant - C&amp;I (DNV GL &amp; Tetra Tech, 2012)</v>
      </c>
      <c r="AT526" t="s">
        <v>103</v>
      </c>
      <c r="BC526">
        <v>1.30706965333866E-5</v>
      </c>
      <c r="BD526" t="s">
        <v>102</v>
      </c>
      <c r="BE526" t="str">
        <f>CONCATENATE($BC$2," (",INDEX('Study List'!$F:$F,MATCH(BD526,'Study List'!$B:$B,0)),")")</f>
        <v>Sales Revenue - Participant - C&amp;I (DNV GL, 2018)</v>
      </c>
      <c r="BF526" t="s">
        <v>103</v>
      </c>
      <c r="BG526">
        <v>1.3828118313156601E-4</v>
      </c>
      <c r="BH526" t="s">
        <v>152</v>
      </c>
      <c r="BI526" t="str">
        <f>CONCATENATE($BG$2," (",INDEX('Study List'!$F:$F,MATCH(BH526,'Study List'!$B:$B,0)),")")</f>
        <v>Supplies and materials - Participant - C&amp;I (DNV GL &amp; Tetra Tech, 2012)</v>
      </c>
      <c r="BJ526" t="s">
        <v>103</v>
      </c>
      <c r="BO526">
        <v>2.7229298503722202E-4</v>
      </c>
      <c r="BP526" t="s">
        <v>152</v>
      </c>
      <c r="BQ526" t="str">
        <f>CONCATENATE($BO$2," (",INDEX('Study List'!$F:$F,MATCH(BP526,'Study List'!$B:$B,0)),")")</f>
        <v>Waste disposal - Participant - C&amp;I (DNV GL &amp; Tetra Tech, 2012)</v>
      </c>
      <c r="BR526" t="s">
        <v>103</v>
      </c>
      <c r="EA526" t="str">
        <f t="shared" si="17"/>
        <v>The NEIs for the 'LED Wall Pack Fixture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527" spans="1:131" x14ac:dyDescent="0.35">
      <c r="A527">
        <v>638</v>
      </c>
      <c r="B527" t="s">
        <v>1429</v>
      </c>
      <c r="C527">
        <v>2</v>
      </c>
      <c r="D527" t="s">
        <v>1428</v>
      </c>
      <c r="E527" s="8">
        <v>692.5</v>
      </c>
      <c r="H527" t="s">
        <v>708</v>
      </c>
      <c r="I527" t="s">
        <v>95</v>
      </c>
      <c r="J527" t="s">
        <v>143</v>
      </c>
      <c r="K527" t="s">
        <v>132</v>
      </c>
      <c r="L527" t="s">
        <v>98</v>
      </c>
      <c r="M527" t="s">
        <v>156</v>
      </c>
      <c r="N527" t="s">
        <v>176</v>
      </c>
      <c r="O527" t="s">
        <v>183</v>
      </c>
      <c r="P527">
        <v>2.1105626659994599E-2</v>
      </c>
      <c r="Q527">
        <v>2.1105626659994599E-2</v>
      </c>
      <c r="R527" s="14">
        <f t="shared" si="16"/>
        <v>0</v>
      </c>
      <c r="S527">
        <v>3.0577273021490899E-4</v>
      </c>
      <c r="T527" t="s">
        <v>102</v>
      </c>
      <c r="U527" t="str">
        <f>CONCATENATE($S$2," (",INDEX('Study List'!$F:$F,MATCH(T527,'Study List'!$B:$B,0)),")")</f>
        <v>Administrative costs - Participant - C&amp;I (DNV GL, 2018)</v>
      </c>
      <c r="V527" t="s">
        <v>103</v>
      </c>
      <c r="W527">
        <v>6.6865397474123303E-6</v>
      </c>
      <c r="X527" t="s">
        <v>102</v>
      </c>
      <c r="Y527" t="str">
        <f>CONCATENATE($W$2," (",INDEX('Study List'!$F:$F,MATCH(X527,'Study List'!$B:$B,0)),")")</f>
        <v>Avoided illness from pollution - Societal - C&amp;I (DNV GL, 2018)</v>
      </c>
      <c r="Z527" t="s">
        <v>103</v>
      </c>
      <c r="AM527">
        <v>1.43571770474408E-2</v>
      </c>
      <c r="AN527" t="s">
        <v>179</v>
      </c>
      <c r="AO527" t="str">
        <f>CONCATENATE($AM$2," (",INDEX('Study List'!$F:$F,MATCH(AN527,'Study List'!$B:$B,0)),")")</f>
        <v>O&amp;M - Participant - C&amp;I (DNV GL, 2018)</v>
      </c>
      <c r="AP527" t="s">
        <v>103</v>
      </c>
      <c r="AQ527">
        <v>7.6577746910850501E-4</v>
      </c>
      <c r="AR527" t="s">
        <v>152</v>
      </c>
      <c r="AS527" t="str">
        <f>CONCATENATE($AQ$2," (",INDEX('Study List'!$F:$F,MATCH(AR527,'Study List'!$B:$B,0)),")")</f>
        <v>Other Impacts - Participant - C&amp;I (DNV GL &amp; Tetra Tech, 2012)</v>
      </c>
      <c r="AT527" t="s">
        <v>103</v>
      </c>
      <c r="BC527">
        <v>8.6875520001634596E-4</v>
      </c>
      <c r="BD527" t="s">
        <v>152</v>
      </c>
      <c r="BE527" t="str">
        <f>CONCATENATE($BC$2," (",INDEX('Study List'!$F:$F,MATCH(BD527,'Study List'!$B:$B,0)),")")</f>
        <v>Sales Revenue - Participant - C&amp;I (DNV GL &amp; Tetra Tech, 2012)</v>
      </c>
      <c r="BF527" t="s">
        <v>103</v>
      </c>
      <c r="BG527">
        <v>4.5607182806910902E-3</v>
      </c>
      <c r="BH527" t="s">
        <v>152</v>
      </c>
      <c r="BI527" t="str">
        <f>CONCATENATE($BG$2," (",INDEX('Study List'!$F:$F,MATCH(BH527,'Study List'!$B:$B,0)),")")</f>
        <v>Supplies and materials - Participant - C&amp;I (DNV GL &amp; Tetra Tech, 2012)</v>
      </c>
      <c r="BJ527" t="s">
        <v>103</v>
      </c>
      <c r="BO527">
        <v>2.4073939277561399E-4</v>
      </c>
      <c r="BP527" t="s">
        <v>152</v>
      </c>
      <c r="BQ527" t="str">
        <f>CONCATENATE($BO$2," (",INDEX('Study List'!$F:$F,MATCH(BP527,'Study List'!$B:$B,0)),")")</f>
        <v>Waste disposal - Participant - C&amp;I (DNV GL &amp; Tetra Tech, 2012)</v>
      </c>
      <c r="BR527" t="s">
        <v>103</v>
      </c>
      <c r="EA527" t="str">
        <f t="shared" si="17"/>
        <v>The NEIs for the 'LED Wall Pack Fixture w/ occ sensor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528" spans="1:131" x14ac:dyDescent="0.35">
      <c r="A528">
        <v>639</v>
      </c>
      <c r="B528" t="s">
        <v>1431</v>
      </c>
      <c r="C528">
        <v>3</v>
      </c>
      <c r="D528" t="s">
        <v>1430</v>
      </c>
      <c r="E528" t="s">
        <v>209</v>
      </c>
      <c r="H528" t="s">
        <v>182</v>
      </c>
      <c r="I528" t="s">
        <v>95</v>
      </c>
      <c r="J528" t="s">
        <v>143</v>
      </c>
      <c r="K528" t="s">
        <v>132</v>
      </c>
      <c r="L528" t="s">
        <v>133</v>
      </c>
      <c r="M528" t="s">
        <v>156</v>
      </c>
      <c r="N528" t="s">
        <v>176</v>
      </c>
      <c r="O528" t="s">
        <v>1353</v>
      </c>
      <c r="P528">
        <v>1.1557650412342001E-3</v>
      </c>
      <c r="Q528">
        <v>1.1557650412342001E-3</v>
      </c>
      <c r="R528" s="14">
        <f t="shared" si="16"/>
        <v>0</v>
      </c>
      <c r="S528">
        <v>6.9033287211132596E-4</v>
      </c>
      <c r="T528" t="s">
        <v>102</v>
      </c>
      <c r="U528" t="str">
        <f>CONCATENATE($S$2," (",INDEX('Study List'!$F:$F,MATCH(T528,'Study List'!$B:$B,0)),")")</f>
        <v>Administrative costs - Participant - C&amp;I (DNV GL, 2018)</v>
      </c>
      <c r="V528" t="s">
        <v>103</v>
      </c>
      <c r="W528">
        <v>6.6865397474123303E-6</v>
      </c>
      <c r="X528" t="s">
        <v>102</v>
      </c>
      <c r="Y528" t="str">
        <f>CONCATENATE($W$2," (",INDEX('Study List'!$F:$F,MATCH(X528,'Study List'!$B:$B,0)),")")</f>
        <v>Avoided illness from pollution - Societal - C&amp;I (DNV GL, 2018)</v>
      </c>
      <c r="Z528" t="s">
        <v>103</v>
      </c>
      <c r="AM528">
        <v>-5.5864502130119798E-5</v>
      </c>
      <c r="AN528" t="s">
        <v>179</v>
      </c>
      <c r="AO528" t="str">
        <f>CONCATENATE($AM$2," (",INDEX('Study List'!$F:$F,MATCH(AN528,'Study List'!$B:$B,0)),")")</f>
        <v>O&amp;M - Participant - C&amp;I (DNV GL, 2018)</v>
      </c>
      <c r="AP528" t="s">
        <v>103</v>
      </c>
      <c r="AQ528">
        <v>9.0965266803410007E-5</v>
      </c>
      <c r="AR528" t="s">
        <v>152</v>
      </c>
      <c r="AS528" t="str">
        <f>CONCATENATE($AQ$2," (",INDEX('Study List'!$F:$F,MATCH(AR528,'Study List'!$B:$B,0)),")")</f>
        <v>Other Impacts - Participant - C&amp;I (DNV GL &amp; Tetra Tech, 2012)</v>
      </c>
      <c r="AT528" t="s">
        <v>103</v>
      </c>
      <c r="BC528">
        <v>1.30706965333866E-5</v>
      </c>
      <c r="BD528" t="s">
        <v>102</v>
      </c>
      <c r="BE528" t="str">
        <f>CONCATENATE($BC$2," (",INDEX('Study List'!$F:$F,MATCH(BD528,'Study List'!$B:$B,0)),")")</f>
        <v>Sales Revenue - Participant - C&amp;I (DNV GL, 2018)</v>
      </c>
      <c r="BF528" t="s">
        <v>103</v>
      </c>
      <c r="BG528">
        <v>1.3828118313156601E-4</v>
      </c>
      <c r="BH528" t="s">
        <v>152</v>
      </c>
      <c r="BI528" t="str">
        <f>CONCATENATE($BG$2," (",INDEX('Study List'!$F:$F,MATCH(BH528,'Study List'!$B:$B,0)),")")</f>
        <v>Supplies and materials - Participant - C&amp;I (DNV GL &amp; Tetra Tech, 2012)</v>
      </c>
      <c r="BJ528" t="s">
        <v>103</v>
      </c>
      <c r="BO528">
        <v>2.7229298503722202E-4</v>
      </c>
      <c r="BP528" t="s">
        <v>152</v>
      </c>
      <c r="BQ528" t="str">
        <f>CONCATENATE($BO$2," (",INDEX('Study List'!$F:$F,MATCH(BP528,'Study List'!$B:$B,0)),")")</f>
        <v>Waste disposal - Participant - C&amp;I (DNV GL &amp; Tetra Tech, 2012)</v>
      </c>
      <c r="BR528" t="s">
        <v>103</v>
      </c>
      <c r="EA528" t="str">
        <f t="shared" si="17"/>
        <v>The NEIs for the 'LED Wall Pack Fixture w/ occ sensor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529" spans="1:131" x14ac:dyDescent="0.35">
      <c r="A529">
        <v>640</v>
      </c>
      <c r="B529" t="s">
        <v>1429</v>
      </c>
      <c r="C529">
        <v>1</v>
      </c>
      <c r="D529" t="s">
        <v>1432</v>
      </c>
      <c r="E529" s="8">
        <v>956.6</v>
      </c>
      <c r="H529" t="s">
        <v>708</v>
      </c>
      <c r="I529" t="s">
        <v>95</v>
      </c>
      <c r="J529" t="s">
        <v>143</v>
      </c>
      <c r="K529" t="s">
        <v>132</v>
      </c>
      <c r="L529" t="s">
        <v>98</v>
      </c>
      <c r="M529" t="s">
        <v>156</v>
      </c>
      <c r="N529" t="s">
        <v>176</v>
      </c>
      <c r="O529" t="s">
        <v>183</v>
      </c>
      <c r="P529">
        <v>2.1105626659994599E-2</v>
      </c>
      <c r="Q529">
        <v>2.1105626659994599E-2</v>
      </c>
      <c r="R529" s="14">
        <f t="shared" si="16"/>
        <v>0</v>
      </c>
      <c r="S529">
        <v>3.0577273021490899E-4</v>
      </c>
      <c r="T529" t="s">
        <v>102</v>
      </c>
      <c r="U529" t="str">
        <f>CONCATENATE($S$2," (",INDEX('Study List'!$F:$F,MATCH(T529,'Study List'!$B:$B,0)),")")</f>
        <v>Administrative costs - Participant - C&amp;I (DNV GL, 2018)</v>
      </c>
      <c r="V529" t="s">
        <v>103</v>
      </c>
      <c r="W529">
        <v>6.6865397474123303E-6</v>
      </c>
      <c r="X529" t="s">
        <v>102</v>
      </c>
      <c r="Y529" t="str">
        <f>CONCATENATE($W$2," (",INDEX('Study List'!$F:$F,MATCH(X529,'Study List'!$B:$B,0)),")")</f>
        <v>Avoided illness from pollution - Societal - C&amp;I (DNV GL, 2018)</v>
      </c>
      <c r="Z529" t="s">
        <v>103</v>
      </c>
      <c r="AM529">
        <v>1.43571770474408E-2</v>
      </c>
      <c r="AN529" t="s">
        <v>179</v>
      </c>
      <c r="AO529" t="str">
        <f>CONCATENATE($AM$2," (",INDEX('Study List'!$F:$F,MATCH(AN529,'Study List'!$B:$B,0)),")")</f>
        <v>O&amp;M - Participant - C&amp;I (DNV GL, 2018)</v>
      </c>
      <c r="AP529" t="s">
        <v>103</v>
      </c>
      <c r="AQ529">
        <v>7.6577746910850501E-4</v>
      </c>
      <c r="AR529" t="s">
        <v>152</v>
      </c>
      <c r="AS529" t="str">
        <f>CONCATENATE($AQ$2," (",INDEX('Study List'!$F:$F,MATCH(AR529,'Study List'!$B:$B,0)),")")</f>
        <v>Other Impacts - Participant - C&amp;I (DNV GL &amp; Tetra Tech, 2012)</v>
      </c>
      <c r="AT529" t="s">
        <v>103</v>
      </c>
      <c r="BC529">
        <v>8.6875520001634596E-4</v>
      </c>
      <c r="BD529" t="s">
        <v>152</v>
      </c>
      <c r="BE529" t="str">
        <f>CONCATENATE($BC$2," (",INDEX('Study List'!$F:$F,MATCH(BD529,'Study List'!$B:$B,0)),")")</f>
        <v>Sales Revenue - Participant - C&amp;I (DNV GL &amp; Tetra Tech, 2012)</v>
      </c>
      <c r="BF529" t="s">
        <v>103</v>
      </c>
      <c r="BG529">
        <v>4.5607182806910902E-3</v>
      </c>
      <c r="BH529" t="s">
        <v>152</v>
      </c>
      <c r="BI529" t="str">
        <f>CONCATENATE($BG$2," (",INDEX('Study List'!$F:$F,MATCH(BH529,'Study List'!$B:$B,0)),")")</f>
        <v>Supplies and materials - Participant - C&amp;I (DNV GL &amp; Tetra Tech, 2012)</v>
      </c>
      <c r="BJ529" t="s">
        <v>103</v>
      </c>
      <c r="BO529">
        <v>2.4073939277561399E-4</v>
      </c>
      <c r="BP529" t="s">
        <v>152</v>
      </c>
      <c r="BQ529" t="str">
        <f>CONCATENATE($BO$2," (",INDEX('Study List'!$F:$F,MATCH(BP529,'Study List'!$B:$B,0)),")")</f>
        <v>Waste disposal - Participant - C&amp;I (DNV GL &amp; Tetra Tech, 2012)</v>
      </c>
      <c r="BR529" t="s">
        <v>103</v>
      </c>
      <c r="EA529" t="str">
        <f t="shared" si="17"/>
        <v>The NEIs for the 'LED Wall Pack Fixture w/ occ sensor- &lt; 50 W - Retrofit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530" spans="1:131" x14ac:dyDescent="0.35">
      <c r="A530">
        <v>641</v>
      </c>
      <c r="B530" t="s">
        <v>1431</v>
      </c>
      <c r="C530">
        <v>2</v>
      </c>
      <c r="D530" t="s">
        <v>1433</v>
      </c>
      <c r="E530" s="8">
        <v>956.6</v>
      </c>
      <c r="H530" t="s">
        <v>708</v>
      </c>
      <c r="I530" t="s">
        <v>95</v>
      </c>
      <c r="J530" t="s">
        <v>143</v>
      </c>
      <c r="K530" t="s">
        <v>132</v>
      </c>
      <c r="L530" t="s">
        <v>98</v>
      </c>
      <c r="M530" t="s">
        <v>156</v>
      </c>
      <c r="N530" t="s">
        <v>176</v>
      </c>
      <c r="O530" t="s">
        <v>1353</v>
      </c>
      <c r="P530">
        <v>2.1105626659994599E-2</v>
      </c>
      <c r="Q530">
        <v>2.1105626659994599E-2</v>
      </c>
      <c r="R530" s="14">
        <f t="shared" si="16"/>
        <v>0</v>
      </c>
      <c r="S530">
        <v>3.0577273021490899E-4</v>
      </c>
      <c r="T530" t="s">
        <v>102</v>
      </c>
      <c r="U530" t="str">
        <f>CONCATENATE($S$2," (",INDEX('Study List'!$F:$F,MATCH(T530,'Study List'!$B:$B,0)),")")</f>
        <v>Administrative costs - Participant - C&amp;I (DNV GL, 2018)</v>
      </c>
      <c r="V530" t="s">
        <v>103</v>
      </c>
      <c r="W530">
        <v>6.6865397474123303E-6</v>
      </c>
      <c r="X530" t="s">
        <v>102</v>
      </c>
      <c r="Y530" t="str">
        <f>CONCATENATE($W$2," (",INDEX('Study List'!$F:$F,MATCH(X530,'Study List'!$B:$B,0)),")")</f>
        <v>Avoided illness from pollution - Societal - C&amp;I (DNV GL, 2018)</v>
      </c>
      <c r="Z530" t="s">
        <v>103</v>
      </c>
      <c r="AM530">
        <v>1.43571770474408E-2</v>
      </c>
      <c r="AN530" t="s">
        <v>179</v>
      </c>
      <c r="AO530" t="str">
        <f>CONCATENATE($AM$2," (",INDEX('Study List'!$F:$F,MATCH(AN530,'Study List'!$B:$B,0)),")")</f>
        <v>O&amp;M - Participant - C&amp;I (DNV GL, 2018)</v>
      </c>
      <c r="AP530" t="s">
        <v>103</v>
      </c>
      <c r="AQ530">
        <v>7.6577746910850501E-4</v>
      </c>
      <c r="AR530" t="s">
        <v>152</v>
      </c>
      <c r="AS530" t="str">
        <f>CONCATENATE($AQ$2," (",INDEX('Study List'!$F:$F,MATCH(AR530,'Study List'!$B:$B,0)),")")</f>
        <v>Other Impacts - Participant - C&amp;I (DNV GL &amp; Tetra Tech, 2012)</v>
      </c>
      <c r="AT530" t="s">
        <v>103</v>
      </c>
      <c r="BC530">
        <v>8.6875520001634596E-4</v>
      </c>
      <c r="BD530" t="s">
        <v>152</v>
      </c>
      <c r="BE530" t="str">
        <f>CONCATENATE($BC$2," (",INDEX('Study List'!$F:$F,MATCH(BD530,'Study List'!$B:$B,0)),")")</f>
        <v>Sales Revenue - Participant - C&amp;I (DNV GL &amp; Tetra Tech, 2012)</v>
      </c>
      <c r="BF530" t="s">
        <v>103</v>
      </c>
      <c r="BG530">
        <v>4.5607182806910902E-3</v>
      </c>
      <c r="BH530" t="s">
        <v>152</v>
      </c>
      <c r="BI530" t="str">
        <f>CONCATENATE($BG$2," (",INDEX('Study List'!$F:$F,MATCH(BH530,'Study List'!$B:$B,0)),")")</f>
        <v>Supplies and materials - Participant - C&amp;I (DNV GL &amp; Tetra Tech, 2012)</v>
      </c>
      <c r="BJ530" t="s">
        <v>103</v>
      </c>
      <c r="BO530">
        <v>2.4073939277561399E-4</v>
      </c>
      <c r="BP530" t="s">
        <v>152</v>
      </c>
      <c r="BQ530" t="str">
        <f>CONCATENATE($BO$2," (",INDEX('Study List'!$F:$F,MATCH(BP530,'Study List'!$B:$B,0)),")")</f>
        <v>Waste disposal - Participant - C&amp;I (DNV GL &amp; Tetra Tech, 2012)</v>
      </c>
      <c r="BR530" t="s">
        <v>103</v>
      </c>
      <c r="EA530" t="str">
        <f t="shared" si="17"/>
        <v>The NEIs for the 'LED Wall Pack Fixture w/ occ sensor- &gt;= 50 W - Retrofit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531" spans="1:131" x14ac:dyDescent="0.35">
      <c r="A531">
        <v>642</v>
      </c>
      <c r="B531" t="s">
        <v>1435</v>
      </c>
      <c r="C531">
        <v>4</v>
      </c>
      <c r="D531" t="s">
        <v>1434</v>
      </c>
      <c r="E531" s="8">
        <v>1.1000000000000001</v>
      </c>
      <c r="F531">
        <v>15.0285220994475</v>
      </c>
      <c r="G531">
        <v>598435.75</v>
      </c>
      <c r="H531" t="s">
        <v>653</v>
      </c>
      <c r="I531" t="s">
        <v>95</v>
      </c>
      <c r="J531" t="s">
        <v>96</v>
      </c>
      <c r="K531" t="s">
        <v>132</v>
      </c>
      <c r="L531" t="s">
        <v>98</v>
      </c>
      <c r="M531" t="s">
        <v>156</v>
      </c>
      <c r="N531" t="s">
        <v>176</v>
      </c>
      <c r="O531" t="s">
        <v>230</v>
      </c>
      <c r="P531">
        <v>0.253992653793713</v>
      </c>
      <c r="Q531">
        <v>1.12639067817253E-2</v>
      </c>
      <c r="R531" s="14">
        <f t="shared" si="16"/>
        <v>6740.7245028518664</v>
      </c>
      <c r="BW531">
        <v>6.6865397474123303E-6</v>
      </c>
      <c r="BX531" t="s">
        <v>102</v>
      </c>
      <c r="BY531" t="str">
        <f>CONCATENATE($BW$2," (",INDEX('Study List'!$F:$F,MATCH(BX531,'Study List'!$B:$B,0)),")")</f>
        <v>Avoided illness from pollution - Societal - Residential (DNV GL, 2018)</v>
      </c>
      <c r="BZ531" t="s">
        <v>103</v>
      </c>
      <c r="CM531">
        <v>1.22894815872074E-2</v>
      </c>
      <c r="CN531" t="s">
        <v>105</v>
      </c>
      <c r="CO531" t="str">
        <f>CONCATENATE($CM$2," (",INDEX('Study List'!$F:$F,MATCH(CN531,'Study List'!$B:$B,0)),")")</f>
        <v>Ease of Selling or Leasing - Participant - Residential (Tetra Tech et al., 2018)</v>
      </c>
      <c r="CP531" t="s">
        <v>106</v>
      </c>
      <c r="CY531">
        <v>8.2086231349009497E-3</v>
      </c>
      <c r="CZ531" t="s">
        <v>105</v>
      </c>
      <c r="DA531" t="str">
        <f>CONCATENATE($CY$2," (",INDEX('Study List'!$F:$F,MATCH(CZ531,'Study List'!$B:$B,0)),")")</f>
        <v>Lighting Quality and Lifetime - Participant - Residential (Tetra Tech et al., 2018)</v>
      </c>
      <c r="DB531" t="s">
        <v>654</v>
      </c>
      <c r="DG531">
        <v>1.12572202419779E-2</v>
      </c>
      <c r="DH531" t="s">
        <v>105</v>
      </c>
      <c r="DI531" t="str">
        <f>CONCATENATE($DG$2," (",INDEX('Study List'!$F:$F,MATCH(DH531,'Study List'!$B:$B,0)),")")</f>
        <v>O&amp;M - Participant - Residential (Tetra Tech et al., 2018)</v>
      </c>
      <c r="DJ531" t="s">
        <v>103</v>
      </c>
      <c r="DK531">
        <v>0.22223064228987899</v>
      </c>
      <c r="DL531" t="s">
        <v>105</v>
      </c>
      <c r="DM531" t="str">
        <f>CONCATENATE($DK$2," (",INDEX('Study List'!$F:$F,MATCH(DL531,'Study List'!$B:$B,0)),")")</f>
        <v>Other Impacts - Participant - Residential (Tetra Tech et al., 2018)</v>
      </c>
      <c r="DN531" t="s">
        <v>106</v>
      </c>
      <c r="EA531" t="str">
        <f t="shared" si="17"/>
        <v>The NEIs for the 'LEDs - Decorative &amp; Mini-Base - 250 to 1049 Lumens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532" spans="1:131" x14ac:dyDescent="0.35">
      <c r="A532">
        <v>643</v>
      </c>
      <c r="B532" t="s">
        <v>1437</v>
      </c>
      <c r="C532">
        <v>4</v>
      </c>
      <c r="D532" t="s">
        <v>1436</v>
      </c>
      <c r="E532" s="8">
        <v>5.12</v>
      </c>
      <c r="F532">
        <v>24.563847534705602</v>
      </c>
      <c r="G532">
        <v>615766.53</v>
      </c>
      <c r="H532" t="s">
        <v>653</v>
      </c>
      <c r="I532" t="s">
        <v>95</v>
      </c>
      <c r="J532" t="s">
        <v>96</v>
      </c>
      <c r="K532" t="s">
        <v>132</v>
      </c>
      <c r="L532" t="s">
        <v>98</v>
      </c>
      <c r="M532" t="s">
        <v>156</v>
      </c>
      <c r="N532" t="s">
        <v>176</v>
      </c>
      <c r="O532" t="s">
        <v>230</v>
      </c>
      <c r="P532">
        <v>0.15944920942955601</v>
      </c>
      <c r="Q532">
        <v>1.12639067817253E-2</v>
      </c>
      <c r="R532" s="14">
        <f t="shared" si="16"/>
        <v>6935.9367932264558</v>
      </c>
      <c r="BW532">
        <v>6.6865397474123303E-6</v>
      </c>
      <c r="BX532" t="s">
        <v>102</v>
      </c>
      <c r="BY532" t="str">
        <f>CONCATENATE($BW$2," (",INDEX('Study List'!$F:$F,MATCH(BX532,'Study List'!$B:$B,0)),")")</f>
        <v>Avoided illness from pollution - Societal - Residential (DNV GL, 2018)</v>
      </c>
      <c r="BZ532" t="s">
        <v>103</v>
      </c>
      <c r="CM532">
        <v>7.5188850347305096E-3</v>
      </c>
      <c r="CN532" t="s">
        <v>105</v>
      </c>
      <c r="CO532" t="str">
        <f>CONCATENATE($CM$2," (",INDEX('Study List'!$F:$F,MATCH(CN532,'Study List'!$B:$B,0)),")")</f>
        <v>Ease of Selling or Leasing - Participant - Residential (Tetra Tech et al., 2018)</v>
      </c>
      <c r="CP532" t="s">
        <v>106</v>
      </c>
      <c r="CY532">
        <v>4.7024521101731998E-3</v>
      </c>
      <c r="CZ532" t="s">
        <v>105</v>
      </c>
      <c r="DA532" t="str">
        <f>CONCATENATE($CY$2," (",INDEX('Study List'!$F:$F,MATCH(CZ532,'Study List'!$B:$B,0)),")")</f>
        <v>Lighting Quality and Lifetime - Participant - Residential (Tetra Tech et al., 2018)</v>
      </c>
      <c r="DB532" t="s">
        <v>654</v>
      </c>
      <c r="DG532">
        <v>1.12572202419779E-2</v>
      </c>
      <c r="DH532" t="s">
        <v>105</v>
      </c>
      <c r="DI532" t="str">
        <f>CONCATENATE($DG$2," (",INDEX('Study List'!$F:$F,MATCH(DH532,'Study List'!$B:$B,0)),")")</f>
        <v>O&amp;M - Participant - Residential (Tetra Tech et al., 2018)</v>
      </c>
      <c r="DJ532" t="s">
        <v>103</v>
      </c>
      <c r="DK532">
        <v>0.135963965502927</v>
      </c>
      <c r="DL532" t="s">
        <v>105</v>
      </c>
      <c r="DM532" t="str">
        <f>CONCATENATE($DK$2," (",INDEX('Study List'!$F:$F,MATCH(DL532,'Study List'!$B:$B,0)),")")</f>
        <v>Other Impacts - Participant - Residential (Tetra Tech et al., 2018)</v>
      </c>
      <c r="DN532" t="s">
        <v>106</v>
      </c>
      <c r="EA532" t="str">
        <f t="shared" si="17"/>
        <v>The NEIs for the 'LEDs - General Purpose &amp; Three-Way - 1050 to 1489 Lumens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533" spans="1:131" x14ac:dyDescent="0.35">
      <c r="A533">
        <v>644</v>
      </c>
      <c r="B533" t="s">
        <v>1439</v>
      </c>
      <c r="C533">
        <v>4</v>
      </c>
      <c r="D533" t="s">
        <v>1438</v>
      </c>
      <c r="E533" s="8">
        <v>4.67</v>
      </c>
      <c r="F533">
        <v>10.5639050952937</v>
      </c>
      <c r="G533">
        <v>624675.4</v>
      </c>
      <c r="H533" t="s">
        <v>653</v>
      </c>
      <c r="I533" t="s">
        <v>95</v>
      </c>
      <c r="J533" t="s">
        <v>96</v>
      </c>
      <c r="K533" t="s">
        <v>132</v>
      </c>
      <c r="L533" t="s">
        <v>98</v>
      </c>
      <c r="M533" t="s">
        <v>156</v>
      </c>
      <c r="N533" t="s">
        <v>176</v>
      </c>
      <c r="O533" t="s">
        <v>230</v>
      </c>
      <c r="P533">
        <v>0.36086834330025702</v>
      </c>
      <c r="Q533">
        <v>1.12639067817253E-2</v>
      </c>
      <c r="R533" s="14">
        <f t="shared" si="16"/>
        <v>7036.2854744369643</v>
      </c>
      <c r="BW533">
        <v>6.6865397474123303E-6</v>
      </c>
      <c r="BX533" t="s">
        <v>102</v>
      </c>
      <c r="BY533" t="str">
        <f>CONCATENATE($BW$2," (",INDEX('Study List'!$F:$F,MATCH(BX533,'Study List'!$B:$B,0)),")")</f>
        <v>Avoided illness from pollution - Societal - Residential (DNV GL, 2018)</v>
      </c>
      <c r="BZ533" t="s">
        <v>103</v>
      </c>
      <c r="CM533">
        <v>1.74833779703665E-2</v>
      </c>
      <c r="CN533" t="s">
        <v>105</v>
      </c>
      <c r="CO533" t="str">
        <f>CONCATENATE($CM$2," (",INDEX('Study List'!$F:$F,MATCH(CN533,'Study List'!$B:$B,0)),")")</f>
        <v>Ease of Selling or Leasing - Participant - Residential (Tetra Tech et al., 2018)</v>
      </c>
      <c r="CP533" t="s">
        <v>106</v>
      </c>
      <c r="CY533">
        <v>1.59692104673088E-2</v>
      </c>
      <c r="CZ533" t="s">
        <v>105</v>
      </c>
      <c r="DA533" t="str">
        <f>CONCATENATE($CY$2," (",INDEX('Study List'!$F:$F,MATCH(CZ533,'Study List'!$B:$B,0)),")")</f>
        <v>Lighting Quality and Lifetime - Participant - Residential (Tetra Tech et al., 2018)</v>
      </c>
      <c r="DB533" t="s">
        <v>654</v>
      </c>
      <c r="DG533">
        <v>1.12572202419779E-2</v>
      </c>
      <c r="DH533" t="s">
        <v>105</v>
      </c>
      <c r="DI533" t="str">
        <f>CONCATENATE($DG$2," (",INDEX('Study List'!$F:$F,MATCH(DH533,'Study List'!$B:$B,0)),")")</f>
        <v>O&amp;M - Participant - Residential (Tetra Tech et al., 2018)</v>
      </c>
      <c r="DJ533" t="s">
        <v>103</v>
      </c>
      <c r="DK533">
        <v>0.316151848080856</v>
      </c>
      <c r="DL533" t="s">
        <v>105</v>
      </c>
      <c r="DM533" t="str">
        <f>CONCATENATE($DK$2," (",INDEX('Study List'!$F:$F,MATCH(DL533,'Study List'!$B:$B,0)),")")</f>
        <v>Other Impacts - Participant - Residential (Tetra Tech et al., 2018)</v>
      </c>
      <c r="DN533" t="s">
        <v>106</v>
      </c>
      <c r="EA533" t="str">
        <f t="shared" si="17"/>
        <v>The NEIs for the 'LEDs - General Purpose &amp; Three-Way - 1490 to 2600 Lumens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534" spans="1:131" x14ac:dyDescent="0.35">
      <c r="A534">
        <v>645</v>
      </c>
      <c r="B534" t="s">
        <v>1441</v>
      </c>
      <c r="C534">
        <v>4</v>
      </c>
      <c r="D534" t="s">
        <v>1440</v>
      </c>
      <c r="E534" s="8">
        <v>0.78</v>
      </c>
      <c r="F534">
        <v>10.2508961252534</v>
      </c>
      <c r="G534">
        <v>3484474.36</v>
      </c>
      <c r="H534" t="s">
        <v>653</v>
      </c>
      <c r="I534" t="s">
        <v>95</v>
      </c>
      <c r="J534" t="s">
        <v>96</v>
      </c>
      <c r="K534" t="s">
        <v>132</v>
      </c>
      <c r="L534" t="s">
        <v>98</v>
      </c>
      <c r="M534" t="s">
        <v>156</v>
      </c>
      <c r="N534" t="s">
        <v>176</v>
      </c>
      <c r="O534" t="s">
        <v>230</v>
      </c>
      <c r="P534">
        <v>0.49840548383289601</v>
      </c>
      <c r="Q534">
        <v>1.12639067817253E-2</v>
      </c>
      <c r="R534" s="14">
        <f t="shared" si="16"/>
        <v>39248.794374351921</v>
      </c>
      <c r="BW534">
        <v>6.6865397474123303E-6</v>
      </c>
      <c r="BX534" t="s">
        <v>102</v>
      </c>
      <c r="BY534" t="str">
        <f>CONCATENATE($BW$2," (",INDEX('Study List'!$F:$F,MATCH(BX534,'Study List'!$B:$B,0)),")")</f>
        <v>Avoided illness from pollution - Societal - Residential (DNV GL, 2018)</v>
      </c>
      <c r="BZ534" t="s">
        <v>103</v>
      </c>
      <c r="CM534">
        <v>1.8017229261459801E-2</v>
      </c>
      <c r="CN534" t="s">
        <v>105</v>
      </c>
      <c r="CO534" t="str">
        <f>CONCATENATE($CM$2," (",INDEX('Study List'!$F:$F,MATCH(CN534,'Study List'!$B:$B,0)),")")</f>
        <v>Ease of Selling or Leasing - Participant - Residential (Tetra Tech et al., 2018)</v>
      </c>
      <c r="CP534" t="s">
        <v>106</v>
      </c>
      <c r="CY534">
        <v>0.14331886912524799</v>
      </c>
      <c r="CZ534" t="s">
        <v>105</v>
      </c>
      <c r="DA534" t="str">
        <f>CONCATENATE($CY$2," (",INDEX('Study List'!$F:$F,MATCH(CZ534,'Study List'!$B:$B,0)),")")</f>
        <v>Lighting Quality and Lifetime - Participant - Residential (Tetra Tech et al., 2018)</v>
      </c>
      <c r="DB534" t="s">
        <v>654</v>
      </c>
      <c r="DG534">
        <v>1.12572202419779E-2</v>
      </c>
      <c r="DH534" t="s">
        <v>105</v>
      </c>
      <c r="DI534" t="str">
        <f>CONCATENATE($DG$2," (",INDEX('Study List'!$F:$F,MATCH(DH534,'Study List'!$B:$B,0)),")")</f>
        <v>O&amp;M - Participant - Residential (Tetra Tech et al., 2018)</v>
      </c>
      <c r="DJ534" t="s">
        <v>103</v>
      </c>
      <c r="DK534">
        <v>0.32580547866446302</v>
      </c>
      <c r="DL534" t="s">
        <v>105</v>
      </c>
      <c r="DM534" t="str">
        <f>CONCATENATE($DK$2," (",INDEX('Study List'!$F:$F,MATCH(DL534,'Study List'!$B:$B,0)),")")</f>
        <v>Other Impacts - Participant - Residential (Tetra Tech et al., 2018)</v>
      </c>
      <c r="DN534" t="s">
        <v>106</v>
      </c>
      <c r="EA534" t="str">
        <f t="shared" si="17"/>
        <v>The NEIs for the 'LEDs - General Purpose &amp; Three-Way - 250 to 1049 Lumens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535" spans="1:131" x14ac:dyDescent="0.35">
      <c r="A535">
        <v>646</v>
      </c>
      <c r="B535" t="s">
        <v>1443</v>
      </c>
      <c r="C535">
        <v>2</v>
      </c>
      <c r="D535" t="s">
        <v>1442</v>
      </c>
      <c r="E535" s="8">
        <v>31.56</v>
      </c>
      <c r="H535" t="s">
        <v>653</v>
      </c>
      <c r="I535" t="s">
        <v>95</v>
      </c>
      <c r="J535" t="s">
        <v>96</v>
      </c>
      <c r="K535" t="s">
        <v>132</v>
      </c>
      <c r="L535" t="s">
        <v>98</v>
      </c>
      <c r="M535" t="s">
        <v>156</v>
      </c>
      <c r="N535" t="s">
        <v>176</v>
      </c>
      <c r="O535" t="s">
        <v>230</v>
      </c>
      <c r="P535">
        <v>1.12639067817253E-2</v>
      </c>
      <c r="Q535">
        <v>1.12639067817253E-2</v>
      </c>
      <c r="R535" s="14">
        <f t="shared" si="16"/>
        <v>0</v>
      </c>
      <c r="BW535">
        <v>6.6865397474123303E-6</v>
      </c>
      <c r="BX535" t="s">
        <v>102</v>
      </c>
      <c r="BY535" t="str">
        <f>CONCATENATE($BW$2," (",INDEX('Study List'!$F:$F,MATCH(BX535,'Study List'!$B:$B,0)),")")</f>
        <v>Avoided illness from pollution - Societal - Residential (DNV GL, 2018)</v>
      </c>
      <c r="BZ535" t="s">
        <v>103</v>
      </c>
      <c r="DG535">
        <v>1.12572202419779E-2</v>
      </c>
      <c r="DH535" t="s">
        <v>105</v>
      </c>
      <c r="DI535" t="str">
        <f>CONCATENATE($DG$2," (",INDEX('Study List'!$F:$F,MATCH(DH535,'Study List'!$B:$B,0)),")")</f>
        <v>O&amp;M - Participant - Residential (Tetra Tech et al., 2018)</v>
      </c>
      <c r="DJ535" t="s">
        <v>103</v>
      </c>
      <c r="EA535" t="str">
        <f t="shared" si="17"/>
        <v>The NEIs for the 'LEDs - Globe - 1050 to 1489 Lumens - WA' measure include: Avoided illness from pollution - Societal - Residential (DNV GL, 2018),  O&amp;M - Participant - Residential (Tetra Tech et al., 2018).</v>
      </c>
    </row>
    <row r="536" spans="1:131" x14ac:dyDescent="0.35">
      <c r="A536">
        <v>647</v>
      </c>
      <c r="B536" t="s">
        <v>1445</v>
      </c>
      <c r="C536">
        <v>2</v>
      </c>
      <c r="D536" t="s">
        <v>1444</v>
      </c>
      <c r="E536" s="8">
        <v>12.49</v>
      </c>
      <c r="H536" t="s">
        <v>653</v>
      </c>
      <c r="I536" t="s">
        <v>95</v>
      </c>
      <c r="J536" t="s">
        <v>96</v>
      </c>
      <c r="K536" t="s">
        <v>132</v>
      </c>
      <c r="L536" t="s">
        <v>98</v>
      </c>
      <c r="M536" t="s">
        <v>156</v>
      </c>
      <c r="N536" t="s">
        <v>176</v>
      </c>
      <c r="O536" t="s">
        <v>230</v>
      </c>
      <c r="P536">
        <v>1.12639067817253E-2</v>
      </c>
      <c r="Q536">
        <v>1.12639067817253E-2</v>
      </c>
      <c r="R536" s="14">
        <f t="shared" si="16"/>
        <v>0</v>
      </c>
      <c r="BW536">
        <v>6.6865397474123303E-6</v>
      </c>
      <c r="BX536" t="s">
        <v>102</v>
      </c>
      <c r="BY536" t="str">
        <f>CONCATENATE($BW$2," (",INDEX('Study List'!$F:$F,MATCH(BX536,'Study List'!$B:$B,0)),")")</f>
        <v>Avoided illness from pollution - Societal - Residential (DNV GL, 2018)</v>
      </c>
      <c r="BZ536" t="s">
        <v>103</v>
      </c>
      <c r="DG536">
        <v>1.12572202419779E-2</v>
      </c>
      <c r="DH536" t="s">
        <v>105</v>
      </c>
      <c r="DI536" t="str">
        <f>CONCATENATE($DG$2," (",INDEX('Study List'!$F:$F,MATCH(DH536,'Study List'!$B:$B,0)),")")</f>
        <v>O&amp;M - Participant - Residential (Tetra Tech et al., 2018)</v>
      </c>
      <c r="DJ536" t="s">
        <v>103</v>
      </c>
      <c r="EA536" t="str">
        <f t="shared" si="17"/>
        <v>The NEIs for the 'LEDs - Globe - 1490 to 2600 Lumens - WA' measure include: Avoided illness from pollution - Societal - Residential (DNV GL, 2018),  O&amp;M - Participant - Residential (Tetra Tech et al., 2018).</v>
      </c>
    </row>
    <row r="537" spans="1:131" x14ac:dyDescent="0.35">
      <c r="A537">
        <v>648</v>
      </c>
      <c r="B537" t="s">
        <v>1447</v>
      </c>
      <c r="C537">
        <v>4</v>
      </c>
      <c r="D537" t="s">
        <v>1446</v>
      </c>
      <c r="E537" s="8">
        <v>0.69</v>
      </c>
      <c r="F537">
        <v>12.8248566685113</v>
      </c>
      <c r="G537">
        <v>347617.74</v>
      </c>
      <c r="H537" t="s">
        <v>653</v>
      </c>
      <c r="I537" t="s">
        <v>95</v>
      </c>
      <c r="J537" t="s">
        <v>96</v>
      </c>
      <c r="K537" t="s">
        <v>132</v>
      </c>
      <c r="L537" t="s">
        <v>98</v>
      </c>
      <c r="M537" t="s">
        <v>156</v>
      </c>
      <c r="N537" t="s">
        <v>176</v>
      </c>
      <c r="O537" t="s">
        <v>230</v>
      </c>
      <c r="P537">
        <v>0.292309820029449</v>
      </c>
      <c r="Q537">
        <v>1.12639067817253E-2</v>
      </c>
      <c r="R537" s="14">
        <f t="shared" si="16"/>
        <v>3915.5338190340217</v>
      </c>
      <c r="BW537">
        <v>6.6865397474123303E-6</v>
      </c>
      <c r="BX537" t="s">
        <v>102</v>
      </c>
      <c r="BY537" t="str">
        <f>CONCATENATE($BW$2," (",INDEX('Study List'!$F:$F,MATCH(BX537,'Study List'!$B:$B,0)),")")</f>
        <v>Avoided illness from pollution - Societal - Residential (DNV GL, 2018)</v>
      </c>
      <c r="BZ537" t="s">
        <v>103</v>
      </c>
      <c r="CM537">
        <v>1.44011547573528E-2</v>
      </c>
      <c r="CN537" t="s">
        <v>105</v>
      </c>
      <c r="CO537" t="str">
        <f>CONCATENATE($CM$2," (",INDEX('Study List'!$F:$F,MATCH(CN537,'Study List'!$B:$B,0)),")")</f>
        <v>Ease of Selling or Leasing - Participant - Residential (Tetra Tech et al., 2018)</v>
      </c>
      <c r="CP537" t="s">
        <v>106</v>
      </c>
      <c r="CY537">
        <v>6.22873941485097E-3</v>
      </c>
      <c r="CZ537" t="s">
        <v>105</v>
      </c>
      <c r="DA537" t="str">
        <f>CONCATENATE($CY$2," (",INDEX('Study List'!$F:$F,MATCH(CZ537,'Study List'!$B:$B,0)),")")</f>
        <v>Lighting Quality and Lifetime - Participant - Residential (Tetra Tech et al., 2018)</v>
      </c>
      <c r="DB537" t="s">
        <v>654</v>
      </c>
      <c r="DG537">
        <v>1.12572202419779E-2</v>
      </c>
      <c r="DH537" t="s">
        <v>105</v>
      </c>
      <c r="DI537" t="str">
        <f>CONCATENATE($DG$2," (",INDEX('Study List'!$F:$F,MATCH(DH537,'Study List'!$B:$B,0)),")")</f>
        <v>O&amp;M - Participant - Residential (Tetra Tech et al., 2018)</v>
      </c>
      <c r="DJ537" t="s">
        <v>103</v>
      </c>
      <c r="DK537">
        <v>0.26041601907551998</v>
      </c>
      <c r="DL537" t="s">
        <v>105</v>
      </c>
      <c r="DM537" t="str">
        <f>CONCATENATE($DK$2," (",INDEX('Study List'!$F:$F,MATCH(DL537,'Study List'!$B:$B,0)),")")</f>
        <v>Other Impacts - Participant - Residential (Tetra Tech et al., 2018)</v>
      </c>
      <c r="DN537" t="s">
        <v>106</v>
      </c>
      <c r="EA537" t="str">
        <f t="shared" si="17"/>
        <v>The NEIs for the 'LEDs - Globe - 250 to 1049 Lumens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538" spans="1:131" x14ac:dyDescent="0.35">
      <c r="A538">
        <v>649</v>
      </c>
      <c r="B538" t="s">
        <v>1449</v>
      </c>
      <c r="C538">
        <v>1</v>
      </c>
      <c r="D538" t="s">
        <v>1448</v>
      </c>
      <c r="E538" s="8">
        <v>0.89</v>
      </c>
      <c r="H538" t="s">
        <v>653</v>
      </c>
      <c r="I538" t="s">
        <v>95</v>
      </c>
      <c r="J538" t="s">
        <v>96</v>
      </c>
      <c r="K538" t="s">
        <v>132</v>
      </c>
      <c r="L538" t="s">
        <v>98</v>
      </c>
      <c r="M538" t="s">
        <v>156</v>
      </c>
      <c r="N538" t="s">
        <v>176</v>
      </c>
      <c r="O538" t="s">
        <v>230</v>
      </c>
      <c r="P538">
        <v>1.12639067817253E-2</v>
      </c>
      <c r="Q538">
        <v>1.12639067817253E-2</v>
      </c>
      <c r="R538" s="14">
        <f t="shared" si="16"/>
        <v>0</v>
      </c>
      <c r="BW538">
        <v>6.6865397474123303E-6</v>
      </c>
      <c r="BX538" t="s">
        <v>102</v>
      </c>
      <c r="BY538" t="str">
        <f>CONCATENATE($BW$2," (",INDEX('Study List'!$F:$F,MATCH(BX538,'Study List'!$B:$B,0)),")")</f>
        <v>Avoided illness from pollution - Societal - Residential (DNV GL, 2018)</v>
      </c>
      <c r="BZ538" t="s">
        <v>103</v>
      </c>
      <c r="DG538">
        <v>1.12572202419779E-2</v>
      </c>
      <c r="DH538" t="s">
        <v>105</v>
      </c>
      <c r="DI538" t="str">
        <f>CONCATENATE($DG$2," (",INDEX('Study List'!$F:$F,MATCH(DH538,'Study List'!$B:$B,0)),")")</f>
        <v>O&amp;M - Participant - Residential (Tetra Tech et al., 2018)</v>
      </c>
      <c r="DJ538" t="s">
        <v>103</v>
      </c>
      <c r="EA538" t="str">
        <f t="shared" si="17"/>
        <v>The NEIs for the 'LEDs - MR 21 to 45W equivalent (Pin Based) - WA' measure include: Avoided illness from pollution - Societal - Residential (DNV GL, 2018),  O&amp;M - Participant - Residential (Tetra Tech et al., 2018).</v>
      </c>
    </row>
    <row r="539" spans="1:131" x14ac:dyDescent="0.35">
      <c r="A539">
        <v>650</v>
      </c>
      <c r="B539" t="s">
        <v>1451</v>
      </c>
      <c r="C539">
        <v>3</v>
      </c>
      <c r="D539" t="s">
        <v>1450</v>
      </c>
      <c r="E539" s="8">
        <v>8</v>
      </c>
      <c r="F539">
        <v>10.27</v>
      </c>
      <c r="G539">
        <v>92.43</v>
      </c>
      <c r="H539" t="s">
        <v>653</v>
      </c>
      <c r="I539" t="s">
        <v>95</v>
      </c>
      <c r="J539" t="s">
        <v>96</v>
      </c>
      <c r="K539" t="s">
        <v>132</v>
      </c>
      <c r="L539" t="s">
        <v>98</v>
      </c>
      <c r="M539" t="s">
        <v>156</v>
      </c>
      <c r="N539" t="s">
        <v>176</v>
      </c>
      <c r="O539" t="s">
        <v>230</v>
      </c>
      <c r="P539">
        <v>0.39021011656749799</v>
      </c>
      <c r="Q539">
        <v>1.12639067817253E-2</v>
      </c>
      <c r="R539" s="14">
        <f t="shared" si="16"/>
        <v>1.0411229038348695</v>
      </c>
      <c r="BW539">
        <v>6.6865397474123303E-6</v>
      </c>
      <c r="BX539" t="s">
        <v>102</v>
      </c>
      <c r="BY539" t="str">
        <f>CONCATENATE($BW$2," (",INDEX('Study List'!$F:$F,MATCH(BX539,'Study List'!$B:$B,0)),")")</f>
        <v>Avoided illness from pollution - Societal - Residential (DNV GL, 2018)</v>
      </c>
      <c r="BZ539" t="s">
        <v>103</v>
      </c>
      <c r="CM539">
        <v>1.7983714276932801E-2</v>
      </c>
      <c r="CN539" t="s">
        <v>105</v>
      </c>
      <c r="CO539" t="str">
        <f>CONCATENATE($CM$2," (",INDEX('Study List'!$F:$F,MATCH(CN539,'Study List'!$B:$B,0)),")")</f>
        <v>Ease of Selling or Leasing - Participant - Residential (Tetra Tech et al., 2018)</v>
      </c>
      <c r="CP539" t="s">
        <v>106</v>
      </c>
      <c r="CY539">
        <v>3.5763068164354997E-2</v>
      </c>
      <c r="CZ539" t="s">
        <v>105</v>
      </c>
      <c r="DA539" t="str">
        <f>CONCATENATE($CY$2," (",INDEX('Study List'!$F:$F,MATCH(CZ539,'Study List'!$B:$B,0)),")")</f>
        <v>Lighting Quality and Lifetime - Participant - Residential (Tetra Tech et al., 2018)</v>
      </c>
      <c r="DB539" t="s">
        <v>654</v>
      </c>
      <c r="DG539">
        <v>1.12572202419779E-2</v>
      </c>
      <c r="DH539" t="s">
        <v>105</v>
      </c>
      <c r="DI539" t="str">
        <f>CONCATENATE($DG$2," (",INDEX('Study List'!$F:$F,MATCH(DH539,'Study List'!$B:$B,0)),")")</f>
        <v>O&amp;M - Participant - Residential (Tetra Tech et al., 2018)</v>
      </c>
      <c r="DJ539" t="s">
        <v>103</v>
      </c>
      <c r="DK539">
        <v>0.32519942734448498</v>
      </c>
      <c r="DL539" t="s">
        <v>105</v>
      </c>
      <c r="DM539" t="str">
        <f>CONCATENATE($DK$2," (",INDEX('Study List'!$F:$F,MATCH(DL539,'Study List'!$B:$B,0)),")")</f>
        <v>Other Impacts - Participant - Residential (Tetra Tech et al., 2018)</v>
      </c>
      <c r="DN539" t="s">
        <v>106</v>
      </c>
      <c r="EA539" t="str">
        <f t="shared" si="17"/>
        <v>The NEIs for the 'LEDs - MR 250 to 499 Lumens (Pin Base)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540" spans="1:131" x14ac:dyDescent="0.35">
      <c r="A540">
        <v>651</v>
      </c>
      <c r="B540" t="s">
        <v>1453</v>
      </c>
      <c r="C540">
        <v>3</v>
      </c>
      <c r="D540" t="s">
        <v>1452</v>
      </c>
      <c r="E540" s="8">
        <v>9</v>
      </c>
      <c r="F540">
        <v>31.599523809523799</v>
      </c>
      <c r="G540">
        <v>3981.54</v>
      </c>
      <c r="H540" t="s">
        <v>653</v>
      </c>
      <c r="I540" t="s">
        <v>95</v>
      </c>
      <c r="J540" t="s">
        <v>96</v>
      </c>
      <c r="K540" t="s">
        <v>132</v>
      </c>
      <c r="L540" t="s">
        <v>98</v>
      </c>
      <c r="M540" t="s">
        <v>156</v>
      </c>
      <c r="N540" t="s">
        <v>176</v>
      </c>
      <c r="O540" t="s">
        <v>230</v>
      </c>
      <c r="P540">
        <v>0.13829767165888299</v>
      </c>
      <c r="Q540">
        <v>1.12639067817253E-2</v>
      </c>
      <c r="R540" s="14">
        <f t="shared" si="16"/>
        <v>44.847695407710546</v>
      </c>
      <c r="BW540">
        <v>6.6865397474123303E-6</v>
      </c>
      <c r="BX540" t="s">
        <v>102</v>
      </c>
      <c r="BY540" t="str">
        <f>CONCATENATE($BW$2," (",INDEX('Study List'!$F:$F,MATCH(BX540,'Study List'!$B:$B,0)),")")</f>
        <v>Avoided illness from pollution - Societal - Residential (DNV GL, 2018)</v>
      </c>
      <c r="BZ540" t="s">
        <v>103</v>
      </c>
      <c r="CM540">
        <v>5.8447952170859897E-3</v>
      </c>
      <c r="CN540" t="s">
        <v>105</v>
      </c>
      <c r="CO540" t="str">
        <f>CONCATENATE($CM$2," (",INDEX('Study List'!$F:$F,MATCH(CN540,'Study List'!$B:$B,0)),")")</f>
        <v>Ease of Selling or Leasing - Participant - Residential (Tetra Tech et al., 2018)</v>
      </c>
      <c r="CP540" t="s">
        <v>106</v>
      </c>
      <c r="CY540">
        <v>1.5497563075606799E-2</v>
      </c>
      <c r="CZ540" t="s">
        <v>105</v>
      </c>
      <c r="DA540" t="str">
        <f>CONCATENATE($CY$2," (",INDEX('Study List'!$F:$F,MATCH(CZ540,'Study List'!$B:$B,0)),")")</f>
        <v>Lighting Quality and Lifetime - Participant - Residential (Tetra Tech et al., 2018)</v>
      </c>
      <c r="DB540" t="s">
        <v>654</v>
      </c>
      <c r="DG540">
        <v>1.12572202419779E-2</v>
      </c>
      <c r="DH540" t="s">
        <v>105</v>
      </c>
      <c r="DI540" t="str">
        <f>CONCATENATE($DG$2," (",INDEX('Study List'!$F:$F,MATCH(DH540,'Study List'!$B:$B,0)),")")</f>
        <v>O&amp;M - Participant - Residential (Tetra Tech et al., 2018)</v>
      </c>
      <c r="DJ540" t="s">
        <v>103</v>
      </c>
      <c r="DK540">
        <v>0.10569140658446501</v>
      </c>
      <c r="DL540" t="s">
        <v>105</v>
      </c>
      <c r="DM540" t="str">
        <f>CONCATENATE($DK$2," (",INDEX('Study List'!$F:$F,MATCH(DL540,'Study List'!$B:$B,0)),")")</f>
        <v>Other Impacts - Participant - Residential (Tetra Tech et al., 2018)</v>
      </c>
      <c r="DN540" t="s">
        <v>106</v>
      </c>
      <c r="EA540" t="str">
        <f t="shared" si="17"/>
        <v>The NEIs for the 'LEDs - MR 500 to 999 Lumens (Pin Base)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541" spans="1:131" x14ac:dyDescent="0.35">
      <c r="A541">
        <v>652</v>
      </c>
      <c r="B541" t="s">
        <v>1455</v>
      </c>
      <c r="C541">
        <v>4</v>
      </c>
      <c r="D541" t="s">
        <v>1454</v>
      </c>
      <c r="E541" s="8">
        <v>12.53</v>
      </c>
      <c r="H541" t="s">
        <v>653</v>
      </c>
      <c r="I541" t="s">
        <v>95</v>
      </c>
      <c r="J541" t="s">
        <v>96</v>
      </c>
      <c r="K541" t="s">
        <v>132</v>
      </c>
      <c r="L541" t="s">
        <v>98</v>
      </c>
      <c r="M541" t="s">
        <v>156</v>
      </c>
      <c r="N541" t="s">
        <v>176</v>
      </c>
      <c r="O541" t="s">
        <v>230</v>
      </c>
      <c r="P541">
        <v>1.12639067817253E-2</v>
      </c>
      <c r="Q541">
        <v>1.12639067817253E-2</v>
      </c>
      <c r="R541" s="14">
        <f t="shared" si="16"/>
        <v>0</v>
      </c>
      <c r="BW541">
        <v>6.6865397474123303E-6</v>
      </c>
      <c r="BX541" t="s">
        <v>102</v>
      </c>
      <c r="BY541" t="str">
        <f>CONCATENATE($BW$2," (",INDEX('Study List'!$F:$F,MATCH(BX541,'Study List'!$B:$B,0)),")")</f>
        <v>Avoided illness from pollution - Societal - Residential (DNV GL, 2018)</v>
      </c>
      <c r="BZ541" t="s">
        <v>103</v>
      </c>
      <c r="DG541">
        <v>1.12572202419779E-2</v>
      </c>
      <c r="DH541" t="s">
        <v>105</v>
      </c>
      <c r="DI541" t="str">
        <f>CONCATENATE($DG$2," (",INDEX('Study List'!$F:$F,MATCH(DH541,'Study List'!$B:$B,0)),")")</f>
        <v>O&amp;M - Participant - Residential (Tetra Tech et al., 2018)</v>
      </c>
      <c r="DJ541" t="s">
        <v>103</v>
      </c>
      <c r="EA541" t="str">
        <f t="shared" si="17"/>
        <v>The NEIs for the 'LEDs - Non-MR Bi-Pin 250 to 499 Lumens (Pin Base) - WA' measure include: Avoided illness from pollution - Societal - Residential (DNV GL, 2018),  O&amp;M - Participant - Residential (Tetra Tech et al., 2018).</v>
      </c>
    </row>
    <row r="542" spans="1:131" x14ac:dyDescent="0.35">
      <c r="A542">
        <v>653</v>
      </c>
      <c r="B542" t="s">
        <v>1457</v>
      </c>
      <c r="C542">
        <v>4</v>
      </c>
      <c r="D542" t="s">
        <v>1456</v>
      </c>
      <c r="E542" s="8">
        <v>21.38</v>
      </c>
      <c r="F542">
        <v>26.447005347593599</v>
      </c>
      <c r="G542">
        <v>4945.59</v>
      </c>
      <c r="H542" t="s">
        <v>653</v>
      </c>
      <c r="I542" t="s">
        <v>95</v>
      </c>
      <c r="J542" t="s">
        <v>96</v>
      </c>
      <c r="K542" t="s">
        <v>132</v>
      </c>
      <c r="L542" t="s">
        <v>98</v>
      </c>
      <c r="M542" t="s">
        <v>156</v>
      </c>
      <c r="N542" t="s">
        <v>176</v>
      </c>
      <c r="O542" t="s">
        <v>230</v>
      </c>
      <c r="P542">
        <v>0.15054725069434</v>
      </c>
      <c r="Q542">
        <v>1.12639067817253E-2</v>
      </c>
      <c r="R542" s="14">
        <f t="shared" si="16"/>
        <v>55.706664740632824</v>
      </c>
      <c r="BW542">
        <v>6.6865397474123303E-6</v>
      </c>
      <c r="BX542" t="s">
        <v>102</v>
      </c>
      <c r="BY542" t="str">
        <f>CONCATENATE($BW$2," (",INDEX('Study List'!$F:$F,MATCH(BX542,'Study List'!$B:$B,0)),")")</f>
        <v>Avoided illness from pollution - Societal - Residential (DNV GL, 2018)</v>
      </c>
      <c r="BZ542" t="s">
        <v>103</v>
      </c>
      <c r="CM542">
        <v>6.9835031678134804E-3</v>
      </c>
      <c r="CN542" t="s">
        <v>105</v>
      </c>
      <c r="CO542" t="str">
        <f>CONCATENATE($CM$2," (",INDEX('Study List'!$F:$F,MATCH(CN542,'Study List'!$B:$B,0)),")")</f>
        <v>Ease of Selling or Leasing - Participant - Residential (Tetra Tech et al., 2018)</v>
      </c>
      <c r="CP542" t="s">
        <v>106</v>
      </c>
      <c r="CY542">
        <v>6.0171832214706497E-3</v>
      </c>
      <c r="CZ542" t="s">
        <v>105</v>
      </c>
      <c r="DA542" t="str">
        <f>CONCATENATE($CY$2," (",INDEX('Study List'!$F:$F,MATCH(CZ542,'Study List'!$B:$B,0)),")")</f>
        <v>Lighting Quality and Lifetime - Participant - Residential (Tetra Tech et al., 2018)</v>
      </c>
      <c r="DB542" t="s">
        <v>654</v>
      </c>
      <c r="DG542">
        <v>1.12572202419779E-2</v>
      </c>
      <c r="DH542" t="s">
        <v>105</v>
      </c>
      <c r="DI542" t="str">
        <f>CONCATENATE($DG$2," (",INDEX('Study List'!$F:$F,MATCH(DH542,'Study List'!$B:$B,0)),")")</f>
        <v>O&amp;M - Participant - Residential (Tetra Tech et al., 2018)</v>
      </c>
      <c r="DJ542" t="s">
        <v>103</v>
      </c>
      <c r="DK542">
        <v>0.12628265752333101</v>
      </c>
      <c r="DL542" t="s">
        <v>105</v>
      </c>
      <c r="DM542" t="str">
        <f>CONCATENATE($DK$2," (",INDEX('Study List'!$F:$F,MATCH(DL542,'Study List'!$B:$B,0)),")")</f>
        <v>Other Impacts - Participant - Residential (Tetra Tech et al., 2018)</v>
      </c>
      <c r="DN542" t="s">
        <v>106</v>
      </c>
      <c r="EA542" t="str">
        <f t="shared" si="17"/>
        <v>The NEIs for the 'LEDs - Non-MR Bi-Pin 500 to 999 Lumens (Pin Base)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543" spans="1:131" x14ac:dyDescent="0.35">
      <c r="A543">
        <v>654</v>
      </c>
      <c r="B543" t="s">
        <v>1459</v>
      </c>
      <c r="C543">
        <v>4</v>
      </c>
      <c r="D543" t="s">
        <v>1458</v>
      </c>
      <c r="E543" s="8">
        <v>0.76</v>
      </c>
      <c r="F543">
        <v>18.203226184140501</v>
      </c>
      <c r="G543">
        <v>171019.31</v>
      </c>
      <c r="H543" t="s">
        <v>653</v>
      </c>
      <c r="I543" t="s">
        <v>95</v>
      </c>
      <c r="J543" t="s">
        <v>96</v>
      </c>
      <c r="K543" t="s">
        <v>132</v>
      </c>
      <c r="L543" t="s">
        <v>98</v>
      </c>
      <c r="M543" t="s">
        <v>156</v>
      </c>
      <c r="N543" t="s">
        <v>176</v>
      </c>
      <c r="O543" t="s">
        <v>230</v>
      </c>
      <c r="P543">
        <v>0.28559097683672202</v>
      </c>
      <c r="Q543">
        <v>1.12639067817253E-2</v>
      </c>
      <c r="R543" s="14">
        <f t="shared" si="16"/>
        <v>1926.3455657149814</v>
      </c>
      <c r="BW543">
        <v>6.6865397474123303E-6</v>
      </c>
      <c r="BX543" t="s">
        <v>102</v>
      </c>
      <c r="BY543" t="str">
        <f>CONCATENATE($BW$2," (",INDEX('Study List'!$F:$F,MATCH(BX543,'Study List'!$B:$B,0)),")")</f>
        <v>Avoided illness from pollution - Societal - Residential (DNV GL, 2018)</v>
      </c>
      <c r="BZ543" t="s">
        <v>103</v>
      </c>
      <c r="CM543">
        <v>1.0146154519851701E-2</v>
      </c>
      <c r="CN543" t="s">
        <v>105</v>
      </c>
      <c r="CO543" t="str">
        <f>CONCATENATE($CM$2," (",INDEX('Study List'!$F:$F,MATCH(CN543,'Study List'!$B:$B,0)),")")</f>
        <v>Ease of Selling or Leasing - Participant - Residential (Tetra Tech et al., 2018)</v>
      </c>
      <c r="CP543" t="s">
        <v>106</v>
      </c>
      <c r="CY543">
        <v>8.0708047317002096E-2</v>
      </c>
      <c r="CZ543" t="s">
        <v>105</v>
      </c>
      <c r="DA543" t="str">
        <f>CONCATENATE($CY$2," (",INDEX('Study List'!$F:$F,MATCH(CZ543,'Study List'!$B:$B,0)),")")</f>
        <v>Lighting Quality and Lifetime - Participant - Residential (Tetra Tech et al., 2018)</v>
      </c>
      <c r="DB543" t="s">
        <v>654</v>
      </c>
      <c r="DG543">
        <v>1.12572202419779E-2</v>
      </c>
      <c r="DH543" t="s">
        <v>105</v>
      </c>
      <c r="DI543" t="str">
        <f>CONCATENATE($DG$2," (",INDEX('Study List'!$F:$F,MATCH(DH543,'Study List'!$B:$B,0)),")")</f>
        <v>O&amp;M - Participant - Residential (Tetra Tech et al., 2018)</v>
      </c>
      <c r="DJ543" t="s">
        <v>103</v>
      </c>
      <c r="DK543">
        <v>0.18347286821814299</v>
      </c>
      <c r="DL543" t="s">
        <v>105</v>
      </c>
      <c r="DM543" t="str">
        <f>CONCATENATE($DK$2," (",INDEX('Study List'!$F:$F,MATCH(DL543,'Study List'!$B:$B,0)),")")</f>
        <v>Other Impacts - Participant - Residential (Tetra Tech et al., 2018)</v>
      </c>
      <c r="DN543" t="s">
        <v>106</v>
      </c>
      <c r="EA543" t="str">
        <f t="shared" si="17"/>
        <v>The NEIs for the 'LEDs - Reflectors &amp; Outdoor - 1050 to 1489 Lumens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544" spans="1:131" x14ac:dyDescent="0.35">
      <c r="A544">
        <v>655</v>
      </c>
      <c r="B544" t="s">
        <v>1461</v>
      </c>
      <c r="C544">
        <v>4</v>
      </c>
      <c r="D544" t="s">
        <v>1460</v>
      </c>
      <c r="E544" s="8">
        <v>10.78</v>
      </c>
      <c r="F544">
        <v>64.133314840499295</v>
      </c>
      <c r="G544">
        <v>46240.12</v>
      </c>
      <c r="H544" t="s">
        <v>653</v>
      </c>
      <c r="I544" t="s">
        <v>95</v>
      </c>
      <c r="J544" t="s">
        <v>96</v>
      </c>
      <c r="K544" t="s">
        <v>132</v>
      </c>
      <c r="L544" t="s">
        <v>98</v>
      </c>
      <c r="M544" t="s">
        <v>156</v>
      </c>
      <c r="N544" t="s">
        <v>176</v>
      </c>
      <c r="O544" t="s">
        <v>230</v>
      </c>
      <c r="P544">
        <v>6.8298613179929205E-2</v>
      </c>
      <c r="Q544">
        <v>1.12639067817253E-2</v>
      </c>
      <c r="R544" s="14">
        <f t="shared" si="16"/>
        <v>520.84440125579169</v>
      </c>
      <c r="BW544">
        <v>6.6865397474123303E-6</v>
      </c>
      <c r="BX544" t="s">
        <v>102</v>
      </c>
      <c r="BY544" t="str">
        <f>CONCATENATE($BW$2," (",INDEX('Study List'!$F:$F,MATCH(BX544,'Study List'!$B:$B,0)),")")</f>
        <v>Avoided illness from pollution - Societal - Residential (DNV GL, 2018)</v>
      </c>
      <c r="BZ544" t="s">
        <v>103</v>
      </c>
      <c r="CM544">
        <v>2.8798253463653599E-3</v>
      </c>
      <c r="CN544" t="s">
        <v>105</v>
      </c>
      <c r="CO544" t="str">
        <f>CONCATENATE($CM$2," (",INDEX('Study List'!$F:$F,MATCH(CN544,'Study List'!$B:$B,0)),")")</f>
        <v>Ease of Selling or Leasing - Participant - Residential (Tetra Tech et al., 2018)</v>
      </c>
      <c r="CP544" t="s">
        <v>106</v>
      </c>
      <c r="CY544">
        <v>2.07901179209424E-3</v>
      </c>
      <c r="CZ544" t="s">
        <v>105</v>
      </c>
      <c r="DA544" t="str">
        <f>CONCATENATE($CY$2," (",INDEX('Study List'!$F:$F,MATCH(CZ544,'Study List'!$B:$B,0)),")")</f>
        <v>Lighting Quality and Lifetime - Participant - Residential (Tetra Tech et al., 2018)</v>
      </c>
      <c r="DB544" t="s">
        <v>654</v>
      </c>
      <c r="DG544">
        <v>1.12572202419779E-2</v>
      </c>
      <c r="DH544" t="s">
        <v>105</v>
      </c>
      <c r="DI544" t="str">
        <f>CONCATENATE($DG$2," (",INDEX('Study List'!$F:$F,MATCH(DH544,'Study List'!$B:$B,0)),")")</f>
        <v>O&amp;M - Participant - Residential (Tetra Tech et al., 2018)</v>
      </c>
      <c r="DJ544" t="s">
        <v>103</v>
      </c>
      <c r="DK544">
        <v>5.2075869259744299E-2</v>
      </c>
      <c r="DL544" t="s">
        <v>105</v>
      </c>
      <c r="DM544" t="str">
        <f>CONCATENATE($DK$2," (",INDEX('Study List'!$F:$F,MATCH(DL544,'Study List'!$B:$B,0)),")")</f>
        <v>Other Impacts - Participant - Residential (Tetra Tech et al., 2018)</v>
      </c>
      <c r="DN544" t="s">
        <v>106</v>
      </c>
      <c r="EA544" t="str">
        <f t="shared" si="17"/>
        <v>The NEIs for the 'LEDs - Reflectors &amp; Outdoor - 1490 to 2600 Lumens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545" spans="1:131" x14ac:dyDescent="0.35">
      <c r="A545">
        <v>656</v>
      </c>
      <c r="B545" t="s">
        <v>1463</v>
      </c>
      <c r="C545">
        <v>4</v>
      </c>
      <c r="D545" t="s">
        <v>1462</v>
      </c>
      <c r="E545" s="8">
        <v>0.69</v>
      </c>
      <c r="F545">
        <v>17.689979269240698</v>
      </c>
      <c r="G545">
        <v>1092250.08</v>
      </c>
      <c r="H545" t="s">
        <v>653</v>
      </c>
      <c r="I545" t="s">
        <v>95</v>
      </c>
      <c r="J545" t="s">
        <v>96</v>
      </c>
      <c r="K545" t="s">
        <v>132</v>
      </c>
      <c r="L545" t="s">
        <v>98</v>
      </c>
      <c r="M545" t="s">
        <v>156</v>
      </c>
      <c r="N545" t="s">
        <v>176</v>
      </c>
      <c r="O545" t="s">
        <v>230</v>
      </c>
      <c r="P545">
        <v>0.29355014514530497</v>
      </c>
      <c r="Q545">
        <v>1.12639067817253E-2</v>
      </c>
      <c r="R545" s="14">
        <f t="shared" si="16"/>
        <v>12303.003083452002</v>
      </c>
      <c r="BW545">
        <v>6.6865397474123303E-6</v>
      </c>
      <c r="BX545" t="s">
        <v>102</v>
      </c>
      <c r="BY545" t="str">
        <f>CONCATENATE($BW$2," (",INDEX('Study List'!$F:$F,MATCH(BX545,'Study List'!$B:$B,0)),")")</f>
        <v>Avoided illness from pollution - Societal - Residential (DNV GL, 2018)</v>
      </c>
      <c r="BZ545" t="s">
        <v>103</v>
      </c>
      <c r="CM545">
        <v>1.04405292291802E-2</v>
      </c>
      <c r="CN545" t="s">
        <v>105</v>
      </c>
      <c r="CO545" t="str">
        <f>CONCATENATE($CM$2," (",INDEX('Study List'!$F:$F,MATCH(CN545,'Study List'!$B:$B,0)),")")</f>
        <v>Ease of Selling or Leasing - Participant - Residential (Tetra Tech et al., 2018)</v>
      </c>
      <c r="CP545" t="s">
        <v>106</v>
      </c>
      <c r="CY545">
        <v>8.3049664323024394E-2</v>
      </c>
      <c r="CZ545" t="s">
        <v>105</v>
      </c>
      <c r="DA545" t="str">
        <f>CONCATENATE($CY$2," (",INDEX('Study List'!$F:$F,MATCH(CZ545,'Study List'!$B:$B,0)),")")</f>
        <v>Lighting Quality and Lifetime - Participant - Residential (Tetra Tech et al., 2018)</v>
      </c>
      <c r="DB545" t="s">
        <v>654</v>
      </c>
      <c r="DG545">
        <v>1.12572202419779E-2</v>
      </c>
      <c r="DH545" t="s">
        <v>105</v>
      </c>
      <c r="DI545" t="str">
        <f>CONCATENATE($DG$2," (",INDEX('Study List'!$F:$F,MATCH(DH545,'Study List'!$B:$B,0)),")")</f>
        <v>O&amp;M - Participant - Residential (Tetra Tech et al., 2018)</v>
      </c>
      <c r="DJ545" t="s">
        <v>103</v>
      </c>
      <c r="DK545">
        <v>0.18879604481137499</v>
      </c>
      <c r="DL545" t="s">
        <v>105</v>
      </c>
      <c r="DM545" t="str">
        <f>CONCATENATE($DK$2," (",INDEX('Study List'!$F:$F,MATCH(DL545,'Study List'!$B:$B,0)),")")</f>
        <v>Other Impacts - Participant - Residential (Tetra Tech et al., 2018)</v>
      </c>
      <c r="DN545" t="s">
        <v>106</v>
      </c>
      <c r="EA545" t="str">
        <f t="shared" si="17"/>
        <v>The NEIs for the 'LEDs - Reflectors &amp; Outdoor - 250 to 1049 Lumens - WA' measure include: Avoided illness from pollution - Societal - Residential (DNV GL, 2018),  Ease of Selling or Leasing - Participant - Residential (Tetra Tech et al., 2018),  Lighting Quality and Lifetime - Participant - Residential (Tetra Tech et al., 2018),  O&amp;M - Participant - Residential (Tetra Tech et al., 2018),  Other Impacts - Participant - Residential (Tetra Tech et al., 2018).</v>
      </c>
    </row>
    <row r="546" spans="1:131" x14ac:dyDescent="0.35">
      <c r="A546">
        <v>657</v>
      </c>
      <c r="B546" t="s">
        <v>1465</v>
      </c>
      <c r="C546">
        <v>1</v>
      </c>
      <c r="D546" t="s">
        <v>1464</v>
      </c>
      <c r="E546" t="s">
        <v>209</v>
      </c>
      <c r="H546" t="s">
        <v>339</v>
      </c>
      <c r="I546" t="s">
        <v>95</v>
      </c>
      <c r="J546" t="s">
        <v>143</v>
      </c>
      <c r="K546" t="s">
        <v>144</v>
      </c>
      <c r="L546" t="s">
        <v>133</v>
      </c>
      <c r="M546" t="s">
        <v>156</v>
      </c>
      <c r="N546" t="s">
        <v>101</v>
      </c>
      <c r="O546" t="s">
        <v>101</v>
      </c>
      <c r="P546">
        <v>1.9628268368883199E-3</v>
      </c>
      <c r="Q546">
        <v>1.9628268368883199E-3</v>
      </c>
      <c r="R546" s="14">
        <f t="shared" si="16"/>
        <v>0</v>
      </c>
      <c r="S546">
        <v>6.9033287211132596E-4</v>
      </c>
      <c r="T546" t="s">
        <v>102</v>
      </c>
      <c r="U546" t="str">
        <f>CONCATENATE($S$2," (",INDEX('Study List'!$F:$F,MATCH(T546,'Study List'!$B:$B,0)),")")</f>
        <v>Administrative costs - Participant - C&amp;I (DNV GL, 2018)</v>
      </c>
      <c r="V546" t="s">
        <v>103</v>
      </c>
      <c r="W546">
        <v>6.6865397474123303E-6</v>
      </c>
      <c r="X546" t="s">
        <v>102</v>
      </c>
      <c r="Y546" t="str">
        <f>CONCATENATE($W$2," (",INDEX('Study List'!$F:$F,MATCH(X546,'Study List'!$B:$B,0)),")")</f>
        <v>Avoided illness from pollution - Societal - C&amp;I (DNV GL, 2018)</v>
      </c>
      <c r="Z546" t="s">
        <v>103</v>
      </c>
      <c r="AM546">
        <v>1.25273672849619E-3</v>
      </c>
      <c r="AN546" t="s">
        <v>327</v>
      </c>
      <c r="AO546" t="str">
        <f>CONCATENATE($AM$2," (",INDEX('Study List'!$F:$F,MATCH(AN546,'Study List'!$B:$B,0)),")")</f>
        <v>O&amp;M - Participant - C&amp;I (DNV GL &amp; Tetra Tech, 2016)</v>
      </c>
      <c r="AP546" t="s">
        <v>103</v>
      </c>
      <c r="BC546">
        <v>1.30706965333866E-5</v>
      </c>
      <c r="BD546" t="s">
        <v>102</v>
      </c>
      <c r="BE546" t="str">
        <f>CONCATENATE($BC$2," (",INDEX('Study List'!$F:$F,MATCH(BD546,'Study List'!$B:$B,0)),")")</f>
        <v>Sales Revenue - Participant - C&amp;I (DNV GL, 2018)</v>
      </c>
      <c r="BF546" t="s">
        <v>103</v>
      </c>
      <c r="EA546" t="str">
        <f t="shared" si="17"/>
        <v>The NEIs for the 'Lighting - Custom - New Construction/Major Renovation - WA' measure include: Administrative costs - Participant - C&amp;I (DNV GL, 2018),  Avoided illness from pollution - Societal - C&amp;I (DNV GL, 2018),  O&amp;M - Participant - C&amp;I (DNV GL &amp; Tetra Tech, 2016),  Sales Revenue - Participant - C&amp;I (DNV GL, 2018).</v>
      </c>
    </row>
    <row r="547" spans="1:131" x14ac:dyDescent="0.35">
      <c r="A547">
        <v>658</v>
      </c>
      <c r="B547" t="s">
        <v>1467</v>
      </c>
      <c r="C547">
        <v>3</v>
      </c>
      <c r="D547" t="s">
        <v>1466</v>
      </c>
      <c r="E547" s="8">
        <v>257</v>
      </c>
      <c r="H547" t="s">
        <v>1468</v>
      </c>
      <c r="I547" t="s">
        <v>95</v>
      </c>
      <c r="J547" t="s">
        <v>96</v>
      </c>
      <c r="K547" t="s">
        <v>132</v>
      </c>
      <c r="L547" t="s">
        <v>98</v>
      </c>
      <c r="M547" t="s">
        <v>125</v>
      </c>
      <c r="N547" t="s">
        <v>138</v>
      </c>
      <c r="O547" t="s">
        <v>139</v>
      </c>
      <c r="P547">
        <v>1.33730794948247E-5</v>
      </c>
      <c r="Q547">
        <v>1.33730794948247E-5</v>
      </c>
      <c r="R547" s="14">
        <f t="shared" si="16"/>
        <v>0</v>
      </c>
      <c r="BW547">
        <v>1.33730794948247E-5</v>
      </c>
      <c r="BX547" t="s">
        <v>102</v>
      </c>
      <c r="BY547" t="str">
        <f>CONCATENATE($BW$2," (",INDEX('Study List'!$F:$F,MATCH(BX547,'Study List'!$B:$B,0)),")")</f>
        <v>Avoided illness from pollution - Societal - Residential (DNV GL, 2018)</v>
      </c>
      <c r="BZ547" t="s">
        <v>103</v>
      </c>
      <c r="EA547" t="str">
        <f t="shared" si="17"/>
        <v>The NEIs for the 'Low Flow Showerheads - Direct Install - 1.50 GPM - WA' measure include: Avoided illness from pollution - Societal - Residential (DNV GL, 2018).</v>
      </c>
    </row>
    <row r="548" spans="1:131" x14ac:dyDescent="0.35">
      <c r="A548">
        <v>659</v>
      </c>
      <c r="B548" t="s">
        <v>1470</v>
      </c>
      <c r="C548">
        <v>2</v>
      </c>
      <c r="D548" t="s">
        <v>1469</v>
      </c>
      <c r="E548" s="8">
        <v>195</v>
      </c>
      <c r="H548" t="s">
        <v>1468</v>
      </c>
      <c r="I548" t="s">
        <v>95</v>
      </c>
      <c r="J548" t="s">
        <v>96</v>
      </c>
      <c r="K548" t="s">
        <v>132</v>
      </c>
      <c r="L548" t="s">
        <v>98</v>
      </c>
      <c r="M548" t="s">
        <v>125</v>
      </c>
      <c r="N548" t="s">
        <v>138</v>
      </c>
      <c r="O548" t="s">
        <v>139</v>
      </c>
      <c r="P548">
        <v>1.33730794948247E-5</v>
      </c>
      <c r="Q548">
        <v>1.33730794948247E-5</v>
      </c>
      <c r="R548" s="14">
        <f t="shared" si="16"/>
        <v>0</v>
      </c>
      <c r="BW548">
        <v>1.33730794948247E-5</v>
      </c>
      <c r="BX548" t="s">
        <v>102</v>
      </c>
      <c r="BY548" t="str">
        <f>CONCATENATE($BW$2," (",INDEX('Study List'!$F:$F,MATCH(BX548,'Study List'!$B:$B,0)),")")</f>
        <v>Avoided illness from pollution - Societal - Residential (DNV GL, 2018)</v>
      </c>
      <c r="BZ548" t="s">
        <v>103</v>
      </c>
      <c r="EA548" t="str">
        <f t="shared" si="17"/>
        <v>The NEIs for the 'Low Flow Showerheads - Direct Install - 1.75 GPM - WA' measure include: Avoided illness from pollution - Societal - Residential (DNV GL, 2018).</v>
      </c>
    </row>
    <row r="549" spans="1:131" x14ac:dyDescent="0.35">
      <c r="A549">
        <v>660</v>
      </c>
      <c r="B549" t="s">
        <v>1470</v>
      </c>
      <c r="C549">
        <v>3</v>
      </c>
      <c r="D549" t="s">
        <v>1471</v>
      </c>
      <c r="E549" s="8">
        <v>175</v>
      </c>
      <c r="H549" t="s">
        <v>1468</v>
      </c>
      <c r="I549" t="s">
        <v>95</v>
      </c>
      <c r="J549" t="s">
        <v>96</v>
      </c>
      <c r="K549" t="s">
        <v>132</v>
      </c>
      <c r="L549" t="s">
        <v>98</v>
      </c>
      <c r="M549" t="s">
        <v>125</v>
      </c>
      <c r="N549" t="s">
        <v>138</v>
      </c>
      <c r="O549" t="s">
        <v>139</v>
      </c>
      <c r="P549">
        <v>1.33730794948247E-5</v>
      </c>
      <c r="Q549">
        <v>1.33730794948247E-5</v>
      </c>
      <c r="R549" s="14">
        <f t="shared" si="16"/>
        <v>0</v>
      </c>
      <c r="BW549">
        <v>1.33730794948247E-5</v>
      </c>
      <c r="BX549" t="s">
        <v>102</v>
      </c>
      <c r="BY549" t="str">
        <f>CONCATENATE($BW$2," (",INDEX('Study List'!$F:$F,MATCH(BX549,'Study List'!$B:$B,0)),")")</f>
        <v>Avoided illness from pollution - Societal - Residential (DNV GL, 2018)</v>
      </c>
      <c r="BZ549" t="s">
        <v>103</v>
      </c>
      <c r="EA549" t="str">
        <f t="shared" si="17"/>
        <v>The NEIs for the 'Low Flow Showerheads - Direct Install - 1.8 GPM - WA' measure include: Avoided illness from pollution - Societal - Residential (DNV GL, 2018).</v>
      </c>
    </row>
    <row r="550" spans="1:131" x14ac:dyDescent="0.35">
      <c r="A550">
        <v>661</v>
      </c>
      <c r="B550" t="s">
        <v>1473</v>
      </c>
      <c r="C550">
        <v>3</v>
      </c>
      <c r="D550" t="s">
        <v>1472</v>
      </c>
      <c r="E550" s="8">
        <v>121</v>
      </c>
      <c r="H550" t="s">
        <v>1468</v>
      </c>
      <c r="I550" t="s">
        <v>95</v>
      </c>
      <c r="J550" t="s">
        <v>96</v>
      </c>
      <c r="K550" t="s">
        <v>132</v>
      </c>
      <c r="L550" t="s">
        <v>98</v>
      </c>
      <c r="M550" t="s">
        <v>125</v>
      </c>
      <c r="N550" t="s">
        <v>138</v>
      </c>
      <c r="O550" t="s">
        <v>139</v>
      </c>
      <c r="P550">
        <v>1.33730794948247E-5</v>
      </c>
      <c r="Q550">
        <v>1.33730794948247E-5</v>
      </c>
      <c r="R550" s="14">
        <f t="shared" si="16"/>
        <v>0</v>
      </c>
      <c r="BW550">
        <v>1.33730794948247E-5</v>
      </c>
      <c r="BX550" t="s">
        <v>102</v>
      </c>
      <c r="BY550" t="str">
        <f>CONCATENATE($BW$2," (",INDEX('Study List'!$F:$F,MATCH(BX550,'Study List'!$B:$B,0)),")")</f>
        <v>Avoided illness from pollution - Societal - Residential (DNV GL, 2018)</v>
      </c>
      <c r="BZ550" t="s">
        <v>103</v>
      </c>
      <c r="EA550" t="str">
        <f t="shared" si="17"/>
        <v>The NEIs for the 'Low Flow Showerheads - Direct Install - 2.00 GPM - WA' measure include: Avoided illness from pollution - Societal - Residential (DNV GL, 2018).</v>
      </c>
    </row>
    <row r="551" spans="1:131" x14ac:dyDescent="0.35">
      <c r="A551">
        <v>662</v>
      </c>
      <c r="B551" t="s">
        <v>1475</v>
      </c>
      <c r="C551">
        <v>2</v>
      </c>
      <c r="D551" t="s">
        <v>1474</v>
      </c>
      <c r="E551" s="8">
        <v>120</v>
      </c>
      <c r="H551" t="s">
        <v>1468</v>
      </c>
      <c r="I551" t="s">
        <v>95</v>
      </c>
      <c r="J551" t="s">
        <v>96</v>
      </c>
      <c r="K551" t="s">
        <v>132</v>
      </c>
      <c r="L551" t="s">
        <v>98</v>
      </c>
      <c r="M551" t="s">
        <v>125</v>
      </c>
      <c r="N551" t="s">
        <v>138</v>
      </c>
      <c r="O551" t="s">
        <v>139</v>
      </c>
      <c r="P551">
        <v>1.33730794948247E-5</v>
      </c>
      <c r="Q551">
        <v>1.33730794948247E-5</v>
      </c>
      <c r="R551" s="14">
        <f t="shared" si="16"/>
        <v>0</v>
      </c>
      <c r="BW551">
        <v>1.33730794948247E-5</v>
      </c>
      <c r="BX551" t="s">
        <v>102</v>
      </c>
      <c r="BY551" t="str">
        <f>CONCATENATE($BW$2," (",INDEX('Study List'!$F:$F,MATCH(BX551,'Study List'!$B:$B,0)),")")</f>
        <v>Avoided illness from pollution - Societal - Residential (DNV GL, 2018)</v>
      </c>
      <c r="BZ551" t="s">
        <v>103</v>
      </c>
      <c r="EA551" t="str">
        <f t="shared" si="17"/>
        <v>The NEIs for the 'Low Flow Showerheads - Retail - 1.50 GPM - WA' measure include: Avoided illness from pollution - Societal - Residential (DNV GL, 2018).</v>
      </c>
    </row>
    <row r="552" spans="1:131" x14ac:dyDescent="0.35">
      <c r="A552">
        <v>663</v>
      </c>
      <c r="B552" t="s">
        <v>1477</v>
      </c>
      <c r="C552">
        <v>2</v>
      </c>
      <c r="D552" t="s">
        <v>1476</v>
      </c>
      <c r="E552" s="8">
        <v>78.3</v>
      </c>
      <c r="H552" t="s">
        <v>1468</v>
      </c>
      <c r="I552" t="s">
        <v>95</v>
      </c>
      <c r="J552" t="s">
        <v>96</v>
      </c>
      <c r="K552" t="s">
        <v>132</v>
      </c>
      <c r="L552" t="s">
        <v>98</v>
      </c>
      <c r="M552" t="s">
        <v>125</v>
      </c>
      <c r="N552" t="s">
        <v>138</v>
      </c>
      <c r="O552" t="s">
        <v>139</v>
      </c>
      <c r="P552">
        <v>1.33730794948247E-5</v>
      </c>
      <c r="Q552">
        <v>1.33730794948247E-5</v>
      </c>
      <c r="R552" s="14">
        <f t="shared" si="16"/>
        <v>0</v>
      </c>
      <c r="BW552">
        <v>1.33730794948247E-5</v>
      </c>
      <c r="BX552" t="s">
        <v>102</v>
      </c>
      <c r="BY552" t="str">
        <f>CONCATENATE($BW$2," (",INDEX('Study List'!$F:$F,MATCH(BX552,'Study List'!$B:$B,0)),")")</f>
        <v>Avoided illness from pollution - Societal - Residential (DNV GL, 2018)</v>
      </c>
      <c r="BZ552" t="s">
        <v>103</v>
      </c>
      <c r="EA552" t="str">
        <f t="shared" si="17"/>
        <v>The NEIs for the 'Low Flow Showerheads - Retail - 1.75 GPM - WA' measure include: Avoided illness from pollution - Societal - Residential (DNV GL, 2018).</v>
      </c>
    </row>
    <row r="553" spans="1:131" x14ac:dyDescent="0.35">
      <c r="A553">
        <v>664</v>
      </c>
      <c r="B553" t="s">
        <v>1479</v>
      </c>
      <c r="C553">
        <v>2</v>
      </c>
      <c r="D553" t="s">
        <v>1478</v>
      </c>
      <c r="E553" s="8">
        <v>28.67</v>
      </c>
      <c r="H553" t="s">
        <v>1468</v>
      </c>
      <c r="I553" t="s">
        <v>95</v>
      </c>
      <c r="J553" t="s">
        <v>96</v>
      </c>
      <c r="K553" t="s">
        <v>132</v>
      </c>
      <c r="L553" t="s">
        <v>98</v>
      </c>
      <c r="M553" t="s">
        <v>125</v>
      </c>
      <c r="N553" t="s">
        <v>138</v>
      </c>
      <c r="O553" t="s">
        <v>139</v>
      </c>
      <c r="P553">
        <v>1.33730794948247E-5</v>
      </c>
      <c r="Q553">
        <v>1.33730794948247E-5</v>
      </c>
      <c r="R553" s="14">
        <f t="shared" si="16"/>
        <v>0</v>
      </c>
      <c r="BW553">
        <v>1.33730794948247E-5</v>
      </c>
      <c r="BX553" t="s">
        <v>102</v>
      </c>
      <c r="BY553" t="str">
        <f>CONCATENATE($BW$2," (",INDEX('Study List'!$F:$F,MATCH(BX553,'Study List'!$B:$B,0)),")")</f>
        <v>Avoided illness from pollution - Societal - Residential (DNV GL, 2018)</v>
      </c>
      <c r="BZ553" t="s">
        <v>103</v>
      </c>
      <c r="EA553" t="str">
        <f t="shared" si="17"/>
        <v>The NEIs for the 'Low Flow Showerheads - Retail - 2.00 GPM - WA' measure include: Avoided illness from pollution - Societal - Residential (DNV GL, 2018).</v>
      </c>
    </row>
    <row r="554" spans="1:131" x14ac:dyDescent="0.35">
      <c r="A554">
        <v>665</v>
      </c>
      <c r="B554" t="s">
        <v>1481</v>
      </c>
      <c r="C554">
        <v>3</v>
      </c>
      <c r="D554" t="s">
        <v>1480</v>
      </c>
      <c r="E554" t="s">
        <v>148</v>
      </c>
      <c r="H554" t="s">
        <v>1482</v>
      </c>
      <c r="I554" t="s">
        <v>95</v>
      </c>
      <c r="J554" t="s">
        <v>143</v>
      </c>
      <c r="K554" t="s">
        <v>144</v>
      </c>
      <c r="L554" t="s">
        <v>133</v>
      </c>
      <c r="M554" t="s">
        <v>588</v>
      </c>
      <c r="N554" t="s">
        <v>1483</v>
      </c>
      <c r="O554" t="s">
        <v>1484</v>
      </c>
      <c r="P554">
        <v>6.0316953594261096E-3</v>
      </c>
      <c r="Q554">
        <v>6.0316953594261096E-3</v>
      </c>
      <c r="R554" s="14">
        <f t="shared" si="16"/>
        <v>0</v>
      </c>
      <c r="AM554">
        <v>6.0316953594261096E-3</v>
      </c>
      <c r="AN554" t="s">
        <v>327</v>
      </c>
      <c r="AO554" t="str">
        <f>CONCATENATE($AM$2," (",INDEX('Study List'!$F:$F,MATCH(AN554,'Study List'!$B:$B,0)),")")</f>
        <v>O&amp;M - Participant - C&amp;I (DNV GL &amp; Tetra Tech, 2016)</v>
      </c>
      <c r="AP554" t="s">
        <v>103</v>
      </c>
      <c r="EA554" t="str">
        <f t="shared" si="17"/>
        <v>The NEIs for the 'Low power mixer (New Construction) - WA' measure include: O&amp;M - Participant - C&amp;I (DNV GL &amp; Tetra Tech, 2016).</v>
      </c>
    </row>
    <row r="555" spans="1:131" x14ac:dyDescent="0.35">
      <c r="A555">
        <v>667</v>
      </c>
      <c r="B555" t="s">
        <v>1486</v>
      </c>
      <c r="C555">
        <v>2</v>
      </c>
      <c r="D555" t="s">
        <v>1485</v>
      </c>
      <c r="E555" t="s">
        <v>148</v>
      </c>
      <c r="H555" t="s">
        <v>1487</v>
      </c>
      <c r="I555" t="s">
        <v>95</v>
      </c>
      <c r="J555" t="s">
        <v>143</v>
      </c>
      <c r="K555" t="s">
        <v>132</v>
      </c>
      <c r="L555" t="s">
        <v>133</v>
      </c>
      <c r="M555" t="s">
        <v>588</v>
      </c>
      <c r="N555" t="s">
        <v>1483</v>
      </c>
      <c r="O555" t="s">
        <v>1484</v>
      </c>
      <c r="P555">
        <v>-6.4164564142487899E-3</v>
      </c>
      <c r="Q555">
        <v>-6.4164564142487899E-3</v>
      </c>
      <c r="R555" s="14">
        <f t="shared" si="16"/>
        <v>0</v>
      </c>
      <c r="S555">
        <v>-1.3025406520925E-3</v>
      </c>
      <c r="T555" t="s">
        <v>152</v>
      </c>
      <c r="U555" t="str">
        <f>CONCATENATE($S$2," (",INDEX('Study List'!$F:$F,MATCH(T555,'Study List'!$B:$B,0)),")")</f>
        <v>Administrative costs - Participant - C&amp;I (DNV GL &amp; Tetra Tech, 2012)</v>
      </c>
      <c r="V555" t="s">
        <v>103</v>
      </c>
      <c r="AM555">
        <v>-5.1139157621562896E-3</v>
      </c>
      <c r="AN555" t="s">
        <v>152</v>
      </c>
      <c r="AO555" t="str">
        <f>CONCATENATE($AM$2," (",INDEX('Study List'!$F:$F,MATCH(AN555,'Study List'!$B:$B,0)),")")</f>
        <v>O&amp;M - Participant - C&amp;I (DNV GL &amp; Tetra Tech, 2012)</v>
      </c>
      <c r="AP555" t="s">
        <v>103</v>
      </c>
      <c r="EA555" t="str">
        <f t="shared" si="17"/>
        <v>The NEIs for the 'Low power mixer (Retrofit) - WA' measure include: Administrative costs - Participant - C&amp;I (DNV GL &amp; Tetra Tech, 2012),  O&amp;M - Participant - C&amp;I (DNV GL &amp; Tetra Tech, 2012).</v>
      </c>
    </row>
    <row r="556" spans="1:131" x14ac:dyDescent="0.35">
      <c r="A556">
        <v>669</v>
      </c>
      <c r="B556" s="8">
        <v>876</v>
      </c>
      <c r="C556">
        <v>2</v>
      </c>
      <c r="D556" t="s">
        <v>1488</v>
      </c>
      <c r="E556" s="8">
        <v>6.79</v>
      </c>
      <c r="H556" t="s">
        <v>1489</v>
      </c>
      <c r="I556" t="s">
        <v>95</v>
      </c>
      <c r="J556" t="s">
        <v>143</v>
      </c>
      <c r="K556" t="s">
        <v>144</v>
      </c>
      <c r="L556" t="s">
        <v>98</v>
      </c>
      <c r="M556" t="s">
        <v>476</v>
      </c>
      <c r="N556" t="s">
        <v>535</v>
      </c>
      <c r="O556" t="s">
        <v>1490</v>
      </c>
      <c r="P556">
        <v>1.76459684893851E-2</v>
      </c>
      <c r="Q556">
        <v>1.76459684893851E-2</v>
      </c>
      <c r="R556" s="14">
        <f t="shared" si="16"/>
        <v>0</v>
      </c>
      <c r="W556">
        <v>1.4858977216471901E-5</v>
      </c>
      <c r="X556" t="s">
        <v>102</v>
      </c>
      <c r="Y556" t="str">
        <f>CONCATENATE($W$2," (",INDEX('Study List'!$F:$F,MATCH(X556,'Study List'!$B:$B,0)),")")</f>
        <v>Avoided illness from pollution - Societal - C&amp;I (DNV GL, 2018)</v>
      </c>
      <c r="Z556" t="s">
        <v>103</v>
      </c>
      <c r="AM556">
        <v>1.7631109512168602E-2</v>
      </c>
      <c r="AN556" t="s">
        <v>327</v>
      </c>
      <c r="AO556" t="str">
        <f>CONCATENATE($AM$2," (",INDEX('Study List'!$F:$F,MATCH(AN556,'Study List'!$B:$B,0)),")")</f>
        <v>O&amp;M - Participant - C&amp;I (DNV GL &amp; Tetra Tech, 2016)</v>
      </c>
      <c r="AP556" t="s">
        <v>103</v>
      </c>
      <c r="EA556" t="str">
        <f t="shared" si="17"/>
        <v>The NEIs for the 'Low pressure drop filter (New Construction) - WA' measure include: Avoided illness from pollution - Societal - C&amp;I (DNV GL, 2018),  O&amp;M - Participant - C&amp;I (DNV GL &amp; Tetra Tech, 2016).</v>
      </c>
    </row>
    <row r="557" spans="1:131" x14ac:dyDescent="0.35">
      <c r="A557">
        <v>673</v>
      </c>
      <c r="B557" t="s">
        <v>1497</v>
      </c>
      <c r="C557">
        <v>1</v>
      </c>
      <c r="D557" t="s">
        <v>1496</v>
      </c>
      <c r="E557" s="8">
        <v>33</v>
      </c>
      <c r="H557" t="s">
        <v>348</v>
      </c>
      <c r="I557" t="s">
        <v>95</v>
      </c>
      <c r="J557" t="s">
        <v>96</v>
      </c>
      <c r="K557" t="s">
        <v>132</v>
      </c>
      <c r="L557" t="s">
        <v>98</v>
      </c>
      <c r="M557" t="s">
        <v>119</v>
      </c>
      <c r="N557" t="s">
        <v>349</v>
      </c>
      <c r="O557" t="s">
        <v>350</v>
      </c>
      <c r="P557">
        <v>3.1929953091783175E-2</v>
      </c>
      <c r="Q557">
        <v>3.1929953091783203E-2</v>
      </c>
      <c r="R557" s="14">
        <f t="shared" si="16"/>
        <v>0</v>
      </c>
      <c r="BW557">
        <v>1.6344874938119E-5</v>
      </c>
      <c r="BX557" t="s">
        <v>102</v>
      </c>
      <c r="BY557" t="str">
        <f>CONCATENATE($BW$2," (",INDEX('Study List'!$F:$F,MATCH(BX557,'Study List'!$B:$B,0)),")")</f>
        <v>Avoided illness from pollution - Societal - Residential (DNV GL, 2018)</v>
      </c>
      <c r="BZ557" t="s">
        <v>103</v>
      </c>
      <c r="CM557">
        <v>8.4916478167064305E-4</v>
      </c>
      <c r="CN557" t="s">
        <v>102</v>
      </c>
      <c r="CO557" t="str">
        <f>CONCATENATE($CM$2," (",INDEX('Study List'!$F:$F,MATCH(CN557,'Study List'!$B:$B,0)),")")</f>
        <v>Ease of Selling or Leasing - Participant - Residential (DNV GL, 2018)</v>
      </c>
      <c r="CP557" t="s">
        <v>103</v>
      </c>
      <c r="CQ557">
        <v>3.3022303090394401E-3</v>
      </c>
      <c r="CR557" t="s">
        <v>102</v>
      </c>
      <c r="CS557" t="str">
        <f>CONCATENATE($CQ$2," (",INDEX('Study List'!$F:$F,MATCH(CR557,'Study List'!$B:$B,0)),")")</f>
        <v>Fires/insurance damage - Participant - Residential (DNV GL, 2018)</v>
      </c>
      <c r="CT557" t="s">
        <v>103</v>
      </c>
      <c r="DC557">
        <v>9.8123591278108597E-4</v>
      </c>
      <c r="DD557" t="s">
        <v>102</v>
      </c>
      <c r="DE557" t="str">
        <f>CONCATENATE($DC$2," (",INDEX('Study List'!$F:$F,MATCH(DD557,'Study List'!$B:$B,0)),")")</f>
        <v>Noise - Participant - Residential (DNV GL, 2018)</v>
      </c>
      <c r="DF557" t="s">
        <v>103</v>
      </c>
      <c r="DG557">
        <v>1.01047288182179E-3</v>
      </c>
      <c r="DH557" t="s">
        <v>102</v>
      </c>
      <c r="DI557" t="str">
        <f>CONCATENATE($DG$2," (",INDEX('Study List'!$F:$F,MATCH(DH557,'Study List'!$B:$B,0)),")")</f>
        <v>O&amp;M - Participant - Residential (DNV GL, 2018)</v>
      </c>
      <c r="DJ557" t="s">
        <v>103</v>
      </c>
      <c r="DO557">
        <v>2.57705043315321E-2</v>
      </c>
      <c r="DP557" t="s">
        <v>105</v>
      </c>
      <c r="DQ557" t="str">
        <f>CONCATENATE($DO$2," (",INDEX('Study List'!$F:$F,MATCH(DP557,'Study List'!$B:$B,0)),")")</f>
        <v>Other Impacts - Utility - Residential (Tetra Tech et al., 2018)</v>
      </c>
      <c r="DR557" t="s">
        <v>103</v>
      </c>
      <c r="EA557" t="str">
        <f t="shared" si="17"/>
        <v>The NEIs for the 'Manufactured Home - Central Air Conditioner - SEER 15.0 / EER 12.0 -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558" spans="1:131" x14ac:dyDescent="0.35">
      <c r="A558">
        <v>674</v>
      </c>
      <c r="B558" t="s">
        <v>1499</v>
      </c>
      <c r="C558">
        <v>1</v>
      </c>
      <c r="D558" t="s">
        <v>1498</v>
      </c>
      <c r="E558" s="8">
        <v>70</v>
      </c>
      <c r="H558" t="s">
        <v>348</v>
      </c>
      <c r="I558" t="s">
        <v>95</v>
      </c>
      <c r="J558" t="s">
        <v>96</v>
      </c>
      <c r="K558" t="s">
        <v>132</v>
      </c>
      <c r="L558" t="s">
        <v>98</v>
      </c>
      <c r="M558" t="s">
        <v>119</v>
      </c>
      <c r="N558" t="s">
        <v>349</v>
      </c>
      <c r="O558" t="s">
        <v>350</v>
      </c>
      <c r="P558">
        <v>3.1929953091783175E-2</v>
      </c>
      <c r="Q558">
        <v>3.1929953091783203E-2</v>
      </c>
      <c r="R558" s="14">
        <f t="shared" si="16"/>
        <v>0</v>
      </c>
      <c r="BW558">
        <v>1.6344874938119E-5</v>
      </c>
      <c r="BX558" t="s">
        <v>102</v>
      </c>
      <c r="BY558" t="str">
        <f>CONCATENATE($BW$2," (",INDEX('Study List'!$F:$F,MATCH(BX558,'Study List'!$B:$B,0)),")")</f>
        <v>Avoided illness from pollution - Societal - Residential (DNV GL, 2018)</v>
      </c>
      <c r="BZ558" t="s">
        <v>103</v>
      </c>
      <c r="CM558">
        <v>8.4916478167064305E-4</v>
      </c>
      <c r="CN558" t="s">
        <v>102</v>
      </c>
      <c r="CO558" t="str">
        <f>CONCATENATE($CM$2," (",INDEX('Study List'!$F:$F,MATCH(CN558,'Study List'!$B:$B,0)),")")</f>
        <v>Ease of Selling or Leasing - Participant - Residential (DNV GL, 2018)</v>
      </c>
      <c r="CP558" t="s">
        <v>103</v>
      </c>
      <c r="CQ558">
        <v>3.3022303090394401E-3</v>
      </c>
      <c r="CR558" t="s">
        <v>102</v>
      </c>
      <c r="CS558" t="str">
        <f>CONCATENATE($CQ$2," (",INDEX('Study List'!$F:$F,MATCH(CR558,'Study List'!$B:$B,0)),")")</f>
        <v>Fires/insurance damage - Participant - Residential (DNV GL, 2018)</v>
      </c>
      <c r="CT558" t="s">
        <v>103</v>
      </c>
      <c r="DC558">
        <v>9.8123591278108597E-4</v>
      </c>
      <c r="DD558" t="s">
        <v>102</v>
      </c>
      <c r="DE558" t="str">
        <f>CONCATENATE($DC$2," (",INDEX('Study List'!$F:$F,MATCH(DD558,'Study List'!$B:$B,0)),")")</f>
        <v>Noise - Participant - Residential (DNV GL, 2018)</v>
      </c>
      <c r="DF558" t="s">
        <v>103</v>
      </c>
      <c r="DG558">
        <v>1.01047288182179E-3</v>
      </c>
      <c r="DH558" t="s">
        <v>102</v>
      </c>
      <c r="DI558" t="str">
        <f>CONCATENATE($DG$2," (",INDEX('Study List'!$F:$F,MATCH(DH558,'Study List'!$B:$B,0)),")")</f>
        <v>O&amp;M - Participant - Residential (DNV GL, 2018)</v>
      </c>
      <c r="DJ558" t="s">
        <v>103</v>
      </c>
      <c r="DO558">
        <v>2.57705043315321E-2</v>
      </c>
      <c r="DP558" t="s">
        <v>105</v>
      </c>
      <c r="DQ558" t="str">
        <f>CONCATENATE($DO$2," (",INDEX('Study List'!$F:$F,MATCH(DP558,'Study List'!$B:$B,0)),")")</f>
        <v>Other Impacts - Utility - Residential (Tetra Tech et al., 2018)</v>
      </c>
      <c r="DR558" t="s">
        <v>103</v>
      </c>
      <c r="EA558" t="str">
        <f t="shared" si="17"/>
        <v>The NEIs for the 'Manufactured Home - Central Air Conditioner - SEER 16.0 / EER 12.0 -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559" spans="1:131" x14ac:dyDescent="0.35">
      <c r="A559">
        <v>675</v>
      </c>
      <c r="B559" t="s">
        <v>1501</v>
      </c>
      <c r="C559">
        <v>1</v>
      </c>
      <c r="D559" t="s">
        <v>1500</v>
      </c>
      <c r="E559" s="8">
        <v>102</v>
      </c>
      <c r="H559" t="s">
        <v>348</v>
      </c>
      <c r="I559" t="s">
        <v>95</v>
      </c>
      <c r="J559" t="s">
        <v>96</v>
      </c>
      <c r="K559" t="s">
        <v>132</v>
      </c>
      <c r="L559" t="s">
        <v>98</v>
      </c>
      <c r="M559" t="s">
        <v>119</v>
      </c>
      <c r="N559" t="s">
        <v>349</v>
      </c>
      <c r="O559" t="s">
        <v>350</v>
      </c>
      <c r="P559">
        <v>3.1929953091783175E-2</v>
      </c>
      <c r="Q559">
        <v>3.1929953091783203E-2</v>
      </c>
      <c r="R559" s="14">
        <f t="shared" si="16"/>
        <v>0</v>
      </c>
      <c r="BW559">
        <v>1.6344874938119E-5</v>
      </c>
      <c r="BX559" t="s">
        <v>102</v>
      </c>
      <c r="BY559" t="str">
        <f>CONCATENATE($BW$2," (",INDEX('Study List'!$F:$F,MATCH(BX559,'Study List'!$B:$B,0)),")")</f>
        <v>Avoided illness from pollution - Societal - Residential (DNV GL, 2018)</v>
      </c>
      <c r="BZ559" t="s">
        <v>103</v>
      </c>
      <c r="CM559">
        <v>8.4916478167064305E-4</v>
      </c>
      <c r="CN559" t="s">
        <v>102</v>
      </c>
      <c r="CO559" t="str">
        <f>CONCATENATE($CM$2," (",INDEX('Study List'!$F:$F,MATCH(CN559,'Study List'!$B:$B,0)),")")</f>
        <v>Ease of Selling or Leasing - Participant - Residential (DNV GL, 2018)</v>
      </c>
      <c r="CP559" t="s">
        <v>103</v>
      </c>
      <c r="CQ559">
        <v>3.3022303090394401E-3</v>
      </c>
      <c r="CR559" t="s">
        <v>102</v>
      </c>
      <c r="CS559" t="str">
        <f>CONCATENATE($CQ$2," (",INDEX('Study List'!$F:$F,MATCH(CR559,'Study List'!$B:$B,0)),")")</f>
        <v>Fires/insurance damage - Participant - Residential (DNV GL, 2018)</v>
      </c>
      <c r="CT559" t="s">
        <v>103</v>
      </c>
      <c r="DC559">
        <v>9.8123591278108597E-4</v>
      </c>
      <c r="DD559" t="s">
        <v>102</v>
      </c>
      <c r="DE559" t="str">
        <f>CONCATENATE($DC$2," (",INDEX('Study List'!$F:$F,MATCH(DD559,'Study List'!$B:$B,0)),")")</f>
        <v>Noise - Participant - Residential (DNV GL, 2018)</v>
      </c>
      <c r="DF559" t="s">
        <v>103</v>
      </c>
      <c r="DG559">
        <v>1.01047288182179E-3</v>
      </c>
      <c r="DH559" t="s">
        <v>102</v>
      </c>
      <c r="DI559" t="str">
        <f>CONCATENATE($DG$2," (",INDEX('Study List'!$F:$F,MATCH(DH559,'Study List'!$B:$B,0)),")")</f>
        <v>O&amp;M - Participant - Residential (DNV GL, 2018)</v>
      </c>
      <c r="DJ559" t="s">
        <v>103</v>
      </c>
      <c r="DO559">
        <v>2.57705043315321E-2</v>
      </c>
      <c r="DP559" t="s">
        <v>105</v>
      </c>
      <c r="DQ559" t="str">
        <f>CONCATENATE($DO$2," (",INDEX('Study List'!$F:$F,MATCH(DP559,'Study List'!$B:$B,0)),")")</f>
        <v>Other Impacts - Utility - Residential (Tetra Tech et al., 2018)</v>
      </c>
      <c r="DR559" t="s">
        <v>103</v>
      </c>
      <c r="EA559" t="str">
        <f t="shared" si="17"/>
        <v>The NEIs for the 'Manufactured Home - Central Air Conditioner - SEER 17.0 / EER 13.0 -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560" spans="1:131" x14ac:dyDescent="0.35">
      <c r="A560">
        <v>676</v>
      </c>
      <c r="B560" t="s">
        <v>1503</v>
      </c>
      <c r="C560">
        <v>1</v>
      </c>
      <c r="D560" t="s">
        <v>1502</v>
      </c>
      <c r="E560" s="8">
        <v>131</v>
      </c>
      <c r="H560" t="s">
        <v>348</v>
      </c>
      <c r="I560" t="s">
        <v>95</v>
      </c>
      <c r="J560" t="s">
        <v>96</v>
      </c>
      <c r="K560" t="s">
        <v>132</v>
      </c>
      <c r="L560" t="s">
        <v>98</v>
      </c>
      <c r="M560" t="s">
        <v>119</v>
      </c>
      <c r="N560" t="s">
        <v>349</v>
      </c>
      <c r="O560" t="s">
        <v>350</v>
      </c>
      <c r="P560">
        <v>3.1929953091783175E-2</v>
      </c>
      <c r="Q560">
        <v>3.1929953091783203E-2</v>
      </c>
      <c r="R560" s="14">
        <f t="shared" si="16"/>
        <v>0</v>
      </c>
      <c r="BW560">
        <v>1.6344874938119E-5</v>
      </c>
      <c r="BX560" t="s">
        <v>102</v>
      </c>
      <c r="BY560" t="str">
        <f>CONCATENATE($BW$2," (",INDEX('Study List'!$F:$F,MATCH(BX560,'Study List'!$B:$B,0)),")")</f>
        <v>Avoided illness from pollution - Societal - Residential (DNV GL, 2018)</v>
      </c>
      <c r="BZ560" t="s">
        <v>103</v>
      </c>
      <c r="CM560">
        <v>8.4916478167064305E-4</v>
      </c>
      <c r="CN560" t="s">
        <v>102</v>
      </c>
      <c r="CO560" t="str">
        <f>CONCATENATE($CM$2," (",INDEX('Study List'!$F:$F,MATCH(CN560,'Study List'!$B:$B,0)),")")</f>
        <v>Ease of Selling or Leasing - Participant - Residential (DNV GL, 2018)</v>
      </c>
      <c r="CP560" t="s">
        <v>103</v>
      </c>
      <c r="CQ560">
        <v>3.3022303090394401E-3</v>
      </c>
      <c r="CR560" t="s">
        <v>102</v>
      </c>
      <c r="CS560" t="str">
        <f>CONCATENATE($CQ$2," (",INDEX('Study List'!$F:$F,MATCH(CR560,'Study List'!$B:$B,0)),")")</f>
        <v>Fires/insurance damage - Participant - Residential (DNV GL, 2018)</v>
      </c>
      <c r="CT560" t="s">
        <v>103</v>
      </c>
      <c r="DC560">
        <v>9.8123591278108597E-4</v>
      </c>
      <c r="DD560" t="s">
        <v>102</v>
      </c>
      <c r="DE560" t="str">
        <f>CONCATENATE($DC$2," (",INDEX('Study List'!$F:$F,MATCH(DD560,'Study List'!$B:$B,0)),")")</f>
        <v>Noise - Participant - Residential (DNV GL, 2018)</v>
      </c>
      <c r="DF560" t="s">
        <v>103</v>
      </c>
      <c r="DG560">
        <v>1.01047288182179E-3</v>
      </c>
      <c r="DH560" t="s">
        <v>102</v>
      </c>
      <c r="DI560" t="str">
        <f>CONCATENATE($DG$2," (",INDEX('Study List'!$F:$F,MATCH(DH560,'Study List'!$B:$B,0)),")")</f>
        <v>O&amp;M - Participant - Residential (DNV GL, 2018)</v>
      </c>
      <c r="DJ560" t="s">
        <v>103</v>
      </c>
      <c r="DO560">
        <v>2.57705043315321E-2</v>
      </c>
      <c r="DP560" t="s">
        <v>105</v>
      </c>
      <c r="DQ560" t="str">
        <f>CONCATENATE($DO$2," (",INDEX('Study List'!$F:$F,MATCH(DP560,'Study List'!$B:$B,0)),")")</f>
        <v>Other Impacts - Utility - Residential (Tetra Tech et al., 2018)</v>
      </c>
      <c r="DR560" t="s">
        <v>103</v>
      </c>
      <c r="EA560" t="str">
        <f t="shared" si="17"/>
        <v>The NEIs for the 'Manufactured Home - Central Air Conditioner - SEER 18.0 / EER 13.0 -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561" spans="1:131" x14ac:dyDescent="0.35">
      <c r="A561">
        <v>677</v>
      </c>
      <c r="B561" t="s">
        <v>1505</v>
      </c>
      <c r="C561">
        <v>3</v>
      </c>
      <c r="D561" t="s">
        <v>1504</v>
      </c>
      <c r="E561" s="8">
        <v>265</v>
      </c>
      <c r="F561">
        <v>394</v>
      </c>
      <c r="G561">
        <v>394</v>
      </c>
      <c r="H561" t="s">
        <v>348</v>
      </c>
      <c r="I561" t="s">
        <v>95</v>
      </c>
      <c r="J561" t="s">
        <v>96</v>
      </c>
      <c r="K561" t="s">
        <v>132</v>
      </c>
      <c r="L561" t="s">
        <v>98</v>
      </c>
      <c r="M561" t="s">
        <v>119</v>
      </c>
      <c r="N561" t="s">
        <v>349</v>
      </c>
      <c r="O561" t="s">
        <v>350</v>
      </c>
      <c r="P561">
        <v>3.5273944216489599E-2</v>
      </c>
      <c r="Q561">
        <v>3.1929953091783203E-2</v>
      </c>
      <c r="R561" s="14">
        <f t="shared" si="16"/>
        <v>12.580401518162581</v>
      </c>
      <c r="BW561">
        <v>1.6344874938119E-5</v>
      </c>
      <c r="BX561" t="s">
        <v>102</v>
      </c>
      <c r="BY561" t="str">
        <f>CONCATENATE($BW$2," (",INDEX('Study List'!$F:$F,MATCH(BX561,'Study List'!$B:$B,0)),")")</f>
        <v>Avoided illness from pollution - Societal - Residential (DNV GL, 2018)</v>
      </c>
      <c r="BZ561" t="s">
        <v>103</v>
      </c>
      <c r="CM561">
        <v>8.4916478167064305E-4</v>
      </c>
      <c r="CN561" t="s">
        <v>102</v>
      </c>
      <c r="CO561" t="str">
        <f>CONCATENATE($CM$2," (",INDEX('Study List'!$F:$F,MATCH(CN561,'Study List'!$B:$B,0)),")")</f>
        <v>Ease of Selling or Leasing - Participant - Residential (DNV GL, 2018)</v>
      </c>
      <c r="CP561" t="s">
        <v>103</v>
      </c>
      <c r="CQ561">
        <v>3.3022303090394401E-3</v>
      </c>
      <c r="CR561" t="s">
        <v>102</v>
      </c>
      <c r="CS561" t="str">
        <f>CONCATENATE($CQ$2," (",INDEX('Study List'!$F:$F,MATCH(CR561,'Study List'!$B:$B,0)),")")</f>
        <v>Fires/insurance damage - Participant - Residential (DNV GL, 2018)</v>
      </c>
      <c r="CT561" t="s">
        <v>103</v>
      </c>
      <c r="CU561">
        <v>3.4028540216398599E-5</v>
      </c>
      <c r="CV561" t="s">
        <v>105</v>
      </c>
      <c r="CW561" t="str">
        <f>CONCATENATE($CU$2," (",INDEX('Study List'!$F:$F,MATCH(CV561,'Study List'!$B:$B,0)),")")</f>
        <v>Health and safety - Participant - Residential (Tetra Tech et al., 2018)</v>
      </c>
      <c r="CX561" t="s">
        <v>106</v>
      </c>
      <c r="DC561">
        <v>9.8123591278108597E-4</v>
      </c>
      <c r="DD561" t="s">
        <v>102</v>
      </c>
      <c r="DE561" t="str">
        <f>CONCATENATE($DC$2," (",INDEX('Study List'!$F:$F,MATCH(DD561,'Study List'!$B:$B,0)),")")</f>
        <v>Noise - Participant - Residential (DNV GL, 2018)</v>
      </c>
      <c r="DF561" t="s">
        <v>103</v>
      </c>
      <c r="DG561">
        <v>1.01047288182179E-3</v>
      </c>
      <c r="DH561" t="s">
        <v>102</v>
      </c>
      <c r="DI561" t="str">
        <f>CONCATENATE($DG$2," (",INDEX('Study List'!$F:$F,MATCH(DH561,'Study List'!$B:$B,0)),")")</f>
        <v>O&amp;M - Participant - Residential (DNV GL, 2018)</v>
      </c>
      <c r="DJ561" t="s">
        <v>103</v>
      </c>
      <c r="DK561">
        <v>2.23287233399411E-3</v>
      </c>
      <c r="DL561" t="s">
        <v>105</v>
      </c>
      <c r="DM561" t="str">
        <f>CONCATENATE($DK$2," (",INDEX('Study List'!$F:$F,MATCH(DL561,'Study List'!$B:$B,0)),")")</f>
        <v>Other Impacts - Participant - Residential (Tetra Tech et al., 2018)</v>
      </c>
      <c r="DN561" t="s">
        <v>106</v>
      </c>
      <c r="DO561">
        <v>2.57705043315321E-2</v>
      </c>
      <c r="DP561" t="s">
        <v>105</v>
      </c>
      <c r="DQ561" t="str">
        <f>CONCATENATE($DO$2," (",INDEX('Study List'!$F:$F,MATCH(DP561,'Study List'!$B:$B,0)),")")</f>
        <v>Other Impacts - Utility - Residential (Tetra Tech et al., 2018)</v>
      </c>
      <c r="DR561" t="s">
        <v>103</v>
      </c>
      <c r="DW561">
        <v>1.0770902504958801E-3</v>
      </c>
      <c r="DX561" t="s">
        <v>105</v>
      </c>
      <c r="DY561" t="str">
        <f>CONCATENATE($DW$2," (",INDEX('Study List'!$F:$F,MATCH(DX561,'Study List'!$B:$B,0)),")")</f>
        <v>Thermal Comfort - Participant - Residential (Tetra Tech et al., 2018)</v>
      </c>
      <c r="DZ561" t="s">
        <v>106</v>
      </c>
      <c r="EA561" t="str">
        <f t="shared" si="17"/>
        <v>The NEIs for the 'Manufactured Home - Central Air Conditioner with Best Practice Install and Sizing - WA' measure include: Avoided illness from pollution - Societal - Residential (DNV GL, 2018),  Ease of Selling or Leasing - Participant - Residential (DNV GL, 2018),  Fires/insurance damage - Participant - Residential (DNV GL, 2018),  Health and safety - Participant - Residential (Tetra Tech et al., 2018),  Noise - Participant - Residential (DNV GL, 2018),  O&amp;M - Participant - Residential (DNV GL, 2018),  Other Impacts - Participant - Residential (Tetra Tech et al., 2018),  Other Impacts - Utility - Residential (Tetra Tech et al., 2018),  Thermal Comfort - Participant - Residential (Tetra Tech et al., 2018).</v>
      </c>
    </row>
    <row r="562" spans="1:131" x14ac:dyDescent="0.35">
      <c r="A562">
        <v>678</v>
      </c>
      <c r="B562" t="s">
        <v>1507</v>
      </c>
      <c r="C562">
        <v>1</v>
      </c>
      <c r="D562" t="s">
        <v>1506</v>
      </c>
      <c r="E562" s="8">
        <v>0</v>
      </c>
      <c r="H562" t="s">
        <v>563</v>
      </c>
      <c r="I562" t="s">
        <v>95</v>
      </c>
      <c r="J562" t="s">
        <v>96</v>
      </c>
      <c r="K562" t="s">
        <v>132</v>
      </c>
      <c r="L562" t="s">
        <v>98</v>
      </c>
      <c r="M562" t="s">
        <v>119</v>
      </c>
      <c r="N562" t="s">
        <v>109</v>
      </c>
      <c r="O562" t="s">
        <v>129</v>
      </c>
      <c r="P562">
        <v>2.3678938665221291E-2</v>
      </c>
      <c r="Q562">
        <v>2.3678938665221305E-2</v>
      </c>
      <c r="R562" s="14">
        <f t="shared" si="16"/>
        <v>0</v>
      </c>
      <c r="BW562">
        <v>1.9316670381413399E-5</v>
      </c>
      <c r="BX562" t="s">
        <v>102</v>
      </c>
      <c r="BY562" t="str">
        <f>CONCATENATE($BW$2," (",INDEX('Study List'!$F:$F,MATCH(BX562,'Study List'!$B:$B,0)),")")</f>
        <v>Avoided illness from pollution - Societal - Residential (DNV GL, 2018)</v>
      </c>
      <c r="BZ562" t="s">
        <v>103</v>
      </c>
      <c r="CM562">
        <v>3.6659690935478003E-5</v>
      </c>
      <c r="CN562" t="s">
        <v>102</v>
      </c>
      <c r="CO562" t="str">
        <f>CONCATENATE($CM$2," (",INDEX('Study List'!$F:$F,MATCH(CN562,'Study List'!$B:$B,0)),")")</f>
        <v>Ease of Selling or Leasing - Participant - Residential (DNV GL, 2018)</v>
      </c>
      <c r="CP562" t="s">
        <v>103</v>
      </c>
      <c r="DO562">
        <v>2.3622962303904399E-2</v>
      </c>
      <c r="DP562" t="s">
        <v>105</v>
      </c>
      <c r="DQ562" t="str">
        <f>CONCATENATE($DO$2," (",INDEX('Study List'!$F:$F,MATCH(DP562,'Study List'!$B:$B,0)),")")</f>
        <v>Other Impacts - Utility - Residential (Tetra Tech et al., 2018)</v>
      </c>
      <c r="DR562" t="s">
        <v>103</v>
      </c>
      <c r="EA562" t="str">
        <f t="shared" si="17"/>
        <v>The NEIs for the 'Manufactured Home - Direct Install - Heat Pump - Test Only - WA' measure include: Avoided illness from pollution - Societal - Residential (DNV GL, 2018),  Ease of Selling or Leasing - Participant - Residential (DNV GL, 2018),  Other Impacts - Utility - Residential (Tetra Tech et al., 2018).</v>
      </c>
    </row>
    <row r="563" spans="1:131" x14ac:dyDescent="0.35">
      <c r="A563">
        <v>679</v>
      </c>
      <c r="B563" t="s">
        <v>1509</v>
      </c>
      <c r="C563">
        <v>1</v>
      </c>
      <c r="D563" t="s">
        <v>1508</v>
      </c>
      <c r="E563" s="8">
        <v>615</v>
      </c>
      <c r="H563" t="s">
        <v>563</v>
      </c>
      <c r="I563" t="s">
        <v>95</v>
      </c>
      <c r="J563" t="s">
        <v>96</v>
      </c>
      <c r="K563" t="s">
        <v>132</v>
      </c>
      <c r="L563" t="s">
        <v>98</v>
      </c>
      <c r="M563" t="s">
        <v>119</v>
      </c>
      <c r="N563" t="s">
        <v>109</v>
      </c>
      <c r="O563" t="s">
        <v>129</v>
      </c>
      <c r="P563">
        <v>2.3678938665221291E-2</v>
      </c>
      <c r="Q563">
        <v>2.3678938665221305E-2</v>
      </c>
      <c r="R563" s="14">
        <f t="shared" si="16"/>
        <v>0</v>
      </c>
      <c r="BW563">
        <v>1.9316670381413399E-5</v>
      </c>
      <c r="BX563" t="s">
        <v>102</v>
      </c>
      <c r="BY563" t="str">
        <f>CONCATENATE($BW$2," (",INDEX('Study List'!$F:$F,MATCH(BX563,'Study List'!$B:$B,0)),")")</f>
        <v>Avoided illness from pollution - Societal - Residential (DNV GL, 2018)</v>
      </c>
      <c r="BZ563" t="s">
        <v>103</v>
      </c>
      <c r="CM563">
        <v>3.6659690935478003E-5</v>
      </c>
      <c r="CN563" t="s">
        <v>102</v>
      </c>
      <c r="CO563" t="str">
        <f>CONCATENATE($CM$2," (",INDEX('Study List'!$F:$F,MATCH(CN563,'Study List'!$B:$B,0)),")")</f>
        <v>Ease of Selling or Leasing - Participant - Residential (DNV GL, 2018)</v>
      </c>
      <c r="CP563" t="s">
        <v>103</v>
      </c>
      <c r="DO563">
        <v>2.3622962303904399E-2</v>
      </c>
      <c r="DP563" t="s">
        <v>105</v>
      </c>
      <c r="DQ563" t="str">
        <f>CONCATENATE($DO$2," (",INDEX('Study List'!$F:$F,MATCH(DP563,'Study List'!$B:$B,0)),")")</f>
        <v>Other Impacts - Utility - Residential (Tetra Tech et al., 2018)</v>
      </c>
      <c r="DR563" t="s">
        <v>103</v>
      </c>
      <c r="EA563" t="str">
        <f t="shared" si="17"/>
        <v>The NEIs for the 'Manufactured Home - Direct Install - Heat Pump - Test and Seal - WA' measure include: Avoided illness from pollution - Societal - Residential (DNV GL, 2018),  Ease of Selling or Leasing - Participant - Residential (DNV GL, 2018),  Other Impacts - Utility - Residential (Tetra Tech et al., 2018).</v>
      </c>
    </row>
    <row r="564" spans="1:131" x14ac:dyDescent="0.35">
      <c r="A564">
        <v>680</v>
      </c>
      <c r="B564" t="s">
        <v>1511</v>
      </c>
      <c r="C564">
        <v>1</v>
      </c>
      <c r="D564" t="s">
        <v>1510</v>
      </c>
      <c r="E564" s="8">
        <v>615</v>
      </c>
      <c r="H564" t="s">
        <v>563</v>
      </c>
      <c r="I564" t="s">
        <v>95</v>
      </c>
      <c r="J564" t="s">
        <v>96</v>
      </c>
      <c r="K564" t="s">
        <v>132</v>
      </c>
      <c r="L564" t="s">
        <v>98</v>
      </c>
      <c r="M564" t="s">
        <v>119</v>
      </c>
      <c r="N564" t="s">
        <v>109</v>
      </c>
      <c r="O564" t="s">
        <v>129</v>
      </c>
      <c r="P564">
        <v>2.3678938665221291E-2</v>
      </c>
      <c r="Q564">
        <v>2.3678938665221305E-2</v>
      </c>
      <c r="R564" s="14">
        <f t="shared" si="16"/>
        <v>0</v>
      </c>
      <c r="BW564">
        <v>1.9316670381413399E-5</v>
      </c>
      <c r="BX564" t="s">
        <v>102</v>
      </c>
      <c r="BY564" t="str">
        <f>CONCATENATE($BW$2," (",INDEX('Study List'!$F:$F,MATCH(BX564,'Study List'!$B:$B,0)),")")</f>
        <v>Avoided illness from pollution - Societal - Residential (DNV GL, 2018)</v>
      </c>
      <c r="BZ564" t="s">
        <v>103</v>
      </c>
      <c r="CM564">
        <v>3.6659690935478003E-5</v>
      </c>
      <c r="CN564" t="s">
        <v>102</v>
      </c>
      <c r="CO564" t="str">
        <f>CONCATENATE($CM$2," (",INDEX('Study List'!$F:$F,MATCH(CN564,'Study List'!$B:$B,0)),")")</f>
        <v>Ease of Selling or Leasing - Participant - Residential (DNV GL, 2018)</v>
      </c>
      <c r="CP564" t="s">
        <v>103</v>
      </c>
      <c r="DO564">
        <v>2.3622962303904399E-2</v>
      </c>
      <c r="DP564" t="s">
        <v>105</v>
      </c>
      <c r="DQ564" t="str">
        <f>CONCATENATE($DO$2," (",INDEX('Study List'!$F:$F,MATCH(DP564,'Study List'!$B:$B,0)),")")</f>
        <v>Other Impacts - Utility - Residential (Tetra Tech et al., 2018)</v>
      </c>
      <c r="DR564" t="s">
        <v>103</v>
      </c>
      <c r="EA564" t="str">
        <f t="shared" si="17"/>
        <v>The NEIs for the 'Manufactured Home - Direct Install - Heat Pump - Test, Seal, &amp; Crossover - WA' measure include: Avoided illness from pollution - Societal - Residential (DNV GL, 2018),  Ease of Selling or Leasing - Participant - Residential (DNV GL, 2018),  Other Impacts - Utility - Residential (Tetra Tech et al., 2018).</v>
      </c>
    </row>
    <row r="565" spans="1:131" x14ac:dyDescent="0.35">
      <c r="A565">
        <v>681</v>
      </c>
      <c r="B565" t="s">
        <v>1513</v>
      </c>
      <c r="C565">
        <v>1</v>
      </c>
      <c r="D565" t="s">
        <v>1512</v>
      </c>
      <c r="E565" s="8">
        <v>0</v>
      </c>
      <c r="H565" t="s">
        <v>563</v>
      </c>
      <c r="I565" t="s">
        <v>95</v>
      </c>
      <c r="J565" t="s">
        <v>96</v>
      </c>
      <c r="K565" t="s">
        <v>132</v>
      </c>
      <c r="L565" t="s">
        <v>98</v>
      </c>
      <c r="M565" t="s">
        <v>119</v>
      </c>
      <c r="N565" t="s">
        <v>109</v>
      </c>
      <c r="O565" t="s">
        <v>129</v>
      </c>
      <c r="P565">
        <v>2.3678938665221291E-2</v>
      </c>
      <c r="Q565">
        <v>2.3678938665221305E-2</v>
      </c>
      <c r="R565" s="14">
        <f t="shared" si="16"/>
        <v>0</v>
      </c>
      <c r="BW565">
        <v>1.9316670381413399E-5</v>
      </c>
      <c r="BX565" t="s">
        <v>102</v>
      </c>
      <c r="BY565" t="str">
        <f>CONCATENATE($BW$2," (",INDEX('Study List'!$F:$F,MATCH(BX565,'Study List'!$B:$B,0)),")")</f>
        <v>Avoided illness from pollution - Societal - Residential (DNV GL, 2018)</v>
      </c>
      <c r="BZ565" t="s">
        <v>103</v>
      </c>
      <c r="CM565">
        <v>3.6659690935478003E-5</v>
      </c>
      <c r="CN565" t="s">
        <v>102</v>
      </c>
      <c r="CO565" t="str">
        <f>CONCATENATE($CM$2," (",INDEX('Study List'!$F:$F,MATCH(CN565,'Study List'!$B:$B,0)),")")</f>
        <v>Ease of Selling or Leasing - Participant - Residential (DNV GL, 2018)</v>
      </c>
      <c r="CP565" t="s">
        <v>103</v>
      </c>
      <c r="DO565">
        <v>2.3622962303904399E-2</v>
      </c>
      <c r="DP565" t="s">
        <v>105</v>
      </c>
      <c r="DQ565" t="str">
        <f>CONCATENATE($DO$2," (",INDEX('Study List'!$F:$F,MATCH(DP565,'Study List'!$B:$B,0)),")")</f>
        <v>Other Impacts - Utility - Residential (Tetra Tech et al., 2018)</v>
      </c>
      <c r="DR565" t="s">
        <v>103</v>
      </c>
      <c r="EA565" t="str">
        <f t="shared" si="17"/>
        <v>The NEIs for the 'Manufactured Home - Direct Install - eFAF - Test Only - WA' measure include: Avoided illness from pollution - Societal - Residential (DNV GL, 2018),  Ease of Selling or Leasing - Participant - Residential (DNV GL, 2018),  Other Impacts - Utility - Residential (Tetra Tech et al., 2018).</v>
      </c>
    </row>
    <row r="566" spans="1:131" x14ac:dyDescent="0.35">
      <c r="A566">
        <v>682</v>
      </c>
      <c r="B566" t="s">
        <v>1515</v>
      </c>
      <c r="C566">
        <v>1</v>
      </c>
      <c r="D566" t="s">
        <v>1514</v>
      </c>
      <c r="E566" s="8">
        <v>973</v>
      </c>
      <c r="H566" t="s">
        <v>563</v>
      </c>
      <c r="I566" t="s">
        <v>95</v>
      </c>
      <c r="J566" t="s">
        <v>96</v>
      </c>
      <c r="K566" t="s">
        <v>132</v>
      </c>
      <c r="L566" t="s">
        <v>98</v>
      </c>
      <c r="M566" t="s">
        <v>119</v>
      </c>
      <c r="N566" t="s">
        <v>109</v>
      </c>
      <c r="O566" t="s">
        <v>129</v>
      </c>
      <c r="P566">
        <v>2.3678938665221291E-2</v>
      </c>
      <c r="Q566">
        <v>2.3678938665221305E-2</v>
      </c>
      <c r="R566" s="14">
        <f t="shared" si="16"/>
        <v>0</v>
      </c>
      <c r="BW566">
        <v>1.9316670381413399E-5</v>
      </c>
      <c r="BX566" t="s">
        <v>102</v>
      </c>
      <c r="BY566" t="str">
        <f>CONCATENATE($BW$2," (",INDEX('Study List'!$F:$F,MATCH(BX566,'Study List'!$B:$B,0)),")")</f>
        <v>Avoided illness from pollution - Societal - Residential (DNV GL, 2018)</v>
      </c>
      <c r="BZ566" t="s">
        <v>103</v>
      </c>
      <c r="CM566">
        <v>3.6659690935478003E-5</v>
      </c>
      <c r="CN566" t="s">
        <v>102</v>
      </c>
      <c r="CO566" t="str">
        <f>CONCATENATE($CM$2," (",INDEX('Study List'!$F:$F,MATCH(CN566,'Study List'!$B:$B,0)),")")</f>
        <v>Ease of Selling or Leasing - Participant - Residential (DNV GL, 2018)</v>
      </c>
      <c r="CP566" t="s">
        <v>103</v>
      </c>
      <c r="DO566">
        <v>2.3622962303904399E-2</v>
      </c>
      <c r="DP566" t="s">
        <v>105</v>
      </c>
      <c r="DQ566" t="str">
        <f>CONCATENATE($DO$2," (",INDEX('Study List'!$F:$F,MATCH(DP566,'Study List'!$B:$B,0)),")")</f>
        <v>Other Impacts - Utility - Residential (Tetra Tech et al., 2018)</v>
      </c>
      <c r="DR566" t="s">
        <v>103</v>
      </c>
      <c r="EA566" t="str">
        <f t="shared" si="17"/>
        <v>The NEIs for the 'Manufactured Home - Direct Install - eFAF - Test and Seal - WA' measure include: Avoided illness from pollution - Societal - Residential (DNV GL, 2018),  Ease of Selling or Leasing - Participant - Residential (DNV GL, 2018),  Other Impacts - Utility - Residential (Tetra Tech et al., 2018).</v>
      </c>
    </row>
    <row r="567" spans="1:131" x14ac:dyDescent="0.35">
      <c r="A567">
        <v>683</v>
      </c>
      <c r="B567" t="s">
        <v>1517</v>
      </c>
      <c r="C567">
        <v>1</v>
      </c>
      <c r="D567" t="s">
        <v>1516</v>
      </c>
      <c r="E567" s="8">
        <v>973</v>
      </c>
      <c r="H567" t="s">
        <v>563</v>
      </c>
      <c r="I567" t="s">
        <v>95</v>
      </c>
      <c r="J567" t="s">
        <v>96</v>
      </c>
      <c r="K567" t="s">
        <v>132</v>
      </c>
      <c r="L567" t="s">
        <v>98</v>
      </c>
      <c r="M567" t="s">
        <v>119</v>
      </c>
      <c r="N567" t="s">
        <v>109</v>
      </c>
      <c r="O567" t="s">
        <v>129</v>
      </c>
      <c r="P567">
        <v>2.3678938665221291E-2</v>
      </c>
      <c r="Q567">
        <v>2.3678938665221305E-2</v>
      </c>
      <c r="R567" s="14">
        <f t="shared" si="16"/>
        <v>0</v>
      </c>
      <c r="BW567">
        <v>1.9316670381413399E-5</v>
      </c>
      <c r="BX567" t="s">
        <v>102</v>
      </c>
      <c r="BY567" t="str">
        <f>CONCATENATE($BW$2," (",INDEX('Study List'!$F:$F,MATCH(BX567,'Study List'!$B:$B,0)),")")</f>
        <v>Avoided illness from pollution - Societal - Residential (DNV GL, 2018)</v>
      </c>
      <c r="BZ567" t="s">
        <v>103</v>
      </c>
      <c r="CM567">
        <v>3.6659690935478003E-5</v>
      </c>
      <c r="CN567" t="s">
        <v>102</v>
      </c>
      <c r="CO567" t="str">
        <f>CONCATENATE($CM$2," (",INDEX('Study List'!$F:$F,MATCH(CN567,'Study List'!$B:$B,0)),")")</f>
        <v>Ease of Selling or Leasing - Participant - Residential (DNV GL, 2018)</v>
      </c>
      <c r="CP567" t="s">
        <v>103</v>
      </c>
      <c r="DO567">
        <v>2.3622962303904399E-2</v>
      </c>
      <c r="DP567" t="s">
        <v>105</v>
      </c>
      <c r="DQ567" t="str">
        <f>CONCATENATE($DO$2," (",INDEX('Study List'!$F:$F,MATCH(DP567,'Study List'!$B:$B,0)),")")</f>
        <v>Other Impacts - Utility - Residential (Tetra Tech et al., 2018)</v>
      </c>
      <c r="DR567" t="s">
        <v>103</v>
      </c>
      <c r="EA567" t="str">
        <f t="shared" si="17"/>
        <v>The NEIs for the 'Manufactured Home - Direct Install - eFAF - Test, Seal, &amp; Crossover - WA' measure include: Avoided illness from pollution - Societal - Residential (DNV GL, 2018),  Ease of Selling or Leasing - Participant - Residential (DNV GL, 2018),  Other Impacts - Utility - Residential (Tetra Tech et al., 2018).</v>
      </c>
    </row>
    <row r="568" spans="1:131" x14ac:dyDescent="0.35">
      <c r="A568">
        <v>684</v>
      </c>
      <c r="B568" t="s">
        <v>1519</v>
      </c>
      <c r="C568">
        <v>1</v>
      </c>
      <c r="D568" t="s">
        <v>1518</v>
      </c>
      <c r="E568" s="8">
        <v>615</v>
      </c>
      <c r="F568">
        <v>615</v>
      </c>
      <c r="G568">
        <v>2460</v>
      </c>
      <c r="H568" t="s">
        <v>563</v>
      </c>
      <c r="I568" t="s">
        <v>95</v>
      </c>
      <c r="J568" t="s">
        <v>96</v>
      </c>
      <c r="K568" t="s">
        <v>132</v>
      </c>
      <c r="L568" t="s">
        <v>98</v>
      </c>
      <c r="M568" t="s">
        <v>119</v>
      </c>
      <c r="N568" t="s">
        <v>109</v>
      </c>
      <c r="O568" t="s">
        <v>129</v>
      </c>
      <c r="P568">
        <v>3.0554688217682899E-2</v>
      </c>
      <c r="Q568">
        <v>2.3678938665221302E-2</v>
      </c>
      <c r="R568" s="14">
        <f t="shared" si="16"/>
        <v>58.250189116444403</v>
      </c>
      <c r="BW568">
        <v>1.9316670381413399E-5</v>
      </c>
      <c r="BX568" t="s">
        <v>102</v>
      </c>
      <c r="BY568" t="str">
        <f>CONCATENATE($BW$2," (",INDEX('Study List'!$F:$F,MATCH(BX568,'Study List'!$B:$B,0)),")")</f>
        <v>Avoided illness from pollution - Societal - Residential (DNV GL, 2018)</v>
      </c>
      <c r="BZ568" t="s">
        <v>103</v>
      </c>
      <c r="CM568">
        <v>3.6659690935478003E-5</v>
      </c>
      <c r="CN568" t="s">
        <v>102</v>
      </c>
      <c r="CO568" t="str">
        <f>CONCATENATE($CM$2," (",INDEX('Study List'!$F:$F,MATCH(CN568,'Study List'!$B:$B,0)),")")</f>
        <v>Ease of Selling or Leasing - Participant - Residential (DNV GL, 2018)</v>
      </c>
      <c r="CP568" t="s">
        <v>103</v>
      </c>
      <c r="CU568">
        <v>1.7985328450959901E-4</v>
      </c>
      <c r="CV568" t="s">
        <v>105</v>
      </c>
      <c r="CW568" t="str">
        <f>CONCATENATE($CU$2," (",INDEX('Study List'!$F:$F,MATCH(CV568,'Study List'!$B:$B,0)),")")</f>
        <v>Health and safety - Participant - Residential (Tetra Tech et al., 2018)</v>
      </c>
      <c r="CX568" t="s">
        <v>106</v>
      </c>
      <c r="DK568">
        <v>1.43049056844501E-3</v>
      </c>
      <c r="DL568" t="s">
        <v>105</v>
      </c>
      <c r="DM568" t="str">
        <f>CONCATENATE($DK$2," (",INDEX('Study List'!$F:$F,MATCH(DL568,'Study List'!$B:$B,0)),")")</f>
        <v>Other Impacts - Participant - Residential (Tetra Tech et al., 2018)</v>
      </c>
      <c r="DN568" t="s">
        <v>106</v>
      </c>
      <c r="DO568">
        <v>2.3622962303904399E-2</v>
      </c>
      <c r="DP568" t="s">
        <v>105</v>
      </c>
      <c r="DQ568" t="str">
        <f>CONCATENATE($DO$2," (",INDEX('Study List'!$F:$F,MATCH(DP568,'Study List'!$B:$B,0)),")")</f>
        <v>Other Impacts - Utility - Residential (Tetra Tech et al., 2018)</v>
      </c>
      <c r="DR568" t="s">
        <v>103</v>
      </c>
      <c r="DW568">
        <v>5.2654056995070399E-3</v>
      </c>
      <c r="DX568" t="s">
        <v>105</v>
      </c>
      <c r="DY568" t="str">
        <f>CONCATENATE($DW$2," (",INDEX('Study List'!$F:$F,MATCH(DX568,'Study List'!$B:$B,0)),")")</f>
        <v>Thermal Comfort - Participant - Residential (Tetra Tech et al., 2018)</v>
      </c>
      <c r="DZ568" t="s">
        <v>106</v>
      </c>
      <c r="EA568" t="str">
        <f t="shared" si="17"/>
        <v>The NEIs for the 'Manufactured Home - Duct Sealing - Contractor Install - Heat Pump - WA' measure include: Avoided illness from pollution - Societal - Residential (DNV GL, 2018),  Ease of Selling or Leasing - Participant - Residential (DNV GL, 2018),  Health and safety - Participant - Residential (Tetra Tech et al., 2018),  Other Impacts - Participant - Residential (Tetra Tech et al., 2018),  Other Impacts - Utility - Residential (Tetra Tech et al., 2018),  Thermal Comfort - Participant - Residential (Tetra Tech et al., 2018).</v>
      </c>
    </row>
    <row r="569" spans="1:131" x14ac:dyDescent="0.35">
      <c r="A569">
        <v>685</v>
      </c>
      <c r="B569" t="s">
        <v>1521</v>
      </c>
      <c r="C569">
        <v>1</v>
      </c>
      <c r="D569" t="s">
        <v>1520</v>
      </c>
      <c r="E569" s="8">
        <v>973</v>
      </c>
      <c r="F569">
        <v>973</v>
      </c>
      <c r="G569">
        <v>3892</v>
      </c>
      <c r="H569" t="s">
        <v>563</v>
      </c>
      <c r="I569" t="s">
        <v>95</v>
      </c>
      <c r="J569" t="s">
        <v>96</v>
      </c>
      <c r="K569" t="s">
        <v>132</v>
      </c>
      <c r="L569" t="s">
        <v>98</v>
      </c>
      <c r="M569" t="s">
        <v>119</v>
      </c>
      <c r="N569" t="s">
        <v>109</v>
      </c>
      <c r="O569" t="s">
        <v>129</v>
      </c>
      <c r="P569">
        <v>2.8024864641340401E-2</v>
      </c>
      <c r="Q569">
        <v>2.3678938665221302E-2</v>
      </c>
      <c r="R569" s="14">
        <f t="shared" si="16"/>
        <v>92.158429285041308</v>
      </c>
      <c r="BW569">
        <v>1.9316670381413399E-5</v>
      </c>
      <c r="BX569" t="s">
        <v>102</v>
      </c>
      <c r="BY569" t="str">
        <f>CONCATENATE($BW$2," (",INDEX('Study List'!$F:$F,MATCH(BX569,'Study List'!$B:$B,0)),")")</f>
        <v>Avoided illness from pollution - Societal - Residential (DNV GL, 2018)</v>
      </c>
      <c r="BZ569" t="s">
        <v>103</v>
      </c>
      <c r="CM569">
        <v>3.6659690935478003E-5</v>
      </c>
      <c r="CN569" t="s">
        <v>102</v>
      </c>
      <c r="CO569" t="str">
        <f>CONCATENATE($CM$2," (",INDEX('Study List'!$F:$F,MATCH(CN569,'Study List'!$B:$B,0)),")")</f>
        <v>Ease of Selling or Leasing - Participant - Residential (DNV GL, 2018)</v>
      </c>
      <c r="CP569" t="s">
        <v>103</v>
      </c>
      <c r="CU569">
        <v>1.13679105830836E-4</v>
      </c>
      <c r="CV569" t="s">
        <v>105</v>
      </c>
      <c r="CW569" t="str">
        <f>CONCATENATE($CU$2," (",INDEX('Study List'!$F:$F,MATCH(CV569,'Study List'!$B:$B,0)),")")</f>
        <v>Health and safety - Participant - Residential (Tetra Tech et al., 2018)</v>
      </c>
      <c r="CX569" t="s">
        <v>106</v>
      </c>
      <c r="DK569">
        <v>9.0416413113430702E-4</v>
      </c>
      <c r="DL569" t="s">
        <v>105</v>
      </c>
      <c r="DM569" t="str">
        <f>CONCATENATE($DK$2," (",INDEX('Study List'!$F:$F,MATCH(DL569,'Study List'!$B:$B,0)),")")</f>
        <v>Other Impacts - Participant - Residential (Tetra Tech et al., 2018)</v>
      </c>
      <c r="DN569" t="s">
        <v>106</v>
      </c>
      <c r="DO569">
        <v>2.3622962303904399E-2</v>
      </c>
      <c r="DP569" t="s">
        <v>105</v>
      </c>
      <c r="DQ569" t="str">
        <f>CONCATENATE($DO$2," (",INDEX('Study List'!$F:$F,MATCH(DP569,'Study List'!$B:$B,0)),")")</f>
        <v>Other Impacts - Utility - Residential (Tetra Tech et al., 2018)</v>
      </c>
      <c r="DR569" t="s">
        <v>103</v>
      </c>
      <c r="DW569">
        <v>3.3280827391539902E-3</v>
      </c>
      <c r="DX569" t="s">
        <v>105</v>
      </c>
      <c r="DY569" t="str">
        <f>CONCATENATE($DW$2," (",INDEX('Study List'!$F:$F,MATCH(DX569,'Study List'!$B:$B,0)),")")</f>
        <v>Thermal Comfort - Participant - Residential (Tetra Tech et al., 2018)</v>
      </c>
      <c r="DZ569" t="s">
        <v>106</v>
      </c>
      <c r="EA569" t="str">
        <f t="shared" si="17"/>
        <v>The NEIs for the 'Manufactured Home - Duct Sealing - Contractor Install - eFAF - WA' measure include: Avoided illness from pollution - Societal - Residential (DNV GL, 2018),  Ease of Selling or Leasing - Participant - Residential (DNV GL, 2018),  Health and safety - Participant - Residential (Tetra Tech et al., 2018),  Other Impacts - Participant - Residential (Tetra Tech et al., 2018),  Other Impacts - Utility - Residential (Tetra Tech et al., 2018),  Thermal Comfort - Participant - Residential (Tetra Tech et al., 2018).</v>
      </c>
    </row>
    <row r="570" spans="1:131" x14ac:dyDescent="0.35">
      <c r="A570">
        <v>686</v>
      </c>
      <c r="B570" t="s">
        <v>1507</v>
      </c>
      <c r="C570">
        <v>2</v>
      </c>
      <c r="D570" t="s">
        <v>1522</v>
      </c>
      <c r="E570" s="8">
        <v>0</v>
      </c>
      <c r="H570" t="s">
        <v>563</v>
      </c>
      <c r="I570" t="s">
        <v>95</v>
      </c>
      <c r="J570" t="s">
        <v>96</v>
      </c>
      <c r="K570" t="s">
        <v>132</v>
      </c>
      <c r="L570" t="s">
        <v>98</v>
      </c>
      <c r="M570" t="s">
        <v>119</v>
      </c>
      <c r="N570" t="s">
        <v>109</v>
      </c>
      <c r="O570" t="s">
        <v>129</v>
      </c>
      <c r="P570">
        <v>2.3678938665221291E-2</v>
      </c>
      <c r="Q570">
        <v>2.3678938665221305E-2</v>
      </c>
      <c r="R570" s="14">
        <f t="shared" si="16"/>
        <v>0</v>
      </c>
      <c r="BW570">
        <v>1.9316670381413399E-5</v>
      </c>
      <c r="BX570" t="s">
        <v>102</v>
      </c>
      <c r="BY570" t="str">
        <f>CONCATENATE($BW$2," (",INDEX('Study List'!$F:$F,MATCH(BX570,'Study List'!$B:$B,0)),")")</f>
        <v>Avoided illness from pollution - Societal - Residential (DNV GL, 2018)</v>
      </c>
      <c r="BZ570" t="s">
        <v>103</v>
      </c>
      <c r="CM570">
        <v>3.6659690935478003E-5</v>
      </c>
      <c r="CN570" t="s">
        <v>102</v>
      </c>
      <c r="CO570" t="str">
        <f>CONCATENATE($CM$2," (",INDEX('Study List'!$F:$F,MATCH(CN570,'Study List'!$B:$B,0)),")")</f>
        <v>Ease of Selling or Leasing - Participant - Residential (DNV GL, 2018)</v>
      </c>
      <c r="CP570" t="s">
        <v>103</v>
      </c>
      <c r="DO570">
        <v>2.3622962303904399E-2</v>
      </c>
      <c r="DP570" t="s">
        <v>105</v>
      </c>
      <c r="DQ570" t="str">
        <f>CONCATENATE($DO$2," (",INDEX('Study List'!$F:$F,MATCH(DP570,'Study List'!$B:$B,0)),")")</f>
        <v>Other Impacts - Utility - Residential (Tetra Tech et al., 2018)</v>
      </c>
      <c r="DR570" t="s">
        <v>103</v>
      </c>
      <c r="EA570" t="str">
        <f t="shared" si="17"/>
        <v>The NEIs for the 'Manufactured Home - Duct Sealing - Direct Install - Heat Pump - Test Only - WA' measure include: Avoided illness from pollution - Societal - Residential (DNV GL, 2018),  Ease of Selling or Leasing - Participant - Residential (DNV GL, 2018),  Other Impacts - Utility - Residential (Tetra Tech et al., 2018).</v>
      </c>
    </row>
    <row r="571" spans="1:131" x14ac:dyDescent="0.35">
      <c r="A571">
        <v>687</v>
      </c>
      <c r="B571" t="s">
        <v>1509</v>
      </c>
      <c r="C571">
        <v>2</v>
      </c>
      <c r="D571" t="s">
        <v>1523</v>
      </c>
      <c r="E571" s="8">
        <v>615</v>
      </c>
      <c r="H571" t="s">
        <v>563</v>
      </c>
      <c r="I571" t="s">
        <v>95</v>
      </c>
      <c r="J571" t="s">
        <v>96</v>
      </c>
      <c r="K571" t="s">
        <v>132</v>
      </c>
      <c r="L571" t="s">
        <v>98</v>
      </c>
      <c r="M571" t="s">
        <v>119</v>
      </c>
      <c r="N571" t="s">
        <v>109</v>
      </c>
      <c r="O571" t="s">
        <v>129</v>
      </c>
      <c r="P571">
        <v>2.3678938665221291E-2</v>
      </c>
      <c r="Q571">
        <v>2.3678938665221305E-2</v>
      </c>
      <c r="R571" s="14">
        <f t="shared" si="16"/>
        <v>0</v>
      </c>
      <c r="BW571">
        <v>1.9316670381413399E-5</v>
      </c>
      <c r="BX571" t="s">
        <v>102</v>
      </c>
      <c r="BY571" t="str">
        <f>CONCATENATE($BW$2," (",INDEX('Study List'!$F:$F,MATCH(BX571,'Study List'!$B:$B,0)),")")</f>
        <v>Avoided illness from pollution - Societal - Residential (DNV GL, 2018)</v>
      </c>
      <c r="BZ571" t="s">
        <v>103</v>
      </c>
      <c r="CM571">
        <v>3.6659690935478003E-5</v>
      </c>
      <c r="CN571" t="s">
        <v>102</v>
      </c>
      <c r="CO571" t="str">
        <f>CONCATENATE($CM$2," (",INDEX('Study List'!$F:$F,MATCH(CN571,'Study List'!$B:$B,0)),")")</f>
        <v>Ease of Selling or Leasing - Participant - Residential (DNV GL, 2018)</v>
      </c>
      <c r="CP571" t="s">
        <v>103</v>
      </c>
      <c r="DO571">
        <v>2.3622962303904399E-2</v>
      </c>
      <c r="DP571" t="s">
        <v>105</v>
      </c>
      <c r="DQ571" t="str">
        <f>CONCATENATE($DO$2," (",INDEX('Study List'!$F:$F,MATCH(DP571,'Study List'!$B:$B,0)),")")</f>
        <v>Other Impacts - Utility - Residential (Tetra Tech et al., 2018)</v>
      </c>
      <c r="DR571" t="s">
        <v>103</v>
      </c>
      <c r="EA571" t="str">
        <f t="shared" si="17"/>
        <v>The NEIs for the 'Manufactured Home - Duct Sealing - Direct Install - Heat Pump - Test and Seal - WA' measure include: Avoided illness from pollution - Societal - Residential (DNV GL, 2018),  Ease of Selling or Leasing - Participant - Residential (DNV GL, 2018),  Other Impacts - Utility - Residential (Tetra Tech et al., 2018).</v>
      </c>
    </row>
    <row r="572" spans="1:131" x14ac:dyDescent="0.35">
      <c r="A572">
        <v>688</v>
      </c>
      <c r="B572" t="s">
        <v>1511</v>
      </c>
      <c r="C572">
        <v>2</v>
      </c>
      <c r="D572" t="s">
        <v>1524</v>
      </c>
      <c r="E572" s="8">
        <v>615</v>
      </c>
      <c r="H572" t="s">
        <v>563</v>
      </c>
      <c r="I572" t="s">
        <v>95</v>
      </c>
      <c r="J572" t="s">
        <v>96</v>
      </c>
      <c r="K572" t="s">
        <v>132</v>
      </c>
      <c r="L572" t="s">
        <v>98</v>
      </c>
      <c r="M572" t="s">
        <v>119</v>
      </c>
      <c r="N572" t="s">
        <v>109</v>
      </c>
      <c r="O572" t="s">
        <v>129</v>
      </c>
      <c r="P572">
        <v>2.3678938665221291E-2</v>
      </c>
      <c r="Q572">
        <v>2.3678938665221305E-2</v>
      </c>
      <c r="R572" s="14">
        <f t="shared" si="16"/>
        <v>0</v>
      </c>
      <c r="BW572">
        <v>1.9316670381413399E-5</v>
      </c>
      <c r="BX572" t="s">
        <v>102</v>
      </c>
      <c r="BY572" t="str">
        <f>CONCATENATE($BW$2," (",INDEX('Study List'!$F:$F,MATCH(BX572,'Study List'!$B:$B,0)),")")</f>
        <v>Avoided illness from pollution - Societal - Residential (DNV GL, 2018)</v>
      </c>
      <c r="BZ572" t="s">
        <v>103</v>
      </c>
      <c r="CM572">
        <v>3.6659690935478003E-5</v>
      </c>
      <c r="CN572" t="s">
        <v>102</v>
      </c>
      <c r="CO572" t="str">
        <f>CONCATENATE($CM$2," (",INDEX('Study List'!$F:$F,MATCH(CN572,'Study List'!$B:$B,0)),")")</f>
        <v>Ease of Selling or Leasing - Participant - Residential (DNV GL, 2018)</v>
      </c>
      <c r="CP572" t="s">
        <v>103</v>
      </c>
      <c r="DO572">
        <v>2.3622962303904399E-2</v>
      </c>
      <c r="DP572" t="s">
        <v>105</v>
      </c>
      <c r="DQ572" t="str">
        <f>CONCATENATE($DO$2," (",INDEX('Study List'!$F:$F,MATCH(DP572,'Study List'!$B:$B,0)),")")</f>
        <v>Other Impacts - Utility - Residential (Tetra Tech et al., 2018)</v>
      </c>
      <c r="DR572" t="s">
        <v>103</v>
      </c>
      <c r="EA572" t="str">
        <f t="shared" si="17"/>
        <v>The NEIs for the 'Manufactured Home - Duct Sealing - Direct Install - Heat Pump - Test, Seal, &amp; Crossover - WA' measure include: Avoided illness from pollution - Societal - Residential (DNV GL, 2018),  Ease of Selling or Leasing - Participant - Residential (DNV GL, 2018),  Other Impacts - Utility - Residential (Tetra Tech et al., 2018).</v>
      </c>
    </row>
    <row r="573" spans="1:131" x14ac:dyDescent="0.35">
      <c r="A573">
        <v>689</v>
      </c>
      <c r="B573" t="s">
        <v>1513</v>
      </c>
      <c r="C573">
        <v>2</v>
      </c>
      <c r="D573" t="s">
        <v>1525</v>
      </c>
      <c r="E573" s="8">
        <v>0</v>
      </c>
      <c r="H573" t="s">
        <v>563</v>
      </c>
      <c r="I573" t="s">
        <v>95</v>
      </c>
      <c r="J573" t="s">
        <v>96</v>
      </c>
      <c r="K573" t="s">
        <v>132</v>
      </c>
      <c r="L573" t="s">
        <v>98</v>
      </c>
      <c r="M573" t="s">
        <v>119</v>
      </c>
      <c r="N573" t="s">
        <v>109</v>
      </c>
      <c r="O573" t="s">
        <v>129</v>
      </c>
      <c r="P573">
        <v>2.3678938665221291E-2</v>
      </c>
      <c r="Q573">
        <v>2.3678938665221305E-2</v>
      </c>
      <c r="R573" s="14">
        <f t="shared" si="16"/>
        <v>0</v>
      </c>
      <c r="BW573">
        <v>1.9316670381413399E-5</v>
      </c>
      <c r="BX573" t="s">
        <v>102</v>
      </c>
      <c r="BY573" t="str">
        <f>CONCATENATE($BW$2," (",INDEX('Study List'!$F:$F,MATCH(BX573,'Study List'!$B:$B,0)),")")</f>
        <v>Avoided illness from pollution - Societal - Residential (DNV GL, 2018)</v>
      </c>
      <c r="BZ573" t="s">
        <v>103</v>
      </c>
      <c r="CM573">
        <v>3.6659690935478003E-5</v>
      </c>
      <c r="CN573" t="s">
        <v>102</v>
      </c>
      <c r="CO573" t="str">
        <f>CONCATENATE($CM$2," (",INDEX('Study List'!$F:$F,MATCH(CN573,'Study List'!$B:$B,0)),")")</f>
        <v>Ease of Selling or Leasing - Participant - Residential (DNV GL, 2018)</v>
      </c>
      <c r="CP573" t="s">
        <v>103</v>
      </c>
      <c r="DO573">
        <v>2.3622962303904399E-2</v>
      </c>
      <c r="DP573" t="s">
        <v>105</v>
      </c>
      <c r="DQ573" t="str">
        <f>CONCATENATE($DO$2," (",INDEX('Study List'!$F:$F,MATCH(DP573,'Study List'!$B:$B,0)),")")</f>
        <v>Other Impacts - Utility - Residential (Tetra Tech et al., 2018)</v>
      </c>
      <c r="DR573" t="s">
        <v>103</v>
      </c>
      <c r="EA573" t="str">
        <f t="shared" si="17"/>
        <v>The NEIs for the 'Manufactured Home - Duct Sealing - Direct Install - eFAF - Test Only - WA' measure include: Avoided illness from pollution - Societal - Residential (DNV GL, 2018),  Ease of Selling or Leasing - Participant - Residential (DNV GL, 2018),  Other Impacts - Utility - Residential (Tetra Tech et al., 2018).</v>
      </c>
    </row>
    <row r="574" spans="1:131" x14ac:dyDescent="0.35">
      <c r="A574">
        <v>690</v>
      </c>
      <c r="B574" t="s">
        <v>1515</v>
      </c>
      <c r="C574">
        <v>2</v>
      </c>
      <c r="D574" t="s">
        <v>1526</v>
      </c>
      <c r="E574" s="8">
        <v>973</v>
      </c>
      <c r="H574" t="s">
        <v>563</v>
      </c>
      <c r="I574" t="s">
        <v>95</v>
      </c>
      <c r="J574" t="s">
        <v>96</v>
      </c>
      <c r="K574" t="s">
        <v>132</v>
      </c>
      <c r="L574" t="s">
        <v>98</v>
      </c>
      <c r="M574" t="s">
        <v>119</v>
      </c>
      <c r="N574" t="s">
        <v>109</v>
      </c>
      <c r="O574" t="s">
        <v>129</v>
      </c>
      <c r="P574">
        <v>2.3678938665221291E-2</v>
      </c>
      <c r="Q574">
        <v>2.3678938665221305E-2</v>
      </c>
      <c r="R574" s="14">
        <f t="shared" si="16"/>
        <v>0</v>
      </c>
      <c r="BW574">
        <v>1.9316670381413399E-5</v>
      </c>
      <c r="BX574" t="s">
        <v>102</v>
      </c>
      <c r="BY574" t="str">
        <f>CONCATENATE($BW$2," (",INDEX('Study List'!$F:$F,MATCH(BX574,'Study List'!$B:$B,0)),")")</f>
        <v>Avoided illness from pollution - Societal - Residential (DNV GL, 2018)</v>
      </c>
      <c r="BZ574" t="s">
        <v>103</v>
      </c>
      <c r="CM574">
        <v>3.6659690935478003E-5</v>
      </c>
      <c r="CN574" t="s">
        <v>102</v>
      </c>
      <c r="CO574" t="str">
        <f>CONCATENATE($CM$2," (",INDEX('Study List'!$F:$F,MATCH(CN574,'Study List'!$B:$B,0)),")")</f>
        <v>Ease of Selling or Leasing - Participant - Residential (DNV GL, 2018)</v>
      </c>
      <c r="CP574" t="s">
        <v>103</v>
      </c>
      <c r="DO574">
        <v>2.3622962303904399E-2</v>
      </c>
      <c r="DP574" t="s">
        <v>105</v>
      </c>
      <c r="DQ574" t="str">
        <f>CONCATENATE($DO$2," (",INDEX('Study List'!$F:$F,MATCH(DP574,'Study List'!$B:$B,0)),")")</f>
        <v>Other Impacts - Utility - Residential (Tetra Tech et al., 2018)</v>
      </c>
      <c r="DR574" t="s">
        <v>103</v>
      </c>
      <c r="EA574" t="str">
        <f t="shared" si="17"/>
        <v>The NEIs for the 'Manufactured Home - Duct Sealing - Direct Install - eFAF - Test and Seal - WA' measure include: Avoided illness from pollution - Societal - Residential (DNV GL, 2018),  Ease of Selling or Leasing - Participant - Residential (DNV GL, 2018),  Other Impacts - Utility - Residential (Tetra Tech et al., 2018).</v>
      </c>
    </row>
    <row r="575" spans="1:131" x14ac:dyDescent="0.35">
      <c r="A575">
        <v>691</v>
      </c>
      <c r="B575" t="s">
        <v>1517</v>
      </c>
      <c r="C575">
        <v>2</v>
      </c>
      <c r="D575" t="s">
        <v>1527</v>
      </c>
      <c r="E575" s="8">
        <v>973</v>
      </c>
      <c r="H575" t="s">
        <v>563</v>
      </c>
      <c r="I575" t="s">
        <v>95</v>
      </c>
      <c r="J575" t="s">
        <v>96</v>
      </c>
      <c r="K575" t="s">
        <v>132</v>
      </c>
      <c r="L575" t="s">
        <v>98</v>
      </c>
      <c r="M575" t="s">
        <v>119</v>
      </c>
      <c r="N575" t="s">
        <v>109</v>
      </c>
      <c r="O575" t="s">
        <v>129</v>
      </c>
      <c r="P575">
        <v>2.3678938665221291E-2</v>
      </c>
      <c r="Q575">
        <v>2.3678938665221305E-2</v>
      </c>
      <c r="R575" s="14">
        <f t="shared" si="16"/>
        <v>0</v>
      </c>
      <c r="BW575">
        <v>1.9316670381413399E-5</v>
      </c>
      <c r="BX575" t="s">
        <v>102</v>
      </c>
      <c r="BY575" t="str">
        <f>CONCATENATE($BW$2," (",INDEX('Study List'!$F:$F,MATCH(BX575,'Study List'!$B:$B,0)),")")</f>
        <v>Avoided illness from pollution - Societal - Residential (DNV GL, 2018)</v>
      </c>
      <c r="BZ575" t="s">
        <v>103</v>
      </c>
      <c r="CM575">
        <v>3.6659690935478003E-5</v>
      </c>
      <c r="CN575" t="s">
        <v>102</v>
      </c>
      <c r="CO575" t="str">
        <f>CONCATENATE($CM$2," (",INDEX('Study List'!$F:$F,MATCH(CN575,'Study List'!$B:$B,0)),")")</f>
        <v>Ease of Selling or Leasing - Participant - Residential (DNV GL, 2018)</v>
      </c>
      <c r="CP575" t="s">
        <v>103</v>
      </c>
      <c r="DO575">
        <v>2.3622962303904399E-2</v>
      </c>
      <c r="DP575" t="s">
        <v>105</v>
      </c>
      <c r="DQ575" t="str">
        <f>CONCATENATE($DO$2," (",INDEX('Study List'!$F:$F,MATCH(DP575,'Study List'!$B:$B,0)),")")</f>
        <v>Other Impacts - Utility - Residential (Tetra Tech et al., 2018)</v>
      </c>
      <c r="DR575" t="s">
        <v>103</v>
      </c>
      <c r="EA575" t="str">
        <f t="shared" si="17"/>
        <v>The NEIs for the 'Manufactured Home - Duct Sealing - Direct Install - eFAF - Test, Seal, &amp; Crossover - WA' measure include: Avoided illness from pollution - Societal - Residential (DNV GL, 2018),  Ease of Selling or Leasing - Participant - Residential (DNV GL, 2018),  Other Impacts - Utility - Residential (Tetra Tech et al., 2018).</v>
      </c>
    </row>
    <row r="576" spans="1:131" x14ac:dyDescent="0.35">
      <c r="A576">
        <v>692</v>
      </c>
      <c r="B576" t="s">
        <v>1519</v>
      </c>
      <c r="C576">
        <v>3</v>
      </c>
      <c r="D576" t="s">
        <v>1528</v>
      </c>
      <c r="E576" s="8">
        <v>615</v>
      </c>
      <c r="H576" t="s">
        <v>563</v>
      </c>
      <c r="I576" t="s">
        <v>95</v>
      </c>
      <c r="J576" t="s">
        <v>96</v>
      </c>
      <c r="K576" t="s">
        <v>132</v>
      </c>
      <c r="L576" t="s">
        <v>98</v>
      </c>
      <c r="M576" t="s">
        <v>119</v>
      </c>
      <c r="N576" t="s">
        <v>109</v>
      </c>
      <c r="O576" t="s">
        <v>129</v>
      </c>
      <c r="P576">
        <v>2.3678938665221291E-2</v>
      </c>
      <c r="Q576">
        <v>2.3678938665221305E-2</v>
      </c>
      <c r="R576" s="14">
        <f t="shared" si="16"/>
        <v>0</v>
      </c>
      <c r="BW576">
        <v>1.9316670381413399E-5</v>
      </c>
      <c r="BX576" t="s">
        <v>102</v>
      </c>
      <c r="BY576" t="str">
        <f>CONCATENATE($BW$2," (",INDEX('Study List'!$F:$F,MATCH(BX576,'Study List'!$B:$B,0)),")")</f>
        <v>Avoided illness from pollution - Societal - Residential (DNV GL, 2018)</v>
      </c>
      <c r="BZ576" t="s">
        <v>103</v>
      </c>
      <c r="CM576">
        <v>3.6659690935478003E-5</v>
      </c>
      <c r="CN576" t="s">
        <v>102</v>
      </c>
      <c r="CO576" t="str">
        <f>CONCATENATE($CM$2," (",INDEX('Study List'!$F:$F,MATCH(CN576,'Study List'!$B:$B,0)),")")</f>
        <v>Ease of Selling or Leasing - Participant - Residential (DNV GL, 2018)</v>
      </c>
      <c r="CP576" t="s">
        <v>103</v>
      </c>
      <c r="DO576">
        <v>2.3622962303904399E-2</v>
      </c>
      <c r="DP576" t="s">
        <v>105</v>
      </c>
      <c r="DQ576" t="str">
        <f>CONCATENATE($DO$2," (",INDEX('Study List'!$F:$F,MATCH(DP576,'Study List'!$B:$B,0)),")")</f>
        <v>Other Impacts - Utility - Residential (Tetra Tech et al., 2018)</v>
      </c>
      <c r="DR576" t="s">
        <v>103</v>
      </c>
      <c r="EA576" t="str">
        <f t="shared" si="17"/>
        <v>The NEIs for the 'Manufactured Home - Duct Sealing - Not Direct Install - Heat Pump - WA' measure include: Avoided illness from pollution - Societal - Residential (DNV GL, 2018),  Ease of Selling or Leasing - Participant - Residential (DNV GL, 2018),  Other Impacts - Utility - Residential (Tetra Tech et al., 2018).</v>
      </c>
    </row>
    <row r="577" spans="1:131" x14ac:dyDescent="0.35">
      <c r="A577">
        <v>693</v>
      </c>
      <c r="B577" t="s">
        <v>1521</v>
      </c>
      <c r="C577">
        <v>3</v>
      </c>
      <c r="D577" t="s">
        <v>1529</v>
      </c>
      <c r="E577" s="8">
        <v>973</v>
      </c>
      <c r="F577">
        <v>973</v>
      </c>
      <c r="G577">
        <v>1946</v>
      </c>
      <c r="H577" t="s">
        <v>563</v>
      </c>
      <c r="I577" t="s">
        <v>95</v>
      </c>
      <c r="J577" t="s">
        <v>96</v>
      </c>
      <c r="K577" t="s">
        <v>132</v>
      </c>
      <c r="L577" t="s">
        <v>98</v>
      </c>
      <c r="M577" t="s">
        <v>119</v>
      </c>
      <c r="N577" t="s">
        <v>109</v>
      </c>
      <c r="O577" t="s">
        <v>129</v>
      </c>
      <c r="P577">
        <v>2.8024864641340401E-2</v>
      </c>
      <c r="Q577">
        <v>2.3678938665221302E-2</v>
      </c>
      <c r="R577" s="14">
        <f t="shared" si="16"/>
        <v>46.079214642520654</v>
      </c>
      <c r="BW577">
        <v>1.9316670381413399E-5</v>
      </c>
      <c r="BX577" t="s">
        <v>102</v>
      </c>
      <c r="BY577" t="str">
        <f>CONCATENATE($BW$2," (",INDEX('Study List'!$F:$F,MATCH(BX577,'Study List'!$B:$B,0)),")")</f>
        <v>Avoided illness from pollution - Societal - Residential (DNV GL, 2018)</v>
      </c>
      <c r="BZ577" t="s">
        <v>103</v>
      </c>
      <c r="CM577">
        <v>3.6659690935478003E-5</v>
      </c>
      <c r="CN577" t="s">
        <v>102</v>
      </c>
      <c r="CO577" t="str">
        <f>CONCATENATE($CM$2," (",INDEX('Study List'!$F:$F,MATCH(CN577,'Study List'!$B:$B,0)),")")</f>
        <v>Ease of Selling or Leasing - Participant - Residential (DNV GL, 2018)</v>
      </c>
      <c r="CP577" t="s">
        <v>103</v>
      </c>
      <c r="CU577">
        <v>1.13679105830836E-4</v>
      </c>
      <c r="CV577" t="s">
        <v>105</v>
      </c>
      <c r="CW577" t="str">
        <f>CONCATENATE($CU$2," (",INDEX('Study List'!$F:$F,MATCH(CV577,'Study List'!$B:$B,0)),")")</f>
        <v>Health and safety - Participant - Residential (Tetra Tech et al., 2018)</v>
      </c>
      <c r="CX577" t="s">
        <v>106</v>
      </c>
      <c r="DK577">
        <v>9.0416413113430702E-4</v>
      </c>
      <c r="DL577" t="s">
        <v>105</v>
      </c>
      <c r="DM577" t="str">
        <f>CONCATENATE($DK$2," (",INDEX('Study List'!$F:$F,MATCH(DL577,'Study List'!$B:$B,0)),")")</f>
        <v>Other Impacts - Participant - Residential (Tetra Tech et al., 2018)</v>
      </c>
      <c r="DN577" t="s">
        <v>106</v>
      </c>
      <c r="DO577">
        <v>2.3622962303904399E-2</v>
      </c>
      <c r="DP577" t="s">
        <v>105</v>
      </c>
      <c r="DQ577" t="str">
        <f>CONCATENATE($DO$2," (",INDEX('Study List'!$F:$F,MATCH(DP577,'Study List'!$B:$B,0)),")")</f>
        <v>Other Impacts - Utility - Residential (Tetra Tech et al., 2018)</v>
      </c>
      <c r="DR577" t="s">
        <v>103</v>
      </c>
      <c r="DW577">
        <v>3.3280827391539902E-3</v>
      </c>
      <c r="DX577" t="s">
        <v>105</v>
      </c>
      <c r="DY577" t="str">
        <f>CONCATENATE($DW$2," (",INDEX('Study List'!$F:$F,MATCH(DX577,'Study List'!$B:$B,0)),")")</f>
        <v>Thermal Comfort - Participant - Residential (Tetra Tech et al., 2018)</v>
      </c>
      <c r="DZ577" t="s">
        <v>106</v>
      </c>
      <c r="EA577" t="str">
        <f t="shared" si="17"/>
        <v>The NEIs for the 'Manufactured Home - Duct Sealing - Not Direct Install - eFAF - WA' measure include: Avoided illness from pollution - Societal - Residential (DNV GL, 2018),  Ease of Selling or Leasing - Participant - Residential (DNV GL, 2018),  Health and safety - Participant - Residential (Tetra Tech et al., 2018),  Other Impacts - Participant - Residential (Tetra Tech et al., 2018),  Other Impacts - Utility - Residential (Tetra Tech et al., 2018),  Thermal Comfort - Participant - Residential (Tetra Tech et al., 2018).</v>
      </c>
    </row>
    <row r="578" spans="1:131" x14ac:dyDescent="0.35">
      <c r="A578">
        <v>694</v>
      </c>
      <c r="B578" t="s">
        <v>1531</v>
      </c>
      <c r="C578">
        <v>2</v>
      </c>
      <c r="D578" t="s">
        <v>1530</v>
      </c>
      <c r="E578" s="8">
        <v>2239</v>
      </c>
      <c r="H578" t="s">
        <v>575</v>
      </c>
      <c r="I578" t="s">
        <v>95</v>
      </c>
      <c r="J578" t="s">
        <v>96</v>
      </c>
      <c r="K578" t="s">
        <v>132</v>
      </c>
      <c r="L578" t="s">
        <v>98</v>
      </c>
      <c r="M578" t="s">
        <v>119</v>
      </c>
      <c r="N578" t="s">
        <v>171</v>
      </c>
      <c r="O578" t="s">
        <v>172</v>
      </c>
      <c r="P578">
        <v>3.0963180492841601E-2</v>
      </c>
      <c r="Q578">
        <v>3.0963180492841601E-2</v>
      </c>
      <c r="R578" s="14">
        <f t="shared" si="16"/>
        <v>0</v>
      </c>
      <c r="BW578">
        <v>1.6344874938119E-5</v>
      </c>
      <c r="BX578" t="s">
        <v>102</v>
      </c>
      <c r="BY578" t="str">
        <f>CONCATENATE($BW$2," (",INDEX('Study List'!$F:$F,MATCH(BX578,'Study List'!$B:$B,0)),")")</f>
        <v>Avoided illness from pollution - Societal - Residential (DNV GL, 2018)</v>
      </c>
      <c r="BZ578" t="s">
        <v>103</v>
      </c>
      <c r="CM578">
        <v>8.4916478167064305E-4</v>
      </c>
      <c r="CN578" t="s">
        <v>102</v>
      </c>
      <c r="CO578" t="str">
        <f>CONCATENATE($CM$2," (",INDEX('Study List'!$F:$F,MATCH(CN578,'Study List'!$B:$B,0)),")")</f>
        <v>Ease of Selling or Leasing - Participant - Residential (DNV GL, 2018)</v>
      </c>
      <c r="CP578" t="s">
        <v>103</v>
      </c>
      <c r="CQ578">
        <v>3.3022303090394401E-3</v>
      </c>
      <c r="CR578" t="s">
        <v>102</v>
      </c>
      <c r="CS578" t="str">
        <f>CONCATENATE($CQ$2," (",INDEX('Study List'!$F:$F,MATCH(CR578,'Study List'!$B:$B,0)),")")</f>
        <v>Fires/insurance damage - Participant - Residential (DNV GL, 2018)</v>
      </c>
      <c r="CT578" t="s">
        <v>103</v>
      </c>
      <c r="CU578">
        <v>1.1807694286861299E-3</v>
      </c>
      <c r="CV578" t="s">
        <v>576</v>
      </c>
      <c r="CW578" t="str">
        <f>CONCATENATE($CU$2," (",INDEX('Study List'!$F:$F,MATCH(CV578,'Study List'!$B:$B,0)),")")</f>
        <v>Health and safety - Participant - Residential (Abt Associates, 2018)</v>
      </c>
      <c r="CX578" t="s">
        <v>103</v>
      </c>
      <c r="DC578">
        <v>9.8123591278108597E-4</v>
      </c>
      <c r="DD578" t="s">
        <v>102</v>
      </c>
      <c r="DE578" t="str">
        <f>CONCATENATE($DC$2," (",INDEX('Study List'!$F:$F,MATCH(DD578,'Study List'!$B:$B,0)),")")</f>
        <v>Noise - Participant - Residential (DNV GL, 2018)</v>
      </c>
      <c r="DF578" t="s">
        <v>103</v>
      </c>
      <c r="DG578">
        <v>1.01047288182179E-3</v>
      </c>
      <c r="DH578" t="s">
        <v>102</v>
      </c>
      <c r="DI578" t="str">
        <f>CONCATENATE($DG$2," (",INDEX('Study List'!$F:$F,MATCH(DH578,'Study List'!$B:$B,0)),")")</f>
        <v>O&amp;M - Participant - Residential (DNV GL, 2018)</v>
      </c>
      <c r="DJ578" t="s">
        <v>103</v>
      </c>
      <c r="DO578">
        <v>2.3622962303904399E-2</v>
      </c>
      <c r="DP578" t="s">
        <v>105</v>
      </c>
      <c r="DQ578" t="str">
        <f>CONCATENATE($DO$2," (",INDEX('Study List'!$F:$F,MATCH(DP578,'Study List'!$B:$B,0)),")")</f>
        <v>Other Impacts - Utility - Residential (Tetra Tech et al., 2018)</v>
      </c>
      <c r="DR578" t="s">
        <v>103</v>
      </c>
      <c r="EA578" t="str">
        <f t="shared" si="17"/>
        <v>The NEIs for the 'Manufactured Home - Ductless Heat Pump - Zonal to DHP 11.1 to 12.5 - WA' measure include: Avoided illness from pollution - Societal - Residential (DNV GL, 2018),  Ease of Selling or Leasing - Participant - Residential (DNV GL, 2018),  Fires/insurance damage - Participant - Residential (DNV GL, 2018),  Health and safety - Participant - Residential (Abt Associates, 2018),  Noise - Participant - Residential (DNV GL, 2018),  O&amp;M - Participant - Residential (DNV GL, 2018),  Other Impacts - Utility - Residential (Tetra Tech et al., 2018).</v>
      </c>
    </row>
    <row r="579" spans="1:131" x14ac:dyDescent="0.35">
      <c r="A579">
        <v>695</v>
      </c>
      <c r="B579" t="s">
        <v>1533</v>
      </c>
      <c r="C579">
        <v>2</v>
      </c>
      <c r="D579" t="s">
        <v>1532</v>
      </c>
      <c r="E579" s="8">
        <v>2341</v>
      </c>
      <c r="H579" t="s">
        <v>575</v>
      </c>
      <c r="I579" t="s">
        <v>95</v>
      </c>
      <c r="J579" t="s">
        <v>96</v>
      </c>
      <c r="K579" t="s">
        <v>132</v>
      </c>
      <c r="L579" t="s">
        <v>98</v>
      </c>
      <c r="M579" t="s">
        <v>119</v>
      </c>
      <c r="N579" t="s">
        <v>171</v>
      </c>
      <c r="O579" t="s">
        <v>172</v>
      </c>
      <c r="P579">
        <v>3.0963180492841601E-2</v>
      </c>
      <c r="Q579">
        <v>3.0963180492841601E-2</v>
      </c>
      <c r="R579" s="14">
        <f t="shared" ref="R579:R642" si="18">Q579*G579</f>
        <v>0</v>
      </c>
      <c r="BW579">
        <v>1.6344874938119E-5</v>
      </c>
      <c r="BX579" t="s">
        <v>102</v>
      </c>
      <c r="BY579" t="str">
        <f>CONCATENATE($BW$2," (",INDEX('Study List'!$F:$F,MATCH(BX579,'Study List'!$B:$B,0)),")")</f>
        <v>Avoided illness from pollution - Societal - Residential (DNV GL, 2018)</v>
      </c>
      <c r="BZ579" t="s">
        <v>103</v>
      </c>
      <c r="CM579">
        <v>8.4916478167064305E-4</v>
      </c>
      <c r="CN579" t="s">
        <v>102</v>
      </c>
      <c r="CO579" t="str">
        <f>CONCATENATE($CM$2," (",INDEX('Study List'!$F:$F,MATCH(CN579,'Study List'!$B:$B,0)),")")</f>
        <v>Ease of Selling or Leasing - Participant - Residential (DNV GL, 2018)</v>
      </c>
      <c r="CP579" t="s">
        <v>103</v>
      </c>
      <c r="CQ579">
        <v>3.3022303090394401E-3</v>
      </c>
      <c r="CR579" t="s">
        <v>102</v>
      </c>
      <c r="CS579" t="str">
        <f>CONCATENATE($CQ$2," (",INDEX('Study List'!$F:$F,MATCH(CR579,'Study List'!$B:$B,0)),")")</f>
        <v>Fires/insurance damage - Participant - Residential (DNV GL, 2018)</v>
      </c>
      <c r="CT579" t="s">
        <v>103</v>
      </c>
      <c r="CU579">
        <v>1.1807694286861299E-3</v>
      </c>
      <c r="CV579" t="s">
        <v>576</v>
      </c>
      <c r="CW579" t="str">
        <f>CONCATENATE($CU$2," (",INDEX('Study List'!$F:$F,MATCH(CV579,'Study List'!$B:$B,0)),")")</f>
        <v>Health and safety - Participant - Residential (Abt Associates, 2018)</v>
      </c>
      <c r="CX579" t="s">
        <v>103</v>
      </c>
      <c r="DC579">
        <v>9.8123591278108597E-4</v>
      </c>
      <c r="DD579" t="s">
        <v>102</v>
      </c>
      <c r="DE579" t="str">
        <f>CONCATENATE($DC$2," (",INDEX('Study List'!$F:$F,MATCH(DD579,'Study List'!$B:$B,0)),")")</f>
        <v>Noise - Participant - Residential (DNV GL, 2018)</v>
      </c>
      <c r="DF579" t="s">
        <v>103</v>
      </c>
      <c r="DG579">
        <v>1.01047288182179E-3</v>
      </c>
      <c r="DH579" t="s">
        <v>102</v>
      </c>
      <c r="DI579" t="str">
        <f>CONCATENATE($DG$2," (",INDEX('Study List'!$F:$F,MATCH(DH579,'Study List'!$B:$B,0)),")")</f>
        <v>O&amp;M - Participant - Residential (DNV GL, 2018)</v>
      </c>
      <c r="DJ579" t="s">
        <v>103</v>
      </c>
      <c r="DO579">
        <v>2.3622962303904399E-2</v>
      </c>
      <c r="DP579" t="s">
        <v>105</v>
      </c>
      <c r="DQ579" t="str">
        <f>CONCATENATE($DO$2," (",INDEX('Study List'!$F:$F,MATCH(DP579,'Study List'!$B:$B,0)),")")</f>
        <v>Other Impacts - Utility - Residential (Tetra Tech et al., 2018)</v>
      </c>
      <c r="DR579" t="s">
        <v>103</v>
      </c>
      <c r="EA579" t="str">
        <f t="shared" ref="EA579:EA642" si="19">CONCATENATE(LEFT(CONCATENATE("The NEIs for the '", D579,"' measure include:")&amp;IF(U579&lt;&gt;""," "&amp;U579&amp;", ","")&amp;IF(Y579&lt;&gt;""," "&amp;Y579&amp;", ","")&amp;IF(AC579&lt;&gt;""," "&amp;AC579&amp;", ","")&amp;IF(AG579&lt;&gt;""," "&amp;AG579&amp;", ","")&amp;IF(AK579&lt;&gt;""," "&amp;AK579&amp;", ","")&amp;IF(AO579&lt;&gt;""," "&amp;AO579&amp;", ","")&amp;IF(AS579&lt;&gt;""," "&amp;AS579&amp;", ","")&amp;IF(AW579&lt;&gt;""," "&amp;AW579&amp;", ","")&amp;IF(BA579&lt;&gt;""," "&amp;BA579&amp;", ","")&amp;IF(BE579&lt;&gt;""," "&amp;BE579&amp;", ","")&amp;IF(BI579&lt;&gt;""," "&amp;BI579&amp;", ","")&amp;IF(BM579&lt;&gt;""," "&amp;BM579&amp;", ","")&amp;IF(BQ579&lt;&gt;""," "&amp;BQ579&amp;", ","")&amp;IF(BU579&lt;&gt;""," "&amp;BU579&amp;", ","")&amp;IF(BY579&lt;&gt;""," "&amp;BY579&amp;", ","")&amp;IF(CC579&lt;&gt;""," "&amp;CC579&amp;", ","")&amp;IF(CG579&lt;&gt;""," "&amp;CG579&amp;", ","")&amp;IF(CK579&lt;&gt;""," "&amp;CK579&amp;", ","")&amp;IF(CO579&lt;&gt;""," "&amp;CO579&amp;", ","")&amp;IF(CS579&lt;&gt;""," "&amp;CS579&amp;", ","")&amp;IF(CW579&lt;&gt;""," "&amp;CW579&amp;", ","")&amp;IF(DA579&lt;&gt;""," "&amp;DA579&amp;", ","")&amp;IF(DE579&lt;&gt;""," "&amp;DE579&amp;", ","")&amp;IF(DI579&lt;&gt;""," "&amp;DI579&amp;", ","")&amp;IF(DM579&lt;&gt;""," "&amp;DM579&amp;", ","")&amp;IF(DQ579&lt;&gt;""," "&amp;DQ579&amp;", ","")&amp;IF(DU579&lt;&gt;""," "&amp;DU579&amp;", ","")&amp;IF(DY579&lt;&gt;""," "&amp;DY579&amp;", ",""),LEN(CONCATENATE("The NEIs for the '", D579,"' measure include:")&amp;IF(U579&lt;&gt;""," "&amp;U579&amp;", ","")&amp;IF(Y579&lt;&gt;""," "&amp;Y579&amp;", ","")&amp;IF(AC579&lt;&gt;""," "&amp;AC579&amp;", ","")&amp;IF(AG579&lt;&gt;""," "&amp;AG579&amp;", ","")&amp;IF(AK579&lt;&gt;""," "&amp;AK579&amp;", ","")&amp;IF(AO579&lt;&gt;""," "&amp;AO579&amp;", ","")&amp;IF(AS579&lt;&gt;""," "&amp;AS579&amp;", ","")&amp;IF(AW579&lt;&gt;""," "&amp;AW579&amp;", ","")&amp;IF(BA579&lt;&gt;""," "&amp;BA579&amp;", ","")&amp;IF(BE579&lt;&gt;""," "&amp;BE579&amp;", ","")&amp;IF(BI579&lt;&gt;""," "&amp;BI579&amp;", ","")&amp;IF(BM579&lt;&gt;""," "&amp;BM579&amp;", ","")&amp;IF(BQ579&lt;&gt;""," "&amp;BQ579&amp;", ","")&amp;IF(BU579&lt;&gt;""," "&amp;BU579&amp;", ","")&amp;IF(BY579&lt;&gt;""," "&amp;BY579&amp;", ","")&amp;IF(CC579&lt;&gt;""," "&amp;CC579&amp;", ","")&amp;IF(CG579&lt;&gt;""," "&amp;CG579&amp;", ","")&amp;IF(CK579&lt;&gt;""," "&amp;CK579&amp;", ","")&amp;IF(CO579&lt;&gt;""," "&amp;CO579&amp;", ","")&amp;IF(CS579&lt;&gt;""," "&amp;CS579&amp;", ","")&amp;IF(CW579&lt;&gt;""," "&amp;CW579&amp;", ","")&amp;IF(DA579&lt;&gt;""," "&amp;DA579&amp;", ","")&amp;IF(DE579&lt;&gt;""," "&amp;DE579&amp;", ","")&amp;IF(DI579&lt;&gt;""," "&amp;DI579&amp;", ","")&amp;IF(DM579&lt;&gt;""," "&amp;DM579&amp;", ","")&amp;IF(DQ579&lt;&gt;""," "&amp;DQ579&amp;", ","")&amp;IF(DU579&lt;&gt;""," "&amp;DU579&amp;", ","")&amp;IF(DY579&lt;&gt;""," "&amp;DY579&amp;", ",""))-2),".")</f>
        <v>The NEIs for the 'Manufactured Home - Ductless Heat Pump - Zonal to DHP 12.6 and above - WA' measure include: Avoided illness from pollution - Societal - Residential (DNV GL, 2018),  Ease of Selling or Leasing - Participant - Residential (DNV GL, 2018),  Fires/insurance damage - Participant - Residential (DNV GL, 2018),  Health and safety - Participant - Residential (Abt Associates, 2018),  Noise - Participant - Residential (DNV GL, 2018),  O&amp;M - Participant - Residential (DNV GL, 2018),  Other Impacts - Utility - Residential (Tetra Tech et al., 2018).</v>
      </c>
    </row>
    <row r="580" spans="1:131" x14ac:dyDescent="0.35">
      <c r="A580">
        <v>696</v>
      </c>
      <c r="B580" t="s">
        <v>1535</v>
      </c>
      <c r="C580">
        <v>2</v>
      </c>
      <c r="D580" t="s">
        <v>1534</v>
      </c>
      <c r="E580" s="8">
        <v>2146</v>
      </c>
      <c r="H580" t="s">
        <v>575</v>
      </c>
      <c r="I580" t="s">
        <v>95</v>
      </c>
      <c r="J580" t="s">
        <v>96</v>
      </c>
      <c r="K580" t="s">
        <v>132</v>
      </c>
      <c r="L580" t="s">
        <v>98</v>
      </c>
      <c r="M580" t="s">
        <v>119</v>
      </c>
      <c r="N580" t="s">
        <v>171</v>
      </c>
      <c r="O580" t="s">
        <v>172</v>
      </c>
      <c r="P580">
        <v>3.0963180492841601E-2</v>
      </c>
      <c r="Q580">
        <v>3.0963180492841601E-2</v>
      </c>
      <c r="R580" s="14">
        <f t="shared" si="18"/>
        <v>0</v>
      </c>
      <c r="BW580">
        <v>1.6344874938119E-5</v>
      </c>
      <c r="BX580" t="s">
        <v>102</v>
      </c>
      <c r="BY580" t="str">
        <f>CONCATENATE($BW$2," (",INDEX('Study List'!$F:$F,MATCH(BX580,'Study List'!$B:$B,0)),")")</f>
        <v>Avoided illness from pollution - Societal - Residential (DNV GL, 2018)</v>
      </c>
      <c r="BZ580" t="s">
        <v>103</v>
      </c>
      <c r="CM580">
        <v>8.4916478167064305E-4</v>
      </c>
      <c r="CN580" t="s">
        <v>102</v>
      </c>
      <c r="CO580" t="str">
        <f>CONCATENATE($CM$2," (",INDEX('Study List'!$F:$F,MATCH(CN580,'Study List'!$B:$B,0)),")")</f>
        <v>Ease of Selling or Leasing - Participant - Residential (DNV GL, 2018)</v>
      </c>
      <c r="CP580" t="s">
        <v>103</v>
      </c>
      <c r="CQ580">
        <v>3.3022303090394401E-3</v>
      </c>
      <c r="CR580" t="s">
        <v>102</v>
      </c>
      <c r="CS580" t="str">
        <f>CONCATENATE($CQ$2," (",INDEX('Study List'!$F:$F,MATCH(CR580,'Study List'!$B:$B,0)),")")</f>
        <v>Fires/insurance damage - Participant - Residential (DNV GL, 2018)</v>
      </c>
      <c r="CT580" t="s">
        <v>103</v>
      </c>
      <c r="CU580">
        <v>1.1807694286861299E-3</v>
      </c>
      <c r="CV580" t="s">
        <v>576</v>
      </c>
      <c r="CW580" t="str">
        <f>CONCATENATE($CU$2," (",INDEX('Study List'!$F:$F,MATCH(CV580,'Study List'!$B:$B,0)),")")</f>
        <v>Health and safety - Participant - Residential (Abt Associates, 2018)</v>
      </c>
      <c r="CX580" t="s">
        <v>103</v>
      </c>
      <c r="DC580">
        <v>9.8123591278108597E-4</v>
      </c>
      <c r="DD580" t="s">
        <v>102</v>
      </c>
      <c r="DE580" t="str">
        <f>CONCATENATE($DC$2," (",INDEX('Study List'!$F:$F,MATCH(DD580,'Study List'!$B:$B,0)),")")</f>
        <v>Noise - Participant - Residential (DNV GL, 2018)</v>
      </c>
      <c r="DF580" t="s">
        <v>103</v>
      </c>
      <c r="DG580">
        <v>1.01047288182179E-3</v>
      </c>
      <c r="DH580" t="s">
        <v>102</v>
      </c>
      <c r="DI580" t="str">
        <f>CONCATENATE($DG$2," (",INDEX('Study List'!$F:$F,MATCH(DH580,'Study List'!$B:$B,0)),")")</f>
        <v>O&amp;M - Participant - Residential (DNV GL, 2018)</v>
      </c>
      <c r="DJ580" t="s">
        <v>103</v>
      </c>
      <c r="DO580">
        <v>2.3622962303904399E-2</v>
      </c>
      <c r="DP580" t="s">
        <v>105</v>
      </c>
      <c r="DQ580" t="str">
        <f>CONCATENATE($DO$2," (",INDEX('Study List'!$F:$F,MATCH(DP580,'Study List'!$B:$B,0)),")")</f>
        <v>Other Impacts - Utility - Residential (Tetra Tech et al., 2018)</v>
      </c>
      <c r="DR580" t="s">
        <v>103</v>
      </c>
      <c r="EA580" t="str">
        <f t="shared" si="19"/>
        <v>The NEIs for the 'Manufactured Home - Ductless Heat Pump - Zonal to DHP 9.0 to 11.0 - WA' measure include: Avoided illness from pollution - Societal - Residential (DNV GL, 2018),  Ease of Selling or Leasing - Participant - Residential (DNV GL, 2018),  Fires/insurance damage - Participant - Residential (DNV GL, 2018),  Health and safety - Participant - Residential (Abt Associates, 2018),  Noise - Participant - Residential (DNV GL, 2018),  O&amp;M - Participant - Residential (DNV GL, 2018),  Other Impacts - Utility - Residential (Tetra Tech et al., 2018).</v>
      </c>
    </row>
    <row r="581" spans="1:131" x14ac:dyDescent="0.35">
      <c r="A581">
        <v>697</v>
      </c>
      <c r="B581" t="s">
        <v>1537</v>
      </c>
      <c r="C581">
        <v>2</v>
      </c>
      <c r="D581" t="s">
        <v>1536</v>
      </c>
      <c r="E581" s="8">
        <v>5265</v>
      </c>
      <c r="F581">
        <v>5265</v>
      </c>
      <c r="G581">
        <v>5265</v>
      </c>
      <c r="H581" t="s">
        <v>575</v>
      </c>
      <c r="I581" t="s">
        <v>95</v>
      </c>
      <c r="J581" t="s">
        <v>96</v>
      </c>
      <c r="K581" t="s">
        <v>132</v>
      </c>
      <c r="L581" t="s">
        <v>98</v>
      </c>
      <c r="M581" t="s">
        <v>119</v>
      </c>
      <c r="N581" t="s">
        <v>171</v>
      </c>
      <c r="O581" t="s">
        <v>172</v>
      </c>
      <c r="P581">
        <v>3.0220551315234399E-2</v>
      </c>
      <c r="Q581">
        <v>2.9782411064155499E-2</v>
      </c>
      <c r="R581" s="14">
        <f t="shared" si="18"/>
        <v>156.80439425277871</v>
      </c>
      <c r="BW581">
        <v>1.6344874938119E-5</v>
      </c>
      <c r="BX581" t="s">
        <v>102</v>
      </c>
      <c r="BY581" t="str">
        <f>CONCATENATE($BW$2," (",INDEX('Study List'!$F:$F,MATCH(BX581,'Study List'!$B:$B,0)),")")</f>
        <v>Avoided illness from pollution - Societal - Residential (DNV GL, 2018)</v>
      </c>
      <c r="BZ581" t="s">
        <v>103</v>
      </c>
      <c r="CM581">
        <v>8.4916478167064305E-4</v>
      </c>
      <c r="CN581" t="s">
        <v>102</v>
      </c>
      <c r="CO581" t="str">
        <f>CONCATENATE($CM$2," (",INDEX('Study List'!$F:$F,MATCH(CN581,'Study List'!$B:$B,0)),")")</f>
        <v>Ease of Selling or Leasing - Participant - Residential (DNV GL, 2018)</v>
      </c>
      <c r="CP581" t="s">
        <v>103</v>
      </c>
      <c r="CQ581">
        <v>3.3022303090394401E-3</v>
      </c>
      <c r="CR581" t="s">
        <v>102</v>
      </c>
      <c r="CS581" t="str">
        <f>CONCATENATE($CQ$2," (",INDEX('Study List'!$F:$F,MATCH(CR581,'Study List'!$B:$B,0)),")")</f>
        <v>Fires/insurance damage - Participant - Residential (DNV GL, 2018)</v>
      </c>
      <c r="CT581" t="s">
        <v>103</v>
      </c>
      <c r="CU581">
        <v>8.8278155359743493E-6</v>
      </c>
      <c r="CV581" t="s">
        <v>105</v>
      </c>
      <c r="CW581" t="str">
        <f>CONCATENATE($CU$2," (",INDEX('Study List'!$F:$F,MATCH(CV581,'Study List'!$B:$B,0)),")")</f>
        <v>Health and safety - Participant - Residential (Tetra Tech et al., 2018)</v>
      </c>
      <c r="CX581" t="s">
        <v>106</v>
      </c>
      <c r="DC581">
        <v>9.8123591278108597E-4</v>
      </c>
      <c r="DD581" t="s">
        <v>102</v>
      </c>
      <c r="DE581" t="str">
        <f>CONCATENATE($DC$2," (",INDEX('Study List'!$F:$F,MATCH(DD581,'Study List'!$B:$B,0)),")")</f>
        <v>Noise - Participant - Residential (DNV GL, 2018)</v>
      </c>
      <c r="DF581" t="s">
        <v>103</v>
      </c>
      <c r="DG581">
        <v>1.01047288182179E-3</v>
      </c>
      <c r="DH581" t="s">
        <v>102</v>
      </c>
      <c r="DI581" t="str">
        <f>CONCATENATE($DG$2," (",INDEX('Study List'!$F:$F,MATCH(DH581,'Study List'!$B:$B,0)),")")</f>
        <v>O&amp;M - Participant - Residential (DNV GL, 2018)</v>
      </c>
      <c r="DJ581" t="s">
        <v>103</v>
      </c>
      <c r="DK581">
        <v>1.6709433990383301E-4</v>
      </c>
      <c r="DL581" t="s">
        <v>105</v>
      </c>
      <c r="DM581" t="str">
        <f>CONCATENATE($DK$2," (",INDEX('Study List'!$F:$F,MATCH(DL581,'Study List'!$B:$B,0)),")")</f>
        <v>Other Impacts - Participant - Residential (Tetra Tech et al., 2018)</v>
      </c>
      <c r="DN581" t="s">
        <v>106</v>
      </c>
      <c r="DO581">
        <v>2.3622962303904399E-2</v>
      </c>
      <c r="DP581" t="s">
        <v>105</v>
      </c>
      <c r="DQ581" t="str">
        <f>CONCATENATE($DO$2," (",INDEX('Study List'!$F:$F,MATCH(DP581,'Study List'!$B:$B,0)),")")</f>
        <v>Other Impacts - Utility - Residential (Tetra Tech et al., 2018)</v>
      </c>
      <c r="DR581" t="s">
        <v>103</v>
      </c>
      <c r="DW581">
        <v>2.6221809563915397E-4</v>
      </c>
      <c r="DX581" t="s">
        <v>105</v>
      </c>
      <c r="DY581" t="str">
        <f>CONCATENATE($DW$2," (",INDEX('Study List'!$F:$F,MATCH(DX581,'Study List'!$B:$B,0)),")")</f>
        <v>Thermal Comfort - Participant - Residential (Tetra Tech et al., 2018)</v>
      </c>
      <c r="DZ581" t="s">
        <v>106</v>
      </c>
      <c r="EA581" t="str">
        <f t="shared" si="19"/>
        <v>The NEIs for the 'Manufactured Home - Ductless Heat Pump - eFAF to DHP 9.0 to 9.4 - WA' measure include: Avoided illness from pollution - Societal - Residential (DNV GL, 2018),  Ease of Selling or Leasing - Participant - Residential (DNV GL, 2018),  Fires/insurance damage - Participant - Residential (DNV GL, 2018),  Health and safety - Participant - Residential (Tetra Tech et al., 2018),  Noise - Participant - Residential (DNV GL, 2018),  O&amp;M - Participant - Residential (DNV GL, 2018),  Other Impacts - Participant - Residential (Tetra Tech et al., 2018),  Other Impacts - Utility - Residential (Tetra Tech et al., 2018),  Thermal Comfort - Participant - Residential (Tetra Tech et al., 2018).</v>
      </c>
    </row>
    <row r="582" spans="1:131" x14ac:dyDescent="0.35">
      <c r="A582">
        <v>698</v>
      </c>
      <c r="B582" t="s">
        <v>1539</v>
      </c>
      <c r="C582">
        <v>2</v>
      </c>
      <c r="D582" t="s">
        <v>1538</v>
      </c>
      <c r="E582" s="8">
        <v>5736</v>
      </c>
      <c r="H582" t="s">
        <v>575</v>
      </c>
      <c r="I582" t="s">
        <v>95</v>
      </c>
      <c r="J582" t="s">
        <v>96</v>
      </c>
      <c r="K582" t="s">
        <v>132</v>
      </c>
      <c r="L582" t="s">
        <v>98</v>
      </c>
      <c r="M582" t="s">
        <v>119</v>
      </c>
      <c r="N582" t="s">
        <v>171</v>
      </c>
      <c r="O582" t="s">
        <v>172</v>
      </c>
      <c r="P582">
        <v>2.9782411064155478E-2</v>
      </c>
      <c r="Q582">
        <v>2.9782411064155495E-2</v>
      </c>
      <c r="R582" s="14">
        <f t="shared" si="18"/>
        <v>0</v>
      </c>
      <c r="BW582">
        <v>1.6344874938119E-5</v>
      </c>
      <c r="BX582" t="s">
        <v>102</v>
      </c>
      <c r="BY582" t="str">
        <f>CONCATENATE($BW$2," (",INDEX('Study List'!$F:$F,MATCH(BX582,'Study List'!$B:$B,0)),")")</f>
        <v>Avoided illness from pollution - Societal - Residential (DNV GL, 2018)</v>
      </c>
      <c r="BZ582" t="s">
        <v>103</v>
      </c>
      <c r="CM582">
        <v>8.4916478167064305E-4</v>
      </c>
      <c r="CN582" t="s">
        <v>102</v>
      </c>
      <c r="CO582" t="str">
        <f>CONCATENATE($CM$2," (",INDEX('Study List'!$F:$F,MATCH(CN582,'Study List'!$B:$B,0)),")")</f>
        <v>Ease of Selling or Leasing - Participant - Residential (DNV GL, 2018)</v>
      </c>
      <c r="CP582" t="s">
        <v>103</v>
      </c>
      <c r="CQ582">
        <v>3.3022303090394401E-3</v>
      </c>
      <c r="CR582" t="s">
        <v>102</v>
      </c>
      <c r="CS582" t="str">
        <f>CONCATENATE($CQ$2," (",INDEX('Study List'!$F:$F,MATCH(CR582,'Study List'!$B:$B,0)),")")</f>
        <v>Fires/insurance damage - Participant - Residential (DNV GL, 2018)</v>
      </c>
      <c r="CT582" t="s">
        <v>103</v>
      </c>
      <c r="DC582">
        <v>9.8123591278108597E-4</v>
      </c>
      <c r="DD582" t="s">
        <v>102</v>
      </c>
      <c r="DE582" t="str">
        <f>CONCATENATE($DC$2," (",INDEX('Study List'!$F:$F,MATCH(DD582,'Study List'!$B:$B,0)),")")</f>
        <v>Noise - Participant - Residential (DNV GL, 2018)</v>
      </c>
      <c r="DF582" t="s">
        <v>103</v>
      </c>
      <c r="DG582">
        <v>1.01047288182179E-3</v>
      </c>
      <c r="DH582" t="s">
        <v>102</v>
      </c>
      <c r="DI582" t="str">
        <f>CONCATENATE($DG$2," (",INDEX('Study List'!$F:$F,MATCH(DH582,'Study List'!$B:$B,0)),")")</f>
        <v>O&amp;M - Participant - Residential (DNV GL, 2018)</v>
      </c>
      <c r="DJ582" t="s">
        <v>103</v>
      </c>
      <c r="DO582">
        <v>2.3622962303904399E-2</v>
      </c>
      <c r="DP582" t="s">
        <v>105</v>
      </c>
      <c r="DQ582" t="str">
        <f>CONCATENATE($DO$2," (",INDEX('Study List'!$F:$F,MATCH(DP582,'Study List'!$B:$B,0)),")")</f>
        <v>Other Impacts - Utility - Residential (Tetra Tech et al., 2018)</v>
      </c>
      <c r="DR582" t="s">
        <v>103</v>
      </c>
      <c r="EA582" t="str">
        <f t="shared" si="19"/>
        <v>The NEIs for the 'Manufactured Home - Ductless Heat Pump - eFAF to DHP 9.5 and above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583" spans="1:131" x14ac:dyDescent="0.35">
      <c r="A583">
        <v>699</v>
      </c>
      <c r="B583" t="s">
        <v>1541</v>
      </c>
      <c r="C583">
        <v>4</v>
      </c>
      <c r="D583" t="s">
        <v>1540</v>
      </c>
      <c r="E583" s="8">
        <v>42</v>
      </c>
      <c r="H583" t="s">
        <v>631</v>
      </c>
      <c r="I583" t="s">
        <v>95</v>
      </c>
      <c r="J583" t="s">
        <v>96</v>
      </c>
      <c r="K583" t="s">
        <v>132</v>
      </c>
      <c r="L583" t="s">
        <v>98</v>
      </c>
      <c r="M583" t="s">
        <v>119</v>
      </c>
      <c r="N583" t="s">
        <v>243</v>
      </c>
      <c r="O583" t="s">
        <v>244</v>
      </c>
      <c r="P583">
        <v>2.4082195007552258E-2</v>
      </c>
      <c r="Q583">
        <v>2.4082195007552293E-2</v>
      </c>
      <c r="R583" s="14">
        <f t="shared" si="18"/>
        <v>0</v>
      </c>
      <c r="BW583">
        <v>1.9316670381413399E-5</v>
      </c>
      <c r="BX583" t="s">
        <v>102</v>
      </c>
      <c r="BY583" t="str">
        <f>CONCATENATE($BW$2," (",INDEX('Study List'!$F:$F,MATCH(BX583,'Study List'!$B:$B,0)),")")</f>
        <v>Avoided illness from pollution - Societal - Residential (DNV GL, 2018)</v>
      </c>
      <c r="BZ583" t="s">
        <v>103</v>
      </c>
      <c r="CM583">
        <v>4.3991603326644699E-4</v>
      </c>
      <c r="CN583" t="s">
        <v>102</v>
      </c>
      <c r="CO583" t="str">
        <f>CONCATENATE($CM$2," (",INDEX('Study List'!$F:$F,MATCH(CN583,'Study List'!$B:$B,0)),")")</f>
        <v>Ease of Selling or Leasing - Participant - Residential (DNV GL, 2018)</v>
      </c>
      <c r="CP583" t="s">
        <v>103</v>
      </c>
      <c r="DO583">
        <v>2.3622962303904399E-2</v>
      </c>
      <c r="DP583" t="s">
        <v>105</v>
      </c>
      <c r="DQ583" t="str">
        <f>CONCATENATE($DO$2," (",INDEX('Study List'!$F:$F,MATCH(DP583,'Study List'!$B:$B,0)),")")</f>
        <v>Other Impacts - Utility - Residential (Tetra Tech et al., 2018)</v>
      </c>
      <c r="DR583" t="s">
        <v>103</v>
      </c>
      <c r="EA583" t="str">
        <f t="shared" si="19"/>
        <v>The NEIs for the 'Manufactured Home - Electronic Line Voltage Thermostat - DHP/Zonal Hybrid Heating - WA' measure include: Avoided illness from pollution - Societal - Residential (DNV GL, 2018),  Ease of Selling or Leasing - Participant - Residential (DNV GL, 2018),  Other Impacts - Utility - Residential (Tetra Tech et al., 2018).</v>
      </c>
    </row>
    <row r="584" spans="1:131" x14ac:dyDescent="0.35">
      <c r="A584">
        <v>700</v>
      </c>
      <c r="B584" t="s">
        <v>1543</v>
      </c>
      <c r="C584">
        <v>4</v>
      </c>
      <c r="D584" t="s">
        <v>1542</v>
      </c>
      <c r="E584" s="8">
        <v>72</v>
      </c>
      <c r="H584" t="s">
        <v>631</v>
      </c>
      <c r="I584" t="s">
        <v>95</v>
      </c>
      <c r="J584" t="s">
        <v>96</v>
      </c>
      <c r="K584" t="s">
        <v>132</v>
      </c>
      <c r="L584" t="s">
        <v>98</v>
      </c>
      <c r="M584" t="s">
        <v>119</v>
      </c>
      <c r="N584" t="s">
        <v>243</v>
      </c>
      <c r="O584" t="s">
        <v>244</v>
      </c>
      <c r="P584">
        <v>2.4082195007552258E-2</v>
      </c>
      <c r="Q584">
        <v>2.4082195007552293E-2</v>
      </c>
      <c r="R584" s="14">
        <f t="shared" si="18"/>
        <v>0</v>
      </c>
      <c r="BW584">
        <v>1.9316670381413399E-5</v>
      </c>
      <c r="BX584" t="s">
        <v>102</v>
      </c>
      <c r="BY584" t="str">
        <f>CONCATENATE($BW$2," (",INDEX('Study List'!$F:$F,MATCH(BX584,'Study List'!$B:$B,0)),")")</f>
        <v>Avoided illness from pollution - Societal - Residential (DNV GL, 2018)</v>
      </c>
      <c r="BZ584" t="s">
        <v>103</v>
      </c>
      <c r="CM584">
        <v>4.3991603326644699E-4</v>
      </c>
      <c r="CN584" t="s">
        <v>102</v>
      </c>
      <c r="CO584" t="str">
        <f>CONCATENATE($CM$2," (",INDEX('Study List'!$F:$F,MATCH(CN584,'Study List'!$B:$B,0)),")")</f>
        <v>Ease of Selling or Leasing - Participant - Residential (DNV GL, 2018)</v>
      </c>
      <c r="CP584" t="s">
        <v>103</v>
      </c>
      <c r="DO584">
        <v>2.3622962303904399E-2</v>
      </c>
      <c r="DP584" t="s">
        <v>105</v>
      </c>
      <c r="DQ584" t="str">
        <f>CONCATENATE($DO$2," (",INDEX('Study List'!$F:$F,MATCH(DP584,'Study List'!$B:$B,0)),")")</f>
        <v>Other Impacts - Utility - Residential (Tetra Tech et al., 2018)</v>
      </c>
      <c r="DR584" t="s">
        <v>103</v>
      </c>
      <c r="EA584" t="str">
        <f t="shared" si="19"/>
        <v>The NEIs for the 'Manufactured Home - Electronic Line Voltage Thermostat - Zonal Electric Heating - WA' measure include: Avoided illness from pollution - Societal - Residential (DNV GL, 2018),  Ease of Selling or Leasing - Participant - Residential (DNV GL, 2018),  Other Impacts - Utility - Residential (Tetra Tech et al., 2018).</v>
      </c>
    </row>
    <row r="585" spans="1:131" x14ac:dyDescent="0.35">
      <c r="A585">
        <v>701</v>
      </c>
      <c r="B585" t="s">
        <v>1545</v>
      </c>
      <c r="C585">
        <v>4</v>
      </c>
      <c r="D585" t="s">
        <v>1544</v>
      </c>
      <c r="E585" s="8">
        <v>583</v>
      </c>
      <c r="H585" t="s">
        <v>677</v>
      </c>
      <c r="I585" t="s">
        <v>95</v>
      </c>
      <c r="J585" t="s">
        <v>96</v>
      </c>
      <c r="K585" t="s">
        <v>132</v>
      </c>
      <c r="L585" t="s">
        <v>98</v>
      </c>
      <c r="M585" t="s">
        <v>119</v>
      </c>
      <c r="N585" t="s">
        <v>645</v>
      </c>
      <c r="O585" t="s">
        <v>101</v>
      </c>
      <c r="P585">
        <v>3.1766081299392276E-2</v>
      </c>
      <c r="Q585">
        <v>3.1766081299392304E-2</v>
      </c>
      <c r="R585" s="14">
        <f t="shared" si="18"/>
        <v>0</v>
      </c>
      <c r="BW585">
        <v>1.7830772659766199E-5</v>
      </c>
      <c r="BX585" t="s">
        <v>102</v>
      </c>
      <c r="BY585" t="str">
        <f>CONCATENATE($BW$2," (",INDEX('Study List'!$F:$F,MATCH(BX585,'Study List'!$B:$B,0)),")")</f>
        <v>Avoided illness from pollution - Societal - Residential (DNV GL, 2018)</v>
      </c>
      <c r="BZ585" t="s">
        <v>103</v>
      </c>
      <c r="CM585">
        <v>1.1776213099245301E-3</v>
      </c>
      <c r="CN585" t="s">
        <v>102</v>
      </c>
      <c r="CO585" t="str">
        <f>CONCATENATE($CM$2," (",INDEX('Study List'!$F:$F,MATCH(CN585,'Study List'!$B:$B,0)),")")</f>
        <v>Ease of Selling or Leasing - Participant - Residential (DNV GL, 2018)</v>
      </c>
      <c r="CP585" t="s">
        <v>103</v>
      </c>
      <c r="CQ585">
        <v>5.0746165807150599E-3</v>
      </c>
      <c r="CR585" t="s">
        <v>102</v>
      </c>
      <c r="CS585" t="str">
        <f>CONCATENATE($CQ$2," (",INDEX('Study List'!$F:$F,MATCH(CR585,'Study List'!$B:$B,0)),")")</f>
        <v>Fires/insurance damage - Participant - Residential (DNV GL, 2018)</v>
      </c>
      <c r="CT585" t="s">
        <v>103</v>
      </c>
      <c r="DC585">
        <v>7.7071627929202404E-4</v>
      </c>
      <c r="DD585" t="s">
        <v>102</v>
      </c>
      <c r="DE585" t="str">
        <f>CONCATENATE($DC$2," (",INDEX('Study List'!$F:$F,MATCH(DD585,'Study List'!$B:$B,0)),")")</f>
        <v>Noise - Participant - Residential (DNV GL, 2018)</v>
      </c>
      <c r="DF585" t="s">
        <v>103</v>
      </c>
      <c r="DG585">
        <v>1.1023340528965001E-3</v>
      </c>
      <c r="DH585" t="s">
        <v>102</v>
      </c>
      <c r="DI585" t="str">
        <f>CONCATENATE($DG$2," (",INDEX('Study List'!$F:$F,MATCH(DH585,'Study List'!$B:$B,0)),")")</f>
        <v>O&amp;M - Participant - Residential (DNV GL, 2018)</v>
      </c>
      <c r="DJ585" t="s">
        <v>103</v>
      </c>
      <c r="DO585">
        <v>2.3622962303904399E-2</v>
      </c>
      <c r="DP585" t="s">
        <v>105</v>
      </c>
      <c r="DQ585" t="str">
        <f>CONCATENATE($DO$2," (",INDEX('Study List'!$F:$F,MATCH(DP585,'Study List'!$B:$B,0)),")")</f>
        <v>Other Impacts - Utility - Residential (Tetra Tech et al., 2018)</v>
      </c>
      <c r="DR585" t="s">
        <v>103</v>
      </c>
      <c r="EA585" t="str">
        <f t="shared" si="19"/>
        <v>The NEIs for the 'Manufactured Home - Evaporative Coolers - 2000-3499 CFM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586" spans="1:131" x14ac:dyDescent="0.35">
      <c r="A586">
        <v>702</v>
      </c>
      <c r="B586" t="s">
        <v>1547</v>
      </c>
      <c r="C586">
        <v>4</v>
      </c>
      <c r="D586" t="s">
        <v>1546</v>
      </c>
      <c r="E586" s="8">
        <v>1020</v>
      </c>
      <c r="H586" t="s">
        <v>677</v>
      </c>
      <c r="I586" t="s">
        <v>95</v>
      </c>
      <c r="J586" t="s">
        <v>96</v>
      </c>
      <c r="K586" t="s">
        <v>132</v>
      </c>
      <c r="L586" t="s">
        <v>98</v>
      </c>
      <c r="M586" t="s">
        <v>119</v>
      </c>
      <c r="N586" t="s">
        <v>645</v>
      </c>
      <c r="O586" t="s">
        <v>101</v>
      </c>
      <c r="P586">
        <v>3.1766081299392276E-2</v>
      </c>
      <c r="Q586">
        <v>3.1766081299392304E-2</v>
      </c>
      <c r="R586" s="14">
        <f t="shared" si="18"/>
        <v>0</v>
      </c>
      <c r="BW586">
        <v>1.7830772659766199E-5</v>
      </c>
      <c r="BX586" t="s">
        <v>102</v>
      </c>
      <c r="BY586" t="str">
        <f>CONCATENATE($BW$2," (",INDEX('Study List'!$F:$F,MATCH(BX586,'Study List'!$B:$B,0)),")")</f>
        <v>Avoided illness from pollution - Societal - Residential (DNV GL, 2018)</v>
      </c>
      <c r="BZ586" t="s">
        <v>103</v>
      </c>
      <c r="CM586">
        <v>1.1776213099245301E-3</v>
      </c>
      <c r="CN586" t="s">
        <v>102</v>
      </c>
      <c r="CO586" t="str">
        <f>CONCATENATE($CM$2," (",INDEX('Study List'!$F:$F,MATCH(CN586,'Study List'!$B:$B,0)),")")</f>
        <v>Ease of Selling or Leasing - Participant - Residential (DNV GL, 2018)</v>
      </c>
      <c r="CP586" t="s">
        <v>103</v>
      </c>
      <c r="CQ586">
        <v>5.0746165807150599E-3</v>
      </c>
      <c r="CR586" t="s">
        <v>102</v>
      </c>
      <c r="CS586" t="str">
        <f>CONCATENATE($CQ$2," (",INDEX('Study List'!$F:$F,MATCH(CR586,'Study List'!$B:$B,0)),")")</f>
        <v>Fires/insurance damage - Participant - Residential (DNV GL, 2018)</v>
      </c>
      <c r="CT586" t="s">
        <v>103</v>
      </c>
      <c r="DC586">
        <v>7.7071627929202404E-4</v>
      </c>
      <c r="DD586" t="s">
        <v>102</v>
      </c>
      <c r="DE586" t="str">
        <f>CONCATENATE($DC$2," (",INDEX('Study List'!$F:$F,MATCH(DD586,'Study List'!$B:$B,0)),")")</f>
        <v>Noise - Participant - Residential (DNV GL, 2018)</v>
      </c>
      <c r="DF586" t="s">
        <v>103</v>
      </c>
      <c r="DG586">
        <v>1.1023340528965001E-3</v>
      </c>
      <c r="DH586" t="s">
        <v>102</v>
      </c>
      <c r="DI586" t="str">
        <f>CONCATENATE($DG$2," (",INDEX('Study List'!$F:$F,MATCH(DH586,'Study List'!$B:$B,0)),")")</f>
        <v>O&amp;M - Participant - Residential (DNV GL, 2018)</v>
      </c>
      <c r="DJ586" t="s">
        <v>103</v>
      </c>
      <c r="DO586">
        <v>2.3622962303904399E-2</v>
      </c>
      <c r="DP586" t="s">
        <v>105</v>
      </c>
      <c r="DQ586" t="str">
        <f>CONCATENATE($DO$2," (",INDEX('Study List'!$F:$F,MATCH(DP586,'Study List'!$B:$B,0)),")")</f>
        <v>Other Impacts - Utility - Residential (Tetra Tech et al., 2018)</v>
      </c>
      <c r="DR586" t="s">
        <v>103</v>
      </c>
      <c r="EA586" t="str">
        <f t="shared" si="19"/>
        <v>The NEIs for the 'Manufactured Home - Evaporative Coolers - 3500 CFM or Higher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587" spans="1:131" x14ac:dyDescent="0.35">
      <c r="A587">
        <v>703</v>
      </c>
      <c r="B587" t="s">
        <v>1549</v>
      </c>
      <c r="C587">
        <v>2</v>
      </c>
      <c r="D587" t="s">
        <v>1548</v>
      </c>
      <c r="E587" s="8">
        <v>630</v>
      </c>
      <c r="H587" t="s">
        <v>1072</v>
      </c>
      <c r="I587" t="s">
        <v>95</v>
      </c>
      <c r="J587" t="s">
        <v>96</v>
      </c>
      <c r="K587" t="s">
        <v>132</v>
      </c>
      <c r="L587" t="s">
        <v>98</v>
      </c>
      <c r="M587" t="s">
        <v>119</v>
      </c>
      <c r="N587" t="s">
        <v>171</v>
      </c>
      <c r="O587" t="s">
        <v>101</v>
      </c>
      <c r="P587">
        <v>2.9782411064155478E-2</v>
      </c>
      <c r="Q587">
        <v>2.9782411064155495E-2</v>
      </c>
      <c r="R587" s="14">
        <f t="shared" si="18"/>
        <v>0</v>
      </c>
      <c r="BW587">
        <v>1.6344874938119E-5</v>
      </c>
      <c r="BX587" t="s">
        <v>102</v>
      </c>
      <c r="BY587" t="str">
        <f>CONCATENATE($BW$2," (",INDEX('Study List'!$F:$F,MATCH(BX587,'Study List'!$B:$B,0)),")")</f>
        <v>Avoided illness from pollution - Societal - Residential (DNV GL, 2018)</v>
      </c>
      <c r="BZ587" t="s">
        <v>103</v>
      </c>
      <c r="CM587">
        <v>8.4916478167064305E-4</v>
      </c>
      <c r="CN587" t="s">
        <v>102</v>
      </c>
      <c r="CO587" t="str">
        <f>CONCATENATE($CM$2," (",INDEX('Study List'!$F:$F,MATCH(CN587,'Study List'!$B:$B,0)),")")</f>
        <v>Ease of Selling or Leasing - Participant - Residential (DNV GL, 2018)</v>
      </c>
      <c r="CP587" t="s">
        <v>103</v>
      </c>
      <c r="CQ587">
        <v>3.3022303090394401E-3</v>
      </c>
      <c r="CR587" t="s">
        <v>102</v>
      </c>
      <c r="CS587" t="str">
        <f>CONCATENATE($CQ$2," (",INDEX('Study List'!$F:$F,MATCH(CR587,'Study List'!$B:$B,0)),")")</f>
        <v>Fires/insurance damage - Participant - Residential (DNV GL, 2018)</v>
      </c>
      <c r="CT587" t="s">
        <v>103</v>
      </c>
      <c r="DC587">
        <v>9.8123591278108597E-4</v>
      </c>
      <c r="DD587" t="s">
        <v>102</v>
      </c>
      <c r="DE587" t="str">
        <f>CONCATENATE($DC$2," (",INDEX('Study List'!$F:$F,MATCH(DD587,'Study List'!$B:$B,0)),")")</f>
        <v>Noise - Participant - Residential (DNV GL, 2018)</v>
      </c>
      <c r="DF587" t="s">
        <v>103</v>
      </c>
      <c r="DG587">
        <v>1.01047288182179E-3</v>
      </c>
      <c r="DH587" t="s">
        <v>102</v>
      </c>
      <c r="DI587" t="str">
        <f>CONCATENATE($DG$2," (",INDEX('Study List'!$F:$F,MATCH(DH587,'Study List'!$B:$B,0)),")")</f>
        <v>O&amp;M - Participant - Residential (DNV GL, 2018)</v>
      </c>
      <c r="DJ587" t="s">
        <v>103</v>
      </c>
      <c r="DO587">
        <v>2.3622962303904399E-2</v>
      </c>
      <c r="DP587" t="s">
        <v>105</v>
      </c>
      <c r="DQ587" t="str">
        <f>CONCATENATE($DO$2," (",INDEX('Study List'!$F:$F,MATCH(DP587,'Study List'!$B:$B,0)),")")</f>
        <v>Other Impacts - Utility - Residential (Tetra Tech et al., 2018)</v>
      </c>
      <c r="DR587" t="s">
        <v>103</v>
      </c>
      <c r="EA587" t="str">
        <f t="shared" si="19"/>
        <v>The NEIs for the 'Manufactured Home - Heat Pump - Commissioning, Controls, and Sizing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588" spans="1:131" x14ac:dyDescent="0.35">
      <c r="A588">
        <v>704</v>
      </c>
      <c r="B588" t="s">
        <v>1551</v>
      </c>
      <c r="C588">
        <v>1</v>
      </c>
      <c r="D588" t="s">
        <v>1550</v>
      </c>
      <c r="E588" s="8">
        <v>4797</v>
      </c>
      <c r="H588" t="s">
        <v>1077</v>
      </c>
      <c r="I588" t="s">
        <v>95</v>
      </c>
      <c r="J588" t="s">
        <v>96</v>
      </c>
      <c r="K588" t="s">
        <v>132</v>
      </c>
      <c r="L588" t="s">
        <v>98</v>
      </c>
      <c r="M588" t="s">
        <v>119</v>
      </c>
      <c r="N588" t="s">
        <v>171</v>
      </c>
      <c r="O588" t="s">
        <v>964</v>
      </c>
      <c r="P588">
        <v>2.9782411064155478E-2</v>
      </c>
      <c r="Q588">
        <v>2.9782411064155495E-2</v>
      </c>
      <c r="R588" s="14">
        <f t="shared" si="18"/>
        <v>0</v>
      </c>
      <c r="BW588">
        <v>1.6344874938119E-5</v>
      </c>
      <c r="BX588" t="s">
        <v>102</v>
      </c>
      <c r="BY588" t="str">
        <f>CONCATENATE($BW$2," (",INDEX('Study List'!$F:$F,MATCH(BX588,'Study List'!$B:$B,0)),")")</f>
        <v>Avoided illness from pollution - Societal - Residential (DNV GL, 2018)</v>
      </c>
      <c r="BZ588" t="s">
        <v>103</v>
      </c>
      <c r="CM588">
        <v>8.4916478167064305E-4</v>
      </c>
      <c r="CN588" t="s">
        <v>102</v>
      </c>
      <c r="CO588" t="str">
        <f>CONCATENATE($CM$2," (",INDEX('Study List'!$F:$F,MATCH(CN588,'Study List'!$B:$B,0)),")")</f>
        <v>Ease of Selling or Leasing - Participant - Residential (DNV GL, 2018)</v>
      </c>
      <c r="CP588" t="s">
        <v>103</v>
      </c>
      <c r="CQ588">
        <v>3.3022303090394401E-3</v>
      </c>
      <c r="CR588" t="s">
        <v>102</v>
      </c>
      <c r="CS588" t="str">
        <f>CONCATENATE($CQ$2," (",INDEX('Study List'!$F:$F,MATCH(CR588,'Study List'!$B:$B,0)),")")</f>
        <v>Fires/insurance damage - Participant - Residential (DNV GL, 2018)</v>
      </c>
      <c r="CT588" t="s">
        <v>103</v>
      </c>
      <c r="DC588">
        <v>9.8123591278108597E-4</v>
      </c>
      <c r="DD588" t="s">
        <v>102</v>
      </c>
      <c r="DE588" t="str">
        <f>CONCATENATE($DC$2," (",INDEX('Study List'!$F:$F,MATCH(DD588,'Study List'!$B:$B,0)),")")</f>
        <v>Noise - Participant - Residential (DNV GL, 2018)</v>
      </c>
      <c r="DF588" t="s">
        <v>103</v>
      </c>
      <c r="DG588">
        <v>1.01047288182179E-3</v>
      </c>
      <c r="DH588" t="s">
        <v>102</v>
      </c>
      <c r="DI588" t="str">
        <f>CONCATENATE($DG$2," (",INDEX('Study List'!$F:$F,MATCH(DH588,'Study List'!$B:$B,0)),")")</f>
        <v>O&amp;M - Participant - Residential (DNV GL, 2018)</v>
      </c>
      <c r="DJ588" t="s">
        <v>103</v>
      </c>
      <c r="DO588">
        <v>2.3622962303904399E-2</v>
      </c>
      <c r="DP588" t="s">
        <v>105</v>
      </c>
      <c r="DQ588" t="str">
        <f>CONCATENATE($DO$2," (",INDEX('Study List'!$F:$F,MATCH(DP588,'Study List'!$B:$B,0)),")")</f>
        <v>Other Impacts - Utility - Residential (Tetra Tech et al., 2018)</v>
      </c>
      <c r="DR588" t="s">
        <v>103</v>
      </c>
      <c r="EA588" t="str">
        <f t="shared" si="19"/>
        <v>The NEIs for the 'Manufactured Home - Heat Pump - Conversion to 12.0 HSPF/18.0 SEER - Convert FAF w/CAC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589" spans="1:131" x14ac:dyDescent="0.35">
      <c r="A589">
        <v>705</v>
      </c>
      <c r="B589" t="s">
        <v>1553</v>
      </c>
      <c r="C589">
        <v>1</v>
      </c>
      <c r="D589" t="s">
        <v>1552</v>
      </c>
      <c r="E589" s="8">
        <v>4592</v>
      </c>
      <c r="H589" t="s">
        <v>1077</v>
      </c>
      <c r="I589" t="s">
        <v>95</v>
      </c>
      <c r="J589" t="s">
        <v>96</v>
      </c>
      <c r="K589" t="s">
        <v>132</v>
      </c>
      <c r="L589" t="s">
        <v>98</v>
      </c>
      <c r="M589" t="s">
        <v>119</v>
      </c>
      <c r="N589" t="s">
        <v>171</v>
      </c>
      <c r="O589" t="s">
        <v>964</v>
      </c>
      <c r="P589">
        <v>2.9782411064155478E-2</v>
      </c>
      <c r="Q589">
        <v>2.9782411064155495E-2</v>
      </c>
      <c r="R589" s="14">
        <f t="shared" si="18"/>
        <v>0</v>
      </c>
      <c r="BW589">
        <v>1.6344874938119E-5</v>
      </c>
      <c r="BX589" t="s">
        <v>102</v>
      </c>
      <c r="BY589" t="str">
        <f>CONCATENATE($BW$2," (",INDEX('Study List'!$F:$F,MATCH(BX589,'Study List'!$B:$B,0)),")")</f>
        <v>Avoided illness from pollution - Societal - Residential (DNV GL, 2018)</v>
      </c>
      <c r="BZ589" t="s">
        <v>103</v>
      </c>
      <c r="CM589">
        <v>8.4916478167064305E-4</v>
      </c>
      <c r="CN589" t="s">
        <v>102</v>
      </c>
      <c r="CO589" t="str">
        <f>CONCATENATE($CM$2," (",INDEX('Study List'!$F:$F,MATCH(CN589,'Study List'!$B:$B,0)),")")</f>
        <v>Ease of Selling or Leasing - Participant - Residential (DNV GL, 2018)</v>
      </c>
      <c r="CP589" t="s">
        <v>103</v>
      </c>
      <c r="CQ589">
        <v>3.3022303090394401E-3</v>
      </c>
      <c r="CR589" t="s">
        <v>102</v>
      </c>
      <c r="CS589" t="str">
        <f>CONCATENATE($CQ$2," (",INDEX('Study List'!$F:$F,MATCH(CR589,'Study List'!$B:$B,0)),")")</f>
        <v>Fires/insurance damage - Participant - Residential (DNV GL, 2018)</v>
      </c>
      <c r="CT589" t="s">
        <v>103</v>
      </c>
      <c r="DC589">
        <v>9.8123591278108597E-4</v>
      </c>
      <c r="DD589" t="s">
        <v>102</v>
      </c>
      <c r="DE589" t="str">
        <f>CONCATENATE($DC$2," (",INDEX('Study List'!$F:$F,MATCH(DD589,'Study List'!$B:$B,0)),")")</f>
        <v>Noise - Participant - Residential (DNV GL, 2018)</v>
      </c>
      <c r="DF589" t="s">
        <v>103</v>
      </c>
      <c r="DG589">
        <v>1.01047288182179E-3</v>
      </c>
      <c r="DH589" t="s">
        <v>102</v>
      </c>
      <c r="DI589" t="str">
        <f>CONCATENATE($DG$2," (",INDEX('Study List'!$F:$F,MATCH(DH589,'Study List'!$B:$B,0)),")")</f>
        <v>O&amp;M - Participant - Residential (DNV GL, 2018)</v>
      </c>
      <c r="DJ589" t="s">
        <v>103</v>
      </c>
      <c r="DO589">
        <v>2.3622962303904399E-2</v>
      </c>
      <c r="DP589" t="s">
        <v>105</v>
      </c>
      <c r="DQ589" t="str">
        <f>CONCATENATE($DO$2," (",INDEX('Study List'!$F:$F,MATCH(DP589,'Study List'!$B:$B,0)),")")</f>
        <v>Other Impacts - Utility - Residential (Tetra Tech et al., 2018)</v>
      </c>
      <c r="DR589" t="s">
        <v>103</v>
      </c>
      <c r="EA589" t="str">
        <f t="shared" si="19"/>
        <v>The NEIs for the 'Manufactured Home - Heat Pump - Conversion to 12.0 HSPF/18.0 SEER - Convert FAF w/out CAC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590" spans="1:131" x14ac:dyDescent="0.35">
      <c r="A590">
        <v>706</v>
      </c>
      <c r="B590" t="s">
        <v>1555</v>
      </c>
      <c r="C590">
        <v>1</v>
      </c>
      <c r="D590" t="s">
        <v>1554</v>
      </c>
      <c r="E590" s="8">
        <v>4193</v>
      </c>
      <c r="H590" t="s">
        <v>1077</v>
      </c>
      <c r="I590" t="s">
        <v>95</v>
      </c>
      <c r="J590" t="s">
        <v>96</v>
      </c>
      <c r="K590" t="s">
        <v>132</v>
      </c>
      <c r="L590" t="s">
        <v>98</v>
      </c>
      <c r="M590" t="s">
        <v>119</v>
      </c>
      <c r="N590" t="s">
        <v>171</v>
      </c>
      <c r="O590" t="s">
        <v>964</v>
      </c>
      <c r="P590">
        <v>2.9782411064155478E-2</v>
      </c>
      <c r="Q590">
        <v>2.9782411064155495E-2</v>
      </c>
      <c r="R590" s="14">
        <f t="shared" si="18"/>
        <v>0</v>
      </c>
      <c r="BW590">
        <v>1.6344874938119E-5</v>
      </c>
      <c r="BX590" t="s">
        <v>102</v>
      </c>
      <c r="BY590" t="str">
        <f>CONCATENATE($BW$2," (",INDEX('Study List'!$F:$F,MATCH(BX590,'Study List'!$B:$B,0)),")")</f>
        <v>Avoided illness from pollution - Societal - Residential (DNV GL, 2018)</v>
      </c>
      <c r="BZ590" t="s">
        <v>103</v>
      </c>
      <c r="CM590">
        <v>8.4916478167064305E-4</v>
      </c>
      <c r="CN590" t="s">
        <v>102</v>
      </c>
      <c r="CO590" t="str">
        <f>CONCATENATE($CM$2," (",INDEX('Study List'!$F:$F,MATCH(CN590,'Study List'!$B:$B,0)),")")</f>
        <v>Ease of Selling or Leasing - Participant - Residential (DNV GL, 2018)</v>
      </c>
      <c r="CP590" t="s">
        <v>103</v>
      </c>
      <c r="CQ590">
        <v>3.3022303090394401E-3</v>
      </c>
      <c r="CR590" t="s">
        <v>102</v>
      </c>
      <c r="CS590" t="str">
        <f>CONCATENATE($CQ$2," (",INDEX('Study List'!$F:$F,MATCH(CR590,'Study List'!$B:$B,0)),")")</f>
        <v>Fires/insurance damage - Participant - Residential (DNV GL, 2018)</v>
      </c>
      <c r="CT590" t="s">
        <v>103</v>
      </c>
      <c r="DC590">
        <v>9.8123591278108597E-4</v>
      </c>
      <c r="DD590" t="s">
        <v>102</v>
      </c>
      <c r="DE590" t="str">
        <f>CONCATENATE($DC$2," (",INDEX('Study List'!$F:$F,MATCH(DD590,'Study List'!$B:$B,0)),")")</f>
        <v>Noise - Participant - Residential (DNV GL, 2018)</v>
      </c>
      <c r="DF590" t="s">
        <v>103</v>
      </c>
      <c r="DG590">
        <v>1.01047288182179E-3</v>
      </c>
      <c r="DH590" t="s">
        <v>102</v>
      </c>
      <c r="DI590" t="str">
        <f>CONCATENATE($DG$2," (",INDEX('Study List'!$F:$F,MATCH(DH590,'Study List'!$B:$B,0)),")")</f>
        <v>O&amp;M - Participant - Residential (DNV GL, 2018)</v>
      </c>
      <c r="DJ590" t="s">
        <v>103</v>
      </c>
      <c r="DO590">
        <v>2.3622962303904399E-2</v>
      </c>
      <c r="DP590" t="s">
        <v>105</v>
      </c>
      <c r="DQ590" t="str">
        <f>CONCATENATE($DO$2," (",INDEX('Study List'!$F:$F,MATCH(DP590,'Study List'!$B:$B,0)),")")</f>
        <v>Other Impacts - Utility - Residential (Tetra Tech et al., 2018)</v>
      </c>
      <c r="DR590" t="s">
        <v>103</v>
      </c>
      <c r="EA590" t="str">
        <f t="shared" si="19"/>
        <v>The NEIs for the 'Manufactured Home - Heat Pump - Conversion to 8.5 HSPF/14.0 SEER - Convert FAF w/CAC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591" spans="1:131" x14ac:dyDescent="0.35">
      <c r="A591">
        <v>707</v>
      </c>
      <c r="B591" t="s">
        <v>1557</v>
      </c>
      <c r="C591">
        <v>1</v>
      </c>
      <c r="D591" t="s">
        <v>1556</v>
      </c>
      <c r="E591" s="8">
        <v>3988</v>
      </c>
      <c r="H591" t="s">
        <v>1077</v>
      </c>
      <c r="I591" t="s">
        <v>95</v>
      </c>
      <c r="J591" t="s">
        <v>96</v>
      </c>
      <c r="K591" t="s">
        <v>132</v>
      </c>
      <c r="L591" t="s">
        <v>98</v>
      </c>
      <c r="M591" t="s">
        <v>119</v>
      </c>
      <c r="N591" t="s">
        <v>171</v>
      </c>
      <c r="O591" t="s">
        <v>964</v>
      </c>
      <c r="P591">
        <v>2.9782411064155478E-2</v>
      </c>
      <c r="Q591">
        <v>2.9782411064155495E-2</v>
      </c>
      <c r="R591" s="14">
        <f t="shared" si="18"/>
        <v>0</v>
      </c>
      <c r="BW591">
        <v>1.6344874938119E-5</v>
      </c>
      <c r="BX591" t="s">
        <v>102</v>
      </c>
      <c r="BY591" t="str">
        <f>CONCATENATE($BW$2," (",INDEX('Study List'!$F:$F,MATCH(BX591,'Study List'!$B:$B,0)),")")</f>
        <v>Avoided illness from pollution - Societal - Residential (DNV GL, 2018)</v>
      </c>
      <c r="BZ591" t="s">
        <v>103</v>
      </c>
      <c r="CM591">
        <v>8.4916478167064305E-4</v>
      </c>
      <c r="CN591" t="s">
        <v>102</v>
      </c>
      <c r="CO591" t="str">
        <f>CONCATENATE($CM$2," (",INDEX('Study List'!$F:$F,MATCH(CN591,'Study List'!$B:$B,0)),")")</f>
        <v>Ease of Selling or Leasing - Participant - Residential (DNV GL, 2018)</v>
      </c>
      <c r="CP591" t="s">
        <v>103</v>
      </c>
      <c r="CQ591">
        <v>3.3022303090394401E-3</v>
      </c>
      <c r="CR591" t="s">
        <v>102</v>
      </c>
      <c r="CS591" t="str">
        <f>CONCATENATE($CQ$2," (",INDEX('Study List'!$F:$F,MATCH(CR591,'Study List'!$B:$B,0)),")")</f>
        <v>Fires/insurance damage - Participant - Residential (DNV GL, 2018)</v>
      </c>
      <c r="CT591" t="s">
        <v>103</v>
      </c>
      <c r="DC591">
        <v>9.8123591278108597E-4</v>
      </c>
      <c r="DD591" t="s">
        <v>102</v>
      </c>
      <c r="DE591" t="str">
        <f>CONCATENATE($DC$2," (",INDEX('Study List'!$F:$F,MATCH(DD591,'Study List'!$B:$B,0)),")")</f>
        <v>Noise - Participant - Residential (DNV GL, 2018)</v>
      </c>
      <c r="DF591" t="s">
        <v>103</v>
      </c>
      <c r="DG591">
        <v>1.01047288182179E-3</v>
      </c>
      <c r="DH591" t="s">
        <v>102</v>
      </c>
      <c r="DI591" t="str">
        <f>CONCATENATE($DG$2," (",INDEX('Study List'!$F:$F,MATCH(DH591,'Study List'!$B:$B,0)),")")</f>
        <v>O&amp;M - Participant - Residential (DNV GL, 2018)</v>
      </c>
      <c r="DJ591" t="s">
        <v>103</v>
      </c>
      <c r="DO591">
        <v>2.3622962303904399E-2</v>
      </c>
      <c r="DP591" t="s">
        <v>105</v>
      </c>
      <c r="DQ591" t="str">
        <f>CONCATENATE($DO$2," (",INDEX('Study List'!$F:$F,MATCH(DP591,'Study List'!$B:$B,0)),")")</f>
        <v>Other Impacts - Utility - Residential (Tetra Tech et al., 2018)</v>
      </c>
      <c r="DR591" t="s">
        <v>103</v>
      </c>
      <c r="EA591" t="str">
        <f t="shared" si="19"/>
        <v>The NEIs for the 'Manufactured Home - Heat Pump - Conversion to 8.5 HSPF/14.0 SEER - Convert FAF w/out CAC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592" spans="1:131" x14ac:dyDescent="0.35">
      <c r="A592">
        <v>708</v>
      </c>
      <c r="B592" t="s">
        <v>1559</v>
      </c>
      <c r="C592">
        <v>1</v>
      </c>
      <c r="D592" t="s">
        <v>1558</v>
      </c>
      <c r="E592" s="8">
        <v>4297</v>
      </c>
      <c r="H592" t="s">
        <v>1077</v>
      </c>
      <c r="I592" t="s">
        <v>95</v>
      </c>
      <c r="J592" t="s">
        <v>96</v>
      </c>
      <c r="K592" t="s">
        <v>132</v>
      </c>
      <c r="L592" t="s">
        <v>98</v>
      </c>
      <c r="M592" t="s">
        <v>119</v>
      </c>
      <c r="N592" t="s">
        <v>171</v>
      </c>
      <c r="O592" t="s">
        <v>964</v>
      </c>
      <c r="P592">
        <v>2.9782411064155478E-2</v>
      </c>
      <c r="Q592">
        <v>2.9782411064155495E-2</v>
      </c>
      <c r="R592" s="14">
        <f t="shared" si="18"/>
        <v>0</v>
      </c>
      <c r="BW592">
        <v>1.6344874938119E-5</v>
      </c>
      <c r="BX592" t="s">
        <v>102</v>
      </c>
      <c r="BY592" t="str">
        <f>CONCATENATE($BW$2," (",INDEX('Study List'!$F:$F,MATCH(BX592,'Study List'!$B:$B,0)),")")</f>
        <v>Avoided illness from pollution - Societal - Residential (DNV GL, 2018)</v>
      </c>
      <c r="BZ592" t="s">
        <v>103</v>
      </c>
      <c r="CM592">
        <v>8.4916478167064305E-4</v>
      </c>
      <c r="CN592" t="s">
        <v>102</v>
      </c>
      <c r="CO592" t="str">
        <f>CONCATENATE($CM$2," (",INDEX('Study List'!$F:$F,MATCH(CN592,'Study List'!$B:$B,0)),")")</f>
        <v>Ease of Selling or Leasing - Participant - Residential (DNV GL, 2018)</v>
      </c>
      <c r="CP592" t="s">
        <v>103</v>
      </c>
      <c r="CQ592">
        <v>3.3022303090394401E-3</v>
      </c>
      <c r="CR592" t="s">
        <v>102</v>
      </c>
      <c r="CS592" t="str">
        <f>CONCATENATE($CQ$2," (",INDEX('Study List'!$F:$F,MATCH(CR592,'Study List'!$B:$B,0)),")")</f>
        <v>Fires/insurance damage - Participant - Residential (DNV GL, 2018)</v>
      </c>
      <c r="CT592" t="s">
        <v>103</v>
      </c>
      <c r="DC592">
        <v>9.8123591278108597E-4</v>
      </c>
      <c r="DD592" t="s">
        <v>102</v>
      </c>
      <c r="DE592" t="str">
        <f>CONCATENATE($DC$2," (",INDEX('Study List'!$F:$F,MATCH(DD592,'Study List'!$B:$B,0)),")")</f>
        <v>Noise - Participant - Residential (DNV GL, 2018)</v>
      </c>
      <c r="DF592" t="s">
        <v>103</v>
      </c>
      <c r="DG592">
        <v>1.01047288182179E-3</v>
      </c>
      <c r="DH592" t="s">
        <v>102</v>
      </c>
      <c r="DI592" t="str">
        <f>CONCATENATE($DG$2," (",INDEX('Study List'!$F:$F,MATCH(DH592,'Study List'!$B:$B,0)),")")</f>
        <v>O&amp;M - Participant - Residential (DNV GL, 2018)</v>
      </c>
      <c r="DJ592" t="s">
        <v>103</v>
      </c>
      <c r="DO592">
        <v>2.3622962303904399E-2</v>
      </c>
      <c r="DP592" t="s">
        <v>105</v>
      </c>
      <c r="DQ592" t="str">
        <f>CONCATENATE($DO$2," (",INDEX('Study List'!$F:$F,MATCH(DP592,'Study List'!$B:$B,0)),")")</f>
        <v>Other Impacts - Utility - Residential (Tetra Tech et al., 2018)</v>
      </c>
      <c r="DR592" t="s">
        <v>103</v>
      </c>
      <c r="EA592" t="str">
        <f t="shared" si="19"/>
        <v>The NEIs for the 'Manufactured Home - Heat Pump - Conversion to 9.0 HSPF/14.0 SEER - Convert FAF w/CAC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593" spans="1:131" x14ac:dyDescent="0.35">
      <c r="A593">
        <v>709</v>
      </c>
      <c r="B593" t="s">
        <v>1561</v>
      </c>
      <c r="C593">
        <v>1</v>
      </c>
      <c r="D593" t="s">
        <v>1560</v>
      </c>
      <c r="E593" s="8">
        <v>4092</v>
      </c>
      <c r="H593" t="s">
        <v>1077</v>
      </c>
      <c r="I593" t="s">
        <v>95</v>
      </c>
      <c r="J593" t="s">
        <v>96</v>
      </c>
      <c r="K593" t="s">
        <v>132</v>
      </c>
      <c r="L593" t="s">
        <v>98</v>
      </c>
      <c r="M593" t="s">
        <v>119</v>
      </c>
      <c r="N593" t="s">
        <v>171</v>
      </c>
      <c r="O593" t="s">
        <v>964</v>
      </c>
      <c r="P593">
        <v>2.9782411064155478E-2</v>
      </c>
      <c r="Q593">
        <v>2.9782411064155495E-2</v>
      </c>
      <c r="R593" s="14">
        <f t="shared" si="18"/>
        <v>0</v>
      </c>
      <c r="BW593">
        <v>1.6344874938119E-5</v>
      </c>
      <c r="BX593" t="s">
        <v>102</v>
      </c>
      <c r="BY593" t="str">
        <f>CONCATENATE($BW$2," (",INDEX('Study List'!$F:$F,MATCH(BX593,'Study List'!$B:$B,0)),")")</f>
        <v>Avoided illness from pollution - Societal - Residential (DNV GL, 2018)</v>
      </c>
      <c r="BZ593" t="s">
        <v>103</v>
      </c>
      <c r="CM593">
        <v>8.4916478167064305E-4</v>
      </c>
      <c r="CN593" t="s">
        <v>102</v>
      </c>
      <c r="CO593" t="str">
        <f>CONCATENATE($CM$2," (",INDEX('Study List'!$F:$F,MATCH(CN593,'Study List'!$B:$B,0)),")")</f>
        <v>Ease of Selling or Leasing - Participant - Residential (DNV GL, 2018)</v>
      </c>
      <c r="CP593" t="s">
        <v>103</v>
      </c>
      <c r="CQ593">
        <v>3.3022303090394401E-3</v>
      </c>
      <c r="CR593" t="s">
        <v>102</v>
      </c>
      <c r="CS593" t="str">
        <f>CONCATENATE($CQ$2," (",INDEX('Study List'!$F:$F,MATCH(CR593,'Study List'!$B:$B,0)),")")</f>
        <v>Fires/insurance damage - Participant - Residential (DNV GL, 2018)</v>
      </c>
      <c r="CT593" t="s">
        <v>103</v>
      </c>
      <c r="DC593">
        <v>9.8123591278108597E-4</v>
      </c>
      <c r="DD593" t="s">
        <v>102</v>
      </c>
      <c r="DE593" t="str">
        <f>CONCATENATE($DC$2," (",INDEX('Study List'!$F:$F,MATCH(DD593,'Study List'!$B:$B,0)),")")</f>
        <v>Noise - Participant - Residential (DNV GL, 2018)</v>
      </c>
      <c r="DF593" t="s">
        <v>103</v>
      </c>
      <c r="DG593">
        <v>1.01047288182179E-3</v>
      </c>
      <c r="DH593" t="s">
        <v>102</v>
      </c>
      <c r="DI593" t="str">
        <f>CONCATENATE($DG$2," (",INDEX('Study List'!$F:$F,MATCH(DH593,'Study List'!$B:$B,0)),")")</f>
        <v>O&amp;M - Participant - Residential (DNV GL, 2018)</v>
      </c>
      <c r="DJ593" t="s">
        <v>103</v>
      </c>
      <c r="DO593">
        <v>2.3622962303904399E-2</v>
      </c>
      <c r="DP593" t="s">
        <v>105</v>
      </c>
      <c r="DQ593" t="str">
        <f>CONCATENATE($DO$2," (",INDEX('Study List'!$F:$F,MATCH(DP593,'Study List'!$B:$B,0)),")")</f>
        <v>Other Impacts - Utility - Residential (Tetra Tech et al., 2018)</v>
      </c>
      <c r="DR593" t="s">
        <v>103</v>
      </c>
      <c r="EA593" t="str">
        <f t="shared" si="19"/>
        <v>The NEIs for the 'Manufactured Home - Heat Pump - Conversion to 9.0 HSPF/14.0 SEER - Convert FAF w/out CAC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594" spans="1:131" x14ac:dyDescent="0.35">
      <c r="A594">
        <v>710</v>
      </c>
      <c r="B594" t="s">
        <v>1563</v>
      </c>
      <c r="C594">
        <v>2</v>
      </c>
      <c r="D594" t="s">
        <v>1562</v>
      </c>
      <c r="E594" s="8">
        <v>5463</v>
      </c>
      <c r="F594">
        <v>5463</v>
      </c>
      <c r="G594">
        <v>98334</v>
      </c>
      <c r="H594" t="s">
        <v>1077</v>
      </c>
      <c r="I594" t="s">
        <v>95</v>
      </c>
      <c r="J594" t="s">
        <v>96</v>
      </c>
      <c r="K594" t="s">
        <v>132</v>
      </c>
      <c r="L594" t="s">
        <v>98</v>
      </c>
      <c r="M594" t="s">
        <v>119</v>
      </c>
      <c r="N594" t="s">
        <v>171</v>
      </c>
      <c r="O594" t="s">
        <v>964</v>
      </c>
      <c r="P594">
        <v>3.0179506234585901E-2</v>
      </c>
      <c r="Q594">
        <v>2.9782411064155499E-2</v>
      </c>
      <c r="R594" s="14">
        <f t="shared" si="18"/>
        <v>2928.6236095826666</v>
      </c>
      <c r="BW594">
        <v>1.6344874938119E-5</v>
      </c>
      <c r="BX594" t="s">
        <v>102</v>
      </c>
      <c r="BY594" t="str">
        <f>CONCATENATE($BW$2," (",INDEX('Study List'!$F:$F,MATCH(BX594,'Study List'!$B:$B,0)),")")</f>
        <v>Avoided illness from pollution - Societal - Residential (DNV GL, 2018)</v>
      </c>
      <c r="BZ594" t="s">
        <v>103</v>
      </c>
      <c r="CM594">
        <v>8.4916478167064305E-4</v>
      </c>
      <c r="CN594" t="s">
        <v>102</v>
      </c>
      <c r="CO594" t="str">
        <f>CONCATENATE($CM$2," (",INDEX('Study List'!$F:$F,MATCH(CN594,'Study List'!$B:$B,0)),")")</f>
        <v>Ease of Selling or Leasing - Participant - Residential (DNV GL, 2018)</v>
      </c>
      <c r="CP594" t="s">
        <v>103</v>
      </c>
      <c r="CQ594">
        <v>3.3022303090394401E-3</v>
      </c>
      <c r="CR594" t="s">
        <v>102</v>
      </c>
      <c r="CS594" t="str">
        <f>CONCATENATE($CQ$2," (",INDEX('Study List'!$F:$F,MATCH(CR594,'Study List'!$B:$B,0)),")")</f>
        <v>Fires/insurance damage - Participant - Residential (DNV GL, 2018)</v>
      </c>
      <c r="CT594" t="s">
        <v>103</v>
      </c>
      <c r="CU594">
        <v>7.8534108557267705E-6</v>
      </c>
      <c r="CV594" t="s">
        <v>105</v>
      </c>
      <c r="CW594" t="str">
        <f>CONCATENATE($CU$2," (",INDEX('Study List'!$F:$F,MATCH(CV594,'Study List'!$B:$B,0)),")")</f>
        <v>Health and safety - Participant - Residential (Tetra Tech et al., 2018)</v>
      </c>
      <c r="CX594" t="s">
        <v>106</v>
      </c>
      <c r="DC594">
        <v>9.8123591278108597E-4</v>
      </c>
      <c r="DD594" t="s">
        <v>102</v>
      </c>
      <c r="DE594" t="str">
        <f>CONCATENATE($DC$2," (",INDEX('Study List'!$F:$F,MATCH(DD594,'Study List'!$B:$B,0)),")")</f>
        <v>Noise - Participant - Residential (DNV GL, 2018)</v>
      </c>
      <c r="DF594" t="s">
        <v>103</v>
      </c>
      <c r="DG594">
        <v>1.01047288182179E-3</v>
      </c>
      <c r="DH594" t="s">
        <v>102</v>
      </c>
      <c r="DI594" t="str">
        <f>CONCATENATE($DG$2," (",INDEX('Study List'!$F:$F,MATCH(DH594,'Study List'!$B:$B,0)),")")</f>
        <v>O&amp;M - Participant - Residential (DNV GL, 2018)</v>
      </c>
      <c r="DJ594" t="s">
        <v>103</v>
      </c>
      <c r="DK594">
        <v>1.61038202378488E-4</v>
      </c>
      <c r="DL594" t="s">
        <v>105</v>
      </c>
      <c r="DM594" t="str">
        <f>CONCATENATE($DK$2," (",INDEX('Study List'!$F:$F,MATCH(DL594,'Study List'!$B:$B,0)),")")</f>
        <v>Other Impacts - Participant - Residential (Tetra Tech et al., 2018)</v>
      </c>
      <c r="DN594" t="s">
        <v>106</v>
      </c>
      <c r="DO594">
        <v>2.3622962303904399E-2</v>
      </c>
      <c r="DP594" t="s">
        <v>105</v>
      </c>
      <c r="DQ594" t="str">
        <f>CONCATENATE($DO$2," (",INDEX('Study List'!$F:$F,MATCH(DP594,'Study List'!$B:$B,0)),")")</f>
        <v>Other Impacts - Utility - Residential (Tetra Tech et al., 2018)</v>
      </c>
      <c r="DR594" t="s">
        <v>103</v>
      </c>
      <c r="DW594">
        <v>2.2820355719616899E-4</v>
      </c>
      <c r="DX594" t="s">
        <v>105</v>
      </c>
      <c r="DY594" t="str">
        <f>CONCATENATE($DW$2," (",INDEX('Study List'!$F:$F,MATCH(DX594,'Study List'!$B:$B,0)),")")</f>
        <v>Thermal Comfort - Participant - Residential (Tetra Tech et al., 2018)</v>
      </c>
      <c r="DZ594" t="s">
        <v>106</v>
      </c>
      <c r="EA594" t="str">
        <f t="shared" si="19"/>
        <v>The NEIs for the 'Manufactured Home - Heat Pump - Conversion to 9.0+ HSPF with Best Practice Install &amp; Sizing - Convert FAF w/CAC - WA' measure include: Avoided illness from pollution - Societal - Residential (DNV GL, 2018),  Ease of Selling or Leasing - Participant - Residential (DNV GL, 2018),  Fires/insurance damage - Participant - Residential (DNV GL, 2018),  Health and safety - Participant - Residential (Tetra Tech et al., 2018),  Noise - Participant - Residential (DNV GL, 2018),  O&amp;M - Participant - Residential (DNV GL, 2018),  Other Impacts - Participant - Residential (Tetra Tech et al., 2018),  Other Impacts - Utility - Residential (Tetra Tech et al., 2018),  Thermal Comfort - Participant - Residential (Tetra Tech et al., 2018).</v>
      </c>
    </row>
    <row r="595" spans="1:131" x14ac:dyDescent="0.35">
      <c r="A595">
        <v>711</v>
      </c>
      <c r="B595" t="s">
        <v>1565</v>
      </c>
      <c r="C595">
        <v>2</v>
      </c>
      <c r="D595" t="s">
        <v>1564</v>
      </c>
      <c r="E595" s="8">
        <v>5159</v>
      </c>
      <c r="F595">
        <v>5159</v>
      </c>
      <c r="G595">
        <v>46431</v>
      </c>
      <c r="H595" t="s">
        <v>1077</v>
      </c>
      <c r="I595" t="s">
        <v>95</v>
      </c>
      <c r="J595" t="s">
        <v>96</v>
      </c>
      <c r="K595" t="s">
        <v>132</v>
      </c>
      <c r="L595" t="s">
        <v>98</v>
      </c>
      <c r="M595" t="s">
        <v>119</v>
      </c>
      <c r="N595" t="s">
        <v>171</v>
      </c>
      <c r="O595" t="s">
        <v>964</v>
      </c>
      <c r="P595">
        <v>3.0202905523558699E-2</v>
      </c>
      <c r="Q595">
        <v>2.9782411064155499E-2</v>
      </c>
      <c r="R595" s="14">
        <f t="shared" si="18"/>
        <v>1382.827128119804</v>
      </c>
      <c r="BW595">
        <v>1.6344874938119E-5</v>
      </c>
      <c r="BX595" t="s">
        <v>102</v>
      </c>
      <c r="BY595" t="str">
        <f>CONCATENATE($BW$2," (",INDEX('Study List'!$F:$F,MATCH(BX595,'Study List'!$B:$B,0)),")")</f>
        <v>Avoided illness from pollution - Societal - Residential (DNV GL, 2018)</v>
      </c>
      <c r="BZ595" t="s">
        <v>103</v>
      </c>
      <c r="CM595">
        <v>8.4916478167064305E-4</v>
      </c>
      <c r="CN595" t="s">
        <v>102</v>
      </c>
      <c r="CO595" t="str">
        <f>CONCATENATE($CM$2," (",INDEX('Study List'!$F:$F,MATCH(CN595,'Study List'!$B:$B,0)),")")</f>
        <v>Ease of Selling or Leasing - Participant - Residential (DNV GL, 2018)</v>
      </c>
      <c r="CP595" t="s">
        <v>103</v>
      </c>
      <c r="CQ595">
        <v>3.3022303090394401E-3</v>
      </c>
      <c r="CR595" t="s">
        <v>102</v>
      </c>
      <c r="CS595" t="str">
        <f>CONCATENATE($CQ$2," (",INDEX('Study List'!$F:$F,MATCH(CR595,'Study List'!$B:$B,0)),")")</f>
        <v>Fires/insurance damage - Participant - Residential (DNV GL, 2018)</v>
      </c>
      <c r="CT595" t="s">
        <v>103</v>
      </c>
      <c r="CU595">
        <v>8.3161821098730999E-6</v>
      </c>
      <c r="CV595" t="s">
        <v>105</v>
      </c>
      <c r="CW595" t="str">
        <f>CONCATENATE($CU$2," (",INDEX('Study List'!$F:$F,MATCH(CV595,'Study List'!$B:$B,0)),")")</f>
        <v>Health and safety - Participant - Residential (Tetra Tech et al., 2018)</v>
      </c>
      <c r="CX595" t="s">
        <v>106</v>
      </c>
      <c r="DC595">
        <v>9.8123591278108597E-4</v>
      </c>
      <c r="DD595" t="s">
        <v>102</v>
      </c>
      <c r="DE595" t="str">
        <f>CONCATENATE($DC$2," (",INDEX('Study List'!$F:$F,MATCH(DD595,'Study List'!$B:$B,0)),")")</f>
        <v>Noise - Participant - Residential (DNV GL, 2018)</v>
      </c>
      <c r="DF595" t="s">
        <v>103</v>
      </c>
      <c r="DG595">
        <v>1.01047288182179E-3</v>
      </c>
      <c r="DH595" t="s">
        <v>102</v>
      </c>
      <c r="DI595" t="str">
        <f>CONCATENATE($DG$2," (",INDEX('Study List'!$F:$F,MATCH(DH595,'Study List'!$B:$B,0)),")")</f>
        <v>O&amp;M - Participant - Residential (DNV GL, 2018)</v>
      </c>
      <c r="DJ595" t="s">
        <v>103</v>
      </c>
      <c r="DK595">
        <v>1.7052756340253601E-4</v>
      </c>
      <c r="DL595" t="s">
        <v>105</v>
      </c>
      <c r="DM595" t="str">
        <f>CONCATENATE($DK$2," (",INDEX('Study List'!$F:$F,MATCH(DL595,'Study List'!$B:$B,0)),")")</f>
        <v>Other Impacts - Participant - Residential (Tetra Tech et al., 2018)</v>
      </c>
      <c r="DN595" t="s">
        <v>106</v>
      </c>
      <c r="DO595">
        <v>2.3622962303904399E-2</v>
      </c>
      <c r="DP595" t="s">
        <v>105</v>
      </c>
      <c r="DQ595" t="str">
        <f>CONCATENATE($DO$2," (",INDEX('Study List'!$F:$F,MATCH(DP595,'Study List'!$B:$B,0)),")")</f>
        <v>Other Impacts - Utility - Residential (Tetra Tech et al., 2018)</v>
      </c>
      <c r="DR595" t="s">
        <v>103</v>
      </c>
      <c r="DW595">
        <v>2.41650713890807E-4</v>
      </c>
      <c r="DX595" t="s">
        <v>105</v>
      </c>
      <c r="DY595" t="str">
        <f>CONCATENATE($DW$2," (",INDEX('Study List'!$F:$F,MATCH(DX595,'Study List'!$B:$B,0)),")")</f>
        <v>Thermal Comfort - Participant - Residential (Tetra Tech et al., 2018)</v>
      </c>
      <c r="DZ595" t="s">
        <v>106</v>
      </c>
      <c r="EA595" t="str">
        <f t="shared" si="19"/>
        <v>The NEIs for the 'Manufactured Home - Heat Pump - Conversion to 9.0+ HSPF with Best Practice Install &amp; Sizing - Convert FAF w/out CAC - WA' measure include: Avoided illness from pollution - Societal - Residential (DNV GL, 2018),  Ease of Selling or Leasing - Participant - Residential (DNV GL, 2018),  Fires/insurance damage - Participant - Residential (DNV GL, 2018),  Health and safety - Participant - Residential (Tetra Tech et al., 2018),  Noise - Participant - Residential (DNV GL, 2018),  O&amp;M - Participant - Residential (DNV GL, 2018),  Other Impacts - Participant - Residential (Tetra Tech et al., 2018),  Other Impacts - Utility - Residential (Tetra Tech et al., 2018),  Thermal Comfort - Participant - Residential (Tetra Tech et al., 2018).</v>
      </c>
    </row>
    <row r="596" spans="1:131" x14ac:dyDescent="0.35">
      <c r="A596">
        <v>712</v>
      </c>
      <c r="B596" t="s">
        <v>1567</v>
      </c>
      <c r="C596">
        <v>2</v>
      </c>
      <c r="D596" t="s">
        <v>1566</v>
      </c>
      <c r="E596" s="8">
        <v>5373</v>
      </c>
      <c r="H596" t="s">
        <v>1077</v>
      </c>
      <c r="I596" t="s">
        <v>95</v>
      </c>
      <c r="J596" t="s">
        <v>96</v>
      </c>
      <c r="K596" t="s">
        <v>132</v>
      </c>
      <c r="L596" t="s">
        <v>98</v>
      </c>
      <c r="M596" t="s">
        <v>119</v>
      </c>
      <c r="N596" t="s">
        <v>171</v>
      </c>
      <c r="O596" t="s">
        <v>964</v>
      </c>
      <c r="P596">
        <v>2.9782411064155478E-2</v>
      </c>
      <c r="Q596">
        <v>2.9782411064155495E-2</v>
      </c>
      <c r="R596" s="14">
        <f t="shared" si="18"/>
        <v>0</v>
      </c>
      <c r="BW596">
        <v>1.6344874938119E-5</v>
      </c>
      <c r="BX596" t="s">
        <v>102</v>
      </c>
      <c r="BY596" t="str">
        <f>CONCATENATE($BW$2," (",INDEX('Study List'!$F:$F,MATCH(BX596,'Study List'!$B:$B,0)),")")</f>
        <v>Avoided illness from pollution - Societal - Residential (DNV GL, 2018)</v>
      </c>
      <c r="BZ596" t="s">
        <v>103</v>
      </c>
      <c r="CM596">
        <v>8.4916478167064305E-4</v>
      </c>
      <c r="CN596" t="s">
        <v>102</v>
      </c>
      <c r="CO596" t="str">
        <f>CONCATENATE($CM$2," (",INDEX('Study List'!$F:$F,MATCH(CN596,'Study List'!$B:$B,0)),")")</f>
        <v>Ease of Selling or Leasing - Participant - Residential (DNV GL, 2018)</v>
      </c>
      <c r="CP596" t="s">
        <v>103</v>
      </c>
      <c r="CQ596">
        <v>3.3022303090394401E-3</v>
      </c>
      <c r="CR596" t="s">
        <v>102</v>
      </c>
      <c r="CS596" t="str">
        <f>CONCATENATE($CQ$2," (",INDEX('Study List'!$F:$F,MATCH(CR596,'Study List'!$B:$B,0)),")")</f>
        <v>Fires/insurance damage - Participant - Residential (DNV GL, 2018)</v>
      </c>
      <c r="CT596" t="s">
        <v>103</v>
      </c>
      <c r="DC596">
        <v>9.8123591278108597E-4</v>
      </c>
      <c r="DD596" t="s">
        <v>102</v>
      </c>
      <c r="DE596" t="str">
        <f>CONCATENATE($DC$2," (",INDEX('Study List'!$F:$F,MATCH(DD596,'Study List'!$B:$B,0)),")")</f>
        <v>Noise - Participant - Residential (DNV GL, 2018)</v>
      </c>
      <c r="DF596" t="s">
        <v>103</v>
      </c>
      <c r="DG596">
        <v>1.01047288182179E-3</v>
      </c>
      <c r="DH596" t="s">
        <v>102</v>
      </c>
      <c r="DI596" t="str">
        <f>CONCATENATE($DG$2," (",INDEX('Study List'!$F:$F,MATCH(DH596,'Study List'!$B:$B,0)),")")</f>
        <v>O&amp;M - Participant - Residential (DNV GL, 2018)</v>
      </c>
      <c r="DJ596" t="s">
        <v>103</v>
      </c>
      <c r="DO596">
        <v>2.3622962303904399E-2</v>
      </c>
      <c r="DP596" t="s">
        <v>105</v>
      </c>
      <c r="DQ596" t="str">
        <f>CONCATENATE($DO$2," (",INDEX('Study List'!$F:$F,MATCH(DP596,'Study List'!$B:$B,0)),")")</f>
        <v>Other Impacts - Utility - Residential (Tetra Tech et al., 2018)</v>
      </c>
      <c r="DR596" t="s">
        <v>103</v>
      </c>
      <c r="EA596" t="str">
        <f t="shared" si="19"/>
        <v>The NEIs for the 'Manufactured Home - Heat Pump - Conversion to Federal Standard HSPF with Best Practice Install &amp; Sizing - Convert FAF w/CAC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597" spans="1:131" x14ac:dyDescent="0.35">
      <c r="A597">
        <v>713</v>
      </c>
      <c r="B597" t="s">
        <v>1569</v>
      </c>
      <c r="C597">
        <v>2</v>
      </c>
      <c r="D597" t="s">
        <v>1568</v>
      </c>
      <c r="E597" s="8">
        <v>5069</v>
      </c>
      <c r="H597" t="s">
        <v>1077</v>
      </c>
      <c r="I597" t="s">
        <v>95</v>
      </c>
      <c r="J597" t="s">
        <v>96</v>
      </c>
      <c r="K597" t="s">
        <v>132</v>
      </c>
      <c r="L597" t="s">
        <v>98</v>
      </c>
      <c r="M597" t="s">
        <v>119</v>
      </c>
      <c r="N597" t="s">
        <v>171</v>
      </c>
      <c r="O597" t="s">
        <v>964</v>
      </c>
      <c r="P597">
        <v>2.9782411064155478E-2</v>
      </c>
      <c r="Q597">
        <v>2.9782411064155495E-2</v>
      </c>
      <c r="R597" s="14">
        <f t="shared" si="18"/>
        <v>0</v>
      </c>
      <c r="BW597">
        <v>1.6344874938119E-5</v>
      </c>
      <c r="BX597" t="s">
        <v>102</v>
      </c>
      <c r="BY597" t="str">
        <f>CONCATENATE($BW$2," (",INDEX('Study List'!$F:$F,MATCH(BX597,'Study List'!$B:$B,0)),")")</f>
        <v>Avoided illness from pollution - Societal - Residential (DNV GL, 2018)</v>
      </c>
      <c r="BZ597" t="s">
        <v>103</v>
      </c>
      <c r="CM597">
        <v>8.4916478167064305E-4</v>
      </c>
      <c r="CN597" t="s">
        <v>102</v>
      </c>
      <c r="CO597" t="str">
        <f>CONCATENATE($CM$2," (",INDEX('Study List'!$F:$F,MATCH(CN597,'Study List'!$B:$B,0)),")")</f>
        <v>Ease of Selling or Leasing - Participant - Residential (DNV GL, 2018)</v>
      </c>
      <c r="CP597" t="s">
        <v>103</v>
      </c>
      <c r="CQ597">
        <v>3.3022303090394401E-3</v>
      </c>
      <c r="CR597" t="s">
        <v>102</v>
      </c>
      <c r="CS597" t="str">
        <f>CONCATENATE($CQ$2," (",INDEX('Study List'!$F:$F,MATCH(CR597,'Study List'!$B:$B,0)),")")</f>
        <v>Fires/insurance damage - Participant - Residential (DNV GL, 2018)</v>
      </c>
      <c r="CT597" t="s">
        <v>103</v>
      </c>
      <c r="DC597">
        <v>9.8123591278108597E-4</v>
      </c>
      <c r="DD597" t="s">
        <v>102</v>
      </c>
      <c r="DE597" t="str">
        <f>CONCATENATE($DC$2," (",INDEX('Study List'!$F:$F,MATCH(DD597,'Study List'!$B:$B,0)),")")</f>
        <v>Noise - Participant - Residential (DNV GL, 2018)</v>
      </c>
      <c r="DF597" t="s">
        <v>103</v>
      </c>
      <c r="DG597">
        <v>1.01047288182179E-3</v>
      </c>
      <c r="DH597" t="s">
        <v>102</v>
      </c>
      <c r="DI597" t="str">
        <f>CONCATENATE($DG$2," (",INDEX('Study List'!$F:$F,MATCH(DH597,'Study List'!$B:$B,0)),")")</f>
        <v>O&amp;M - Participant - Residential (DNV GL, 2018)</v>
      </c>
      <c r="DJ597" t="s">
        <v>103</v>
      </c>
      <c r="DO597">
        <v>2.3622962303904399E-2</v>
      </c>
      <c r="DP597" t="s">
        <v>105</v>
      </c>
      <c r="DQ597" t="str">
        <f>CONCATENATE($DO$2," (",INDEX('Study List'!$F:$F,MATCH(DP597,'Study List'!$B:$B,0)),")")</f>
        <v>Other Impacts - Utility - Residential (Tetra Tech et al., 2018)</v>
      </c>
      <c r="DR597" t="s">
        <v>103</v>
      </c>
      <c r="EA597" t="str">
        <f t="shared" si="19"/>
        <v>The NEIs for the 'Manufactured Home - Heat Pump - Conversion to Federal Standard HSPF with Best Practice Install &amp; Sizing - Convert FAF w/out CAC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598" spans="1:131" x14ac:dyDescent="0.35">
      <c r="A598">
        <v>714</v>
      </c>
      <c r="B598" t="s">
        <v>1563</v>
      </c>
      <c r="C598">
        <v>1</v>
      </c>
      <c r="D598" t="s">
        <v>1570</v>
      </c>
      <c r="E598" s="8">
        <v>5463</v>
      </c>
      <c r="H598" t="s">
        <v>1077</v>
      </c>
      <c r="I598" t="s">
        <v>95</v>
      </c>
      <c r="J598" t="s">
        <v>96</v>
      </c>
      <c r="K598" t="s">
        <v>132</v>
      </c>
      <c r="L598" t="s">
        <v>98</v>
      </c>
      <c r="M598" t="s">
        <v>119</v>
      </c>
      <c r="N598" t="s">
        <v>171</v>
      </c>
      <c r="O598" t="s">
        <v>964</v>
      </c>
      <c r="P598">
        <v>2.9782411064155478E-2</v>
      </c>
      <c r="Q598">
        <v>2.9782411064155495E-2</v>
      </c>
      <c r="R598" s="14">
        <f t="shared" si="18"/>
        <v>0</v>
      </c>
      <c r="BW598">
        <v>1.6344874938119E-5</v>
      </c>
      <c r="BX598" t="s">
        <v>102</v>
      </c>
      <c r="BY598" t="str">
        <f>CONCATENATE($BW$2," (",INDEX('Study List'!$F:$F,MATCH(BX598,'Study List'!$B:$B,0)),")")</f>
        <v>Avoided illness from pollution - Societal - Residential (DNV GL, 2018)</v>
      </c>
      <c r="BZ598" t="s">
        <v>103</v>
      </c>
      <c r="CM598">
        <v>8.4916478167064305E-4</v>
      </c>
      <c r="CN598" t="s">
        <v>102</v>
      </c>
      <c r="CO598" t="str">
        <f>CONCATENATE($CM$2," (",INDEX('Study List'!$F:$F,MATCH(CN598,'Study List'!$B:$B,0)),")")</f>
        <v>Ease of Selling or Leasing - Participant - Residential (DNV GL, 2018)</v>
      </c>
      <c r="CP598" t="s">
        <v>103</v>
      </c>
      <c r="CQ598">
        <v>3.3022303090394401E-3</v>
      </c>
      <c r="CR598" t="s">
        <v>102</v>
      </c>
      <c r="CS598" t="str">
        <f>CONCATENATE($CQ$2," (",INDEX('Study List'!$F:$F,MATCH(CR598,'Study List'!$B:$B,0)),")")</f>
        <v>Fires/insurance damage - Participant - Residential (DNV GL, 2018)</v>
      </c>
      <c r="CT598" t="s">
        <v>103</v>
      </c>
      <c r="DC598">
        <v>9.8123591278108597E-4</v>
      </c>
      <c r="DD598" t="s">
        <v>102</v>
      </c>
      <c r="DE598" t="str">
        <f>CONCATENATE($DC$2," (",INDEX('Study List'!$F:$F,MATCH(DD598,'Study List'!$B:$B,0)),")")</f>
        <v>Noise - Participant - Residential (DNV GL, 2018)</v>
      </c>
      <c r="DF598" t="s">
        <v>103</v>
      </c>
      <c r="DG598">
        <v>1.01047288182179E-3</v>
      </c>
      <c r="DH598" t="s">
        <v>102</v>
      </c>
      <c r="DI598" t="str">
        <f>CONCATENATE($DG$2," (",INDEX('Study List'!$F:$F,MATCH(DH598,'Study List'!$B:$B,0)),")")</f>
        <v>O&amp;M - Participant - Residential (DNV GL, 2018)</v>
      </c>
      <c r="DJ598" t="s">
        <v>103</v>
      </c>
      <c r="DO598">
        <v>2.3622962303904399E-2</v>
      </c>
      <c r="DP598" t="s">
        <v>105</v>
      </c>
      <c r="DQ598" t="str">
        <f>CONCATENATE($DO$2," (",INDEX('Study List'!$F:$F,MATCH(DP598,'Study List'!$B:$B,0)),")")</f>
        <v>Other Impacts - Utility - Residential (Tetra Tech et al., 2018)</v>
      </c>
      <c r="DR598" t="s">
        <v>103</v>
      </c>
      <c r="EA598" t="str">
        <f t="shared" si="19"/>
        <v>The NEIs for the 'Manufactured Home - Heat Pump - Conversion with Best Practice Install &amp; Sizing - Convert FAF w/CAC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599" spans="1:131" x14ac:dyDescent="0.35">
      <c r="A599">
        <v>715</v>
      </c>
      <c r="B599" t="s">
        <v>1565</v>
      </c>
      <c r="C599">
        <v>1</v>
      </c>
      <c r="D599" t="s">
        <v>1571</v>
      </c>
      <c r="E599" s="8">
        <v>5159</v>
      </c>
      <c r="H599" t="s">
        <v>1077</v>
      </c>
      <c r="I599" t="s">
        <v>95</v>
      </c>
      <c r="J599" t="s">
        <v>96</v>
      </c>
      <c r="K599" t="s">
        <v>132</v>
      </c>
      <c r="L599" t="s">
        <v>98</v>
      </c>
      <c r="M599" t="s">
        <v>119</v>
      </c>
      <c r="N599" t="s">
        <v>171</v>
      </c>
      <c r="O599" t="s">
        <v>964</v>
      </c>
      <c r="P599">
        <v>2.9782411064155478E-2</v>
      </c>
      <c r="Q599">
        <v>2.9782411064155495E-2</v>
      </c>
      <c r="R599" s="14">
        <f t="shared" si="18"/>
        <v>0</v>
      </c>
      <c r="BW599">
        <v>1.6344874938119E-5</v>
      </c>
      <c r="BX599" t="s">
        <v>102</v>
      </c>
      <c r="BY599" t="str">
        <f>CONCATENATE($BW$2," (",INDEX('Study List'!$F:$F,MATCH(BX599,'Study List'!$B:$B,0)),")")</f>
        <v>Avoided illness from pollution - Societal - Residential (DNV GL, 2018)</v>
      </c>
      <c r="BZ599" t="s">
        <v>103</v>
      </c>
      <c r="CM599">
        <v>8.4916478167064305E-4</v>
      </c>
      <c r="CN599" t="s">
        <v>102</v>
      </c>
      <c r="CO599" t="str">
        <f>CONCATENATE($CM$2," (",INDEX('Study List'!$F:$F,MATCH(CN599,'Study List'!$B:$B,0)),")")</f>
        <v>Ease of Selling or Leasing - Participant - Residential (DNV GL, 2018)</v>
      </c>
      <c r="CP599" t="s">
        <v>103</v>
      </c>
      <c r="CQ599">
        <v>3.3022303090394401E-3</v>
      </c>
      <c r="CR599" t="s">
        <v>102</v>
      </c>
      <c r="CS599" t="str">
        <f>CONCATENATE($CQ$2," (",INDEX('Study List'!$F:$F,MATCH(CR599,'Study List'!$B:$B,0)),")")</f>
        <v>Fires/insurance damage - Participant - Residential (DNV GL, 2018)</v>
      </c>
      <c r="CT599" t="s">
        <v>103</v>
      </c>
      <c r="DC599">
        <v>9.8123591278108597E-4</v>
      </c>
      <c r="DD599" t="s">
        <v>102</v>
      </c>
      <c r="DE599" t="str">
        <f>CONCATENATE($DC$2," (",INDEX('Study List'!$F:$F,MATCH(DD599,'Study List'!$B:$B,0)),")")</f>
        <v>Noise - Participant - Residential (DNV GL, 2018)</v>
      </c>
      <c r="DF599" t="s">
        <v>103</v>
      </c>
      <c r="DG599">
        <v>1.01047288182179E-3</v>
      </c>
      <c r="DH599" t="s">
        <v>102</v>
      </c>
      <c r="DI599" t="str">
        <f>CONCATENATE($DG$2," (",INDEX('Study List'!$F:$F,MATCH(DH599,'Study List'!$B:$B,0)),")")</f>
        <v>O&amp;M - Participant - Residential (DNV GL, 2018)</v>
      </c>
      <c r="DJ599" t="s">
        <v>103</v>
      </c>
      <c r="DO599">
        <v>2.3622962303904399E-2</v>
      </c>
      <c r="DP599" t="s">
        <v>105</v>
      </c>
      <c r="DQ599" t="str">
        <f>CONCATENATE($DO$2," (",INDEX('Study List'!$F:$F,MATCH(DP599,'Study List'!$B:$B,0)),")")</f>
        <v>Other Impacts - Utility - Residential (Tetra Tech et al., 2018)</v>
      </c>
      <c r="DR599" t="s">
        <v>103</v>
      </c>
      <c r="EA599" t="str">
        <f t="shared" si="19"/>
        <v>The NEIs for the 'Manufactured Home - Heat Pump - Conversion with Best Practice Install &amp; Sizing - Convert FAF w/out CAC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600" spans="1:131" x14ac:dyDescent="0.35">
      <c r="A600">
        <v>716</v>
      </c>
      <c r="B600" t="s">
        <v>1569</v>
      </c>
      <c r="C600">
        <v>1</v>
      </c>
      <c r="D600" t="s">
        <v>1572</v>
      </c>
      <c r="E600" s="8">
        <v>5069</v>
      </c>
      <c r="F600">
        <v>5069</v>
      </c>
      <c r="G600">
        <v>5069</v>
      </c>
      <c r="H600" t="s">
        <v>1077</v>
      </c>
      <c r="I600" t="s">
        <v>95</v>
      </c>
      <c r="J600" t="s">
        <v>96</v>
      </c>
      <c r="K600" t="s">
        <v>132</v>
      </c>
      <c r="L600" t="s">
        <v>98</v>
      </c>
      <c r="M600" t="s">
        <v>119</v>
      </c>
      <c r="N600" t="s">
        <v>171</v>
      </c>
      <c r="O600" t="s">
        <v>964</v>
      </c>
      <c r="P600">
        <v>3.02103713948048E-2</v>
      </c>
      <c r="Q600">
        <v>2.9782411064155499E-2</v>
      </c>
      <c r="R600" s="14">
        <f t="shared" si="18"/>
        <v>150.96704168420422</v>
      </c>
      <c r="BW600">
        <v>1.6344874938119E-5</v>
      </c>
      <c r="BX600" t="s">
        <v>102</v>
      </c>
      <c r="BY600" t="str">
        <f>CONCATENATE($BW$2," (",INDEX('Study List'!$F:$F,MATCH(BX600,'Study List'!$B:$B,0)),")")</f>
        <v>Avoided illness from pollution - Societal - Residential (DNV GL, 2018)</v>
      </c>
      <c r="BZ600" t="s">
        <v>103</v>
      </c>
      <c r="CM600">
        <v>8.4916478167064305E-4</v>
      </c>
      <c r="CN600" t="s">
        <v>102</v>
      </c>
      <c r="CO600" t="str">
        <f>CONCATENATE($CM$2," (",INDEX('Study List'!$F:$F,MATCH(CN600,'Study List'!$B:$B,0)),")")</f>
        <v>Ease of Selling or Leasing - Participant - Residential (DNV GL, 2018)</v>
      </c>
      <c r="CP600" t="s">
        <v>103</v>
      </c>
      <c r="CQ600">
        <v>3.3022303090394401E-3</v>
      </c>
      <c r="CR600" t="s">
        <v>102</v>
      </c>
      <c r="CS600" t="str">
        <f>CONCATENATE($CQ$2," (",INDEX('Study List'!$F:$F,MATCH(CR600,'Study List'!$B:$B,0)),")")</f>
        <v>Fires/insurance damage - Participant - Residential (DNV GL, 2018)</v>
      </c>
      <c r="CT600" t="s">
        <v>103</v>
      </c>
      <c r="CU600">
        <v>8.46383576737726E-6</v>
      </c>
      <c r="CV600" t="s">
        <v>105</v>
      </c>
      <c r="CW600" t="str">
        <f>CONCATENATE($CU$2," (",INDEX('Study List'!$F:$F,MATCH(CV600,'Study List'!$B:$B,0)),")")</f>
        <v>Health and safety - Participant - Residential (Tetra Tech et al., 2018)</v>
      </c>
      <c r="CX600" t="s">
        <v>106</v>
      </c>
      <c r="DC600">
        <v>9.8123591278108597E-4</v>
      </c>
      <c r="DD600" t="s">
        <v>102</v>
      </c>
      <c r="DE600" t="str">
        <f>CONCATENATE($DC$2," (",INDEX('Study List'!$F:$F,MATCH(DD600,'Study List'!$B:$B,0)),")")</f>
        <v>Noise - Participant - Residential (DNV GL, 2018)</v>
      </c>
      <c r="DF600" t="s">
        <v>103</v>
      </c>
      <c r="DG600">
        <v>1.01047288182179E-3</v>
      </c>
      <c r="DH600" t="s">
        <v>102</v>
      </c>
      <c r="DI600" t="str">
        <f>CONCATENATE($DG$2," (",INDEX('Study List'!$F:$F,MATCH(DH600,'Study List'!$B:$B,0)),")")</f>
        <v>O&amp;M - Participant - Residential (DNV GL, 2018)</v>
      </c>
      <c r="DJ600" t="s">
        <v>103</v>
      </c>
      <c r="DK600">
        <v>1.73555277094828E-4</v>
      </c>
      <c r="DL600" t="s">
        <v>105</v>
      </c>
      <c r="DM600" t="str">
        <f>CONCATENATE($DK$2," (",INDEX('Study List'!$F:$F,MATCH(DL600,'Study List'!$B:$B,0)),")")</f>
        <v>Other Impacts - Participant - Residential (Tetra Tech et al., 2018)</v>
      </c>
      <c r="DN600" t="s">
        <v>106</v>
      </c>
      <c r="DO600">
        <v>2.3622962303904399E-2</v>
      </c>
      <c r="DP600" t="s">
        <v>105</v>
      </c>
      <c r="DQ600" t="str">
        <f>CONCATENATE($DO$2," (",INDEX('Study List'!$F:$F,MATCH(DP600,'Study List'!$B:$B,0)),")")</f>
        <v>Other Impacts - Utility - Residential (Tetra Tech et al., 2018)</v>
      </c>
      <c r="DR600" t="s">
        <v>103</v>
      </c>
      <c r="DW600">
        <v>2.45941217787073E-4</v>
      </c>
      <c r="DX600" t="s">
        <v>105</v>
      </c>
      <c r="DY600" t="str">
        <f>CONCATENATE($DW$2," (",INDEX('Study List'!$F:$F,MATCH(DX600,'Study List'!$B:$B,0)),")")</f>
        <v>Thermal Comfort - Participant - Residential (Tetra Tech et al., 2018)</v>
      </c>
      <c r="DZ600" t="s">
        <v>106</v>
      </c>
      <c r="EA600" t="str">
        <f t="shared" si="19"/>
        <v>The NEIs for the 'Manufactured Home - Heat Pump - Conversion with Best Practice Install &amp; Sizing - Convert Federal FAF w/out CAC - WA' measure include: Avoided illness from pollution - Societal - Residential (DNV GL, 2018),  Ease of Selling or Leasing - Participant - Residential (DNV GL, 2018),  Fires/insurance damage - Participant - Residential (DNV GL, 2018),  Health and safety - Participant - Residential (Tetra Tech et al., 2018),  Noise - Participant - Residential (DNV GL, 2018),  O&amp;M - Participant - Residential (DNV GL, 2018),  Other Impacts - Participant - Residential (Tetra Tech et al., 2018),  Other Impacts - Utility - Residential (Tetra Tech et al., 2018),  Thermal Comfort - Participant - Residential (Tetra Tech et al., 2018).</v>
      </c>
    </row>
    <row r="601" spans="1:131" x14ac:dyDescent="0.35">
      <c r="A601">
        <v>717</v>
      </c>
      <c r="B601" t="s">
        <v>1567</v>
      </c>
      <c r="C601">
        <v>1</v>
      </c>
      <c r="D601" t="s">
        <v>1573</v>
      </c>
      <c r="E601" s="8">
        <v>5373</v>
      </c>
      <c r="H601" t="s">
        <v>1077</v>
      </c>
      <c r="I601" t="s">
        <v>95</v>
      </c>
      <c r="J601" t="s">
        <v>96</v>
      </c>
      <c r="K601" t="s">
        <v>132</v>
      </c>
      <c r="L601" t="s">
        <v>98</v>
      </c>
      <c r="M601" t="s">
        <v>119</v>
      </c>
      <c r="N601" t="s">
        <v>171</v>
      </c>
      <c r="O601" t="s">
        <v>964</v>
      </c>
      <c r="P601">
        <v>2.9782411064155478E-2</v>
      </c>
      <c r="Q601">
        <v>2.9782411064155495E-2</v>
      </c>
      <c r="R601" s="14">
        <f t="shared" si="18"/>
        <v>0</v>
      </c>
      <c r="BW601">
        <v>1.6344874938119E-5</v>
      </c>
      <c r="BX601" t="s">
        <v>102</v>
      </c>
      <c r="BY601" t="str">
        <f>CONCATENATE($BW$2," (",INDEX('Study List'!$F:$F,MATCH(BX601,'Study List'!$B:$B,0)),")")</f>
        <v>Avoided illness from pollution - Societal - Residential (DNV GL, 2018)</v>
      </c>
      <c r="BZ601" t="s">
        <v>103</v>
      </c>
      <c r="CM601">
        <v>8.4916478167064305E-4</v>
      </c>
      <c r="CN601" t="s">
        <v>102</v>
      </c>
      <c r="CO601" t="str">
        <f>CONCATENATE($CM$2," (",INDEX('Study List'!$F:$F,MATCH(CN601,'Study List'!$B:$B,0)),")")</f>
        <v>Ease of Selling or Leasing - Participant - Residential (DNV GL, 2018)</v>
      </c>
      <c r="CP601" t="s">
        <v>103</v>
      </c>
      <c r="CQ601">
        <v>3.3022303090394401E-3</v>
      </c>
      <c r="CR601" t="s">
        <v>102</v>
      </c>
      <c r="CS601" t="str">
        <f>CONCATENATE($CQ$2," (",INDEX('Study List'!$F:$F,MATCH(CR601,'Study List'!$B:$B,0)),")")</f>
        <v>Fires/insurance damage - Participant - Residential (DNV GL, 2018)</v>
      </c>
      <c r="CT601" t="s">
        <v>103</v>
      </c>
      <c r="DC601">
        <v>9.8123591278108597E-4</v>
      </c>
      <c r="DD601" t="s">
        <v>102</v>
      </c>
      <c r="DE601" t="str">
        <f>CONCATENATE($DC$2," (",INDEX('Study List'!$F:$F,MATCH(DD601,'Study List'!$B:$B,0)),")")</f>
        <v>Noise - Participant - Residential (DNV GL, 2018)</v>
      </c>
      <c r="DF601" t="s">
        <v>103</v>
      </c>
      <c r="DG601">
        <v>1.01047288182179E-3</v>
      </c>
      <c r="DH601" t="s">
        <v>102</v>
      </c>
      <c r="DI601" t="str">
        <f>CONCATENATE($DG$2," (",INDEX('Study List'!$F:$F,MATCH(DH601,'Study List'!$B:$B,0)),")")</f>
        <v>O&amp;M - Participant - Residential (DNV GL, 2018)</v>
      </c>
      <c r="DJ601" t="s">
        <v>103</v>
      </c>
      <c r="DO601">
        <v>2.3622962303904399E-2</v>
      </c>
      <c r="DP601" t="s">
        <v>105</v>
      </c>
      <c r="DQ601" t="str">
        <f>CONCATENATE($DO$2," (",INDEX('Study List'!$F:$F,MATCH(DP601,'Study List'!$B:$B,0)),")")</f>
        <v>Other Impacts - Utility - Residential (Tetra Tech et al., 2018)</v>
      </c>
      <c r="DR601" t="s">
        <v>103</v>
      </c>
      <c r="EA601" t="str">
        <f t="shared" si="19"/>
        <v>The NEIs for the 'Manufactured Home - Heat Pump - Converson with Best Practice Install &amp; Sizing - Convert Federal FAF w/CAC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602" spans="1:131" x14ac:dyDescent="0.35">
      <c r="A602">
        <v>718</v>
      </c>
      <c r="B602" t="s">
        <v>1575</v>
      </c>
      <c r="C602">
        <v>2</v>
      </c>
      <c r="D602" t="s">
        <v>1574</v>
      </c>
      <c r="E602" s="8">
        <v>720</v>
      </c>
      <c r="H602" t="s">
        <v>1077</v>
      </c>
      <c r="I602" t="s">
        <v>95</v>
      </c>
      <c r="J602" t="s">
        <v>96</v>
      </c>
      <c r="K602" t="s">
        <v>132</v>
      </c>
      <c r="L602" t="s">
        <v>98</v>
      </c>
      <c r="M602" t="s">
        <v>119</v>
      </c>
      <c r="N602" t="s">
        <v>171</v>
      </c>
      <c r="O602" t="s">
        <v>964</v>
      </c>
      <c r="P602">
        <v>2.9782411064155478E-2</v>
      </c>
      <c r="Q602">
        <v>2.9782411064155495E-2</v>
      </c>
      <c r="R602" s="14">
        <f t="shared" si="18"/>
        <v>0</v>
      </c>
      <c r="BW602">
        <v>1.6344874938119E-5</v>
      </c>
      <c r="BX602" t="s">
        <v>102</v>
      </c>
      <c r="BY602" t="str">
        <f>CONCATENATE($BW$2," (",INDEX('Study List'!$F:$F,MATCH(BX602,'Study List'!$B:$B,0)),")")</f>
        <v>Avoided illness from pollution - Societal - Residential (DNV GL, 2018)</v>
      </c>
      <c r="BZ602" t="s">
        <v>103</v>
      </c>
      <c r="CM602">
        <v>8.4916478167064305E-4</v>
      </c>
      <c r="CN602" t="s">
        <v>102</v>
      </c>
      <c r="CO602" t="str">
        <f>CONCATENATE($CM$2," (",INDEX('Study List'!$F:$F,MATCH(CN602,'Study List'!$B:$B,0)),")")</f>
        <v>Ease of Selling or Leasing - Participant - Residential (DNV GL, 2018)</v>
      </c>
      <c r="CP602" t="s">
        <v>103</v>
      </c>
      <c r="CQ602">
        <v>3.3022303090394401E-3</v>
      </c>
      <c r="CR602" t="s">
        <v>102</v>
      </c>
      <c r="CS602" t="str">
        <f>CONCATENATE($CQ$2," (",INDEX('Study List'!$F:$F,MATCH(CR602,'Study List'!$B:$B,0)),")")</f>
        <v>Fires/insurance damage - Participant - Residential (DNV GL, 2018)</v>
      </c>
      <c r="CT602" t="s">
        <v>103</v>
      </c>
      <c r="DC602">
        <v>9.8123591278108597E-4</v>
      </c>
      <c r="DD602" t="s">
        <v>102</v>
      </c>
      <c r="DE602" t="str">
        <f>CONCATENATE($DC$2," (",INDEX('Study List'!$F:$F,MATCH(DD602,'Study List'!$B:$B,0)),")")</f>
        <v>Noise - Participant - Residential (DNV GL, 2018)</v>
      </c>
      <c r="DF602" t="s">
        <v>103</v>
      </c>
      <c r="DG602">
        <v>1.01047288182179E-3</v>
      </c>
      <c r="DH602" t="s">
        <v>102</v>
      </c>
      <c r="DI602" t="str">
        <f>CONCATENATE($DG$2," (",INDEX('Study List'!$F:$F,MATCH(DH602,'Study List'!$B:$B,0)),")")</f>
        <v>O&amp;M - Participant - Residential (DNV GL, 2018)</v>
      </c>
      <c r="DJ602" t="s">
        <v>103</v>
      </c>
      <c r="DO602">
        <v>2.3622962303904399E-2</v>
      </c>
      <c r="DP602" t="s">
        <v>105</v>
      </c>
      <c r="DQ602" t="str">
        <f>CONCATENATE($DO$2," (",INDEX('Study List'!$F:$F,MATCH(DP602,'Study List'!$B:$B,0)),")")</f>
        <v>Other Impacts - Utility - Residential (Tetra Tech et al., 2018)</v>
      </c>
      <c r="DR602" t="s">
        <v>103</v>
      </c>
      <c r="EA602" t="str">
        <f t="shared" si="19"/>
        <v>The NEIs for the 'Manufactured Home - Heat Pump - Upgrade with Best Practice Install &amp; Sizing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603" spans="1:131" x14ac:dyDescent="0.35">
      <c r="A603">
        <v>719</v>
      </c>
      <c r="B603" t="s">
        <v>1577</v>
      </c>
      <c r="C603">
        <v>1</v>
      </c>
      <c r="D603" t="s">
        <v>1576</v>
      </c>
      <c r="E603" s="8">
        <v>604</v>
      </c>
      <c r="H603" t="s">
        <v>1077</v>
      </c>
      <c r="I603" t="s">
        <v>95</v>
      </c>
      <c r="J603" t="s">
        <v>96</v>
      </c>
      <c r="K603" t="s">
        <v>132</v>
      </c>
      <c r="L603" t="s">
        <v>98</v>
      </c>
      <c r="M603" t="s">
        <v>119</v>
      </c>
      <c r="N603" t="s">
        <v>171</v>
      </c>
      <c r="O603" t="s">
        <v>964</v>
      </c>
      <c r="P603">
        <v>2.9782411064155478E-2</v>
      </c>
      <c r="Q603">
        <v>2.9782411064155495E-2</v>
      </c>
      <c r="R603" s="14">
        <f t="shared" si="18"/>
        <v>0</v>
      </c>
      <c r="BW603">
        <v>1.6344874938119E-5</v>
      </c>
      <c r="BX603" t="s">
        <v>102</v>
      </c>
      <c r="BY603" t="str">
        <f>CONCATENATE($BW$2," (",INDEX('Study List'!$F:$F,MATCH(BX603,'Study List'!$B:$B,0)),")")</f>
        <v>Avoided illness from pollution - Societal - Residential (DNV GL, 2018)</v>
      </c>
      <c r="BZ603" t="s">
        <v>103</v>
      </c>
      <c r="CM603">
        <v>8.4916478167064305E-4</v>
      </c>
      <c r="CN603" t="s">
        <v>102</v>
      </c>
      <c r="CO603" t="str">
        <f>CONCATENATE($CM$2," (",INDEX('Study List'!$F:$F,MATCH(CN603,'Study List'!$B:$B,0)),")")</f>
        <v>Ease of Selling or Leasing - Participant - Residential (DNV GL, 2018)</v>
      </c>
      <c r="CP603" t="s">
        <v>103</v>
      </c>
      <c r="CQ603">
        <v>3.3022303090394401E-3</v>
      </c>
      <c r="CR603" t="s">
        <v>102</v>
      </c>
      <c r="CS603" t="str">
        <f>CONCATENATE($CQ$2," (",INDEX('Study List'!$F:$F,MATCH(CR603,'Study List'!$B:$B,0)),")")</f>
        <v>Fires/insurance damage - Participant - Residential (DNV GL, 2018)</v>
      </c>
      <c r="CT603" t="s">
        <v>103</v>
      </c>
      <c r="DC603">
        <v>9.8123591278108597E-4</v>
      </c>
      <c r="DD603" t="s">
        <v>102</v>
      </c>
      <c r="DE603" t="str">
        <f>CONCATENATE($DC$2," (",INDEX('Study List'!$F:$F,MATCH(DD603,'Study List'!$B:$B,0)),")")</f>
        <v>Noise - Participant - Residential (DNV GL, 2018)</v>
      </c>
      <c r="DF603" t="s">
        <v>103</v>
      </c>
      <c r="DG603">
        <v>1.01047288182179E-3</v>
      </c>
      <c r="DH603" t="s">
        <v>102</v>
      </c>
      <c r="DI603" t="str">
        <f>CONCATENATE($DG$2," (",INDEX('Study List'!$F:$F,MATCH(DH603,'Study List'!$B:$B,0)),")")</f>
        <v>O&amp;M - Participant - Residential (DNV GL, 2018)</v>
      </c>
      <c r="DJ603" t="s">
        <v>103</v>
      </c>
      <c r="DO603">
        <v>2.3622962303904399E-2</v>
      </c>
      <c r="DP603" t="s">
        <v>105</v>
      </c>
      <c r="DQ603" t="str">
        <f>CONCATENATE($DO$2," (",INDEX('Study List'!$F:$F,MATCH(DP603,'Study List'!$B:$B,0)),")")</f>
        <v>Other Impacts - Utility - Residential (Tetra Tech et al., 2018)</v>
      </c>
      <c r="DR603" t="s">
        <v>103</v>
      </c>
      <c r="EA603" t="str">
        <f t="shared" si="19"/>
        <v>The NEIs for the 'Manufactured Home - Heat Pump Upgrade to 12.0 HSPF/18.0 SEER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604" spans="1:131" x14ac:dyDescent="0.35">
      <c r="A604">
        <v>720</v>
      </c>
      <c r="B604" t="s">
        <v>1579</v>
      </c>
      <c r="C604">
        <v>1</v>
      </c>
      <c r="D604" t="s">
        <v>1578</v>
      </c>
      <c r="E604" s="8">
        <v>104</v>
      </c>
      <c r="H604" t="s">
        <v>1077</v>
      </c>
      <c r="I604" t="s">
        <v>95</v>
      </c>
      <c r="J604" t="s">
        <v>96</v>
      </c>
      <c r="K604" t="s">
        <v>132</v>
      </c>
      <c r="L604" t="s">
        <v>98</v>
      </c>
      <c r="M604" t="s">
        <v>119</v>
      </c>
      <c r="N604" t="s">
        <v>171</v>
      </c>
      <c r="O604" t="s">
        <v>964</v>
      </c>
      <c r="P604">
        <v>2.9782411064155478E-2</v>
      </c>
      <c r="Q604">
        <v>2.9782411064155495E-2</v>
      </c>
      <c r="R604" s="14">
        <f t="shared" si="18"/>
        <v>0</v>
      </c>
      <c r="BW604">
        <v>1.6344874938119E-5</v>
      </c>
      <c r="BX604" t="s">
        <v>102</v>
      </c>
      <c r="BY604" t="str">
        <f>CONCATENATE($BW$2," (",INDEX('Study List'!$F:$F,MATCH(BX604,'Study List'!$B:$B,0)),")")</f>
        <v>Avoided illness from pollution - Societal - Residential (DNV GL, 2018)</v>
      </c>
      <c r="BZ604" t="s">
        <v>103</v>
      </c>
      <c r="CM604">
        <v>8.4916478167064305E-4</v>
      </c>
      <c r="CN604" t="s">
        <v>102</v>
      </c>
      <c r="CO604" t="str">
        <f>CONCATENATE($CM$2," (",INDEX('Study List'!$F:$F,MATCH(CN604,'Study List'!$B:$B,0)),")")</f>
        <v>Ease of Selling or Leasing - Participant - Residential (DNV GL, 2018)</v>
      </c>
      <c r="CP604" t="s">
        <v>103</v>
      </c>
      <c r="CQ604">
        <v>3.3022303090394401E-3</v>
      </c>
      <c r="CR604" t="s">
        <v>102</v>
      </c>
      <c r="CS604" t="str">
        <f>CONCATENATE($CQ$2," (",INDEX('Study List'!$F:$F,MATCH(CR604,'Study List'!$B:$B,0)),")")</f>
        <v>Fires/insurance damage - Participant - Residential (DNV GL, 2018)</v>
      </c>
      <c r="CT604" t="s">
        <v>103</v>
      </c>
      <c r="DC604">
        <v>9.8123591278108597E-4</v>
      </c>
      <c r="DD604" t="s">
        <v>102</v>
      </c>
      <c r="DE604" t="str">
        <f>CONCATENATE($DC$2," (",INDEX('Study List'!$F:$F,MATCH(DD604,'Study List'!$B:$B,0)),")")</f>
        <v>Noise - Participant - Residential (DNV GL, 2018)</v>
      </c>
      <c r="DF604" t="s">
        <v>103</v>
      </c>
      <c r="DG604">
        <v>1.01047288182179E-3</v>
      </c>
      <c r="DH604" t="s">
        <v>102</v>
      </c>
      <c r="DI604" t="str">
        <f>CONCATENATE($DG$2," (",INDEX('Study List'!$F:$F,MATCH(DH604,'Study List'!$B:$B,0)),")")</f>
        <v>O&amp;M - Participant - Residential (DNV GL, 2018)</v>
      </c>
      <c r="DJ604" t="s">
        <v>103</v>
      </c>
      <c r="DO604">
        <v>2.3622962303904399E-2</v>
      </c>
      <c r="DP604" t="s">
        <v>105</v>
      </c>
      <c r="DQ604" t="str">
        <f>CONCATENATE($DO$2," (",INDEX('Study List'!$F:$F,MATCH(DP604,'Study List'!$B:$B,0)),")")</f>
        <v>Other Impacts - Utility - Residential (Tetra Tech et al., 2018)</v>
      </c>
      <c r="DR604" t="s">
        <v>103</v>
      </c>
      <c r="EA604" t="str">
        <f t="shared" si="19"/>
        <v>The NEIs for the 'Manufactured Home - Heat Pump Upgrade to 9.0 HSPF/14.0 SEER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605" spans="1:131" x14ac:dyDescent="0.35">
      <c r="A605">
        <v>721</v>
      </c>
      <c r="B605" t="s">
        <v>1581</v>
      </c>
      <c r="C605">
        <v>1</v>
      </c>
      <c r="D605" t="s">
        <v>1580</v>
      </c>
      <c r="E605" s="8">
        <v>0.63</v>
      </c>
      <c r="F605">
        <v>0.63</v>
      </c>
      <c r="G605">
        <v>713.79</v>
      </c>
      <c r="H605" t="s">
        <v>1191</v>
      </c>
      <c r="I605" t="s">
        <v>95</v>
      </c>
      <c r="J605" t="s">
        <v>96</v>
      </c>
      <c r="K605" t="s">
        <v>132</v>
      </c>
      <c r="L605" t="s">
        <v>98</v>
      </c>
      <c r="M605" t="s">
        <v>99</v>
      </c>
      <c r="N605" t="s">
        <v>109</v>
      </c>
      <c r="O605" t="s">
        <v>115</v>
      </c>
      <c r="P605">
        <v>1.05613430577901E-2</v>
      </c>
      <c r="Q605">
        <v>1.05613430577901E-2</v>
      </c>
      <c r="R605" s="14">
        <f t="shared" si="18"/>
        <v>7.538581061219995</v>
      </c>
      <c r="BW605">
        <v>1.33730794948247E-5</v>
      </c>
      <c r="BX605" t="s">
        <v>102</v>
      </c>
      <c r="BY605" t="str">
        <f>CONCATENATE($BW$2," (",INDEX('Study List'!$F:$F,MATCH(BX605,'Study List'!$B:$B,0)),")")</f>
        <v>Avoided illness from pollution - Societal - Residential (DNV GL, 2018)</v>
      </c>
      <c r="BZ605" t="s">
        <v>103</v>
      </c>
      <c r="CM605">
        <v>2.0303816919989902E-3</v>
      </c>
      <c r="CN605" t="s">
        <v>102</v>
      </c>
      <c r="CO605" t="str">
        <f>CONCATENATE($CM$2," (",INDEX('Study List'!$F:$F,MATCH(CN605,'Study List'!$B:$B,0)),")")</f>
        <v>Ease of Selling or Leasing - Participant - Residential (DNV GL, 2018)</v>
      </c>
      <c r="CP605" t="s">
        <v>103</v>
      </c>
      <c r="CQ605">
        <v>6.1412135382804996E-3</v>
      </c>
      <c r="CR605" t="s">
        <v>102</v>
      </c>
      <c r="CS605" t="str">
        <f>CONCATENATE($CQ$2," (",INDEX('Study List'!$F:$F,MATCH(CR605,'Study List'!$B:$B,0)),")")</f>
        <v>Fires/insurance damage - Participant - Residential (DNV GL, 2018)</v>
      </c>
      <c r="CT605" t="s">
        <v>103</v>
      </c>
      <c r="DC605">
        <v>2.3763747480157402E-3</v>
      </c>
      <c r="DD605" t="s">
        <v>102</v>
      </c>
      <c r="DE605" t="str">
        <f>CONCATENATE($DC$2," (",INDEX('Study List'!$F:$F,MATCH(DD605,'Study List'!$B:$B,0)),")")</f>
        <v>Noise - Participant - Residential (DNV GL, 2018)</v>
      </c>
      <c r="DF605" t="s">
        <v>103</v>
      </c>
      <c r="EA605" t="str">
        <f t="shared" si="19"/>
        <v>The NEIs for the 'Manufactured Home - Insualtion - Attic - Electric Resistance - R0 to R22 - WA' measure include: Avoided illness from pollution - Societal - Residential (DNV GL, 2018),  Ease of Selling or Leasing - Participant - Residential (DNV GL, 2018),  Fires/insurance damage - Participant - Residential (DNV GL, 2018),  Noise - Participant - Residential (DNV GL, 2018).</v>
      </c>
    </row>
    <row r="606" spans="1:131" x14ac:dyDescent="0.35">
      <c r="A606">
        <v>722</v>
      </c>
      <c r="B606" t="s">
        <v>1583</v>
      </c>
      <c r="C606">
        <v>1</v>
      </c>
      <c r="D606" t="s">
        <v>1582</v>
      </c>
      <c r="E606" s="8">
        <v>0.1</v>
      </c>
      <c r="H606" t="s">
        <v>1191</v>
      </c>
      <c r="I606" t="s">
        <v>95</v>
      </c>
      <c r="J606" t="s">
        <v>96</v>
      </c>
      <c r="K606" t="s">
        <v>132</v>
      </c>
      <c r="L606" t="s">
        <v>98</v>
      </c>
      <c r="M606" t="s">
        <v>99</v>
      </c>
      <c r="N606" t="s">
        <v>109</v>
      </c>
      <c r="O606" t="s">
        <v>115</v>
      </c>
      <c r="P606">
        <v>1.05613430577901E-2</v>
      </c>
      <c r="Q606">
        <v>1.05613430577901E-2</v>
      </c>
      <c r="R606" s="14">
        <f t="shared" si="18"/>
        <v>0</v>
      </c>
      <c r="BW606">
        <v>1.33730794948247E-5</v>
      </c>
      <c r="BX606" t="s">
        <v>102</v>
      </c>
      <c r="BY606" t="str">
        <f>CONCATENATE($BW$2," (",INDEX('Study List'!$F:$F,MATCH(BX606,'Study List'!$B:$B,0)),")")</f>
        <v>Avoided illness from pollution - Societal - Residential (DNV GL, 2018)</v>
      </c>
      <c r="BZ606" t="s">
        <v>103</v>
      </c>
      <c r="CM606">
        <v>2.0303816919989902E-3</v>
      </c>
      <c r="CN606" t="s">
        <v>102</v>
      </c>
      <c r="CO606" t="str">
        <f>CONCATENATE($CM$2," (",INDEX('Study List'!$F:$F,MATCH(CN606,'Study List'!$B:$B,0)),")")</f>
        <v>Ease of Selling or Leasing - Participant - Residential (DNV GL, 2018)</v>
      </c>
      <c r="CP606" t="s">
        <v>103</v>
      </c>
      <c r="CQ606">
        <v>6.1412135382804996E-3</v>
      </c>
      <c r="CR606" t="s">
        <v>102</v>
      </c>
      <c r="CS606" t="str">
        <f>CONCATENATE($CQ$2," (",INDEX('Study List'!$F:$F,MATCH(CR606,'Study List'!$B:$B,0)),")")</f>
        <v>Fires/insurance damage - Participant - Residential (DNV GL, 2018)</v>
      </c>
      <c r="CT606" t="s">
        <v>103</v>
      </c>
      <c r="DC606">
        <v>2.3763747480157402E-3</v>
      </c>
      <c r="DD606" t="s">
        <v>102</v>
      </c>
      <c r="DE606" t="str">
        <f>CONCATENATE($DC$2," (",INDEX('Study List'!$F:$F,MATCH(DD606,'Study List'!$B:$B,0)),")")</f>
        <v>Noise - Participant - Residential (DNV GL, 2018)</v>
      </c>
      <c r="DF606" t="s">
        <v>103</v>
      </c>
      <c r="EA606" t="str">
        <f t="shared" si="19"/>
        <v>The NEIs for the 'Manufactured Home - Insualtion - Attic - Electric Resistance - R11 to R30 - WA' measure include: Avoided illness from pollution - Societal - Residential (DNV GL, 2018),  Ease of Selling or Leasing - Participant - Residential (DNV GL, 2018),  Fires/insurance damage - Participant - Residential (DNV GL, 2018),  Noise - Participant - Residential (DNV GL, 2018).</v>
      </c>
    </row>
    <row r="607" spans="1:131" x14ac:dyDescent="0.35">
      <c r="A607">
        <v>723</v>
      </c>
      <c r="B607" t="s">
        <v>1585</v>
      </c>
      <c r="C607">
        <v>1</v>
      </c>
      <c r="D607" t="s">
        <v>1584</v>
      </c>
      <c r="E607" s="8">
        <v>0.63</v>
      </c>
      <c r="H607" t="s">
        <v>1191</v>
      </c>
      <c r="I607" t="s">
        <v>95</v>
      </c>
      <c r="J607" t="s">
        <v>96</v>
      </c>
      <c r="K607" t="s">
        <v>132</v>
      </c>
      <c r="L607" t="s">
        <v>98</v>
      </c>
      <c r="M607" t="s">
        <v>99</v>
      </c>
      <c r="N607" t="s">
        <v>109</v>
      </c>
      <c r="O607" t="s">
        <v>115</v>
      </c>
      <c r="P607">
        <v>1.05613430577901E-2</v>
      </c>
      <c r="Q607">
        <v>1.05613430577901E-2</v>
      </c>
      <c r="R607" s="14">
        <f t="shared" si="18"/>
        <v>0</v>
      </c>
      <c r="BW607">
        <v>1.33730794948247E-5</v>
      </c>
      <c r="BX607" t="s">
        <v>102</v>
      </c>
      <c r="BY607" t="str">
        <f>CONCATENATE($BW$2," (",INDEX('Study List'!$F:$F,MATCH(BX607,'Study List'!$B:$B,0)),")")</f>
        <v>Avoided illness from pollution - Societal - Residential (DNV GL, 2018)</v>
      </c>
      <c r="BZ607" t="s">
        <v>103</v>
      </c>
      <c r="CM607">
        <v>2.0303816919989902E-3</v>
      </c>
      <c r="CN607" t="s">
        <v>102</v>
      </c>
      <c r="CO607" t="str">
        <f>CONCATENATE($CM$2," (",INDEX('Study List'!$F:$F,MATCH(CN607,'Study List'!$B:$B,0)),")")</f>
        <v>Ease of Selling or Leasing - Participant - Residential (DNV GL, 2018)</v>
      </c>
      <c r="CP607" t="s">
        <v>103</v>
      </c>
      <c r="CQ607">
        <v>6.1412135382804996E-3</v>
      </c>
      <c r="CR607" t="s">
        <v>102</v>
      </c>
      <c r="CS607" t="str">
        <f>CONCATENATE($CQ$2," (",INDEX('Study List'!$F:$F,MATCH(CR607,'Study List'!$B:$B,0)),")")</f>
        <v>Fires/insurance damage - Participant - Residential (DNV GL, 2018)</v>
      </c>
      <c r="CT607" t="s">
        <v>103</v>
      </c>
      <c r="DC607">
        <v>2.3763747480157402E-3</v>
      </c>
      <c r="DD607" t="s">
        <v>102</v>
      </c>
      <c r="DE607" t="str">
        <f>CONCATENATE($DC$2," (",INDEX('Study List'!$F:$F,MATCH(DD607,'Study List'!$B:$B,0)),")")</f>
        <v>Noise - Participant - Residential (DNV GL, 2018)</v>
      </c>
      <c r="DF607" t="s">
        <v>103</v>
      </c>
      <c r="EA607" t="str">
        <f t="shared" si="19"/>
        <v>The NEIs for the 'Manufactured Home - Insualtion - Attic - Heat Pump - R0 to R22 - WA' measure include: Avoided illness from pollution - Societal - Residential (DNV GL, 2018),  Ease of Selling or Leasing - Participant - Residential (DNV GL, 2018),  Fires/insurance damage - Participant - Residential (DNV GL, 2018),  Noise - Participant - Residential (DNV GL, 2018).</v>
      </c>
    </row>
    <row r="608" spans="1:131" x14ac:dyDescent="0.35">
      <c r="A608">
        <v>724</v>
      </c>
      <c r="B608" t="s">
        <v>1587</v>
      </c>
      <c r="C608">
        <v>1</v>
      </c>
      <c r="D608" t="s">
        <v>1586</v>
      </c>
      <c r="E608" s="8">
        <v>0.1</v>
      </c>
      <c r="F608">
        <v>0.1</v>
      </c>
      <c r="G608">
        <v>144</v>
      </c>
      <c r="H608" t="s">
        <v>1191</v>
      </c>
      <c r="I608" t="s">
        <v>95</v>
      </c>
      <c r="J608" t="s">
        <v>96</v>
      </c>
      <c r="K608" t="s">
        <v>132</v>
      </c>
      <c r="L608" t="s">
        <v>98</v>
      </c>
      <c r="M608" t="s">
        <v>99</v>
      </c>
      <c r="N608" t="s">
        <v>109</v>
      </c>
      <c r="O608" t="s">
        <v>115</v>
      </c>
      <c r="P608">
        <v>1.05613430577901E-2</v>
      </c>
      <c r="Q608">
        <v>1.05613430577901E-2</v>
      </c>
      <c r="R608" s="14">
        <f t="shared" si="18"/>
        <v>1.5208334003217745</v>
      </c>
      <c r="BW608">
        <v>1.33730794948247E-5</v>
      </c>
      <c r="BX608" t="s">
        <v>102</v>
      </c>
      <c r="BY608" t="str">
        <f>CONCATENATE($BW$2," (",INDEX('Study List'!$F:$F,MATCH(BX608,'Study List'!$B:$B,0)),")")</f>
        <v>Avoided illness from pollution - Societal - Residential (DNV GL, 2018)</v>
      </c>
      <c r="BZ608" t="s">
        <v>103</v>
      </c>
      <c r="CM608">
        <v>2.0303816919989902E-3</v>
      </c>
      <c r="CN608" t="s">
        <v>102</v>
      </c>
      <c r="CO608" t="str">
        <f>CONCATENATE($CM$2," (",INDEX('Study List'!$F:$F,MATCH(CN608,'Study List'!$B:$B,0)),")")</f>
        <v>Ease of Selling or Leasing - Participant - Residential (DNV GL, 2018)</v>
      </c>
      <c r="CP608" t="s">
        <v>103</v>
      </c>
      <c r="CQ608">
        <v>6.1412135382804996E-3</v>
      </c>
      <c r="CR608" t="s">
        <v>102</v>
      </c>
      <c r="CS608" t="str">
        <f>CONCATENATE($CQ$2," (",INDEX('Study List'!$F:$F,MATCH(CR608,'Study List'!$B:$B,0)),")")</f>
        <v>Fires/insurance damage - Participant - Residential (DNV GL, 2018)</v>
      </c>
      <c r="CT608" t="s">
        <v>103</v>
      </c>
      <c r="DC608">
        <v>2.3763747480157402E-3</v>
      </c>
      <c r="DD608" t="s">
        <v>102</v>
      </c>
      <c r="DE608" t="str">
        <f>CONCATENATE($DC$2," (",INDEX('Study List'!$F:$F,MATCH(DD608,'Study List'!$B:$B,0)),")")</f>
        <v>Noise - Participant - Residential (DNV GL, 2018)</v>
      </c>
      <c r="DF608" t="s">
        <v>103</v>
      </c>
      <c r="EA608" t="str">
        <f t="shared" si="19"/>
        <v>The NEIs for the 'Manufactured Home - Insualtion - Attic - Heat Pump - R11 to R30 - WA' measure include: Avoided illness from pollution - Societal - Residential (DNV GL, 2018),  Ease of Selling or Leasing - Participant - Residential (DNV GL, 2018),  Fires/insurance damage - Participant - Residential (DNV GL, 2018),  Noise - Participant - Residential (DNV GL, 2018).</v>
      </c>
    </row>
    <row r="609" spans="1:131" x14ac:dyDescent="0.35">
      <c r="A609">
        <v>725</v>
      </c>
      <c r="B609" t="s">
        <v>1581</v>
      </c>
      <c r="C609">
        <v>3</v>
      </c>
      <c r="D609" t="s">
        <v>1588</v>
      </c>
      <c r="E609" s="8">
        <v>0.68</v>
      </c>
      <c r="H609" t="s">
        <v>1191</v>
      </c>
      <c r="I609" t="s">
        <v>95</v>
      </c>
      <c r="J609" t="s">
        <v>96</v>
      </c>
      <c r="K609" t="s">
        <v>132</v>
      </c>
      <c r="L609" t="s">
        <v>98</v>
      </c>
      <c r="M609" t="s">
        <v>99</v>
      </c>
      <c r="N609" t="s">
        <v>109</v>
      </c>
      <c r="O609" t="s">
        <v>115</v>
      </c>
      <c r="P609">
        <v>1.05613430577901E-2</v>
      </c>
      <c r="Q609">
        <v>1.05613430577901E-2</v>
      </c>
      <c r="R609" s="14">
        <f t="shared" si="18"/>
        <v>0</v>
      </c>
      <c r="BW609">
        <v>1.33730794948247E-5</v>
      </c>
      <c r="BX609" t="s">
        <v>102</v>
      </c>
      <c r="BY609" t="str">
        <f>CONCATENATE($BW$2," (",INDEX('Study List'!$F:$F,MATCH(BX609,'Study List'!$B:$B,0)),")")</f>
        <v>Avoided illness from pollution - Societal - Residential (DNV GL, 2018)</v>
      </c>
      <c r="BZ609" t="s">
        <v>103</v>
      </c>
      <c r="CM609">
        <v>2.0303816919989902E-3</v>
      </c>
      <c r="CN609" t="s">
        <v>102</v>
      </c>
      <c r="CO609" t="str">
        <f>CONCATENATE($CM$2," (",INDEX('Study List'!$F:$F,MATCH(CN609,'Study List'!$B:$B,0)),")")</f>
        <v>Ease of Selling or Leasing - Participant - Residential (DNV GL, 2018)</v>
      </c>
      <c r="CP609" t="s">
        <v>103</v>
      </c>
      <c r="CQ609">
        <v>6.1412135382804996E-3</v>
      </c>
      <c r="CR609" t="s">
        <v>102</v>
      </c>
      <c r="CS609" t="str">
        <f>CONCATENATE($CQ$2," (",INDEX('Study List'!$F:$F,MATCH(CR609,'Study List'!$B:$B,0)),")")</f>
        <v>Fires/insurance damage - Participant - Residential (DNV GL, 2018)</v>
      </c>
      <c r="CT609" t="s">
        <v>103</v>
      </c>
      <c r="DC609">
        <v>2.3763747480157402E-3</v>
      </c>
      <c r="DD609" t="s">
        <v>102</v>
      </c>
      <c r="DE609" t="str">
        <f>CONCATENATE($DC$2," (",INDEX('Study List'!$F:$F,MATCH(DD609,'Study List'!$B:$B,0)),")")</f>
        <v>Noise - Participant - Residential (DNV GL, 2018)</v>
      </c>
      <c r="DF609" t="s">
        <v>103</v>
      </c>
      <c r="EA609" t="str">
        <f t="shared" si="19"/>
        <v>The NEIs for the 'Manufactured Home - Insulation - Attic - Electric Resistance - R0 to R22 - WA' measure include: Avoided illness from pollution - Societal - Residential (DNV GL, 2018),  Ease of Selling or Leasing - Participant - Residential (DNV GL, 2018),  Fires/insurance damage - Participant - Residential (DNV GL, 2018),  Noise - Participant - Residential (DNV GL, 2018).</v>
      </c>
    </row>
    <row r="610" spans="1:131" x14ac:dyDescent="0.35">
      <c r="A610">
        <v>726</v>
      </c>
      <c r="B610" t="s">
        <v>1583</v>
      </c>
      <c r="C610">
        <v>3</v>
      </c>
      <c r="D610" t="s">
        <v>1589</v>
      </c>
      <c r="E610" s="8">
        <v>0.34</v>
      </c>
      <c r="H610" t="s">
        <v>1191</v>
      </c>
      <c r="I610" t="s">
        <v>95</v>
      </c>
      <c r="J610" t="s">
        <v>96</v>
      </c>
      <c r="K610" t="s">
        <v>132</v>
      </c>
      <c r="L610" t="s">
        <v>98</v>
      </c>
      <c r="M610" t="s">
        <v>99</v>
      </c>
      <c r="N610" t="s">
        <v>109</v>
      </c>
      <c r="O610" t="s">
        <v>115</v>
      </c>
      <c r="P610">
        <v>1.05613430577901E-2</v>
      </c>
      <c r="Q610">
        <v>1.05613430577901E-2</v>
      </c>
      <c r="R610" s="14">
        <f t="shared" si="18"/>
        <v>0</v>
      </c>
      <c r="BW610">
        <v>1.33730794948247E-5</v>
      </c>
      <c r="BX610" t="s">
        <v>102</v>
      </c>
      <c r="BY610" t="str">
        <f>CONCATENATE($BW$2," (",INDEX('Study List'!$F:$F,MATCH(BX610,'Study List'!$B:$B,0)),")")</f>
        <v>Avoided illness from pollution - Societal - Residential (DNV GL, 2018)</v>
      </c>
      <c r="BZ610" t="s">
        <v>103</v>
      </c>
      <c r="CM610">
        <v>2.0303816919989902E-3</v>
      </c>
      <c r="CN610" t="s">
        <v>102</v>
      </c>
      <c r="CO610" t="str">
        <f>CONCATENATE($CM$2," (",INDEX('Study List'!$F:$F,MATCH(CN610,'Study List'!$B:$B,0)),")")</f>
        <v>Ease of Selling or Leasing - Participant - Residential (DNV GL, 2018)</v>
      </c>
      <c r="CP610" t="s">
        <v>103</v>
      </c>
      <c r="CQ610">
        <v>6.1412135382804996E-3</v>
      </c>
      <c r="CR610" t="s">
        <v>102</v>
      </c>
      <c r="CS610" t="str">
        <f>CONCATENATE($CQ$2," (",INDEX('Study List'!$F:$F,MATCH(CR610,'Study List'!$B:$B,0)),")")</f>
        <v>Fires/insurance damage - Participant - Residential (DNV GL, 2018)</v>
      </c>
      <c r="CT610" t="s">
        <v>103</v>
      </c>
      <c r="DC610">
        <v>2.3763747480157402E-3</v>
      </c>
      <c r="DD610" t="s">
        <v>102</v>
      </c>
      <c r="DE610" t="str">
        <f>CONCATENATE($DC$2," (",INDEX('Study List'!$F:$F,MATCH(DD610,'Study List'!$B:$B,0)),")")</f>
        <v>Noise - Participant - Residential (DNV GL, 2018)</v>
      </c>
      <c r="DF610" t="s">
        <v>103</v>
      </c>
      <c r="EA610" t="str">
        <f t="shared" si="19"/>
        <v>The NEIs for the 'Manufactured Home - Insulation - Attic - Electric Resistance - R11 to R30 - WA' measure include: Avoided illness from pollution - Societal - Residential (DNV GL, 2018),  Ease of Selling or Leasing - Participant - Residential (DNV GL, 2018),  Fires/insurance damage - Participant - Residential (DNV GL, 2018),  Noise - Participant - Residential (DNV GL, 2018).</v>
      </c>
    </row>
    <row r="611" spans="1:131" x14ac:dyDescent="0.35">
      <c r="A611">
        <v>727</v>
      </c>
      <c r="B611" t="s">
        <v>1585</v>
      </c>
      <c r="C611">
        <v>3</v>
      </c>
      <c r="D611" t="s">
        <v>1590</v>
      </c>
      <c r="E611" s="8">
        <v>0.45</v>
      </c>
      <c r="H611" t="s">
        <v>1191</v>
      </c>
      <c r="I611" t="s">
        <v>95</v>
      </c>
      <c r="J611" t="s">
        <v>96</v>
      </c>
      <c r="K611" t="s">
        <v>132</v>
      </c>
      <c r="L611" t="s">
        <v>98</v>
      </c>
      <c r="M611" t="s">
        <v>99</v>
      </c>
      <c r="N611" t="s">
        <v>109</v>
      </c>
      <c r="O611" t="s">
        <v>115</v>
      </c>
      <c r="P611">
        <v>1.05613430577901E-2</v>
      </c>
      <c r="Q611">
        <v>1.05613430577901E-2</v>
      </c>
      <c r="R611" s="14">
        <f t="shared" si="18"/>
        <v>0</v>
      </c>
      <c r="BW611">
        <v>1.33730794948247E-5</v>
      </c>
      <c r="BX611" t="s">
        <v>102</v>
      </c>
      <c r="BY611" t="str">
        <f>CONCATENATE($BW$2," (",INDEX('Study List'!$F:$F,MATCH(BX611,'Study List'!$B:$B,0)),")")</f>
        <v>Avoided illness from pollution - Societal - Residential (DNV GL, 2018)</v>
      </c>
      <c r="BZ611" t="s">
        <v>103</v>
      </c>
      <c r="CM611">
        <v>2.0303816919989902E-3</v>
      </c>
      <c r="CN611" t="s">
        <v>102</v>
      </c>
      <c r="CO611" t="str">
        <f>CONCATENATE($CM$2," (",INDEX('Study List'!$F:$F,MATCH(CN611,'Study List'!$B:$B,0)),")")</f>
        <v>Ease of Selling or Leasing - Participant - Residential (DNV GL, 2018)</v>
      </c>
      <c r="CP611" t="s">
        <v>103</v>
      </c>
      <c r="CQ611">
        <v>6.1412135382804996E-3</v>
      </c>
      <c r="CR611" t="s">
        <v>102</v>
      </c>
      <c r="CS611" t="str">
        <f>CONCATENATE($CQ$2," (",INDEX('Study List'!$F:$F,MATCH(CR611,'Study List'!$B:$B,0)),")")</f>
        <v>Fires/insurance damage - Participant - Residential (DNV GL, 2018)</v>
      </c>
      <c r="CT611" t="s">
        <v>103</v>
      </c>
      <c r="DC611">
        <v>2.3763747480157402E-3</v>
      </c>
      <c r="DD611" t="s">
        <v>102</v>
      </c>
      <c r="DE611" t="str">
        <f>CONCATENATE($DC$2," (",INDEX('Study List'!$F:$F,MATCH(DD611,'Study List'!$B:$B,0)),")")</f>
        <v>Noise - Participant - Residential (DNV GL, 2018)</v>
      </c>
      <c r="DF611" t="s">
        <v>103</v>
      </c>
      <c r="EA611" t="str">
        <f t="shared" si="19"/>
        <v>The NEIs for the 'Manufactured Home - Insulation - Attic - Heat Pump - R0 to R22 - WA' measure include: Avoided illness from pollution - Societal - Residential (DNV GL, 2018),  Ease of Selling or Leasing - Participant - Residential (DNV GL, 2018),  Fires/insurance damage - Participant - Residential (DNV GL, 2018),  Noise - Participant - Residential (DNV GL, 2018).</v>
      </c>
    </row>
    <row r="612" spans="1:131" x14ac:dyDescent="0.35">
      <c r="A612">
        <v>728</v>
      </c>
      <c r="B612" t="s">
        <v>1587</v>
      </c>
      <c r="C612">
        <v>3</v>
      </c>
      <c r="D612" t="s">
        <v>1591</v>
      </c>
      <c r="E612" s="8">
        <v>0.18</v>
      </c>
      <c r="H612" t="s">
        <v>1191</v>
      </c>
      <c r="I612" t="s">
        <v>95</v>
      </c>
      <c r="J612" t="s">
        <v>96</v>
      </c>
      <c r="K612" t="s">
        <v>132</v>
      </c>
      <c r="L612" t="s">
        <v>98</v>
      </c>
      <c r="M612" t="s">
        <v>99</v>
      </c>
      <c r="N612" t="s">
        <v>109</v>
      </c>
      <c r="O612" t="s">
        <v>115</v>
      </c>
      <c r="P612">
        <v>1.05613430577901E-2</v>
      </c>
      <c r="Q612">
        <v>1.05613430577901E-2</v>
      </c>
      <c r="R612" s="14">
        <f t="shared" si="18"/>
        <v>0</v>
      </c>
      <c r="BW612">
        <v>1.33730794948247E-5</v>
      </c>
      <c r="BX612" t="s">
        <v>102</v>
      </c>
      <c r="BY612" t="str">
        <f>CONCATENATE($BW$2," (",INDEX('Study List'!$F:$F,MATCH(BX612,'Study List'!$B:$B,0)),")")</f>
        <v>Avoided illness from pollution - Societal - Residential (DNV GL, 2018)</v>
      </c>
      <c r="BZ612" t="s">
        <v>103</v>
      </c>
      <c r="CM612">
        <v>2.0303816919989902E-3</v>
      </c>
      <c r="CN612" t="s">
        <v>102</v>
      </c>
      <c r="CO612" t="str">
        <f>CONCATENATE($CM$2," (",INDEX('Study List'!$F:$F,MATCH(CN612,'Study List'!$B:$B,0)),")")</f>
        <v>Ease of Selling or Leasing - Participant - Residential (DNV GL, 2018)</v>
      </c>
      <c r="CP612" t="s">
        <v>103</v>
      </c>
      <c r="CQ612">
        <v>6.1412135382804996E-3</v>
      </c>
      <c r="CR612" t="s">
        <v>102</v>
      </c>
      <c r="CS612" t="str">
        <f>CONCATENATE($CQ$2," (",INDEX('Study List'!$F:$F,MATCH(CR612,'Study List'!$B:$B,0)),")")</f>
        <v>Fires/insurance damage - Participant - Residential (DNV GL, 2018)</v>
      </c>
      <c r="CT612" t="s">
        <v>103</v>
      </c>
      <c r="DC612">
        <v>2.3763747480157402E-3</v>
      </c>
      <c r="DD612" t="s">
        <v>102</v>
      </c>
      <c r="DE612" t="str">
        <f>CONCATENATE($DC$2," (",INDEX('Study List'!$F:$F,MATCH(DD612,'Study List'!$B:$B,0)),")")</f>
        <v>Noise - Participant - Residential (DNV GL, 2018)</v>
      </c>
      <c r="DF612" t="s">
        <v>103</v>
      </c>
      <c r="EA612" t="str">
        <f t="shared" si="19"/>
        <v>The NEIs for the 'Manufactured Home - Insulation - Attic - Heat Pump - R11 to R30 - WA' measure include: Avoided illness from pollution - Societal - Residential (DNV GL, 2018),  Ease of Selling or Leasing - Participant - Residential (DNV GL, 2018),  Fires/insurance damage - Participant - Residential (DNV GL, 2018),  Noise - Participant - Residential (DNV GL, 2018).</v>
      </c>
    </row>
    <row r="613" spans="1:131" x14ac:dyDescent="0.35">
      <c r="A613">
        <v>729</v>
      </c>
      <c r="B613" t="s">
        <v>1593</v>
      </c>
      <c r="C613">
        <v>3</v>
      </c>
      <c r="D613" t="s">
        <v>1592</v>
      </c>
      <c r="E613" s="8">
        <v>0.8</v>
      </c>
      <c r="F613">
        <v>0.46</v>
      </c>
      <c r="G613">
        <v>640.32000000000005</v>
      </c>
      <c r="H613" t="s">
        <v>1191</v>
      </c>
      <c r="I613" t="s">
        <v>95</v>
      </c>
      <c r="J613" t="s">
        <v>96</v>
      </c>
      <c r="K613" t="s">
        <v>132</v>
      </c>
      <c r="L613" t="s">
        <v>98</v>
      </c>
      <c r="M613" t="s">
        <v>99</v>
      </c>
      <c r="N613" t="s">
        <v>109</v>
      </c>
      <c r="O613" t="s">
        <v>115</v>
      </c>
      <c r="P613">
        <v>1.05613430577901E-2</v>
      </c>
      <c r="Q613">
        <v>1.05613430577901E-2</v>
      </c>
      <c r="R613" s="14">
        <f t="shared" si="18"/>
        <v>6.7626391867641571</v>
      </c>
      <c r="BW613">
        <v>1.33730794948247E-5</v>
      </c>
      <c r="BX613" t="s">
        <v>102</v>
      </c>
      <c r="BY613" t="str">
        <f>CONCATENATE($BW$2," (",INDEX('Study List'!$F:$F,MATCH(BX613,'Study List'!$B:$B,0)),")")</f>
        <v>Avoided illness from pollution - Societal - Residential (DNV GL, 2018)</v>
      </c>
      <c r="BZ613" t="s">
        <v>103</v>
      </c>
      <c r="CM613">
        <v>2.0303816919989902E-3</v>
      </c>
      <c r="CN613" t="s">
        <v>102</v>
      </c>
      <c r="CO613" t="str">
        <f>CONCATENATE($CM$2," (",INDEX('Study List'!$F:$F,MATCH(CN613,'Study List'!$B:$B,0)),")")</f>
        <v>Ease of Selling or Leasing - Participant - Residential (DNV GL, 2018)</v>
      </c>
      <c r="CP613" t="s">
        <v>103</v>
      </c>
      <c r="CQ613">
        <v>6.1412135382804996E-3</v>
      </c>
      <c r="CR613" t="s">
        <v>102</v>
      </c>
      <c r="CS613" t="str">
        <f>CONCATENATE($CQ$2," (",INDEX('Study List'!$F:$F,MATCH(CR613,'Study List'!$B:$B,0)),")")</f>
        <v>Fires/insurance damage - Participant - Residential (DNV GL, 2018)</v>
      </c>
      <c r="CT613" t="s">
        <v>103</v>
      </c>
      <c r="DC613">
        <v>2.3763747480157402E-3</v>
      </c>
      <c r="DD613" t="s">
        <v>102</v>
      </c>
      <c r="DE613" t="str">
        <f>CONCATENATE($DC$2," (",INDEX('Study List'!$F:$F,MATCH(DD613,'Study List'!$B:$B,0)),")")</f>
        <v>Noise - Participant - Residential (DNV GL, 2018)</v>
      </c>
      <c r="DF613" t="s">
        <v>103</v>
      </c>
      <c r="EA613" t="str">
        <f t="shared" si="19"/>
        <v>The NEIs for the 'Manufactured Home - Insulation - Floor - Electric Resistance - R0 to R22 - WA' measure include: Avoided illness from pollution - Societal - Residential (DNV GL, 2018),  Ease of Selling or Leasing - Participant - Residential (DNV GL, 2018),  Fires/insurance damage - Participant - Residential (DNV GL, 2018),  Noise - Participant - Residential (DNV GL, 2018).</v>
      </c>
    </row>
    <row r="614" spans="1:131" x14ac:dyDescent="0.35">
      <c r="A614">
        <v>730</v>
      </c>
      <c r="B614" t="s">
        <v>1595</v>
      </c>
      <c r="C614">
        <v>3</v>
      </c>
      <c r="D614" t="s">
        <v>1594</v>
      </c>
      <c r="E614" s="8">
        <v>0.31</v>
      </c>
      <c r="F614">
        <v>0.46</v>
      </c>
      <c r="G614">
        <v>662.4</v>
      </c>
      <c r="H614" t="s">
        <v>1191</v>
      </c>
      <c r="I614" t="s">
        <v>95</v>
      </c>
      <c r="J614" t="s">
        <v>96</v>
      </c>
      <c r="K614" t="s">
        <v>132</v>
      </c>
      <c r="L614" t="s">
        <v>98</v>
      </c>
      <c r="M614" t="s">
        <v>99</v>
      </c>
      <c r="N614" t="s">
        <v>109</v>
      </c>
      <c r="O614" t="s">
        <v>115</v>
      </c>
      <c r="P614">
        <v>1.05613430577901E-2</v>
      </c>
      <c r="Q614">
        <v>1.05613430577901E-2</v>
      </c>
      <c r="R614" s="14">
        <f t="shared" si="18"/>
        <v>6.9958336414801616</v>
      </c>
      <c r="BW614">
        <v>1.33730794948247E-5</v>
      </c>
      <c r="BX614" t="s">
        <v>102</v>
      </c>
      <c r="BY614" t="str">
        <f>CONCATENATE($BW$2," (",INDEX('Study List'!$F:$F,MATCH(BX614,'Study List'!$B:$B,0)),")")</f>
        <v>Avoided illness from pollution - Societal - Residential (DNV GL, 2018)</v>
      </c>
      <c r="BZ614" t="s">
        <v>103</v>
      </c>
      <c r="CM614">
        <v>2.0303816919989902E-3</v>
      </c>
      <c r="CN614" t="s">
        <v>102</v>
      </c>
      <c r="CO614" t="str">
        <f>CONCATENATE($CM$2," (",INDEX('Study List'!$F:$F,MATCH(CN614,'Study List'!$B:$B,0)),")")</f>
        <v>Ease of Selling or Leasing - Participant - Residential (DNV GL, 2018)</v>
      </c>
      <c r="CP614" t="s">
        <v>103</v>
      </c>
      <c r="CQ614">
        <v>6.1412135382804996E-3</v>
      </c>
      <c r="CR614" t="s">
        <v>102</v>
      </c>
      <c r="CS614" t="str">
        <f>CONCATENATE($CQ$2," (",INDEX('Study List'!$F:$F,MATCH(CR614,'Study List'!$B:$B,0)),")")</f>
        <v>Fires/insurance damage - Participant - Residential (DNV GL, 2018)</v>
      </c>
      <c r="CT614" t="s">
        <v>103</v>
      </c>
      <c r="DC614">
        <v>2.3763747480157402E-3</v>
      </c>
      <c r="DD614" t="s">
        <v>102</v>
      </c>
      <c r="DE614" t="str">
        <f>CONCATENATE($DC$2," (",INDEX('Study List'!$F:$F,MATCH(DD614,'Study List'!$B:$B,0)),")")</f>
        <v>Noise - Participant - Residential (DNV GL, 2018)</v>
      </c>
      <c r="DF614" t="s">
        <v>103</v>
      </c>
      <c r="EA614" t="str">
        <f t="shared" si="19"/>
        <v>The NEIs for the 'Manufactured Home - Insulation - Floor - Heat Pump - R0 to R22 - WA' measure include: Avoided illness from pollution - Societal - Residential (DNV GL, 2018),  Ease of Selling or Leasing - Participant - Residential (DNV GL, 2018),  Fires/insurance damage - Participant - Residential (DNV GL, 2018),  Noise - Participant - Residential (DNV GL, 2018).</v>
      </c>
    </row>
    <row r="615" spans="1:131" x14ac:dyDescent="0.35">
      <c r="A615">
        <v>731</v>
      </c>
      <c r="B615" t="s">
        <v>1597</v>
      </c>
      <c r="C615">
        <v>5</v>
      </c>
      <c r="D615" t="s">
        <v>1596</v>
      </c>
      <c r="E615" s="8">
        <v>628</v>
      </c>
      <c r="H615" t="s">
        <v>631</v>
      </c>
      <c r="I615" t="s">
        <v>95</v>
      </c>
      <c r="J615" t="s">
        <v>96</v>
      </c>
      <c r="K615" t="s">
        <v>132</v>
      </c>
      <c r="L615" t="s">
        <v>98</v>
      </c>
      <c r="M615" t="s">
        <v>119</v>
      </c>
      <c r="N615" t="s">
        <v>243</v>
      </c>
      <c r="O615" t="s">
        <v>244</v>
      </c>
      <c r="P615">
        <v>2.4082195007552258E-2</v>
      </c>
      <c r="Q615">
        <v>2.4082195007552293E-2</v>
      </c>
      <c r="R615" s="14">
        <f t="shared" si="18"/>
        <v>0</v>
      </c>
      <c r="BW615">
        <v>1.9316670381413399E-5</v>
      </c>
      <c r="BX615" t="s">
        <v>102</v>
      </c>
      <c r="BY615" t="str">
        <f>CONCATENATE($BW$2," (",INDEX('Study List'!$F:$F,MATCH(BX615,'Study List'!$B:$B,0)),")")</f>
        <v>Avoided illness from pollution - Societal - Residential (DNV GL, 2018)</v>
      </c>
      <c r="BZ615" t="s">
        <v>103</v>
      </c>
      <c r="CM615">
        <v>4.3991603326644699E-4</v>
      </c>
      <c r="CN615" t="s">
        <v>102</v>
      </c>
      <c r="CO615" t="str">
        <f>CONCATENATE($CM$2," (",INDEX('Study List'!$F:$F,MATCH(CN615,'Study List'!$B:$B,0)),")")</f>
        <v>Ease of Selling or Leasing - Participant - Residential (DNV GL, 2018)</v>
      </c>
      <c r="CP615" t="s">
        <v>103</v>
      </c>
      <c r="DO615">
        <v>2.3622962303904399E-2</v>
      </c>
      <c r="DP615" t="s">
        <v>105</v>
      </c>
      <c r="DQ615" t="str">
        <f>CONCATENATE($DO$2," (",INDEX('Study List'!$F:$F,MATCH(DP615,'Study List'!$B:$B,0)),")")</f>
        <v>Other Impacts - Utility - Residential (Tetra Tech et al., 2018)</v>
      </c>
      <c r="DR615" t="s">
        <v>103</v>
      </c>
      <c r="EA615" t="str">
        <f t="shared" si="19"/>
        <v>The NEIs for the 'Manufactured Home - Smart Thermostat - Heat Pump - WA' measure include: Avoided illness from pollution - Societal - Residential (DNV GL, 2018),  Ease of Selling or Leasing - Participant - Residential (DNV GL, 2018),  Other Impacts - Utility - Residential (Tetra Tech et al., 2018).</v>
      </c>
    </row>
    <row r="616" spans="1:131" x14ac:dyDescent="0.35">
      <c r="A616">
        <v>732</v>
      </c>
      <c r="B616" t="s">
        <v>1599</v>
      </c>
      <c r="C616">
        <v>5</v>
      </c>
      <c r="D616" t="s">
        <v>1598</v>
      </c>
      <c r="E616" s="8">
        <v>434</v>
      </c>
      <c r="H616" t="s">
        <v>631</v>
      </c>
      <c r="I616" t="s">
        <v>95</v>
      </c>
      <c r="J616" t="s">
        <v>96</v>
      </c>
      <c r="K616" t="s">
        <v>132</v>
      </c>
      <c r="L616" t="s">
        <v>98</v>
      </c>
      <c r="M616" t="s">
        <v>119</v>
      </c>
      <c r="N616" t="s">
        <v>243</v>
      </c>
      <c r="O616" t="s">
        <v>244</v>
      </c>
      <c r="P616">
        <v>2.4082195007552258E-2</v>
      </c>
      <c r="Q616">
        <v>2.4082195007552293E-2</v>
      </c>
      <c r="R616" s="14">
        <f t="shared" si="18"/>
        <v>0</v>
      </c>
      <c r="BW616">
        <v>1.9316670381413399E-5</v>
      </c>
      <c r="BX616" t="s">
        <v>102</v>
      </c>
      <c r="BY616" t="str">
        <f>CONCATENATE($BW$2," (",INDEX('Study List'!$F:$F,MATCH(BX616,'Study List'!$B:$B,0)),")")</f>
        <v>Avoided illness from pollution - Societal - Residential (DNV GL, 2018)</v>
      </c>
      <c r="BZ616" t="s">
        <v>103</v>
      </c>
      <c r="CM616">
        <v>4.3991603326644699E-4</v>
      </c>
      <c r="CN616" t="s">
        <v>102</v>
      </c>
      <c r="CO616" t="str">
        <f>CONCATENATE($CM$2," (",INDEX('Study List'!$F:$F,MATCH(CN616,'Study List'!$B:$B,0)),")")</f>
        <v>Ease of Selling or Leasing - Participant - Residential (DNV GL, 2018)</v>
      </c>
      <c r="CP616" t="s">
        <v>103</v>
      </c>
      <c r="DO616">
        <v>2.3622962303904399E-2</v>
      </c>
      <c r="DP616" t="s">
        <v>105</v>
      </c>
      <c r="DQ616" t="str">
        <f>CONCATENATE($DO$2," (",INDEX('Study List'!$F:$F,MATCH(DP616,'Study List'!$B:$B,0)),")")</f>
        <v>Other Impacts - Utility - Residential (Tetra Tech et al., 2018)</v>
      </c>
      <c r="DR616" t="s">
        <v>103</v>
      </c>
      <c r="EA616" t="str">
        <f t="shared" si="19"/>
        <v>The NEIs for the 'Manufactured Home - Smart Thermostat - eFAF - WA' measure include: Avoided illness from pollution - Societal - Residential (DNV GL, 2018),  Ease of Selling or Leasing - Participant - Residential (DNV GL, 2018),  Other Impacts - Utility - Residential (Tetra Tech et al., 2018).</v>
      </c>
    </row>
    <row r="617" spans="1:131" x14ac:dyDescent="0.35">
      <c r="A617">
        <v>733</v>
      </c>
      <c r="B617" t="s">
        <v>1601</v>
      </c>
      <c r="C617">
        <v>1</v>
      </c>
      <c r="D617" t="s">
        <v>1600</v>
      </c>
      <c r="E617" s="8">
        <v>0.6</v>
      </c>
      <c r="F617">
        <v>0.60003054367745901</v>
      </c>
      <c r="G617">
        <v>39.29</v>
      </c>
      <c r="H617" t="s">
        <v>1602</v>
      </c>
      <c r="I617" t="s">
        <v>95</v>
      </c>
      <c r="J617" t="s">
        <v>96</v>
      </c>
      <c r="K617" t="s">
        <v>132</v>
      </c>
      <c r="L617" t="s">
        <v>98</v>
      </c>
      <c r="M617" t="s">
        <v>99</v>
      </c>
      <c r="N617" t="s">
        <v>222</v>
      </c>
      <c r="O617" t="s">
        <v>101</v>
      </c>
      <c r="P617">
        <v>1.5327146674609199E-4</v>
      </c>
      <c r="Q617">
        <v>1.5327146674609199E-4</v>
      </c>
      <c r="R617" s="14">
        <f t="shared" si="18"/>
        <v>6.0220359284539537E-3</v>
      </c>
      <c r="BW617">
        <v>1.22586562035893E-5</v>
      </c>
      <c r="BX617" t="s">
        <v>102</v>
      </c>
      <c r="BY617" t="str">
        <f>CONCATENATE($BW$2," (",INDEX('Study List'!$F:$F,MATCH(BX617,'Study List'!$B:$B,0)),")")</f>
        <v>Avoided illness from pollution - Societal - Residential (DNV GL, 2018)</v>
      </c>
      <c r="BZ617" t="s">
        <v>103</v>
      </c>
      <c r="CM617">
        <v>2.32647629366661E-5</v>
      </c>
      <c r="CN617" t="s">
        <v>102</v>
      </c>
      <c r="CO617" t="str">
        <f>CONCATENATE($CM$2," (",INDEX('Study List'!$F:$F,MATCH(CN617,'Study List'!$B:$B,0)),")")</f>
        <v>Ease of Selling or Leasing - Participant - Residential (DNV GL, 2018)</v>
      </c>
      <c r="CP617" t="s">
        <v>103</v>
      </c>
      <c r="DC617">
        <v>1.1774804760583601E-4</v>
      </c>
      <c r="DD617" t="s">
        <v>102</v>
      </c>
      <c r="DE617" t="str">
        <f>CONCATENATE($DC$2," (",INDEX('Study List'!$F:$F,MATCH(DD617,'Study List'!$B:$B,0)),")")</f>
        <v>Noise - Participant - Residential (DNV GL, 2018)</v>
      </c>
      <c r="DF617" t="s">
        <v>103</v>
      </c>
      <c r="EA617" t="str">
        <f t="shared" si="19"/>
        <v>The NEIs for the 'Manufactured Home - Windows - Ufactor 30 to Ufactor 25 - Electric Resistance - WA' measure include: Avoided illness from pollution - Societal - Residential (DNV GL, 2018),  Ease of Selling or Leasing - Participant - Residential (DNV GL, 2018),  Noise - Participant - Residential (DNV GL, 2018).</v>
      </c>
    </row>
    <row r="618" spans="1:131" x14ac:dyDescent="0.35">
      <c r="A618">
        <v>734</v>
      </c>
      <c r="B618" t="s">
        <v>1604</v>
      </c>
      <c r="C618">
        <v>1</v>
      </c>
      <c r="D618" t="s">
        <v>1603</v>
      </c>
      <c r="E618" s="8">
        <v>0.6</v>
      </c>
      <c r="H618" t="s">
        <v>1602</v>
      </c>
      <c r="I618" t="s">
        <v>95</v>
      </c>
      <c r="J618" t="s">
        <v>96</v>
      </c>
      <c r="K618" t="s">
        <v>132</v>
      </c>
      <c r="L618" t="s">
        <v>98</v>
      </c>
      <c r="M618" t="s">
        <v>99</v>
      </c>
      <c r="N618" t="s">
        <v>222</v>
      </c>
      <c r="O618" t="s">
        <v>101</v>
      </c>
      <c r="P618">
        <v>1.5327146674609199E-4</v>
      </c>
      <c r="Q618">
        <v>1.5327146674609199E-4</v>
      </c>
      <c r="R618" s="14">
        <f t="shared" si="18"/>
        <v>0</v>
      </c>
      <c r="BW618">
        <v>1.22586562035893E-5</v>
      </c>
      <c r="BX618" t="s">
        <v>102</v>
      </c>
      <c r="BY618" t="str">
        <f>CONCATENATE($BW$2," (",INDEX('Study List'!$F:$F,MATCH(BX618,'Study List'!$B:$B,0)),")")</f>
        <v>Avoided illness from pollution - Societal - Residential (DNV GL, 2018)</v>
      </c>
      <c r="BZ618" t="s">
        <v>103</v>
      </c>
      <c r="CM618">
        <v>2.32647629366661E-5</v>
      </c>
      <c r="CN618" t="s">
        <v>102</v>
      </c>
      <c r="CO618" t="str">
        <f>CONCATENATE($CM$2," (",INDEX('Study List'!$F:$F,MATCH(CN618,'Study List'!$B:$B,0)),")")</f>
        <v>Ease of Selling or Leasing - Participant - Residential (DNV GL, 2018)</v>
      </c>
      <c r="CP618" t="s">
        <v>103</v>
      </c>
      <c r="DC618">
        <v>1.1774804760583601E-4</v>
      </c>
      <c r="DD618" t="s">
        <v>102</v>
      </c>
      <c r="DE618" t="str">
        <f>CONCATENATE($DC$2," (",INDEX('Study List'!$F:$F,MATCH(DD618,'Study List'!$B:$B,0)),")")</f>
        <v>Noise - Participant - Residential (DNV GL, 2018)</v>
      </c>
      <c r="DF618" t="s">
        <v>103</v>
      </c>
      <c r="EA618" t="str">
        <f t="shared" si="19"/>
        <v>The NEIs for the 'Manufactured Home - Windows - Ufactor 30 to Ufactor 25 - Heat Pump - WA' measure include: Avoided illness from pollution - Societal - Residential (DNV GL, 2018),  Ease of Selling or Leasing - Participant - Residential (DNV GL, 2018),  Noise - Participant - Residential (DNV GL, 2018).</v>
      </c>
    </row>
    <row r="619" spans="1:131" x14ac:dyDescent="0.35">
      <c r="A619">
        <v>735</v>
      </c>
      <c r="B619" t="s">
        <v>1601</v>
      </c>
      <c r="C619">
        <v>3</v>
      </c>
      <c r="D619" t="s">
        <v>1605</v>
      </c>
      <c r="E619" s="8">
        <v>0.73750000000000004</v>
      </c>
      <c r="H619" t="s">
        <v>1602</v>
      </c>
      <c r="I619" t="s">
        <v>95</v>
      </c>
      <c r="J619" t="s">
        <v>96</v>
      </c>
      <c r="K619" t="s">
        <v>132</v>
      </c>
      <c r="L619" t="s">
        <v>98</v>
      </c>
      <c r="M619" t="s">
        <v>99</v>
      </c>
      <c r="N619" t="s">
        <v>222</v>
      </c>
      <c r="O619" t="s">
        <v>101</v>
      </c>
      <c r="P619">
        <v>1.5327146674609199E-4</v>
      </c>
      <c r="Q619">
        <v>1.5327146674609199E-4</v>
      </c>
      <c r="R619" s="14">
        <f t="shared" si="18"/>
        <v>0</v>
      </c>
      <c r="BW619">
        <v>1.22586562035893E-5</v>
      </c>
      <c r="BX619" t="s">
        <v>102</v>
      </c>
      <c r="BY619" t="str">
        <f>CONCATENATE($BW$2," (",INDEX('Study List'!$F:$F,MATCH(BX619,'Study List'!$B:$B,0)),")")</f>
        <v>Avoided illness from pollution - Societal - Residential (DNV GL, 2018)</v>
      </c>
      <c r="BZ619" t="s">
        <v>103</v>
      </c>
      <c r="CM619">
        <v>2.32647629366661E-5</v>
      </c>
      <c r="CN619" t="s">
        <v>102</v>
      </c>
      <c r="CO619" t="str">
        <f>CONCATENATE($CM$2," (",INDEX('Study List'!$F:$F,MATCH(CN619,'Study List'!$B:$B,0)),")")</f>
        <v>Ease of Selling or Leasing - Participant - Residential (DNV GL, 2018)</v>
      </c>
      <c r="CP619" t="s">
        <v>103</v>
      </c>
      <c r="DC619">
        <v>1.1774804760583601E-4</v>
      </c>
      <c r="DD619" t="s">
        <v>102</v>
      </c>
      <c r="DE619" t="str">
        <f>CONCATENATE($DC$2," (",INDEX('Study List'!$F:$F,MATCH(DD619,'Study List'!$B:$B,0)),")")</f>
        <v>Noise - Participant - Residential (DNV GL, 2018)</v>
      </c>
      <c r="DF619" t="s">
        <v>103</v>
      </c>
      <c r="EA619" t="str">
        <f t="shared" si="19"/>
        <v>The NEIs for the 'Manufactured Home - Windows - Ufactor &gt; 0.30 to Ufactor &lt;= 0.25 - Electric Resistance - WA' measure include: Avoided illness from pollution - Societal - Residential (DNV GL, 2018),  Ease of Selling or Leasing - Participant - Residential (DNV GL, 2018),  Noise - Participant - Residential (DNV GL, 2018).</v>
      </c>
    </row>
    <row r="620" spans="1:131" x14ac:dyDescent="0.35">
      <c r="A620">
        <v>736</v>
      </c>
      <c r="B620" t="s">
        <v>1604</v>
      </c>
      <c r="C620">
        <v>3</v>
      </c>
      <c r="D620" t="s">
        <v>1606</v>
      </c>
      <c r="E620" s="8">
        <v>0.47499999999999998</v>
      </c>
      <c r="H620" t="s">
        <v>1602</v>
      </c>
      <c r="I620" t="s">
        <v>95</v>
      </c>
      <c r="J620" t="s">
        <v>96</v>
      </c>
      <c r="K620" t="s">
        <v>132</v>
      </c>
      <c r="L620" t="s">
        <v>98</v>
      </c>
      <c r="M620" t="s">
        <v>99</v>
      </c>
      <c r="N620" t="s">
        <v>222</v>
      </c>
      <c r="O620" t="s">
        <v>101</v>
      </c>
      <c r="P620">
        <v>1.5327146674609199E-4</v>
      </c>
      <c r="Q620">
        <v>1.5327146674609199E-4</v>
      </c>
      <c r="R620" s="14">
        <f t="shared" si="18"/>
        <v>0</v>
      </c>
      <c r="BW620">
        <v>1.22586562035893E-5</v>
      </c>
      <c r="BX620" t="s">
        <v>102</v>
      </c>
      <c r="BY620" t="str">
        <f>CONCATENATE($BW$2," (",INDEX('Study List'!$F:$F,MATCH(BX620,'Study List'!$B:$B,0)),")")</f>
        <v>Avoided illness from pollution - Societal - Residential (DNV GL, 2018)</v>
      </c>
      <c r="BZ620" t="s">
        <v>103</v>
      </c>
      <c r="CM620">
        <v>2.32647629366661E-5</v>
      </c>
      <c r="CN620" t="s">
        <v>102</v>
      </c>
      <c r="CO620" t="str">
        <f>CONCATENATE($CM$2," (",INDEX('Study List'!$F:$F,MATCH(CN620,'Study List'!$B:$B,0)),")")</f>
        <v>Ease of Selling or Leasing - Participant - Residential (DNV GL, 2018)</v>
      </c>
      <c r="CP620" t="s">
        <v>103</v>
      </c>
      <c r="DC620">
        <v>1.1774804760583601E-4</v>
      </c>
      <c r="DD620" t="s">
        <v>102</v>
      </c>
      <c r="DE620" t="str">
        <f>CONCATENATE($DC$2," (",INDEX('Study List'!$F:$F,MATCH(DD620,'Study List'!$B:$B,0)),")")</f>
        <v>Noise - Participant - Residential (DNV GL, 2018)</v>
      </c>
      <c r="DF620" t="s">
        <v>103</v>
      </c>
      <c r="EA620" t="str">
        <f t="shared" si="19"/>
        <v>The NEIs for the 'Manufactured Home - Windows - Ufactor &gt; 0.30 to Ufactor &lt;= 0.25 - Heat Pump - WA' measure include: Avoided illness from pollution - Societal - Residential (DNV GL, 2018),  Ease of Selling or Leasing - Participant - Residential (DNV GL, 2018),  Noise - Participant - Residential (DNV GL, 2018).</v>
      </c>
    </row>
    <row r="621" spans="1:131" x14ac:dyDescent="0.35">
      <c r="A621">
        <v>737</v>
      </c>
      <c r="B621" t="s">
        <v>1608</v>
      </c>
      <c r="C621">
        <v>1</v>
      </c>
      <c r="D621" t="s">
        <v>1607</v>
      </c>
      <c r="E621" s="8">
        <v>1945</v>
      </c>
      <c r="H621" t="s">
        <v>575</v>
      </c>
      <c r="I621" t="s">
        <v>95</v>
      </c>
      <c r="J621" t="s">
        <v>96</v>
      </c>
      <c r="K621" t="s">
        <v>132</v>
      </c>
      <c r="L621" t="s">
        <v>98</v>
      </c>
      <c r="M621" t="s">
        <v>119</v>
      </c>
      <c r="N621" t="s">
        <v>171</v>
      </c>
      <c r="O621" t="s">
        <v>172</v>
      </c>
      <c r="P621">
        <v>3.0963180492841601E-2</v>
      </c>
      <c r="Q621">
        <v>3.0963180492841601E-2</v>
      </c>
      <c r="R621" s="14">
        <f t="shared" si="18"/>
        <v>0</v>
      </c>
      <c r="BW621">
        <v>1.6344874938119E-5</v>
      </c>
      <c r="BX621" t="s">
        <v>102</v>
      </c>
      <c r="BY621" t="str">
        <f>CONCATENATE($BW$2," (",INDEX('Study List'!$F:$F,MATCH(BX621,'Study List'!$B:$B,0)),")")</f>
        <v>Avoided illness from pollution - Societal - Residential (DNV GL, 2018)</v>
      </c>
      <c r="BZ621" t="s">
        <v>103</v>
      </c>
      <c r="CM621">
        <v>8.4916478167064305E-4</v>
      </c>
      <c r="CN621" t="s">
        <v>102</v>
      </c>
      <c r="CO621" t="str">
        <f>CONCATENATE($CM$2," (",INDEX('Study List'!$F:$F,MATCH(CN621,'Study List'!$B:$B,0)),")")</f>
        <v>Ease of Selling or Leasing - Participant - Residential (DNV GL, 2018)</v>
      </c>
      <c r="CP621" t="s">
        <v>103</v>
      </c>
      <c r="CQ621">
        <v>3.3022303090394401E-3</v>
      </c>
      <c r="CR621" t="s">
        <v>102</v>
      </c>
      <c r="CS621" t="str">
        <f>CONCATENATE($CQ$2," (",INDEX('Study List'!$F:$F,MATCH(CR621,'Study List'!$B:$B,0)),")")</f>
        <v>Fires/insurance damage - Participant - Residential (DNV GL, 2018)</v>
      </c>
      <c r="CT621" t="s">
        <v>103</v>
      </c>
      <c r="CU621">
        <v>1.1807694286861299E-3</v>
      </c>
      <c r="CV621" t="s">
        <v>576</v>
      </c>
      <c r="CW621" t="str">
        <f>CONCATENATE($CU$2," (",INDEX('Study List'!$F:$F,MATCH(CV621,'Study List'!$B:$B,0)),")")</f>
        <v>Health and safety - Participant - Residential (Abt Associates, 2018)</v>
      </c>
      <c r="CX621" t="s">
        <v>103</v>
      </c>
      <c r="DC621">
        <v>9.8123591278108597E-4</v>
      </c>
      <c r="DD621" t="s">
        <v>102</v>
      </c>
      <c r="DE621" t="str">
        <f>CONCATENATE($DC$2," (",INDEX('Study List'!$F:$F,MATCH(DD621,'Study List'!$B:$B,0)),")")</f>
        <v>Noise - Participant - Residential (DNV GL, 2018)</v>
      </c>
      <c r="DF621" t="s">
        <v>103</v>
      </c>
      <c r="DG621">
        <v>1.01047288182179E-3</v>
      </c>
      <c r="DH621" t="s">
        <v>102</v>
      </c>
      <c r="DI621" t="str">
        <f>CONCATENATE($DG$2," (",INDEX('Study List'!$F:$F,MATCH(DH621,'Study List'!$B:$B,0)),")")</f>
        <v>O&amp;M - Participant - Residential (DNV GL, 2018)</v>
      </c>
      <c r="DJ621" t="s">
        <v>103</v>
      </c>
      <c r="DO621">
        <v>2.3622962303904399E-2</v>
      </c>
      <c r="DP621" t="s">
        <v>105</v>
      </c>
      <c r="DQ621" t="str">
        <f>CONCATENATE($DO$2," (",INDEX('Study List'!$F:$F,MATCH(DP621,'Study List'!$B:$B,0)),")")</f>
        <v>Other Impacts - Utility - Residential (Tetra Tech et al., 2018)</v>
      </c>
      <c r="DR621" t="s">
        <v>103</v>
      </c>
      <c r="EA621" t="str">
        <f t="shared" si="19"/>
        <v>The NEIs for the 'Manufactured Home Ductless Heat Pump - Zonal to DHP - WA' measure include: Avoided illness from pollution - Societal - Residential (DNV GL, 2018),  Ease of Selling or Leasing - Participant - Residential (DNV GL, 2018),  Fires/insurance damage - Participant - Residential (DNV GL, 2018),  Health and safety - Participant - Residential (Abt Associates, 2018),  Noise - Participant - Residential (DNV GL, 2018),  O&amp;M - Participant - Residential (DNV GL, 2018),  Other Impacts - Utility - Residential (Tetra Tech et al., 2018).</v>
      </c>
    </row>
    <row r="622" spans="1:131" x14ac:dyDescent="0.35">
      <c r="A622">
        <v>738</v>
      </c>
      <c r="B622" t="s">
        <v>1610</v>
      </c>
      <c r="C622">
        <v>1</v>
      </c>
      <c r="D622" t="s">
        <v>1609</v>
      </c>
      <c r="E622" s="8">
        <v>3055</v>
      </c>
      <c r="H622" t="s">
        <v>575</v>
      </c>
      <c r="I622" t="s">
        <v>95</v>
      </c>
      <c r="J622" t="s">
        <v>96</v>
      </c>
      <c r="K622" t="s">
        <v>132</v>
      </c>
      <c r="L622" t="s">
        <v>98</v>
      </c>
      <c r="M622" t="s">
        <v>119</v>
      </c>
      <c r="N622" t="s">
        <v>171</v>
      </c>
      <c r="O622" t="s">
        <v>172</v>
      </c>
      <c r="P622">
        <v>2.9782411064155478E-2</v>
      </c>
      <c r="Q622">
        <v>2.9782411064155495E-2</v>
      </c>
      <c r="R622" s="14">
        <f t="shared" si="18"/>
        <v>0</v>
      </c>
      <c r="BW622">
        <v>1.6344874938119E-5</v>
      </c>
      <c r="BX622" t="s">
        <v>102</v>
      </c>
      <c r="BY622" t="str">
        <f>CONCATENATE($BW$2," (",INDEX('Study List'!$F:$F,MATCH(BX622,'Study List'!$B:$B,0)),")")</f>
        <v>Avoided illness from pollution - Societal - Residential (DNV GL, 2018)</v>
      </c>
      <c r="BZ622" t="s">
        <v>103</v>
      </c>
      <c r="CM622">
        <v>8.4916478167064305E-4</v>
      </c>
      <c r="CN622" t="s">
        <v>102</v>
      </c>
      <c r="CO622" t="str">
        <f>CONCATENATE($CM$2," (",INDEX('Study List'!$F:$F,MATCH(CN622,'Study List'!$B:$B,0)),")")</f>
        <v>Ease of Selling or Leasing - Participant - Residential (DNV GL, 2018)</v>
      </c>
      <c r="CP622" t="s">
        <v>103</v>
      </c>
      <c r="CQ622">
        <v>3.3022303090394401E-3</v>
      </c>
      <c r="CR622" t="s">
        <v>102</v>
      </c>
      <c r="CS622" t="str">
        <f>CONCATENATE($CQ$2," (",INDEX('Study List'!$F:$F,MATCH(CR622,'Study List'!$B:$B,0)),")")</f>
        <v>Fires/insurance damage - Participant - Residential (DNV GL, 2018)</v>
      </c>
      <c r="CT622" t="s">
        <v>103</v>
      </c>
      <c r="DC622">
        <v>9.8123591278108597E-4</v>
      </c>
      <c r="DD622" t="s">
        <v>102</v>
      </c>
      <c r="DE622" t="str">
        <f>CONCATENATE($DC$2," (",INDEX('Study List'!$F:$F,MATCH(DD622,'Study List'!$B:$B,0)),")")</f>
        <v>Noise - Participant - Residential (DNV GL, 2018)</v>
      </c>
      <c r="DF622" t="s">
        <v>103</v>
      </c>
      <c r="DG622">
        <v>1.01047288182179E-3</v>
      </c>
      <c r="DH622" t="s">
        <v>102</v>
      </c>
      <c r="DI622" t="str">
        <f>CONCATENATE($DG$2," (",INDEX('Study List'!$F:$F,MATCH(DH622,'Study List'!$B:$B,0)),")")</f>
        <v>O&amp;M - Participant - Residential (DNV GL, 2018)</v>
      </c>
      <c r="DJ622" t="s">
        <v>103</v>
      </c>
      <c r="DO622">
        <v>2.3622962303904399E-2</v>
      </c>
      <c r="DP622" t="s">
        <v>105</v>
      </c>
      <c r="DQ622" t="str">
        <f>CONCATENATE($DO$2," (",INDEX('Study List'!$F:$F,MATCH(DP622,'Study List'!$B:$B,0)),")")</f>
        <v>Other Impacts - Utility - Residential (Tetra Tech et al., 2018)</v>
      </c>
      <c r="DR622" t="s">
        <v>103</v>
      </c>
      <c r="EA622" t="str">
        <f t="shared" si="19"/>
        <v>The NEIs for the 'Manufactured Home Ductless Heat Pump - eFAF to DHP 9.0 HSPF and above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623" spans="1:131" x14ac:dyDescent="0.35">
      <c r="A623">
        <v>740</v>
      </c>
      <c r="B623" t="s">
        <v>1613</v>
      </c>
      <c r="C623">
        <v>2</v>
      </c>
      <c r="D623" t="s">
        <v>1612</v>
      </c>
      <c r="E623" s="8">
        <v>1224</v>
      </c>
      <c r="H623" t="s">
        <v>575</v>
      </c>
      <c r="I623" t="s">
        <v>95</v>
      </c>
      <c r="J623" t="s">
        <v>96</v>
      </c>
      <c r="K623" t="s">
        <v>132</v>
      </c>
      <c r="L623" t="s">
        <v>98</v>
      </c>
      <c r="M623" t="s">
        <v>119</v>
      </c>
      <c r="N623" t="s">
        <v>171</v>
      </c>
      <c r="O623" t="s">
        <v>172</v>
      </c>
      <c r="P623">
        <v>3.0963180492841601E-2</v>
      </c>
      <c r="Q623">
        <v>3.0963180492841601E-2</v>
      </c>
      <c r="R623" s="14">
        <f t="shared" si="18"/>
        <v>0</v>
      </c>
      <c r="BW623">
        <v>1.6344874938119E-5</v>
      </c>
      <c r="BX623" t="s">
        <v>102</v>
      </c>
      <c r="BY623" t="str">
        <f>CONCATENATE($BW$2," (",INDEX('Study List'!$F:$F,MATCH(BX623,'Study List'!$B:$B,0)),")")</f>
        <v>Avoided illness from pollution - Societal - Residential (DNV GL, 2018)</v>
      </c>
      <c r="BZ623" t="s">
        <v>103</v>
      </c>
      <c r="CM623">
        <v>8.4916478167064305E-4</v>
      </c>
      <c r="CN623" t="s">
        <v>102</v>
      </c>
      <c r="CO623" t="str">
        <f>CONCATENATE($CM$2," (",INDEX('Study List'!$F:$F,MATCH(CN623,'Study List'!$B:$B,0)),")")</f>
        <v>Ease of Selling or Leasing - Participant - Residential (DNV GL, 2018)</v>
      </c>
      <c r="CP623" t="s">
        <v>103</v>
      </c>
      <c r="CQ623">
        <v>3.3022303090394401E-3</v>
      </c>
      <c r="CR623" t="s">
        <v>102</v>
      </c>
      <c r="CS623" t="str">
        <f>CONCATENATE($CQ$2," (",INDEX('Study List'!$F:$F,MATCH(CR623,'Study List'!$B:$B,0)),")")</f>
        <v>Fires/insurance damage - Participant - Residential (DNV GL, 2018)</v>
      </c>
      <c r="CT623" t="s">
        <v>103</v>
      </c>
      <c r="CU623">
        <v>1.1807694286861299E-3</v>
      </c>
      <c r="CV623" t="s">
        <v>576</v>
      </c>
      <c r="CW623" t="str">
        <f>CONCATENATE($CU$2," (",INDEX('Study List'!$F:$F,MATCH(CV623,'Study List'!$B:$B,0)),")")</f>
        <v>Health and safety - Participant - Residential (Abt Associates, 2018)</v>
      </c>
      <c r="CX623" t="s">
        <v>103</v>
      </c>
      <c r="DC623">
        <v>9.8123591278108597E-4</v>
      </c>
      <c r="DD623" t="s">
        <v>102</v>
      </c>
      <c r="DE623" t="str">
        <f>CONCATENATE($DC$2," (",INDEX('Study List'!$F:$F,MATCH(DD623,'Study List'!$B:$B,0)),")")</f>
        <v>Noise - Participant - Residential (DNV GL, 2018)</v>
      </c>
      <c r="DF623" t="s">
        <v>103</v>
      </c>
      <c r="DG623">
        <v>1.01047288182179E-3</v>
      </c>
      <c r="DH623" t="s">
        <v>102</v>
      </c>
      <c r="DI623" t="str">
        <f>CONCATENATE($DG$2," (",INDEX('Study List'!$F:$F,MATCH(DH623,'Study List'!$B:$B,0)),")")</f>
        <v>O&amp;M - Participant - Residential (DNV GL, 2018)</v>
      </c>
      <c r="DJ623" t="s">
        <v>103</v>
      </c>
      <c r="DO623">
        <v>2.3622962303904399E-2</v>
      </c>
      <c r="DP623" t="s">
        <v>105</v>
      </c>
      <c r="DQ623" t="str">
        <f>CONCATENATE($DO$2," (",INDEX('Study List'!$F:$F,MATCH(DP623,'Study List'!$B:$B,0)),")")</f>
        <v>Other Impacts - Utility - Residential (Tetra Tech et al., 2018)</v>
      </c>
      <c r="DR623" t="s">
        <v>103</v>
      </c>
      <c r="EA623" t="str">
        <f t="shared" si="19"/>
        <v>The NEIs for the 'Multifamily - Ductless Heat Pump - Zonal to DHP 11.1 to 12.5 - WA' measure include: Avoided illness from pollution - Societal - Residential (DNV GL, 2018),  Ease of Selling or Leasing - Participant - Residential (DNV GL, 2018),  Fires/insurance damage - Participant - Residential (DNV GL, 2018),  Health and safety - Participant - Residential (Abt Associates, 2018),  Noise - Participant - Residential (DNV GL, 2018),  O&amp;M - Participant - Residential (DNV GL, 2018),  Other Impacts - Utility - Residential (Tetra Tech et al., 2018).</v>
      </c>
    </row>
    <row r="624" spans="1:131" x14ac:dyDescent="0.35">
      <c r="A624">
        <v>741</v>
      </c>
      <c r="B624" t="s">
        <v>1615</v>
      </c>
      <c r="C624">
        <v>2</v>
      </c>
      <c r="D624" t="s">
        <v>1614</v>
      </c>
      <c r="E624" s="8">
        <v>1279</v>
      </c>
      <c r="H624" t="s">
        <v>575</v>
      </c>
      <c r="I624" t="s">
        <v>95</v>
      </c>
      <c r="J624" t="s">
        <v>96</v>
      </c>
      <c r="K624" t="s">
        <v>132</v>
      </c>
      <c r="L624" t="s">
        <v>98</v>
      </c>
      <c r="M624" t="s">
        <v>119</v>
      </c>
      <c r="N624" t="s">
        <v>171</v>
      </c>
      <c r="O624" t="s">
        <v>172</v>
      </c>
      <c r="P624">
        <v>3.0963180492841601E-2</v>
      </c>
      <c r="Q624">
        <v>3.0963180492841601E-2</v>
      </c>
      <c r="R624" s="14">
        <f t="shared" si="18"/>
        <v>0</v>
      </c>
      <c r="BW624">
        <v>1.6344874938119E-5</v>
      </c>
      <c r="BX624" t="s">
        <v>102</v>
      </c>
      <c r="BY624" t="str">
        <f>CONCATENATE($BW$2," (",INDEX('Study List'!$F:$F,MATCH(BX624,'Study List'!$B:$B,0)),")")</f>
        <v>Avoided illness from pollution - Societal - Residential (DNV GL, 2018)</v>
      </c>
      <c r="BZ624" t="s">
        <v>103</v>
      </c>
      <c r="CM624">
        <v>8.4916478167064305E-4</v>
      </c>
      <c r="CN624" t="s">
        <v>102</v>
      </c>
      <c r="CO624" t="str">
        <f>CONCATENATE($CM$2," (",INDEX('Study List'!$F:$F,MATCH(CN624,'Study List'!$B:$B,0)),")")</f>
        <v>Ease of Selling or Leasing - Participant - Residential (DNV GL, 2018)</v>
      </c>
      <c r="CP624" t="s">
        <v>103</v>
      </c>
      <c r="CQ624">
        <v>3.3022303090394401E-3</v>
      </c>
      <c r="CR624" t="s">
        <v>102</v>
      </c>
      <c r="CS624" t="str">
        <f>CONCATENATE($CQ$2," (",INDEX('Study List'!$F:$F,MATCH(CR624,'Study List'!$B:$B,0)),")")</f>
        <v>Fires/insurance damage - Participant - Residential (DNV GL, 2018)</v>
      </c>
      <c r="CT624" t="s">
        <v>103</v>
      </c>
      <c r="CU624">
        <v>1.1807694286861299E-3</v>
      </c>
      <c r="CV624" t="s">
        <v>576</v>
      </c>
      <c r="CW624" t="str">
        <f>CONCATENATE($CU$2," (",INDEX('Study List'!$F:$F,MATCH(CV624,'Study List'!$B:$B,0)),")")</f>
        <v>Health and safety - Participant - Residential (Abt Associates, 2018)</v>
      </c>
      <c r="CX624" t="s">
        <v>103</v>
      </c>
      <c r="DC624">
        <v>9.8123591278108597E-4</v>
      </c>
      <c r="DD624" t="s">
        <v>102</v>
      </c>
      <c r="DE624" t="str">
        <f>CONCATENATE($DC$2," (",INDEX('Study List'!$F:$F,MATCH(DD624,'Study List'!$B:$B,0)),")")</f>
        <v>Noise - Participant - Residential (DNV GL, 2018)</v>
      </c>
      <c r="DF624" t="s">
        <v>103</v>
      </c>
      <c r="DG624">
        <v>1.01047288182179E-3</v>
      </c>
      <c r="DH624" t="s">
        <v>102</v>
      </c>
      <c r="DI624" t="str">
        <f>CONCATENATE($DG$2," (",INDEX('Study List'!$F:$F,MATCH(DH624,'Study List'!$B:$B,0)),")")</f>
        <v>O&amp;M - Participant - Residential (DNV GL, 2018)</v>
      </c>
      <c r="DJ624" t="s">
        <v>103</v>
      </c>
      <c r="DO624">
        <v>2.3622962303904399E-2</v>
      </c>
      <c r="DP624" t="s">
        <v>105</v>
      </c>
      <c r="DQ624" t="str">
        <f>CONCATENATE($DO$2," (",INDEX('Study List'!$F:$F,MATCH(DP624,'Study List'!$B:$B,0)),")")</f>
        <v>Other Impacts - Utility - Residential (Tetra Tech et al., 2018)</v>
      </c>
      <c r="DR624" t="s">
        <v>103</v>
      </c>
      <c r="EA624" t="str">
        <f t="shared" si="19"/>
        <v>The NEIs for the 'Multifamily - Ductless Heat Pump - Zonal to DHP 12.6 and above - WA' measure include: Avoided illness from pollution - Societal - Residential (DNV GL, 2018),  Ease of Selling or Leasing - Participant - Residential (DNV GL, 2018),  Fires/insurance damage - Participant - Residential (DNV GL, 2018),  Health and safety - Participant - Residential (Abt Associates, 2018),  Noise - Participant - Residential (DNV GL, 2018),  O&amp;M - Participant - Residential (DNV GL, 2018),  Other Impacts - Utility - Residential (Tetra Tech et al., 2018).</v>
      </c>
    </row>
    <row r="625" spans="1:131" x14ac:dyDescent="0.35">
      <c r="A625">
        <v>742</v>
      </c>
      <c r="B625" t="s">
        <v>1617</v>
      </c>
      <c r="C625">
        <v>2</v>
      </c>
      <c r="D625" t="s">
        <v>1616</v>
      </c>
      <c r="E625" s="8">
        <v>1173</v>
      </c>
      <c r="H625" t="s">
        <v>575</v>
      </c>
      <c r="I625" t="s">
        <v>95</v>
      </c>
      <c r="J625" t="s">
        <v>96</v>
      </c>
      <c r="K625" t="s">
        <v>132</v>
      </c>
      <c r="L625" t="s">
        <v>98</v>
      </c>
      <c r="M625" t="s">
        <v>119</v>
      </c>
      <c r="N625" t="s">
        <v>171</v>
      </c>
      <c r="O625" t="s">
        <v>172</v>
      </c>
      <c r="P625">
        <v>3.0963180492841601E-2</v>
      </c>
      <c r="Q625">
        <v>3.0963180492841601E-2</v>
      </c>
      <c r="R625" s="14">
        <f t="shared" si="18"/>
        <v>0</v>
      </c>
      <c r="BW625">
        <v>1.6344874938119E-5</v>
      </c>
      <c r="BX625" t="s">
        <v>102</v>
      </c>
      <c r="BY625" t="str">
        <f>CONCATENATE($BW$2," (",INDEX('Study List'!$F:$F,MATCH(BX625,'Study List'!$B:$B,0)),")")</f>
        <v>Avoided illness from pollution - Societal - Residential (DNV GL, 2018)</v>
      </c>
      <c r="BZ625" t="s">
        <v>103</v>
      </c>
      <c r="CM625">
        <v>8.4916478167064305E-4</v>
      </c>
      <c r="CN625" t="s">
        <v>102</v>
      </c>
      <c r="CO625" t="str">
        <f>CONCATENATE($CM$2," (",INDEX('Study List'!$F:$F,MATCH(CN625,'Study List'!$B:$B,0)),")")</f>
        <v>Ease of Selling or Leasing - Participant - Residential (DNV GL, 2018)</v>
      </c>
      <c r="CP625" t="s">
        <v>103</v>
      </c>
      <c r="CQ625">
        <v>3.3022303090394401E-3</v>
      </c>
      <c r="CR625" t="s">
        <v>102</v>
      </c>
      <c r="CS625" t="str">
        <f>CONCATENATE($CQ$2," (",INDEX('Study List'!$F:$F,MATCH(CR625,'Study List'!$B:$B,0)),")")</f>
        <v>Fires/insurance damage - Participant - Residential (DNV GL, 2018)</v>
      </c>
      <c r="CT625" t="s">
        <v>103</v>
      </c>
      <c r="CU625">
        <v>1.1807694286861299E-3</v>
      </c>
      <c r="CV625" t="s">
        <v>576</v>
      </c>
      <c r="CW625" t="str">
        <f>CONCATENATE($CU$2," (",INDEX('Study List'!$F:$F,MATCH(CV625,'Study List'!$B:$B,0)),")")</f>
        <v>Health and safety - Participant - Residential (Abt Associates, 2018)</v>
      </c>
      <c r="CX625" t="s">
        <v>103</v>
      </c>
      <c r="DC625">
        <v>9.8123591278108597E-4</v>
      </c>
      <c r="DD625" t="s">
        <v>102</v>
      </c>
      <c r="DE625" t="str">
        <f>CONCATENATE($DC$2," (",INDEX('Study List'!$F:$F,MATCH(DD625,'Study List'!$B:$B,0)),")")</f>
        <v>Noise - Participant - Residential (DNV GL, 2018)</v>
      </c>
      <c r="DF625" t="s">
        <v>103</v>
      </c>
      <c r="DG625">
        <v>1.01047288182179E-3</v>
      </c>
      <c r="DH625" t="s">
        <v>102</v>
      </c>
      <c r="DI625" t="str">
        <f>CONCATENATE($DG$2," (",INDEX('Study List'!$F:$F,MATCH(DH625,'Study List'!$B:$B,0)),")")</f>
        <v>O&amp;M - Participant - Residential (DNV GL, 2018)</v>
      </c>
      <c r="DJ625" t="s">
        <v>103</v>
      </c>
      <c r="DO625">
        <v>2.3622962303904399E-2</v>
      </c>
      <c r="DP625" t="s">
        <v>105</v>
      </c>
      <c r="DQ625" t="str">
        <f>CONCATENATE($DO$2," (",INDEX('Study List'!$F:$F,MATCH(DP625,'Study List'!$B:$B,0)),")")</f>
        <v>Other Impacts - Utility - Residential (Tetra Tech et al., 2018)</v>
      </c>
      <c r="DR625" t="s">
        <v>103</v>
      </c>
      <c r="EA625" t="str">
        <f t="shared" si="19"/>
        <v>The NEIs for the 'Multifamily - Ductless Heat Pump - Zonal to DHP 9.0 to 11.0 - WA' measure include: Avoided illness from pollution - Societal - Residential (DNV GL, 2018),  Ease of Selling or Leasing - Participant - Residential (DNV GL, 2018),  Fires/insurance damage - Participant - Residential (DNV GL, 2018),  Health and safety - Participant - Residential (Abt Associates, 2018),  Noise - Participant - Residential (DNV GL, 2018),  O&amp;M - Participant - Residential (DNV GL, 2018),  Other Impacts - Utility - Residential (Tetra Tech et al., 2018).</v>
      </c>
    </row>
    <row r="626" spans="1:131" x14ac:dyDescent="0.35">
      <c r="A626">
        <v>743</v>
      </c>
      <c r="B626" t="s">
        <v>1619</v>
      </c>
      <c r="C626">
        <v>2</v>
      </c>
      <c r="D626" t="s">
        <v>1618</v>
      </c>
      <c r="E626" s="8">
        <v>1924</v>
      </c>
      <c r="H626" t="s">
        <v>575</v>
      </c>
      <c r="I626" t="s">
        <v>95</v>
      </c>
      <c r="J626" t="s">
        <v>96</v>
      </c>
      <c r="K626" t="s">
        <v>132</v>
      </c>
      <c r="L626" t="s">
        <v>98</v>
      </c>
      <c r="M626" t="s">
        <v>119</v>
      </c>
      <c r="N626" t="s">
        <v>171</v>
      </c>
      <c r="O626" t="s">
        <v>172</v>
      </c>
      <c r="P626">
        <v>2.9782411064155478E-2</v>
      </c>
      <c r="Q626">
        <v>2.9782411064155495E-2</v>
      </c>
      <c r="R626" s="14">
        <f t="shared" si="18"/>
        <v>0</v>
      </c>
      <c r="BW626">
        <v>1.6344874938119E-5</v>
      </c>
      <c r="BX626" t="s">
        <v>102</v>
      </c>
      <c r="BY626" t="str">
        <f>CONCATENATE($BW$2," (",INDEX('Study List'!$F:$F,MATCH(BX626,'Study List'!$B:$B,0)),")")</f>
        <v>Avoided illness from pollution - Societal - Residential (DNV GL, 2018)</v>
      </c>
      <c r="BZ626" t="s">
        <v>103</v>
      </c>
      <c r="CM626">
        <v>8.4916478167064305E-4</v>
      </c>
      <c r="CN626" t="s">
        <v>102</v>
      </c>
      <c r="CO626" t="str">
        <f>CONCATENATE($CM$2," (",INDEX('Study List'!$F:$F,MATCH(CN626,'Study List'!$B:$B,0)),")")</f>
        <v>Ease of Selling or Leasing - Participant - Residential (DNV GL, 2018)</v>
      </c>
      <c r="CP626" t="s">
        <v>103</v>
      </c>
      <c r="CQ626">
        <v>3.3022303090394401E-3</v>
      </c>
      <c r="CR626" t="s">
        <v>102</v>
      </c>
      <c r="CS626" t="str">
        <f>CONCATENATE($CQ$2," (",INDEX('Study List'!$F:$F,MATCH(CR626,'Study List'!$B:$B,0)),")")</f>
        <v>Fires/insurance damage - Participant - Residential (DNV GL, 2018)</v>
      </c>
      <c r="CT626" t="s">
        <v>103</v>
      </c>
      <c r="DC626">
        <v>9.8123591278108597E-4</v>
      </c>
      <c r="DD626" t="s">
        <v>102</v>
      </c>
      <c r="DE626" t="str">
        <f>CONCATENATE($DC$2," (",INDEX('Study List'!$F:$F,MATCH(DD626,'Study List'!$B:$B,0)),")")</f>
        <v>Noise - Participant - Residential (DNV GL, 2018)</v>
      </c>
      <c r="DF626" t="s">
        <v>103</v>
      </c>
      <c r="DG626">
        <v>1.01047288182179E-3</v>
      </c>
      <c r="DH626" t="s">
        <v>102</v>
      </c>
      <c r="DI626" t="str">
        <f>CONCATENATE($DG$2," (",INDEX('Study List'!$F:$F,MATCH(DH626,'Study List'!$B:$B,0)),")")</f>
        <v>O&amp;M - Participant - Residential (DNV GL, 2018)</v>
      </c>
      <c r="DJ626" t="s">
        <v>103</v>
      </c>
      <c r="DO626">
        <v>2.3622962303904399E-2</v>
      </c>
      <c r="DP626" t="s">
        <v>105</v>
      </c>
      <c r="DQ626" t="str">
        <f>CONCATENATE($DO$2," (",INDEX('Study List'!$F:$F,MATCH(DP626,'Study List'!$B:$B,0)),")")</f>
        <v>Other Impacts - Utility - Residential (Tetra Tech et al., 2018)</v>
      </c>
      <c r="DR626" t="s">
        <v>103</v>
      </c>
      <c r="EA626" t="str">
        <f t="shared" si="19"/>
        <v>The NEIs for the 'Multifamily - Ductless Heat Pump - eFAF to DHP 9.0 to 9.4 -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627" spans="1:131" x14ac:dyDescent="0.35">
      <c r="A627">
        <v>744</v>
      </c>
      <c r="B627" t="s">
        <v>1621</v>
      </c>
      <c r="C627">
        <v>2</v>
      </c>
      <c r="D627" t="s">
        <v>1620</v>
      </c>
      <c r="E627" s="8">
        <v>2097</v>
      </c>
      <c r="H627" t="s">
        <v>575</v>
      </c>
      <c r="I627" t="s">
        <v>95</v>
      </c>
      <c r="J627" t="s">
        <v>96</v>
      </c>
      <c r="K627" t="s">
        <v>132</v>
      </c>
      <c r="L627" t="s">
        <v>98</v>
      </c>
      <c r="M627" t="s">
        <v>119</v>
      </c>
      <c r="N627" t="s">
        <v>171</v>
      </c>
      <c r="O627" t="s">
        <v>172</v>
      </c>
      <c r="P627">
        <v>2.9782411064155478E-2</v>
      </c>
      <c r="Q627">
        <v>2.9782411064155495E-2</v>
      </c>
      <c r="R627" s="14">
        <f t="shared" si="18"/>
        <v>0</v>
      </c>
      <c r="BW627">
        <v>1.6344874938119E-5</v>
      </c>
      <c r="BX627" t="s">
        <v>102</v>
      </c>
      <c r="BY627" t="str">
        <f>CONCATENATE($BW$2," (",INDEX('Study List'!$F:$F,MATCH(BX627,'Study List'!$B:$B,0)),")")</f>
        <v>Avoided illness from pollution - Societal - Residential (DNV GL, 2018)</v>
      </c>
      <c r="BZ627" t="s">
        <v>103</v>
      </c>
      <c r="CM627">
        <v>8.4916478167064305E-4</v>
      </c>
      <c r="CN627" t="s">
        <v>102</v>
      </c>
      <c r="CO627" t="str">
        <f>CONCATENATE($CM$2," (",INDEX('Study List'!$F:$F,MATCH(CN627,'Study List'!$B:$B,0)),")")</f>
        <v>Ease of Selling or Leasing - Participant - Residential (DNV GL, 2018)</v>
      </c>
      <c r="CP627" t="s">
        <v>103</v>
      </c>
      <c r="CQ627">
        <v>3.3022303090394401E-3</v>
      </c>
      <c r="CR627" t="s">
        <v>102</v>
      </c>
      <c r="CS627" t="str">
        <f>CONCATENATE($CQ$2," (",INDEX('Study List'!$F:$F,MATCH(CR627,'Study List'!$B:$B,0)),")")</f>
        <v>Fires/insurance damage - Participant - Residential (DNV GL, 2018)</v>
      </c>
      <c r="CT627" t="s">
        <v>103</v>
      </c>
      <c r="DC627">
        <v>9.8123591278108597E-4</v>
      </c>
      <c r="DD627" t="s">
        <v>102</v>
      </c>
      <c r="DE627" t="str">
        <f>CONCATENATE($DC$2," (",INDEX('Study List'!$F:$F,MATCH(DD627,'Study List'!$B:$B,0)),")")</f>
        <v>Noise - Participant - Residential (DNV GL, 2018)</v>
      </c>
      <c r="DF627" t="s">
        <v>103</v>
      </c>
      <c r="DG627">
        <v>1.01047288182179E-3</v>
      </c>
      <c r="DH627" t="s">
        <v>102</v>
      </c>
      <c r="DI627" t="str">
        <f>CONCATENATE($DG$2," (",INDEX('Study List'!$F:$F,MATCH(DH627,'Study List'!$B:$B,0)),")")</f>
        <v>O&amp;M - Participant - Residential (DNV GL, 2018)</v>
      </c>
      <c r="DJ627" t="s">
        <v>103</v>
      </c>
      <c r="DO627">
        <v>2.3622962303904399E-2</v>
      </c>
      <c r="DP627" t="s">
        <v>105</v>
      </c>
      <c r="DQ627" t="str">
        <f>CONCATENATE($DO$2," (",INDEX('Study List'!$F:$F,MATCH(DP627,'Study List'!$B:$B,0)),")")</f>
        <v>Other Impacts - Utility - Residential (Tetra Tech et al., 2018)</v>
      </c>
      <c r="DR627" t="s">
        <v>103</v>
      </c>
      <c r="EA627" t="str">
        <f t="shared" si="19"/>
        <v>The NEIs for the 'Multifamily - Ductless Heat Pump - eFAF to DHP 9.5 and above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628" spans="1:131" x14ac:dyDescent="0.35">
      <c r="A628">
        <v>745</v>
      </c>
      <c r="B628" t="s">
        <v>1623</v>
      </c>
      <c r="C628">
        <v>4</v>
      </c>
      <c r="D628" t="s">
        <v>1622</v>
      </c>
      <c r="E628" s="8">
        <v>41</v>
      </c>
      <c r="H628" t="s">
        <v>631</v>
      </c>
      <c r="I628" t="s">
        <v>95</v>
      </c>
      <c r="J628" t="s">
        <v>96</v>
      </c>
      <c r="K628" t="s">
        <v>132</v>
      </c>
      <c r="L628" t="s">
        <v>98</v>
      </c>
      <c r="M628" t="s">
        <v>119</v>
      </c>
      <c r="N628" t="s">
        <v>243</v>
      </c>
      <c r="O628" t="s">
        <v>244</v>
      </c>
      <c r="P628">
        <v>2.4082195007552258E-2</v>
      </c>
      <c r="Q628">
        <v>2.4082195007552293E-2</v>
      </c>
      <c r="R628" s="14">
        <f t="shared" si="18"/>
        <v>0</v>
      </c>
      <c r="BW628">
        <v>1.9316670381413399E-5</v>
      </c>
      <c r="BX628" t="s">
        <v>102</v>
      </c>
      <c r="BY628" t="str">
        <f>CONCATENATE($BW$2," (",INDEX('Study List'!$F:$F,MATCH(BX628,'Study List'!$B:$B,0)),")")</f>
        <v>Avoided illness from pollution - Societal - Residential (DNV GL, 2018)</v>
      </c>
      <c r="BZ628" t="s">
        <v>103</v>
      </c>
      <c r="CM628">
        <v>4.3991603326644699E-4</v>
      </c>
      <c r="CN628" t="s">
        <v>102</v>
      </c>
      <c r="CO628" t="str">
        <f>CONCATENATE($CM$2," (",INDEX('Study List'!$F:$F,MATCH(CN628,'Study List'!$B:$B,0)),")")</f>
        <v>Ease of Selling or Leasing - Participant - Residential (DNV GL, 2018)</v>
      </c>
      <c r="CP628" t="s">
        <v>103</v>
      </c>
      <c r="DO628">
        <v>2.3622962303904399E-2</v>
      </c>
      <c r="DP628" t="s">
        <v>105</v>
      </c>
      <c r="DQ628" t="str">
        <f>CONCATENATE($DO$2," (",INDEX('Study List'!$F:$F,MATCH(DP628,'Study List'!$B:$B,0)),")")</f>
        <v>Other Impacts - Utility - Residential (Tetra Tech et al., 2018)</v>
      </c>
      <c r="DR628" t="s">
        <v>103</v>
      </c>
      <c r="EA628" t="str">
        <f t="shared" si="19"/>
        <v>The NEIs for the 'Multifamily - Electric Line Voltage Thermostat - DHP/Zonal Hybrid Heating - WA' measure include: Avoided illness from pollution - Societal - Residential (DNV GL, 2018),  Ease of Selling or Leasing - Participant - Residential (DNV GL, 2018),  Other Impacts - Utility - Residential (Tetra Tech et al., 2018).</v>
      </c>
    </row>
    <row r="629" spans="1:131" x14ac:dyDescent="0.35">
      <c r="A629">
        <v>746</v>
      </c>
      <c r="B629" t="s">
        <v>1625</v>
      </c>
      <c r="C629">
        <v>4</v>
      </c>
      <c r="D629" t="s">
        <v>1624</v>
      </c>
      <c r="E629" s="8">
        <v>59</v>
      </c>
      <c r="H629" t="s">
        <v>631</v>
      </c>
      <c r="I629" t="s">
        <v>95</v>
      </c>
      <c r="J629" t="s">
        <v>96</v>
      </c>
      <c r="K629" t="s">
        <v>132</v>
      </c>
      <c r="L629" t="s">
        <v>98</v>
      </c>
      <c r="M629" t="s">
        <v>119</v>
      </c>
      <c r="N629" t="s">
        <v>243</v>
      </c>
      <c r="O629" t="s">
        <v>244</v>
      </c>
      <c r="P629">
        <v>2.4082195007552258E-2</v>
      </c>
      <c r="Q629">
        <v>2.4082195007552293E-2</v>
      </c>
      <c r="R629" s="14">
        <f t="shared" si="18"/>
        <v>0</v>
      </c>
      <c r="BW629">
        <v>1.9316670381413399E-5</v>
      </c>
      <c r="BX629" t="s">
        <v>102</v>
      </c>
      <c r="BY629" t="str">
        <f>CONCATENATE($BW$2," (",INDEX('Study List'!$F:$F,MATCH(BX629,'Study List'!$B:$B,0)),")")</f>
        <v>Avoided illness from pollution - Societal - Residential (DNV GL, 2018)</v>
      </c>
      <c r="BZ629" t="s">
        <v>103</v>
      </c>
      <c r="CM629">
        <v>4.3991603326644699E-4</v>
      </c>
      <c r="CN629" t="s">
        <v>102</v>
      </c>
      <c r="CO629" t="str">
        <f>CONCATENATE($CM$2," (",INDEX('Study List'!$F:$F,MATCH(CN629,'Study List'!$B:$B,0)),")")</f>
        <v>Ease of Selling or Leasing - Participant - Residential (DNV GL, 2018)</v>
      </c>
      <c r="CP629" t="s">
        <v>103</v>
      </c>
      <c r="DO629">
        <v>2.3622962303904399E-2</v>
      </c>
      <c r="DP629" t="s">
        <v>105</v>
      </c>
      <c r="DQ629" t="str">
        <f>CONCATENATE($DO$2," (",INDEX('Study List'!$F:$F,MATCH(DP629,'Study List'!$B:$B,0)),")")</f>
        <v>Other Impacts - Utility - Residential (Tetra Tech et al., 2018)</v>
      </c>
      <c r="DR629" t="s">
        <v>103</v>
      </c>
      <c r="EA629" t="str">
        <f t="shared" si="19"/>
        <v>The NEIs for the 'Multifamily - Electric Line Voltage Thermostat - Zonal Electric Heating - WA' measure include: Avoided illness from pollution - Societal - Residential (DNV GL, 2018),  Ease of Selling or Leasing - Participant - Residential (DNV GL, 2018),  Other Impacts - Utility - Residential (Tetra Tech et al., 2018).</v>
      </c>
    </row>
    <row r="630" spans="1:131" x14ac:dyDescent="0.35">
      <c r="A630">
        <v>747</v>
      </c>
      <c r="B630" t="s">
        <v>1623</v>
      </c>
      <c r="C630">
        <v>1</v>
      </c>
      <c r="D630" t="s">
        <v>1626</v>
      </c>
      <c r="E630" s="8">
        <v>11.65</v>
      </c>
      <c r="H630" t="s">
        <v>631</v>
      </c>
      <c r="I630" t="s">
        <v>95</v>
      </c>
      <c r="J630" t="s">
        <v>96</v>
      </c>
      <c r="K630" t="s">
        <v>132</v>
      </c>
      <c r="L630" t="s">
        <v>98</v>
      </c>
      <c r="M630" t="s">
        <v>119</v>
      </c>
      <c r="N630" t="s">
        <v>243</v>
      </c>
      <c r="O630" t="s">
        <v>244</v>
      </c>
      <c r="P630">
        <v>2.4082195007552258E-2</v>
      </c>
      <c r="Q630">
        <v>2.4082195007552293E-2</v>
      </c>
      <c r="R630" s="14">
        <f t="shared" si="18"/>
        <v>0</v>
      </c>
      <c r="BW630">
        <v>1.9316670381413399E-5</v>
      </c>
      <c r="BX630" t="s">
        <v>102</v>
      </c>
      <c r="BY630" t="str">
        <f>CONCATENATE($BW$2," (",INDEX('Study List'!$F:$F,MATCH(BX630,'Study List'!$B:$B,0)),")")</f>
        <v>Avoided illness from pollution - Societal - Residential (DNV GL, 2018)</v>
      </c>
      <c r="BZ630" t="s">
        <v>103</v>
      </c>
      <c r="CM630">
        <v>4.3991603326644699E-4</v>
      </c>
      <c r="CN630" t="s">
        <v>102</v>
      </c>
      <c r="CO630" t="str">
        <f>CONCATENATE($CM$2," (",INDEX('Study List'!$F:$F,MATCH(CN630,'Study List'!$B:$B,0)),")")</f>
        <v>Ease of Selling or Leasing - Participant - Residential (DNV GL, 2018)</v>
      </c>
      <c r="CP630" t="s">
        <v>103</v>
      </c>
      <c r="DO630">
        <v>2.3622962303904399E-2</v>
      </c>
      <c r="DP630" t="s">
        <v>105</v>
      </c>
      <c r="DQ630" t="str">
        <f>CONCATENATE($DO$2," (",INDEX('Study List'!$F:$F,MATCH(DP630,'Study List'!$B:$B,0)),")")</f>
        <v>Other Impacts - Utility - Residential (Tetra Tech et al., 2018)</v>
      </c>
      <c r="DR630" t="s">
        <v>103</v>
      </c>
      <c r="EA630" t="str">
        <f t="shared" si="19"/>
        <v>The NEIs for the 'Multifamily - Electric Voltage Thermostat - DHP/Zonal Hybrid Heating - WA' measure include: Avoided illness from pollution - Societal - Residential (DNV GL, 2018),  Ease of Selling or Leasing - Participant - Residential (DNV GL, 2018),  Other Impacts - Utility - Residential (Tetra Tech et al., 2018).</v>
      </c>
    </row>
    <row r="631" spans="1:131" x14ac:dyDescent="0.35">
      <c r="A631">
        <v>748</v>
      </c>
      <c r="B631" t="s">
        <v>1625</v>
      </c>
      <c r="C631">
        <v>1</v>
      </c>
      <c r="D631" t="s">
        <v>1627</v>
      </c>
      <c r="E631" s="8">
        <v>32.94</v>
      </c>
      <c r="H631" t="s">
        <v>631</v>
      </c>
      <c r="I631" t="s">
        <v>95</v>
      </c>
      <c r="J631" t="s">
        <v>96</v>
      </c>
      <c r="K631" t="s">
        <v>132</v>
      </c>
      <c r="L631" t="s">
        <v>98</v>
      </c>
      <c r="M631" t="s">
        <v>119</v>
      </c>
      <c r="N631" t="s">
        <v>243</v>
      </c>
      <c r="O631" t="s">
        <v>244</v>
      </c>
      <c r="P631">
        <v>2.4082195007552258E-2</v>
      </c>
      <c r="Q631">
        <v>2.4082195007552293E-2</v>
      </c>
      <c r="R631" s="14">
        <f t="shared" si="18"/>
        <v>0</v>
      </c>
      <c r="BW631">
        <v>1.9316670381413399E-5</v>
      </c>
      <c r="BX631" t="s">
        <v>102</v>
      </c>
      <c r="BY631" t="str">
        <f>CONCATENATE($BW$2," (",INDEX('Study List'!$F:$F,MATCH(BX631,'Study List'!$B:$B,0)),")")</f>
        <v>Avoided illness from pollution - Societal - Residential (DNV GL, 2018)</v>
      </c>
      <c r="BZ631" t="s">
        <v>103</v>
      </c>
      <c r="CM631">
        <v>4.3991603326644699E-4</v>
      </c>
      <c r="CN631" t="s">
        <v>102</v>
      </c>
      <c r="CO631" t="str">
        <f>CONCATENATE($CM$2," (",INDEX('Study List'!$F:$F,MATCH(CN631,'Study List'!$B:$B,0)),")")</f>
        <v>Ease of Selling or Leasing - Participant - Residential (DNV GL, 2018)</v>
      </c>
      <c r="CP631" t="s">
        <v>103</v>
      </c>
      <c r="DO631">
        <v>2.3622962303904399E-2</v>
      </c>
      <c r="DP631" t="s">
        <v>105</v>
      </c>
      <c r="DQ631" t="str">
        <f>CONCATENATE($DO$2," (",INDEX('Study List'!$F:$F,MATCH(DP631,'Study List'!$B:$B,0)),")")</f>
        <v>Other Impacts - Utility - Residential (Tetra Tech et al., 2018)</v>
      </c>
      <c r="DR631" t="s">
        <v>103</v>
      </c>
      <c r="EA631" t="str">
        <f t="shared" si="19"/>
        <v>The NEIs for the 'Multifamily - Electric Voltage Thermostat - Zonal Electric Heating - WA' measure include: Avoided illness from pollution - Societal - Residential (DNV GL, 2018),  Ease of Selling or Leasing - Participant - Residential (DNV GL, 2018),  Other Impacts - Utility - Residential (Tetra Tech et al., 2018).</v>
      </c>
    </row>
    <row r="632" spans="1:131" x14ac:dyDescent="0.35">
      <c r="A632">
        <v>749</v>
      </c>
      <c r="B632" t="s">
        <v>1629</v>
      </c>
      <c r="C632">
        <v>4</v>
      </c>
      <c r="D632" t="s">
        <v>1628</v>
      </c>
      <c r="E632" s="8">
        <v>583</v>
      </c>
      <c r="H632" t="s">
        <v>677</v>
      </c>
      <c r="I632" t="s">
        <v>95</v>
      </c>
      <c r="J632" t="s">
        <v>96</v>
      </c>
      <c r="K632" t="s">
        <v>132</v>
      </c>
      <c r="L632" t="s">
        <v>98</v>
      </c>
      <c r="M632" t="s">
        <v>119</v>
      </c>
      <c r="N632" t="s">
        <v>645</v>
      </c>
      <c r="O632" t="s">
        <v>101</v>
      </c>
      <c r="P632">
        <v>3.1766081299392276E-2</v>
      </c>
      <c r="Q632">
        <v>3.1766081299392304E-2</v>
      </c>
      <c r="R632" s="14">
        <f t="shared" si="18"/>
        <v>0</v>
      </c>
      <c r="BW632">
        <v>1.7830772659766199E-5</v>
      </c>
      <c r="BX632" t="s">
        <v>102</v>
      </c>
      <c r="BY632" t="str">
        <f>CONCATENATE($BW$2," (",INDEX('Study List'!$F:$F,MATCH(BX632,'Study List'!$B:$B,0)),")")</f>
        <v>Avoided illness from pollution - Societal - Residential (DNV GL, 2018)</v>
      </c>
      <c r="BZ632" t="s">
        <v>103</v>
      </c>
      <c r="CM632">
        <v>1.1776213099245301E-3</v>
      </c>
      <c r="CN632" t="s">
        <v>102</v>
      </c>
      <c r="CO632" t="str">
        <f>CONCATENATE($CM$2," (",INDEX('Study List'!$F:$F,MATCH(CN632,'Study List'!$B:$B,0)),")")</f>
        <v>Ease of Selling or Leasing - Participant - Residential (DNV GL, 2018)</v>
      </c>
      <c r="CP632" t="s">
        <v>103</v>
      </c>
      <c r="CQ632">
        <v>5.0746165807150599E-3</v>
      </c>
      <c r="CR632" t="s">
        <v>102</v>
      </c>
      <c r="CS632" t="str">
        <f>CONCATENATE($CQ$2," (",INDEX('Study List'!$F:$F,MATCH(CR632,'Study List'!$B:$B,0)),")")</f>
        <v>Fires/insurance damage - Participant - Residential (DNV GL, 2018)</v>
      </c>
      <c r="CT632" t="s">
        <v>103</v>
      </c>
      <c r="DC632">
        <v>7.7071627929202404E-4</v>
      </c>
      <c r="DD632" t="s">
        <v>102</v>
      </c>
      <c r="DE632" t="str">
        <f>CONCATENATE($DC$2," (",INDEX('Study List'!$F:$F,MATCH(DD632,'Study List'!$B:$B,0)),")")</f>
        <v>Noise - Participant - Residential (DNV GL, 2018)</v>
      </c>
      <c r="DF632" t="s">
        <v>103</v>
      </c>
      <c r="DG632">
        <v>1.1023340528965001E-3</v>
      </c>
      <c r="DH632" t="s">
        <v>102</v>
      </c>
      <c r="DI632" t="str">
        <f>CONCATENATE($DG$2," (",INDEX('Study List'!$F:$F,MATCH(DH632,'Study List'!$B:$B,0)),")")</f>
        <v>O&amp;M - Participant - Residential (DNV GL, 2018)</v>
      </c>
      <c r="DJ632" t="s">
        <v>103</v>
      </c>
      <c r="DO632">
        <v>2.3622962303904399E-2</v>
      </c>
      <c r="DP632" t="s">
        <v>105</v>
      </c>
      <c r="DQ632" t="str">
        <f>CONCATENATE($DO$2," (",INDEX('Study List'!$F:$F,MATCH(DP632,'Study List'!$B:$B,0)),")")</f>
        <v>Other Impacts - Utility - Residential (Tetra Tech et al., 2018)</v>
      </c>
      <c r="DR632" t="s">
        <v>103</v>
      </c>
      <c r="EA632" t="str">
        <f t="shared" si="19"/>
        <v>The NEIs for the 'Multifamily - Evaporative Coolers - 2000-3499 CFM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633" spans="1:131" x14ac:dyDescent="0.35">
      <c r="A633">
        <v>750</v>
      </c>
      <c r="B633" t="s">
        <v>1631</v>
      </c>
      <c r="C633">
        <v>4</v>
      </c>
      <c r="D633" t="s">
        <v>1630</v>
      </c>
      <c r="E633" s="8">
        <v>1020</v>
      </c>
      <c r="H633" t="s">
        <v>677</v>
      </c>
      <c r="I633" t="s">
        <v>95</v>
      </c>
      <c r="J633" t="s">
        <v>96</v>
      </c>
      <c r="K633" t="s">
        <v>132</v>
      </c>
      <c r="L633" t="s">
        <v>98</v>
      </c>
      <c r="M633" t="s">
        <v>119</v>
      </c>
      <c r="N633" t="s">
        <v>645</v>
      </c>
      <c r="O633" t="s">
        <v>101</v>
      </c>
      <c r="P633">
        <v>3.1766081299392276E-2</v>
      </c>
      <c r="Q633">
        <v>3.1766081299392304E-2</v>
      </c>
      <c r="R633" s="14">
        <f t="shared" si="18"/>
        <v>0</v>
      </c>
      <c r="BW633">
        <v>1.7830772659766199E-5</v>
      </c>
      <c r="BX633" t="s">
        <v>102</v>
      </c>
      <c r="BY633" t="str">
        <f>CONCATENATE($BW$2," (",INDEX('Study List'!$F:$F,MATCH(BX633,'Study List'!$B:$B,0)),")")</f>
        <v>Avoided illness from pollution - Societal - Residential (DNV GL, 2018)</v>
      </c>
      <c r="BZ633" t="s">
        <v>103</v>
      </c>
      <c r="CM633">
        <v>1.1776213099245301E-3</v>
      </c>
      <c r="CN633" t="s">
        <v>102</v>
      </c>
      <c r="CO633" t="str">
        <f>CONCATENATE($CM$2," (",INDEX('Study List'!$F:$F,MATCH(CN633,'Study List'!$B:$B,0)),")")</f>
        <v>Ease of Selling or Leasing - Participant - Residential (DNV GL, 2018)</v>
      </c>
      <c r="CP633" t="s">
        <v>103</v>
      </c>
      <c r="CQ633">
        <v>5.0746165807150599E-3</v>
      </c>
      <c r="CR633" t="s">
        <v>102</v>
      </c>
      <c r="CS633" t="str">
        <f>CONCATENATE($CQ$2," (",INDEX('Study List'!$F:$F,MATCH(CR633,'Study List'!$B:$B,0)),")")</f>
        <v>Fires/insurance damage - Participant - Residential (DNV GL, 2018)</v>
      </c>
      <c r="CT633" t="s">
        <v>103</v>
      </c>
      <c r="DC633">
        <v>7.7071627929202404E-4</v>
      </c>
      <c r="DD633" t="s">
        <v>102</v>
      </c>
      <c r="DE633" t="str">
        <f>CONCATENATE($DC$2," (",INDEX('Study List'!$F:$F,MATCH(DD633,'Study List'!$B:$B,0)),")")</f>
        <v>Noise - Participant - Residential (DNV GL, 2018)</v>
      </c>
      <c r="DF633" t="s">
        <v>103</v>
      </c>
      <c r="DG633">
        <v>1.1023340528965001E-3</v>
      </c>
      <c r="DH633" t="s">
        <v>102</v>
      </c>
      <c r="DI633" t="str">
        <f>CONCATENATE($DG$2," (",INDEX('Study List'!$F:$F,MATCH(DH633,'Study List'!$B:$B,0)),")")</f>
        <v>O&amp;M - Participant - Residential (DNV GL, 2018)</v>
      </c>
      <c r="DJ633" t="s">
        <v>103</v>
      </c>
      <c r="DO633">
        <v>2.3622962303904399E-2</v>
      </c>
      <c r="DP633" t="s">
        <v>105</v>
      </c>
      <c r="DQ633" t="str">
        <f>CONCATENATE($DO$2," (",INDEX('Study List'!$F:$F,MATCH(DP633,'Study List'!$B:$B,0)),")")</f>
        <v>Other Impacts - Utility - Residential (Tetra Tech et al., 2018)</v>
      </c>
      <c r="DR633" t="s">
        <v>103</v>
      </c>
      <c r="EA633" t="str">
        <f t="shared" si="19"/>
        <v>The NEIs for the 'Multifamily - Evaporative Coolers - 3500 CFM or Higher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634" spans="1:131" x14ac:dyDescent="0.35">
      <c r="A634">
        <v>751</v>
      </c>
      <c r="B634" t="s">
        <v>1633</v>
      </c>
      <c r="C634">
        <v>3</v>
      </c>
      <c r="D634" t="s">
        <v>1632</v>
      </c>
      <c r="E634" s="8">
        <v>0.15</v>
      </c>
      <c r="F634">
        <v>0.16</v>
      </c>
      <c r="G634">
        <v>1843.2</v>
      </c>
      <c r="H634" t="s">
        <v>1191</v>
      </c>
      <c r="I634" t="s">
        <v>95</v>
      </c>
      <c r="J634" t="s">
        <v>96</v>
      </c>
      <c r="K634" t="s">
        <v>132</v>
      </c>
      <c r="L634" t="s">
        <v>98</v>
      </c>
      <c r="M634" t="s">
        <v>99</v>
      </c>
      <c r="N634" t="s">
        <v>109</v>
      </c>
      <c r="O634" t="s">
        <v>115</v>
      </c>
      <c r="P634">
        <v>1.05613430577901E-2</v>
      </c>
      <c r="Q634">
        <v>1.05613430577901E-2</v>
      </c>
      <c r="R634" s="14">
        <f t="shared" si="18"/>
        <v>19.466667524118712</v>
      </c>
      <c r="BW634">
        <v>1.33730794948247E-5</v>
      </c>
      <c r="BX634" t="s">
        <v>102</v>
      </c>
      <c r="BY634" t="str">
        <f>CONCATENATE($BW$2," (",INDEX('Study List'!$F:$F,MATCH(BX634,'Study List'!$B:$B,0)),")")</f>
        <v>Avoided illness from pollution - Societal - Residential (DNV GL, 2018)</v>
      </c>
      <c r="BZ634" t="s">
        <v>103</v>
      </c>
      <c r="CM634">
        <v>2.0303816919989902E-3</v>
      </c>
      <c r="CN634" t="s">
        <v>102</v>
      </c>
      <c r="CO634" t="str">
        <f>CONCATENATE($CM$2," (",INDEX('Study List'!$F:$F,MATCH(CN634,'Study List'!$B:$B,0)),")")</f>
        <v>Ease of Selling or Leasing - Participant - Residential (DNV GL, 2018)</v>
      </c>
      <c r="CP634" t="s">
        <v>103</v>
      </c>
      <c r="CQ634">
        <v>6.1412135382804996E-3</v>
      </c>
      <c r="CR634" t="s">
        <v>102</v>
      </c>
      <c r="CS634" t="str">
        <f>CONCATENATE($CQ$2," (",INDEX('Study List'!$F:$F,MATCH(CR634,'Study List'!$B:$B,0)),")")</f>
        <v>Fires/insurance damage - Participant - Residential (DNV GL, 2018)</v>
      </c>
      <c r="CT634" t="s">
        <v>103</v>
      </c>
      <c r="DC634">
        <v>2.3763747480157402E-3</v>
      </c>
      <c r="DD634" t="s">
        <v>102</v>
      </c>
      <c r="DE634" t="str">
        <f>CONCATENATE($DC$2," (",INDEX('Study List'!$F:$F,MATCH(DD634,'Study List'!$B:$B,0)),")")</f>
        <v>Noise - Participant - Residential (DNV GL, 2018)</v>
      </c>
      <c r="DF634" t="s">
        <v>103</v>
      </c>
      <c r="EA634" t="str">
        <f t="shared" si="19"/>
        <v>The NEIs for the 'Multifamily - Insulation - Attic - Ductless Heat Pump - R19 to R49 - WA' measure include: Avoided illness from pollution - Societal - Residential (DNV GL, 2018),  Ease of Selling or Leasing - Participant - Residential (DNV GL, 2018),  Fires/insurance damage - Participant - Residential (DNV GL, 2018),  Noise - Participant - Residential (DNV GL, 2018).</v>
      </c>
    </row>
    <row r="635" spans="1:131" x14ac:dyDescent="0.35">
      <c r="A635">
        <v>752</v>
      </c>
      <c r="B635" t="s">
        <v>1635</v>
      </c>
      <c r="C635">
        <v>3</v>
      </c>
      <c r="D635" t="s">
        <v>1634</v>
      </c>
      <c r="E635" s="8">
        <v>0.11</v>
      </c>
      <c r="H635" t="s">
        <v>1191</v>
      </c>
      <c r="I635" t="s">
        <v>95</v>
      </c>
      <c r="J635" t="s">
        <v>96</v>
      </c>
      <c r="K635" t="s">
        <v>132</v>
      </c>
      <c r="L635" t="s">
        <v>98</v>
      </c>
      <c r="M635" t="s">
        <v>99</v>
      </c>
      <c r="N635" t="s">
        <v>109</v>
      </c>
      <c r="O635" t="s">
        <v>115</v>
      </c>
      <c r="P635">
        <v>1.05613430577901E-2</v>
      </c>
      <c r="Q635">
        <v>1.05613430577901E-2</v>
      </c>
      <c r="R635" s="14">
        <f t="shared" si="18"/>
        <v>0</v>
      </c>
      <c r="BW635">
        <v>1.33730794948247E-5</v>
      </c>
      <c r="BX635" t="s">
        <v>102</v>
      </c>
      <c r="BY635" t="str">
        <f>CONCATENATE($BW$2," (",INDEX('Study List'!$F:$F,MATCH(BX635,'Study List'!$B:$B,0)),")")</f>
        <v>Avoided illness from pollution - Societal - Residential (DNV GL, 2018)</v>
      </c>
      <c r="BZ635" t="s">
        <v>103</v>
      </c>
      <c r="CM635">
        <v>2.0303816919989902E-3</v>
      </c>
      <c r="CN635" t="s">
        <v>102</v>
      </c>
      <c r="CO635" t="str">
        <f>CONCATENATE($CM$2," (",INDEX('Study List'!$F:$F,MATCH(CN635,'Study List'!$B:$B,0)),")")</f>
        <v>Ease of Selling or Leasing - Participant - Residential (DNV GL, 2018)</v>
      </c>
      <c r="CP635" t="s">
        <v>103</v>
      </c>
      <c r="CQ635">
        <v>6.1412135382804996E-3</v>
      </c>
      <c r="CR635" t="s">
        <v>102</v>
      </c>
      <c r="CS635" t="str">
        <f>CONCATENATE($CQ$2," (",INDEX('Study List'!$F:$F,MATCH(CR635,'Study List'!$B:$B,0)),")")</f>
        <v>Fires/insurance damage - Participant - Residential (DNV GL, 2018)</v>
      </c>
      <c r="CT635" t="s">
        <v>103</v>
      </c>
      <c r="DC635">
        <v>2.3763747480157402E-3</v>
      </c>
      <c r="DD635" t="s">
        <v>102</v>
      </c>
      <c r="DE635" t="str">
        <f>CONCATENATE($DC$2," (",INDEX('Study List'!$F:$F,MATCH(DD635,'Study List'!$B:$B,0)),")")</f>
        <v>Noise - Participant - Residential (DNV GL, 2018)</v>
      </c>
      <c r="DF635" t="s">
        <v>103</v>
      </c>
      <c r="EA635" t="str">
        <f t="shared" si="19"/>
        <v>The NEIs for the 'Multifamily - Insulation - Attic - Heat Pump - R19 to R49 - WA' measure include: Avoided illness from pollution - Societal - Residential (DNV GL, 2018),  Ease of Selling or Leasing - Participant - Residential (DNV GL, 2018),  Fires/insurance damage - Participant - Residential (DNV GL, 2018),  Noise - Participant - Residential (DNV GL, 2018).</v>
      </c>
    </row>
    <row r="636" spans="1:131" x14ac:dyDescent="0.35">
      <c r="A636">
        <v>753</v>
      </c>
      <c r="B636" t="s">
        <v>1637</v>
      </c>
      <c r="C636">
        <v>3</v>
      </c>
      <c r="D636" t="s">
        <v>1636</v>
      </c>
      <c r="E636" s="8">
        <v>0.28000000000000003</v>
      </c>
      <c r="H636" t="s">
        <v>1191</v>
      </c>
      <c r="I636" t="s">
        <v>95</v>
      </c>
      <c r="J636" t="s">
        <v>96</v>
      </c>
      <c r="K636" t="s">
        <v>132</v>
      </c>
      <c r="L636" t="s">
        <v>98</v>
      </c>
      <c r="M636" t="s">
        <v>99</v>
      </c>
      <c r="N636" t="s">
        <v>109</v>
      </c>
      <c r="O636" t="s">
        <v>115</v>
      </c>
      <c r="P636">
        <v>1.05613430577901E-2</v>
      </c>
      <c r="Q636">
        <v>1.05613430577901E-2</v>
      </c>
      <c r="R636" s="14">
        <f t="shared" si="18"/>
        <v>0</v>
      </c>
      <c r="BW636">
        <v>1.33730794948247E-5</v>
      </c>
      <c r="BX636" t="s">
        <v>102</v>
      </c>
      <c r="BY636" t="str">
        <f>CONCATENATE($BW$2," (",INDEX('Study List'!$F:$F,MATCH(BX636,'Study List'!$B:$B,0)),")")</f>
        <v>Avoided illness from pollution - Societal - Residential (DNV GL, 2018)</v>
      </c>
      <c r="BZ636" t="s">
        <v>103</v>
      </c>
      <c r="CM636">
        <v>2.0303816919989902E-3</v>
      </c>
      <c r="CN636" t="s">
        <v>102</v>
      </c>
      <c r="CO636" t="str">
        <f>CONCATENATE($CM$2," (",INDEX('Study List'!$F:$F,MATCH(CN636,'Study List'!$B:$B,0)),")")</f>
        <v>Ease of Selling or Leasing - Participant - Residential (DNV GL, 2018)</v>
      </c>
      <c r="CP636" t="s">
        <v>103</v>
      </c>
      <c r="CQ636">
        <v>6.1412135382804996E-3</v>
      </c>
      <c r="CR636" t="s">
        <v>102</v>
      </c>
      <c r="CS636" t="str">
        <f>CONCATENATE($CQ$2," (",INDEX('Study List'!$F:$F,MATCH(CR636,'Study List'!$B:$B,0)),")")</f>
        <v>Fires/insurance damage - Participant - Residential (DNV GL, 2018)</v>
      </c>
      <c r="CT636" t="s">
        <v>103</v>
      </c>
      <c r="DC636">
        <v>2.3763747480157402E-3</v>
      </c>
      <c r="DD636" t="s">
        <v>102</v>
      </c>
      <c r="DE636" t="str">
        <f>CONCATENATE($DC$2," (",INDEX('Study List'!$F:$F,MATCH(DD636,'Study List'!$B:$B,0)),")")</f>
        <v>Noise - Participant - Residential (DNV GL, 2018)</v>
      </c>
      <c r="DF636" t="s">
        <v>103</v>
      </c>
      <c r="EA636" t="str">
        <f t="shared" si="19"/>
        <v>The NEIs for the 'Multifamily - Insulation - Attic - Zonal - R19 to R49 - WA' measure include: Avoided illness from pollution - Societal - Residential (DNV GL, 2018),  Ease of Selling or Leasing - Participant - Residential (DNV GL, 2018),  Fires/insurance damage - Participant - Residential (DNV GL, 2018),  Noise - Participant - Residential (DNV GL, 2018).</v>
      </c>
    </row>
    <row r="637" spans="1:131" x14ac:dyDescent="0.35">
      <c r="A637">
        <v>754</v>
      </c>
      <c r="B637" t="s">
        <v>1639</v>
      </c>
      <c r="C637">
        <v>3</v>
      </c>
      <c r="D637" t="s">
        <v>1638</v>
      </c>
      <c r="E637" s="8">
        <v>0.32</v>
      </c>
      <c r="F637">
        <v>0.32</v>
      </c>
      <c r="G637">
        <v>307.2</v>
      </c>
      <c r="H637" t="s">
        <v>1191</v>
      </c>
      <c r="I637" t="s">
        <v>95</v>
      </c>
      <c r="J637" t="s">
        <v>96</v>
      </c>
      <c r="K637" t="s">
        <v>132</v>
      </c>
      <c r="L637" t="s">
        <v>98</v>
      </c>
      <c r="M637" t="s">
        <v>99</v>
      </c>
      <c r="N637" t="s">
        <v>109</v>
      </c>
      <c r="O637" t="s">
        <v>115</v>
      </c>
      <c r="P637">
        <v>1.05613430577901E-2</v>
      </c>
      <c r="Q637">
        <v>1.05613430577901E-2</v>
      </c>
      <c r="R637" s="14">
        <f t="shared" si="18"/>
        <v>3.2444445873531187</v>
      </c>
      <c r="BW637">
        <v>1.33730794948247E-5</v>
      </c>
      <c r="BX637" t="s">
        <v>102</v>
      </c>
      <c r="BY637" t="str">
        <f>CONCATENATE($BW$2," (",INDEX('Study List'!$F:$F,MATCH(BX637,'Study List'!$B:$B,0)),")")</f>
        <v>Avoided illness from pollution - Societal - Residential (DNV GL, 2018)</v>
      </c>
      <c r="BZ637" t="s">
        <v>103</v>
      </c>
      <c r="CM637">
        <v>2.0303816919989902E-3</v>
      </c>
      <c r="CN637" t="s">
        <v>102</v>
      </c>
      <c r="CO637" t="str">
        <f>CONCATENATE($CM$2," (",INDEX('Study List'!$F:$F,MATCH(CN637,'Study List'!$B:$B,0)),")")</f>
        <v>Ease of Selling or Leasing - Participant - Residential (DNV GL, 2018)</v>
      </c>
      <c r="CP637" t="s">
        <v>103</v>
      </c>
      <c r="CQ637">
        <v>6.1412135382804996E-3</v>
      </c>
      <c r="CR637" t="s">
        <v>102</v>
      </c>
      <c r="CS637" t="str">
        <f>CONCATENATE($CQ$2," (",INDEX('Study List'!$F:$F,MATCH(CR637,'Study List'!$B:$B,0)),")")</f>
        <v>Fires/insurance damage - Participant - Residential (DNV GL, 2018)</v>
      </c>
      <c r="CT637" t="s">
        <v>103</v>
      </c>
      <c r="DC637">
        <v>2.3763747480157402E-3</v>
      </c>
      <c r="DD637" t="s">
        <v>102</v>
      </c>
      <c r="DE637" t="str">
        <f>CONCATENATE($DC$2," (",INDEX('Study List'!$F:$F,MATCH(DD637,'Study List'!$B:$B,0)),")")</f>
        <v>Noise - Participant - Residential (DNV GL, 2018)</v>
      </c>
      <c r="DF637" t="s">
        <v>103</v>
      </c>
      <c r="EA637" t="str">
        <f t="shared" si="19"/>
        <v>The NEIs for the 'Multifamily - Insulation - Attic - eFAF - R19 to R49 - WA' measure include: Avoided illness from pollution - Societal - Residential (DNV GL, 2018),  Ease of Selling or Leasing - Participant - Residential (DNV GL, 2018),  Fires/insurance damage - Participant - Residential (DNV GL, 2018),  Noise - Participant - Residential (DNV GL, 2018).</v>
      </c>
    </row>
    <row r="638" spans="1:131" x14ac:dyDescent="0.35">
      <c r="A638">
        <v>755</v>
      </c>
      <c r="B638" t="s">
        <v>1641</v>
      </c>
      <c r="C638">
        <v>3</v>
      </c>
      <c r="D638" t="s">
        <v>1640</v>
      </c>
      <c r="E638" s="8">
        <v>0.51</v>
      </c>
      <c r="H638" t="s">
        <v>1191</v>
      </c>
      <c r="I638" t="s">
        <v>95</v>
      </c>
      <c r="J638" t="s">
        <v>96</v>
      </c>
      <c r="K638" t="s">
        <v>132</v>
      </c>
      <c r="L638" t="s">
        <v>98</v>
      </c>
      <c r="M638" t="s">
        <v>99</v>
      </c>
      <c r="N638" t="s">
        <v>109</v>
      </c>
      <c r="O638" t="s">
        <v>115</v>
      </c>
      <c r="P638">
        <v>1.05613430577901E-2</v>
      </c>
      <c r="Q638">
        <v>1.05613430577901E-2</v>
      </c>
      <c r="R638" s="14">
        <f t="shared" si="18"/>
        <v>0</v>
      </c>
      <c r="BW638">
        <v>1.33730794948247E-5</v>
      </c>
      <c r="BX638" t="s">
        <v>102</v>
      </c>
      <c r="BY638" t="str">
        <f>CONCATENATE($BW$2," (",INDEX('Study List'!$F:$F,MATCH(BX638,'Study List'!$B:$B,0)),")")</f>
        <v>Avoided illness from pollution - Societal - Residential (DNV GL, 2018)</v>
      </c>
      <c r="BZ638" t="s">
        <v>103</v>
      </c>
      <c r="CM638">
        <v>2.0303816919989902E-3</v>
      </c>
      <c r="CN638" t="s">
        <v>102</v>
      </c>
      <c r="CO638" t="str">
        <f>CONCATENATE($CM$2," (",INDEX('Study List'!$F:$F,MATCH(CN638,'Study List'!$B:$B,0)),")")</f>
        <v>Ease of Selling or Leasing - Participant - Residential (DNV GL, 2018)</v>
      </c>
      <c r="CP638" t="s">
        <v>103</v>
      </c>
      <c r="CQ638">
        <v>6.1412135382804996E-3</v>
      </c>
      <c r="CR638" t="s">
        <v>102</v>
      </c>
      <c r="CS638" t="str">
        <f>CONCATENATE($CQ$2," (",INDEX('Study List'!$F:$F,MATCH(CR638,'Study List'!$B:$B,0)),")")</f>
        <v>Fires/insurance damage - Participant - Residential (DNV GL, 2018)</v>
      </c>
      <c r="CT638" t="s">
        <v>103</v>
      </c>
      <c r="DC638">
        <v>2.3763747480157402E-3</v>
      </c>
      <c r="DD638" t="s">
        <v>102</v>
      </c>
      <c r="DE638" t="str">
        <f>CONCATENATE($DC$2," (",INDEX('Study List'!$F:$F,MATCH(DD638,'Study List'!$B:$B,0)),")")</f>
        <v>Noise - Participant - Residential (DNV GL, 2018)</v>
      </c>
      <c r="DF638" t="s">
        <v>103</v>
      </c>
      <c r="EA638" t="str">
        <f t="shared" si="19"/>
        <v>The NEIs for the 'Multifamily - Insulation - Floor - Ductless Heat Pump - R0 to R19 - WA' measure include: Avoided illness from pollution - Societal - Residential (DNV GL, 2018),  Ease of Selling or Leasing - Participant - Residential (DNV GL, 2018),  Fires/insurance damage - Participant - Residential (DNV GL, 2018),  Noise - Participant - Residential (DNV GL, 2018).</v>
      </c>
    </row>
    <row r="639" spans="1:131" x14ac:dyDescent="0.35">
      <c r="A639">
        <v>756</v>
      </c>
      <c r="B639" t="s">
        <v>1643</v>
      </c>
      <c r="C639">
        <v>3</v>
      </c>
      <c r="D639" t="s">
        <v>1642</v>
      </c>
      <c r="E639" s="8">
        <v>0.68</v>
      </c>
      <c r="H639" t="s">
        <v>1191</v>
      </c>
      <c r="I639" t="s">
        <v>95</v>
      </c>
      <c r="J639" t="s">
        <v>96</v>
      </c>
      <c r="K639" t="s">
        <v>132</v>
      </c>
      <c r="L639" t="s">
        <v>98</v>
      </c>
      <c r="M639" t="s">
        <v>99</v>
      </c>
      <c r="N639" t="s">
        <v>109</v>
      </c>
      <c r="O639" t="s">
        <v>115</v>
      </c>
      <c r="P639">
        <v>1.05613430577901E-2</v>
      </c>
      <c r="Q639">
        <v>1.05613430577901E-2</v>
      </c>
      <c r="R639" s="14">
        <f t="shared" si="18"/>
        <v>0</v>
      </c>
      <c r="BW639">
        <v>1.33730794948247E-5</v>
      </c>
      <c r="BX639" t="s">
        <v>102</v>
      </c>
      <c r="BY639" t="str">
        <f>CONCATENATE($BW$2," (",INDEX('Study List'!$F:$F,MATCH(BX639,'Study List'!$B:$B,0)),")")</f>
        <v>Avoided illness from pollution - Societal - Residential (DNV GL, 2018)</v>
      </c>
      <c r="BZ639" t="s">
        <v>103</v>
      </c>
      <c r="CM639">
        <v>2.0303816919989902E-3</v>
      </c>
      <c r="CN639" t="s">
        <v>102</v>
      </c>
      <c r="CO639" t="str">
        <f>CONCATENATE($CM$2," (",INDEX('Study List'!$F:$F,MATCH(CN639,'Study List'!$B:$B,0)),")")</f>
        <v>Ease of Selling or Leasing - Participant - Residential (DNV GL, 2018)</v>
      </c>
      <c r="CP639" t="s">
        <v>103</v>
      </c>
      <c r="CQ639">
        <v>6.1412135382804996E-3</v>
      </c>
      <c r="CR639" t="s">
        <v>102</v>
      </c>
      <c r="CS639" t="str">
        <f>CONCATENATE($CQ$2," (",INDEX('Study List'!$F:$F,MATCH(CR639,'Study List'!$B:$B,0)),")")</f>
        <v>Fires/insurance damage - Participant - Residential (DNV GL, 2018)</v>
      </c>
      <c r="CT639" t="s">
        <v>103</v>
      </c>
      <c r="DC639">
        <v>2.3763747480157402E-3</v>
      </c>
      <c r="DD639" t="s">
        <v>102</v>
      </c>
      <c r="DE639" t="str">
        <f>CONCATENATE($DC$2," (",INDEX('Study List'!$F:$F,MATCH(DD639,'Study List'!$B:$B,0)),")")</f>
        <v>Noise - Participant - Residential (DNV GL, 2018)</v>
      </c>
      <c r="DF639" t="s">
        <v>103</v>
      </c>
      <c r="EA639" t="str">
        <f t="shared" si="19"/>
        <v>The NEIs for the 'Multifamily - Insulation - Floor - Ductless Heat Pump - R0 to R30 - WA' measure include: Avoided illness from pollution - Societal - Residential (DNV GL, 2018),  Ease of Selling or Leasing - Participant - Residential (DNV GL, 2018),  Fires/insurance damage - Participant - Residential (DNV GL, 2018),  Noise - Participant - Residential (DNV GL, 2018).</v>
      </c>
    </row>
    <row r="640" spans="1:131" x14ac:dyDescent="0.35">
      <c r="A640">
        <v>757</v>
      </c>
      <c r="B640" t="s">
        <v>1645</v>
      </c>
      <c r="C640">
        <v>3</v>
      </c>
      <c r="D640" t="s">
        <v>1644</v>
      </c>
      <c r="E640" s="8">
        <v>0.37</v>
      </c>
      <c r="H640" t="s">
        <v>1191</v>
      </c>
      <c r="I640" t="s">
        <v>95</v>
      </c>
      <c r="J640" t="s">
        <v>96</v>
      </c>
      <c r="K640" t="s">
        <v>132</v>
      </c>
      <c r="L640" t="s">
        <v>98</v>
      </c>
      <c r="M640" t="s">
        <v>99</v>
      </c>
      <c r="N640" t="s">
        <v>109</v>
      </c>
      <c r="O640" t="s">
        <v>115</v>
      </c>
      <c r="P640">
        <v>1.05613430577901E-2</v>
      </c>
      <c r="Q640">
        <v>1.05613430577901E-2</v>
      </c>
      <c r="R640" s="14">
        <f t="shared" si="18"/>
        <v>0</v>
      </c>
      <c r="BW640">
        <v>1.33730794948247E-5</v>
      </c>
      <c r="BX640" t="s">
        <v>102</v>
      </c>
      <c r="BY640" t="str">
        <f>CONCATENATE($BW$2," (",INDEX('Study List'!$F:$F,MATCH(BX640,'Study List'!$B:$B,0)),")")</f>
        <v>Avoided illness from pollution - Societal - Residential (DNV GL, 2018)</v>
      </c>
      <c r="BZ640" t="s">
        <v>103</v>
      </c>
      <c r="CM640">
        <v>2.0303816919989902E-3</v>
      </c>
      <c r="CN640" t="s">
        <v>102</v>
      </c>
      <c r="CO640" t="str">
        <f>CONCATENATE($CM$2," (",INDEX('Study List'!$F:$F,MATCH(CN640,'Study List'!$B:$B,0)),")")</f>
        <v>Ease of Selling or Leasing - Participant - Residential (DNV GL, 2018)</v>
      </c>
      <c r="CP640" t="s">
        <v>103</v>
      </c>
      <c r="CQ640">
        <v>6.1412135382804996E-3</v>
      </c>
      <c r="CR640" t="s">
        <v>102</v>
      </c>
      <c r="CS640" t="str">
        <f>CONCATENATE($CQ$2," (",INDEX('Study List'!$F:$F,MATCH(CR640,'Study List'!$B:$B,0)),")")</f>
        <v>Fires/insurance damage - Participant - Residential (DNV GL, 2018)</v>
      </c>
      <c r="CT640" t="s">
        <v>103</v>
      </c>
      <c r="DC640">
        <v>2.3763747480157402E-3</v>
      </c>
      <c r="DD640" t="s">
        <v>102</v>
      </c>
      <c r="DE640" t="str">
        <f>CONCATENATE($DC$2," (",INDEX('Study List'!$F:$F,MATCH(DD640,'Study List'!$B:$B,0)),")")</f>
        <v>Noise - Participant - Residential (DNV GL, 2018)</v>
      </c>
      <c r="DF640" t="s">
        <v>103</v>
      </c>
      <c r="EA640" t="str">
        <f t="shared" si="19"/>
        <v>The NEIs for the 'Multifamily - Insulation - Floor - Heat Pump - R0 to R19 - WA' measure include: Avoided illness from pollution - Societal - Residential (DNV GL, 2018),  Ease of Selling or Leasing - Participant - Residential (DNV GL, 2018),  Fires/insurance damage - Participant - Residential (DNV GL, 2018),  Noise - Participant - Residential (DNV GL, 2018).</v>
      </c>
    </row>
    <row r="641" spans="1:131" x14ac:dyDescent="0.35">
      <c r="A641">
        <v>758</v>
      </c>
      <c r="B641" t="s">
        <v>1647</v>
      </c>
      <c r="C641">
        <v>3</v>
      </c>
      <c r="D641" t="s">
        <v>1646</v>
      </c>
      <c r="E641" s="8">
        <v>0.49</v>
      </c>
      <c r="F641">
        <v>0.54</v>
      </c>
      <c r="G641">
        <v>4307.58</v>
      </c>
      <c r="H641" t="s">
        <v>1191</v>
      </c>
      <c r="I641" t="s">
        <v>95</v>
      </c>
      <c r="J641" t="s">
        <v>96</v>
      </c>
      <c r="K641" t="s">
        <v>132</v>
      </c>
      <c r="L641" t="s">
        <v>98</v>
      </c>
      <c r="M641" t="s">
        <v>99</v>
      </c>
      <c r="N641" t="s">
        <v>109</v>
      </c>
      <c r="O641" t="s">
        <v>115</v>
      </c>
      <c r="P641">
        <v>1.05613430577901E-2</v>
      </c>
      <c r="Q641">
        <v>1.05613430577901E-2</v>
      </c>
      <c r="R641" s="14">
        <f t="shared" si="18"/>
        <v>45.49383012887548</v>
      </c>
      <c r="BW641">
        <v>1.33730794948247E-5</v>
      </c>
      <c r="BX641" t="s">
        <v>102</v>
      </c>
      <c r="BY641" t="str">
        <f>CONCATENATE($BW$2," (",INDEX('Study List'!$F:$F,MATCH(BX641,'Study List'!$B:$B,0)),")")</f>
        <v>Avoided illness from pollution - Societal - Residential (DNV GL, 2018)</v>
      </c>
      <c r="BZ641" t="s">
        <v>103</v>
      </c>
      <c r="CM641">
        <v>2.0303816919989902E-3</v>
      </c>
      <c r="CN641" t="s">
        <v>102</v>
      </c>
      <c r="CO641" t="str">
        <f>CONCATENATE($CM$2," (",INDEX('Study List'!$F:$F,MATCH(CN641,'Study List'!$B:$B,0)),")")</f>
        <v>Ease of Selling or Leasing - Participant - Residential (DNV GL, 2018)</v>
      </c>
      <c r="CP641" t="s">
        <v>103</v>
      </c>
      <c r="CQ641">
        <v>6.1412135382804996E-3</v>
      </c>
      <c r="CR641" t="s">
        <v>102</v>
      </c>
      <c r="CS641" t="str">
        <f>CONCATENATE($CQ$2," (",INDEX('Study List'!$F:$F,MATCH(CR641,'Study List'!$B:$B,0)),")")</f>
        <v>Fires/insurance damage - Participant - Residential (DNV GL, 2018)</v>
      </c>
      <c r="CT641" t="s">
        <v>103</v>
      </c>
      <c r="DC641">
        <v>2.3763747480157402E-3</v>
      </c>
      <c r="DD641" t="s">
        <v>102</v>
      </c>
      <c r="DE641" t="str">
        <f>CONCATENATE($DC$2," (",INDEX('Study List'!$F:$F,MATCH(DD641,'Study List'!$B:$B,0)),")")</f>
        <v>Noise - Participant - Residential (DNV GL, 2018)</v>
      </c>
      <c r="DF641" t="s">
        <v>103</v>
      </c>
      <c r="EA641" t="str">
        <f t="shared" si="19"/>
        <v>The NEIs for the 'Multifamily - Insulation - Floor - Heat Pump - R0 to R30 - WA' measure include: Avoided illness from pollution - Societal - Residential (DNV GL, 2018),  Ease of Selling or Leasing - Participant - Residential (DNV GL, 2018),  Fires/insurance damage - Participant - Residential (DNV GL, 2018),  Noise - Participant - Residential (DNV GL, 2018).</v>
      </c>
    </row>
    <row r="642" spans="1:131" x14ac:dyDescent="0.35">
      <c r="A642">
        <v>759</v>
      </c>
      <c r="B642" t="s">
        <v>1649</v>
      </c>
      <c r="C642">
        <v>3</v>
      </c>
      <c r="D642" t="s">
        <v>1648</v>
      </c>
      <c r="E642" s="8">
        <v>1.01</v>
      </c>
      <c r="H642" t="s">
        <v>1191</v>
      </c>
      <c r="I642" t="s">
        <v>95</v>
      </c>
      <c r="J642" t="s">
        <v>96</v>
      </c>
      <c r="K642" t="s">
        <v>132</v>
      </c>
      <c r="L642" t="s">
        <v>98</v>
      </c>
      <c r="M642" t="s">
        <v>99</v>
      </c>
      <c r="N642" t="s">
        <v>109</v>
      </c>
      <c r="O642" t="s">
        <v>115</v>
      </c>
      <c r="P642">
        <v>1.05613430577901E-2</v>
      </c>
      <c r="Q642">
        <v>1.05613430577901E-2</v>
      </c>
      <c r="R642" s="14">
        <f t="shared" si="18"/>
        <v>0</v>
      </c>
      <c r="BW642">
        <v>1.33730794948247E-5</v>
      </c>
      <c r="BX642" t="s">
        <v>102</v>
      </c>
      <c r="BY642" t="str">
        <f>CONCATENATE($BW$2," (",INDEX('Study List'!$F:$F,MATCH(BX642,'Study List'!$B:$B,0)),")")</f>
        <v>Avoided illness from pollution - Societal - Residential (DNV GL, 2018)</v>
      </c>
      <c r="BZ642" t="s">
        <v>103</v>
      </c>
      <c r="CM642">
        <v>2.0303816919989902E-3</v>
      </c>
      <c r="CN642" t="s">
        <v>102</v>
      </c>
      <c r="CO642" t="str">
        <f>CONCATENATE($CM$2," (",INDEX('Study List'!$F:$F,MATCH(CN642,'Study List'!$B:$B,0)),")")</f>
        <v>Ease of Selling or Leasing - Participant - Residential (DNV GL, 2018)</v>
      </c>
      <c r="CP642" t="s">
        <v>103</v>
      </c>
      <c r="CQ642">
        <v>6.1412135382804996E-3</v>
      </c>
      <c r="CR642" t="s">
        <v>102</v>
      </c>
      <c r="CS642" t="str">
        <f>CONCATENATE($CQ$2," (",INDEX('Study List'!$F:$F,MATCH(CR642,'Study List'!$B:$B,0)),")")</f>
        <v>Fires/insurance damage - Participant - Residential (DNV GL, 2018)</v>
      </c>
      <c r="CT642" t="s">
        <v>103</v>
      </c>
      <c r="DC642">
        <v>2.3763747480157402E-3</v>
      </c>
      <c r="DD642" t="s">
        <v>102</v>
      </c>
      <c r="DE642" t="str">
        <f>CONCATENATE($DC$2," (",INDEX('Study List'!$F:$F,MATCH(DD642,'Study List'!$B:$B,0)),")")</f>
        <v>Noise - Participant - Residential (DNV GL, 2018)</v>
      </c>
      <c r="DF642" t="s">
        <v>103</v>
      </c>
      <c r="EA642" t="str">
        <f t="shared" si="19"/>
        <v>The NEIs for the 'Multifamily - Insulation - Floor - Zonal - R0 to R19 - WA' measure include: Avoided illness from pollution - Societal - Residential (DNV GL, 2018),  Ease of Selling or Leasing - Participant - Residential (DNV GL, 2018),  Fires/insurance damage - Participant - Residential (DNV GL, 2018),  Noise - Participant - Residential (DNV GL, 2018).</v>
      </c>
    </row>
    <row r="643" spans="1:131" x14ac:dyDescent="0.35">
      <c r="A643">
        <v>760</v>
      </c>
      <c r="B643" t="s">
        <v>1651</v>
      </c>
      <c r="C643">
        <v>3</v>
      </c>
      <c r="D643" t="s">
        <v>1650</v>
      </c>
      <c r="E643" s="8">
        <v>1.35</v>
      </c>
      <c r="F643">
        <v>1.56</v>
      </c>
      <c r="G643">
        <v>17971.2</v>
      </c>
      <c r="H643" t="s">
        <v>1191</v>
      </c>
      <c r="I643" t="s">
        <v>95</v>
      </c>
      <c r="J643" t="s">
        <v>96</v>
      </c>
      <c r="K643" t="s">
        <v>132</v>
      </c>
      <c r="L643" t="s">
        <v>98</v>
      </c>
      <c r="M643" t="s">
        <v>99</v>
      </c>
      <c r="N643" t="s">
        <v>109</v>
      </c>
      <c r="O643" t="s">
        <v>115</v>
      </c>
      <c r="P643">
        <v>1.05613430577901E-2</v>
      </c>
      <c r="Q643">
        <v>1.05613430577901E-2</v>
      </c>
      <c r="R643" s="14">
        <f t="shared" ref="R643:R706" si="20">Q643*G643</f>
        <v>189.80000836015745</v>
      </c>
      <c r="BW643">
        <v>1.33730794948247E-5</v>
      </c>
      <c r="BX643" t="s">
        <v>102</v>
      </c>
      <c r="BY643" t="str">
        <f>CONCATENATE($BW$2," (",INDEX('Study List'!$F:$F,MATCH(BX643,'Study List'!$B:$B,0)),")")</f>
        <v>Avoided illness from pollution - Societal - Residential (DNV GL, 2018)</v>
      </c>
      <c r="BZ643" t="s">
        <v>103</v>
      </c>
      <c r="CM643">
        <v>2.0303816919989902E-3</v>
      </c>
      <c r="CN643" t="s">
        <v>102</v>
      </c>
      <c r="CO643" t="str">
        <f>CONCATENATE($CM$2," (",INDEX('Study List'!$F:$F,MATCH(CN643,'Study List'!$B:$B,0)),")")</f>
        <v>Ease of Selling or Leasing - Participant - Residential (DNV GL, 2018)</v>
      </c>
      <c r="CP643" t="s">
        <v>103</v>
      </c>
      <c r="CQ643">
        <v>6.1412135382804996E-3</v>
      </c>
      <c r="CR643" t="s">
        <v>102</v>
      </c>
      <c r="CS643" t="str">
        <f>CONCATENATE($CQ$2," (",INDEX('Study List'!$F:$F,MATCH(CR643,'Study List'!$B:$B,0)),")")</f>
        <v>Fires/insurance damage - Participant - Residential (DNV GL, 2018)</v>
      </c>
      <c r="CT643" t="s">
        <v>103</v>
      </c>
      <c r="DC643">
        <v>2.3763747480157402E-3</v>
      </c>
      <c r="DD643" t="s">
        <v>102</v>
      </c>
      <c r="DE643" t="str">
        <f>CONCATENATE($DC$2," (",INDEX('Study List'!$F:$F,MATCH(DD643,'Study List'!$B:$B,0)),")")</f>
        <v>Noise - Participant - Residential (DNV GL, 2018)</v>
      </c>
      <c r="DF643" t="s">
        <v>103</v>
      </c>
      <c r="EA643" t="str">
        <f t="shared" ref="EA643:EA706" si="21">CONCATENATE(LEFT(CONCATENATE("The NEIs for the '", D643,"' measure include:")&amp;IF(U643&lt;&gt;""," "&amp;U643&amp;", ","")&amp;IF(Y643&lt;&gt;""," "&amp;Y643&amp;", ","")&amp;IF(AC643&lt;&gt;""," "&amp;AC643&amp;", ","")&amp;IF(AG643&lt;&gt;""," "&amp;AG643&amp;", ","")&amp;IF(AK643&lt;&gt;""," "&amp;AK643&amp;", ","")&amp;IF(AO643&lt;&gt;""," "&amp;AO643&amp;", ","")&amp;IF(AS643&lt;&gt;""," "&amp;AS643&amp;", ","")&amp;IF(AW643&lt;&gt;""," "&amp;AW643&amp;", ","")&amp;IF(BA643&lt;&gt;""," "&amp;BA643&amp;", ","")&amp;IF(BE643&lt;&gt;""," "&amp;BE643&amp;", ","")&amp;IF(BI643&lt;&gt;""," "&amp;BI643&amp;", ","")&amp;IF(BM643&lt;&gt;""," "&amp;BM643&amp;", ","")&amp;IF(BQ643&lt;&gt;""," "&amp;BQ643&amp;", ","")&amp;IF(BU643&lt;&gt;""," "&amp;BU643&amp;", ","")&amp;IF(BY643&lt;&gt;""," "&amp;BY643&amp;", ","")&amp;IF(CC643&lt;&gt;""," "&amp;CC643&amp;", ","")&amp;IF(CG643&lt;&gt;""," "&amp;CG643&amp;", ","")&amp;IF(CK643&lt;&gt;""," "&amp;CK643&amp;", ","")&amp;IF(CO643&lt;&gt;""," "&amp;CO643&amp;", ","")&amp;IF(CS643&lt;&gt;""," "&amp;CS643&amp;", ","")&amp;IF(CW643&lt;&gt;""," "&amp;CW643&amp;", ","")&amp;IF(DA643&lt;&gt;""," "&amp;DA643&amp;", ","")&amp;IF(DE643&lt;&gt;""," "&amp;DE643&amp;", ","")&amp;IF(DI643&lt;&gt;""," "&amp;DI643&amp;", ","")&amp;IF(DM643&lt;&gt;""," "&amp;DM643&amp;", ","")&amp;IF(DQ643&lt;&gt;""," "&amp;DQ643&amp;", ","")&amp;IF(DU643&lt;&gt;""," "&amp;DU643&amp;", ","")&amp;IF(DY643&lt;&gt;""," "&amp;DY643&amp;", ",""),LEN(CONCATENATE("The NEIs for the '", D643,"' measure include:")&amp;IF(U643&lt;&gt;""," "&amp;U643&amp;", ","")&amp;IF(Y643&lt;&gt;""," "&amp;Y643&amp;", ","")&amp;IF(AC643&lt;&gt;""," "&amp;AC643&amp;", ","")&amp;IF(AG643&lt;&gt;""," "&amp;AG643&amp;", ","")&amp;IF(AK643&lt;&gt;""," "&amp;AK643&amp;", ","")&amp;IF(AO643&lt;&gt;""," "&amp;AO643&amp;", ","")&amp;IF(AS643&lt;&gt;""," "&amp;AS643&amp;", ","")&amp;IF(AW643&lt;&gt;""," "&amp;AW643&amp;", ","")&amp;IF(BA643&lt;&gt;""," "&amp;BA643&amp;", ","")&amp;IF(BE643&lt;&gt;""," "&amp;BE643&amp;", ","")&amp;IF(BI643&lt;&gt;""," "&amp;BI643&amp;", ","")&amp;IF(BM643&lt;&gt;""," "&amp;BM643&amp;", ","")&amp;IF(BQ643&lt;&gt;""," "&amp;BQ643&amp;", ","")&amp;IF(BU643&lt;&gt;""," "&amp;BU643&amp;", ","")&amp;IF(BY643&lt;&gt;""," "&amp;BY643&amp;", ","")&amp;IF(CC643&lt;&gt;""," "&amp;CC643&amp;", ","")&amp;IF(CG643&lt;&gt;""," "&amp;CG643&amp;", ","")&amp;IF(CK643&lt;&gt;""," "&amp;CK643&amp;", ","")&amp;IF(CO643&lt;&gt;""," "&amp;CO643&amp;", ","")&amp;IF(CS643&lt;&gt;""," "&amp;CS643&amp;", ","")&amp;IF(CW643&lt;&gt;""," "&amp;CW643&amp;", ","")&amp;IF(DA643&lt;&gt;""," "&amp;DA643&amp;", ","")&amp;IF(DE643&lt;&gt;""," "&amp;DE643&amp;", ","")&amp;IF(DI643&lt;&gt;""," "&amp;DI643&amp;", ","")&amp;IF(DM643&lt;&gt;""," "&amp;DM643&amp;", ","")&amp;IF(DQ643&lt;&gt;""," "&amp;DQ643&amp;", ","")&amp;IF(DU643&lt;&gt;""," "&amp;DU643&amp;", ","")&amp;IF(DY643&lt;&gt;""," "&amp;DY643&amp;", ",""))-2),".")</f>
        <v>The NEIs for the 'Multifamily - Insulation - Floor - Zonal - R0 to R30 - WA' measure include: Avoided illness from pollution - Societal - Residential (DNV GL, 2018),  Ease of Selling or Leasing - Participant - Residential (DNV GL, 2018),  Fires/insurance damage - Participant - Residential (DNV GL, 2018),  Noise - Participant - Residential (DNV GL, 2018).</v>
      </c>
    </row>
    <row r="644" spans="1:131" x14ac:dyDescent="0.35">
      <c r="A644">
        <v>761</v>
      </c>
      <c r="B644" t="s">
        <v>1653</v>
      </c>
      <c r="C644">
        <v>3</v>
      </c>
      <c r="D644" t="s">
        <v>1652</v>
      </c>
      <c r="E644" s="8">
        <v>1.06</v>
      </c>
      <c r="H644" t="s">
        <v>1191</v>
      </c>
      <c r="I644" t="s">
        <v>95</v>
      </c>
      <c r="J644" t="s">
        <v>96</v>
      </c>
      <c r="K644" t="s">
        <v>132</v>
      </c>
      <c r="L644" t="s">
        <v>98</v>
      </c>
      <c r="M644" t="s">
        <v>99</v>
      </c>
      <c r="N644" t="s">
        <v>109</v>
      </c>
      <c r="O644" t="s">
        <v>115</v>
      </c>
      <c r="P644">
        <v>1.05613430577901E-2</v>
      </c>
      <c r="Q644">
        <v>1.05613430577901E-2</v>
      </c>
      <c r="R644" s="14">
        <f t="shared" si="20"/>
        <v>0</v>
      </c>
      <c r="BW644">
        <v>1.33730794948247E-5</v>
      </c>
      <c r="BX644" t="s">
        <v>102</v>
      </c>
      <c r="BY644" t="str">
        <f>CONCATENATE($BW$2," (",INDEX('Study List'!$F:$F,MATCH(BX644,'Study List'!$B:$B,0)),")")</f>
        <v>Avoided illness from pollution - Societal - Residential (DNV GL, 2018)</v>
      </c>
      <c r="BZ644" t="s">
        <v>103</v>
      </c>
      <c r="CM644">
        <v>2.0303816919989902E-3</v>
      </c>
      <c r="CN644" t="s">
        <v>102</v>
      </c>
      <c r="CO644" t="str">
        <f>CONCATENATE($CM$2," (",INDEX('Study List'!$F:$F,MATCH(CN644,'Study List'!$B:$B,0)),")")</f>
        <v>Ease of Selling or Leasing - Participant - Residential (DNV GL, 2018)</v>
      </c>
      <c r="CP644" t="s">
        <v>103</v>
      </c>
      <c r="CQ644">
        <v>6.1412135382804996E-3</v>
      </c>
      <c r="CR644" t="s">
        <v>102</v>
      </c>
      <c r="CS644" t="str">
        <f>CONCATENATE($CQ$2," (",INDEX('Study List'!$F:$F,MATCH(CR644,'Study List'!$B:$B,0)),")")</f>
        <v>Fires/insurance damage - Participant - Residential (DNV GL, 2018)</v>
      </c>
      <c r="CT644" t="s">
        <v>103</v>
      </c>
      <c r="DC644">
        <v>2.3763747480157402E-3</v>
      </c>
      <c r="DD644" t="s">
        <v>102</v>
      </c>
      <c r="DE644" t="str">
        <f>CONCATENATE($DC$2," (",INDEX('Study List'!$F:$F,MATCH(DD644,'Study List'!$B:$B,0)),")")</f>
        <v>Noise - Participant - Residential (DNV GL, 2018)</v>
      </c>
      <c r="DF644" t="s">
        <v>103</v>
      </c>
      <c r="EA644" t="str">
        <f t="shared" si="21"/>
        <v>The NEIs for the 'Multifamily - Insulation - Floor - eFAF - R0 to R19 - WA' measure include: Avoided illness from pollution - Societal - Residential (DNV GL, 2018),  Ease of Selling or Leasing - Participant - Residential (DNV GL, 2018),  Fires/insurance damage - Participant - Residential (DNV GL, 2018),  Noise - Participant - Residential (DNV GL, 2018).</v>
      </c>
    </row>
    <row r="645" spans="1:131" x14ac:dyDescent="0.35">
      <c r="A645">
        <v>762</v>
      </c>
      <c r="B645" t="s">
        <v>1655</v>
      </c>
      <c r="C645">
        <v>3</v>
      </c>
      <c r="D645" t="s">
        <v>1654</v>
      </c>
      <c r="E645" s="8">
        <v>1.41</v>
      </c>
      <c r="F645">
        <v>1.57</v>
      </c>
      <c r="G645">
        <v>24843.68</v>
      </c>
      <c r="H645" t="s">
        <v>1191</v>
      </c>
      <c r="I645" t="s">
        <v>95</v>
      </c>
      <c r="J645" t="s">
        <v>96</v>
      </c>
      <c r="K645" t="s">
        <v>132</v>
      </c>
      <c r="L645" t="s">
        <v>98</v>
      </c>
      <c r="M645" t="s">
        <v>99</v>
      </c>
      <c r="N645" t="s">
        <v>109</v>
      </c>
      <c r="O645" t="s">
        <v>115</v>
      </c>
      <c r="P645">
        <v>1.05613430577901E-2</v>
      </c>
      <c r="Q645">
        <v>1.05613430577901E-2</v>
      </c>
      <c r="R645" s="14">
        <f t="shared" si="20"/>
        <v>262.38262729795878</v>
      </c>
      <c r="BW645">
        <v>1.33730794948247E-5</v>
      </c>
      <c r="BX645" t="s">
        <v>102</v>
      </c>
      <c r="BY645" t="str">
        <f>CONCATENATE($BW$2," (",INDEX('Study List'!$F:$F,MATCH(BX645,'Study List'!$B:$B,0)),")")</f>
        <v>Avoided illness from pollution - Societal - Residential (DNV GL, 2018)</v>
      </c>
      <c r="BZ645" t="s">
        <v>103</v>
      </c>
      <c r="CM645">
        <v>2.0303816919989902E-3</v>
      </c>
      <c r="CN645" t="s">
        <v>102</v>
      </c>
      <c r="CO645" t="str">
        <f>CONCATENATE($CM$2," (",INDEX('Study List'!$F:$F,MATCH(CN645,'Study List'!$B:$B,0)),")")</f>
        <v>Ease of Selling or Leasing - Participant - Residential (DNV GL, 2018)</v>
      </c>
      <c r="CP645" t="s">
        <v>103</v>
      </c>
      <c r="CQ645">
        <v>6.1412135382804996E-3</v>
      </c>
      <c r="CR645" t="s">
        <v>102</v>
      </c>
      <c r="CS645" t="str">
        <f>CONCATENATE($CQ$2," (",INDEX('Study List'!$F:$F,MATCH(CR645,'Study List'!$B:$B,0)),")")</f>
        <v>Fires/insurance damage - Participant - Residential (DNV GL, 2018)</v>
      </c>
      <c r="CT645" t="s">
        <v>103</v>
      </c>
      <c r="DC645">
        <v>2.3763747480157402E-3</v>
      </c>
      <c r="DD645" t="s">
        <v>102</v>
      </c>
      <c r="DE645" t="str">
        <f>CONCATENATE($DC$2," (",INDEX('Study List'!$F:$F,MATCH(DD645,'Study List'!$B:$B,0)),")")</f>
        <v>Noise - Participant - Residential (DNV GL, 2018)</v>
      </c>
      <c r="DF645" t="s">
        <v>103</v>
      </c>
      <c r="EA645" t="str">
        <f t="shared" si="21"/>
        <v>The NEIs for the 'Multifamily - Insulation - Floor - eFAF - R0 to R30 - WA' measure include: Avoided illness from pollution - Societal - Residential (DNV GL, 2018),  Ease of Selling or Leasing - Participant - Residential (DNV GL, 2018),  Fires/insurance damage - Participant - Residential (DNV GL, 2018),  Noise - Participant - Residential (DNV GL, 2018).</v>
      </c>
    </row>
    <row r="646" spans="1:131" x14ac:dyDescent="0.35">
      <c r="A646">
        <v>763</v>
      </c>
      <c r="B646" t="s">
        <v>1657</v>
      </c>
      <c r="C646">
        <v>3</v>
      </c>
      <c r="D646" t="s">
        <v>1656</v>
      </c>
      <c r="E646" s="8">
        <v>1.04</v>
      </c>
      <c r="H646" t="s">
        <v>1191</v>
      </c>
      <c r="I646" t="s">
        <v>95</v>
      </c>
      <c r="J646" t="s">
        <v>96</v>
      </c>
      <c r="K646" t="s">
        <v>132</v>
      </c>
      <c r="L646" t="s">
        <v>98</v>
      </c>
      <c r="M646" t="s">
        <v>99</v>
      </c>
      <c r="N646" t="s">
        <v>109</v>
      </c>
      <c r="O646" t="s">
        <v>115</v>
      </c>
      <c r="P646">
        <v>1.05613430577901E-2</v>
      </c>
      <c r="Q646">
        <v>1.05613430577901E-2</v>
      </c>
      <c r="R646" s="14">
        <f t="shared" si="20"/>
        <v>0</v>
      </c>
      <c r="BW646">
        <v>1.33730794948247E-5</v>
      </c>
      <c r="BX646" t="s">
        <v>102</v>
      </c>
      <c r="BY646" t="str">
        <f>CONCATENATE($BW$2," (",INDEX('Study List'!$F:$F,MATCH(BX646,'Study List'!$B:$B,0)),")")</f>
        <v>Avoided illness from pollution - Societal - Residential (DNV GL, 2018)</v>
      </c>
      <c r="BZ646" t="s">
        <v>103</v>
      </c>
      <c r="CM646">
        <v>2.0303816919989902E-3</v>
      </c>
      <c r="CN646" t="s">
        <v>102</v>
      </c>
      <c r="CO646" t="str">
        <f>CONCATENATE($CM$2," (",INDEX('Study List'!$F:$F,MATCH(CN646,'Study List'!$B:$B,0)),")")</f>
        <v>Ease of Selling or Leasing - Participant - Residential (DNV GL, 2018)</v>
      </c>
      <c r="CP646" t="s">
        <v>103</v>
      </c>
      <c r="CQ646">
        <v>6.1412135382804996E-3</v>
      </c>
      <c r="CR646" t="s">
        <v>102</v>
      </c>
      <c r="CS646" t="str">
        <f>CONCATENATE($CQ$2," (",INDEX('Study List'!$F:$F,MATCH(CR646,'Study List'!$B:$B,0)),")")</f>
        <v>Fires/insurance damage - Participant - Residential (DNV GL, 2018)</v>
      </c>
      <c r="CT646" t="s">
        <v>103</v>
      </c>
      <c r="DC646">
        <v>2.3763747480157402E-3</v>
      </c>
      <c r="DD646" t="s">
        <v>102</v>
      </c>
      <c r="DE646" t="str">
        <f>CONCATENATE($DC$2," (",INDEX('Study List'!$F:$F,MATCH(DD646,'Study List'!$B:$B,0)),")")</f>
        <v>Noise - Participant - Residential (DNV GL, 2018)</v>
      </c>
      <c r="DF646" t="s">
        <v>103</v>
      </c>
      <c r="EA646" t="str">
        <f t="shared" si="21"/>
        <v>The NEIs for the 'Multifamily - Insulation - Wall - Ductless Heat Pump - R0 to R11 - WA' measure include: Avoided illness from pollution - Societal - Residential (DNV GL, 2018),  Ease of Selling or Leasing - Participant - Residential (DNV GL, 2018),  Fires/insurance damage - Participant - Residential (DNV GL, 2018),  Noise - Participant - Residential (DNV GL, 2018).</v>
      </c>
    </row>
    <row r="647" spans="1:131" x14ac:dyDescent="0.35">
      <c r="A647">
        <v>764</v>
      </c>
      <c r="B647" t="s">
        <v>1659</v>
      </c>
      <c r="C647">
        <v>3</v>
      </c>
      <c r="D647" t="s">
        <v>1658</v>
      </c>
      <c r="E647" s="8">
        <v>0.86</v>
      </c>
      <c r="F647">
        <v>0.94</v>
      </c>
      <c r="G647">
        <v>1551</v>
      </c>
      <c r="H647" t="s">
        <v>1191</v>
      </c>
      <c r="I647" t="s">
        <v>95</v>
      </c>
      <c r="J647" t="s">
        <v>96</v>
      </c>
      <c r="K647" t="s">
        <v>132</v>
      </c>
      <c r="L647" t="s">
        <v>98</v>
      </c>
      <c r="M647" t="s">
        <v>99</v>
      </c>
      <c r="N647" t="s">
        <v>109</v>
      </c>
      <c r="O647" t="s">
        <v>115</v>
      </c>
      <c r="P647">
        <v>1.05613430577901E-2</v>
      </c>
      <c r="Q647">
        <v>1.05613430577901E-2</v>
      </c>
      <c r="R647" s="14">
        <f t="shared" si="20"/>
        <v>16.380643082632446</v>
      </c>
      <c r="BW647">
        <v>1.33730794948247E-5</v>
      </c>
      <c r="BX647" t="s">
        <v>102</v>
      </c>
      <c r="BY647" t="str">
        <f>CONCATENATE($BW$2," (",INDEX('Study List'!$F:$F,MATCH(BX647,'Study List'!$B:$B,0)),")")</f>
        <v>Avoided illness from pollution - Societal - Residential (DNV GL, 2018)</v>
      </c>
      <c r="BZ647" t="s">
        <v>103</v>
      </c>
      <c r="CM647">
        <v>2.0303816919989902E-3</v>
      </c>
      <c r="CN647" t="s">
        <v>102</v>
      </c>
      <c r="CO647" t="str">
        <f>CONCATENATE($CM$2," (",INDEX('Study List'!$F:$F,MATCH(CN647,'Study List'!$B:$B,0)),")")</f>
        <v>Ease of Selling or Leasing - Participant - Residential (DNV GL, 2018)</v>
      </c>
      <c r="CP647" t="s">
        <v>103</v>
      </c>
      <c r="CQ647">
        <v>6.1412135382804996E-3</v>
      </c>
      <c r="CR647" t="s">
        <v>102</v>
      </c>
      <c r="CS647" t="str">
        <f>CONCATENATE($CQ$2," (",INDEX('Study List'!$F:$F,MATCH(CR647,'Study List'!$B:$B,0)),")")</f>
        <v>Fires/insurance damage - Participant - Residential (DNV GL, 2018)</v>
      </c>
      <c r="CT647" t="s">
        <v>103</v>
      </c>
      <c r="DC647">
        <v>2.3763747480157402E-3</v>
      </c>
      <c r="DD647" t="s">
        <v>102</v>
      </c>
      <c r="DE647" t="str">
        <f>CONCATENATE($DC$2," (",INDEX('Study List'!$F:$F,MATCH(DD647,'Study List'!$B:$B,0)),")")</f>
        <v>Noise - Participant - Residential (DNV GL, 2018)</v>
      </c>
      <c r="DF647" t="s">
        <v>103</v>
      </c>
      <c r="EA647" t="str">
        <f t="shared" si="21"/>
        <v>The NEIs for the 'Multifamily - Insulation - Wall - Heat Pump - R0 to R11 - WA' measure include: Avoided illness from pollution - Societal - Residential (DNV GL, 2018),  Ease of Selling or Leasing - Participant - Residential (DNV GL, 2018),  Fires/insurance damage - Participant - Residential (DNV GL, 2018),  Noise - Participant - Residential (DNV GL, 2018).</v>
      </c>
    </row>
    <row r="648" spans="1:131" x14ac:dyDescent="0.35">
      <c r="A648">
        <v>765</v>
      </c>
      <c r="B648" t="s">
        <v>1661</v>
      </c>
      <c r="C648">
        <v>3</v>
      </c>
      <c r="D648" t="s">
        <v>1660</v>
      </c>
      <c r="E648" s="8">
        <v>2.0499999999999998</v>
      </c>
      <c r="F648">
        <v>2.2200000000000002</v>
      </c>
      <c r="G648">
        <v>2477.52</v>
      </c>
      <c r="H648" t="s">
        <v>1191</v>
      </c>
      <c r="I648" t="s">
        <v>95</v>
      </c>
      <c r="J648" t="s">
        <v>96</v>
      </c>
      <c r="K648" t="s">
        <v>132</v>
      </c>
      <c r="L648" t="s">
        <v>98</v>
      </c>
      <c r="M648" t="s">
        <v>99</v>
      </c>
      <c r="N648" t="s">
        <v>109</v>
      </c>
      <c r="O648" t="s">
        <v>115</v>
      </c>
      <c r="P648">
        <v>1.05613430577901E-2</v>
      </c>
      <c r="Q648">
        <v>1.05613430577901E-2</v>
      </c>
      <c r="R648" s="14">
        <f t="shared" si="20"/>
        <v>26.165938652536127</v>
      </c>
      <c r="BW648">
        <v>1.33730794948247E-5</v>
      </c>
      <c r="BX648" t="s">
        <v>102</v>
      </c>
      <c r="BY648" t="str">
        <f>CONCATENATE($BW$2," (",INDEX('Study List'!$F:$F,MATCH(BX648,'Study List'!$B:$B,0)),")")</f>
        <v>Avoided illness from pollution - Societal - Residential (DNV GL, 2018)</v>
      </c>
      <c r="BZ648" t="s">
        <v>103</v>
      </c>
      <c r="CM648">
        <v>2.0303816919989902E-3</v>
      </c>
      <c r="CN648" t="s">
        <v>102</v>
      </c>
      <c r="CO648" t="str">
        <f>CONCATENATE($CM$2," (",INDEX('Study List'!$F:$F,MATCH(CN648,'Study List'!$B:$B,0)),")")</f>
        <v>Ease of Selling or Leasing - Participant - Residential (DNV GL, 2018)</v>
      </c>
      <c r="CP648" t="s">
        <v>103</v>
      </c>
      <c r="CQ648">
        <v>6.1412135382804996E-3</v>
      </c>
      <c r="CR648" t="s">
        <v>102</v>
      </c>
      <c r="CS648" t="str">
        <f>CONCATENATE($CQ$2," (",INDEX('Study List'!$F:$F,MATCH(CR648,'Study List'!$B:$B,0)),")")</f>
        <v>Fires/insurance damage - Participant - Residential (DNV GL, 2018)</v>
      </c>
      <c r="CT648" t="s">
        <v>103</v>
      </c>
      <c r="DC648">
        <v>2.3763747480157402E-3</v>
      </c>
      <c r="DD648" t="s">
        <v>102</v>
      </c>
      <c r="DE648" t="str">
        <f>CONCATENATE($DC$2," (",INDEX('Study List'!$F:$F,MATCH(DD648,'Study List'!$B:$B,0)),")")</f>
        <v>Noise - Participant - Residential (DNV GL, 2018)</v>
      </c>
      <c r="DF648" t="s">
        <v>103</v>
      </c>
      <c r="EA648" t="str">
        <f t="shared" si="21"/>
        <v>The NEIs for the 'Multifamily - Insulation - Wall - Zonal - R0 to R11 - WA' measure include: Avoided illness from pollution - Societal - Residential (DNV GL, 2018),  Ease of Selling or Leasing - Participant - Residential (DNV GL, 2018),  Fires/insurance damage - Participant - Residential (DNV GL, 2018),  Noise - Participant - Residential (DNV GL, 2018).</v>
      </c>
    </row>
    <row r="649" spans="1:131" x14ac:dyDescent="0.35">
      <c r="A649">
        <v>766</v>
      </c>
      <c r="B649" t="s">
        <v>1663</v>
      </c>
      <c r="C649">
        <v>3</v>
      </c>
      <c r="D649" t="s">
        <v>1662</v>
      </c>
      <c r="E649" s="8">
        <v>2.3199999999999998</v>
      </c>
      <c r="F649">
        <v>2.5</v>
      </c>
      <c r="G649">
        <v>8560</v>
      </c>
      <c r="H649" t="s">
        <v>1191</v>
      </c>
      <c r="I649" t="s">
        <v>95</v>
      </c>
      <c r="J649" t="s">
        <v>96</v>
      </c>
      <c r="K649" t="s">
        <v>132</v>
      </c>
      <c r="L649" t="s">
        <v>98</v>
      </c>
      <c r="M649" t="s">
        <v>99</v>
      </c>
      <c r="N649" t="s">
        <v>109</v>
      </c>
      <c r="O649" t="s">
        <v>115</v>
      </c>
      <c r="P649">
        <v>1.05613430577901E-2</v>
      </c>
      <c r="Q649">
        <v>1.05613430577901E-2</v>
      </c>
      <c r="R649" s="14">
        <f t="shared" si="20"/>
        <v>90.405096574683256</v>
      </c>
      <c r="BW649">
        <v>1.33730794948247E-5</v>
      </c>
      <c r="BX649" t="s">
        <v>102</v>
      </c>
      <c r="BY649" t="str">
        <f>CONCATENATE($BW$2," (",INDEX('Study List'!$F:$F,MATCH(BX649,'Study List'!$B:$B,0)),")")</f>
        <v>Avoided illness from pollution - Societal - Residential (DNV GL, 2018)</v>
      </c>
      <c r="BZ649" t="s">
        <v>103</v>
      </c>
      <c r="CM649">
        <v>2.0303816919989902E-3</v>
      </c>
      <c r="CN649" t="s">
        <v>102</v>
      </c>
      <c r="CO649" t="str">
        <f>CONCATENATE($CM$2," (",INDEX('Study List'!$F:$F,MATCH(CN649,'Study List'!$B:$B,0)),")")</f>
        <v>Ease of Selling or Leasing - Participant - Residential (DNV GL, 2018)</v>
      </c>
      <c r="CP649" t="s">
        <v>103</v>
      </c>
      <c r="CQ649">
        <v>6.1412135382804996E-3</v>
      </c>
      <c r="CR649" t="s">
        <v>102</v>
      </c>
      <c r="CS649" t="str">
        <f>CONCATENATE($CQ$2," (",INDEX('Study List'!$F:$F,MATCH(CR649,'Study List'!$B:$B,0)),")")</f>
        <v>Fires/insurance damage - Participant - Residential (DNV GL, 2018)</v>
      </c>
      <c r="CT649" t="s">
        <v>103</v>
      </c>
      <c r="DC649">
        <v>2.3763747480157402E-3</v>
      </c>
      <c r="DD649" t="s">
        <v>102</v>
      </c>
      <c r="DE649" t="str">
        <f>CONCATENATE($DC$2," (",INDEX('Study List'!$F:$F,MATCH(DD649,'Study List'!$B:$B,0)),")")</f>
        <v>Noise - Participant - Residential (DNV GL, 2018)</v>
      </c>
      <c r="DF649" t="s">
        <v>103</v>
      </c>
      <c r="EA649" t="str">
        <f t="shared" si="21"/>
        <v>The NEIs for the 'Multifamily - Insulation - Wall - eFAF - R0 to R11 - WA' measure include: Avoided illness from pollution - Societal - Residential (DNV GL, 2018),  Ease of Selling or Leasing - Participant - Residential (DNV GL, 2018),  Fires/insurance damage - Participant - Residential (DNV GL, 2018),  Noise - Participant - Residential (DNV GL, 2018).</v>
      </c>
    </row>
    <row r="650" spans="1:131" x14ac:dyDescent="0.35">
      <c r="A650">
        <v>767</v>
      </c>
      <c r="B650" t="s">
        <v>1665</v>
      </c>
      <c r="C650">
        <v>1</v>
      </c>
      <c r="D650" t="s">
        <v>1664</v>
      </c>
      <c r="E650" s="8">
        <v>0.77</v>
      </c>
      <c r="H650" t="s">
        <v>1602</v>
      </c>
      <c r="I650" t="s">
        <v>95</v>
      </c>
      <c r="J650" t="s">
        <v>96</v>
      </c>
      <c r="K650" t="s">
        <v>132</v>
      </c>
      <c r="L650" t="s">
        <v>98</v>
      </c>
      <c r="M650" t="s">
        <v>99</v>
      </c>
      <c r="N650" t="s">
        <v>222</v>
      </c>
      <c r="O650" t="s">
        <v>101</v>
      </c>
      <c r="P650">
        <v>1.5327146674609199E-4</v>
      </c>
      <c r="Q650">
        <v>1.5327146674609199E-4</v>
      </c>
      <c r="R650" s="14">
        <f t="shared" si="20"/>
        <v>0</v>
      </c>
      <c r="BW650">
        <v>1.22586562035893E-5</v>
      </c>
      <c r="BX650" t="s">
        <v>102</v>
      </c>
      <c r="BY650" t="str">
        <f>CONCATENATE($BW$2," (",INDEX('Study List'!$F:$F,MATCH(BX650,'Study List'!$B:$B,0)),")")</f>
        <v>Avoided illness from pollution - Societal - Residential (DNV GL, 2018)</v>
      </c>
      <c r="BZ650" t="s">
        <v>103</v>
      </c>
      <c r="CM650">
        <v>2.32647629366661E-5</v>
      </c>
      <c r="CN650" t="s">
        <v>102</v>
      </c>
      <c r="CO650" t="str">
        <f>CONCATENATE($CM$2," (",INDEX('Study List'!$F:$F,MATCH(CN650,'Study List'!$B:$B,0)),")")</f>
        <v>Ease of Selling or Leasing - Participant - Residential (DNV GL, 2018)</v>
      </c>
      <c r="CP650" t="s">
        <v>103</v>
      </c>
      <c r="DC650">
        <v>1.1774804760583601E-4</v>
      </c>
      <c r="DD650" t="s">
        <v>102</v>
      </c>
      <c r="DE650" t="str">
        <f>CONCATENATE($DC$2," (",INDEX('Study List'!$F:$F,MATCH(DD650,'Study List'!$B:$B,0)),")")</f>
        <v>Noise - Participant - Residential (DNV GL, 2018)</v>
      </c>
      <c r="DF650" t="s">
        <v>103</v>
      </c>
      <c r="EA650" t="str">
        <f t="shared" si="21"/>
        <v>The NEIs for the 'Multifamily - Windows - Ufactor 30 to Ufactor 25 - Ductless Heat Pump - WA' measure include: Avoided illness from pollution - Societal - Residential (DNV GL, 2018),  Ease of Selling or Leasing - Participant - Residential (DNV GL, 2018),  Noise - Participant - Residential (DNV GL, 2018).</v>
      </c>
    </row>
    <row r="651" spans="1:131" x14ac:dyDescent="0.35">
      <c r="A651">
        <v>768</v>
      </c>
      <c r="B651" t="s">
        <v>1667</v>
      </c>
      <c r="C651">
        <v>1</v>
      </c>
      <c r="D651" t="s">
        <v>1666</v>
      </c>
      <c r="E651" s="8">
        <v>0.64</v>
      </c>
      <c r="H651" t="s">
        <v>1602</v>
      </c>
      <c r="I651" t="s">
        <v>95</v>
      </c>
      <c r="J651" t="s">
        <v>96</v>
      </c>
      <c r="K651" t="s">
        <v>132</v>
      </c>
      <c r="L651" t="s">
        <v>98</v>
      </c>
      <c r="M651" t="s">
        <v>99</v>
      </c>
      <c r="N651" t="s">
        <v>222</v>
      </c>
      <c r="O651" t="s">
        <v>101</v>
      </c>
      <c r="P651">
        <v>1.5327146674609199E-4</v>
      </c>
      <c r="Q651">
        <v>1.5327146674609199E-4</v>
      </c>
      <c r="R651" s="14">
        <f t="shared" si="20"/>
        <v>0</v>
      </c>
      <c r="BW651">
        <v>1.22586562035893E-5</v>
      </c>
      <c r="BX651" t="s">
        <v>102</v>
      </c>
      <c r="BY651" t="str">
        <f>CONCATENATE($BW$2," (",INDEX('Study List'!$F:$F,MATCH(BX651,'Study List'!$B:$B,0)),")")</f>
        <v>Avoided illness from pollution - Societal - Residential (DNV GL, 2018)</v>
      </c>
      <c r="BZ651" t="s">
        <v>103</v>
      </c>
      <c r="CM651">
        <v>2.32647629366661E-5</v>
      </c>
      <c r="CN651" t="s">
        <v>102</v>
      </c>
      <c r="CO651" t="str">
        <f>CONCATENATE($CM$2," (",INDEX('Study List'!$F:$F,MATCH(CN651,'Study List'!$B:$B,0)),")")</f>
        <v>Ease of Selling or Leasing - Participant - Residential (DNV GL, 2018)</v>
      </c>
      <c r="CP651" t="s">
        <v>103</v>
      </c>
      <c r="DC651">
        <v>1.1774804760583601E-4</v>
      </c>
      <c r="DD651" t="s">
        <v>102</v>
      </c>
      <c r="DE651" t="str">
        <f>CONCATENATE($DC$2," (",INDEX('Study List'!$F:$F,MATCH(DD651,'Study List'!$B:$B,0)),")")</f>
        <v>Noise - Participant - Residential (DNV GL, 2018)</v>
      </c>
      <c r="DF651" t="s">
        <v>103</v>
      </c>
      <c r="EA651" t="str">
        <f t="shared" si="21"/>
        <v>The NEIs for the 'Multifamily - Windows - Ufactor 30 to Ufactor 25 - Heat Pump - WA' measure include: Avoided illness from pollution - Societal - Residential (DNV GL, 2018),  Ease of Selling or Leasing - Participant - Residential (DNV GL, 2018),  Noise - Participant - Residential (DNV GL, 2018).</v>
      </c>
    </row>
    <row r="652" spans="1:131" x14ac:dyDescent="0.35">
      <c r="A652">
        <v>769</v>
      </c>
      <c r="B652" t="s">
        <v>1669</v>
      </c>
      <c r="C652">
        <v>1</v>
      </c>
      <c r="D652" t="s">
        <v>1668</v>
      </c>
      <c r="E652" s="8">
        <v>1.48</v>
      </c>
      <c r="F652">
        <v>1.4800002511742401</v>
      </c>
      <c r="G652">
        <v>2356.9299999999998</v>
      </c>
      <c r="H652" t="s">
        <v>1602</v>
      </c>
      <c r="I652" t="s">
        <v>95</v>
      </c>
      <c r="J652" t="s">
        <v>96</v>
      </c>
      <c r="K652" t="s">
        <v>132</v>
      </c>
      <c r="L652" t="s">
        <v>98</v>
      </c>
      <c r="M652" t="s">
        <v>99</v>
      </c>
      <c r="N652" t="s">
        <v>222</v>
      </c>
      <c r="O652" t="s">
        <v>101</v>
      </c>
      <c r="P652">
        <v>1.5327146674609199E-4</v>
      </c>
      <c r="Q652">
        <v>1.5327146674609199E-4</v>
      </c>
      <c r="R652" s="14">
        <f t="shared" si="20"/>
        <v>0.36125011811786656</v>
      </c>
      <c r="BW652">
        <v>1.22586562035893E-5</v>
      </c>
      <c r="BX652" t="s">
        <v>102</v>
      </c>
      <c r="BY652" t="str">
        <f>CONCATENATE($BW$2," (",INDEX('Study List'!$F:$F,MATCH(BX652,'Study List'!$B:$B,0)),")")</f>
        <v>Avoided illness from pollution - Societal - Residential (DNV GL, 2018)</v>
      </c>
      <c r="BZ652" t="s">
        <v>103</v>
      </c>
      <c r="CM652">
        <v>2.32647629366661E-5</v>
      </c>
      <c r="CN652" t="s">
        <v>102</v>
      </c>
      <c r="CO652" t="str">
        <f>CONCATENATE($CM$2," (",INDEX('Study List'!$F:$F,MATCH(CN652,'Study List'!$B:$B,0)),")")</f>
        <v>Ease of Selling or Leasing - Participant - Residential (DNV GL, 2018)</v>
      </c>
      <c r="CP652" t="s">
        <v>103</v>
      </c>
      <c r="DC652">
        <v>1.1774804760583601E-4</v>
      </c>
      <c r="DD652" t="s">
        <v>102</v>
      </c>
      <c r="DE652" t="str">
        <f>CONCATENATE($DC$2," (",INDEX('Study List'!$F:$F,MATCH(DD652,'Study List'!$B:$B,0)),")")</f>
        <v>Noise - Participant - Residential (DNV GL, 2018)</v>
      </c>
      <c r="DF652" t="s">
        <v>103</v>
      </c>
      <c r="EA652" t="str">
        <f t="shared" si="21"/>
        <v>The NEIs for the 'Multifamily - Windows - Ufactor 30 to Ufactor 25 - Zonal - WA' measure include: Avoided illness from pollution - Societal - Residential (DNV GL, 2018),  Ease of Selling or Leasing - Participant - Residential (DNV GL, 2018),  Noise - Participant - Residential (DNV GL, 2018).</v>
      </c>
    </row>
    <row r="653" spans="1:131" x14ac:dyDescent="0.35">
      <c r="A653">
        <v>770</v>
      </c>
      <c r="B653" t="s">
        <v>1671</v>
      </c>
      <c r="C653">
        <v>1</v>
      </c>
      <c r="D653" t="s">
        <v>1670</v>
      </c>
      <c r="E653" s="8">
        <v>1.67</v>
      </c>
      <c r="H653" t="s">
        <v>1602</v>
      </c>
      <c r="I653" t="s">
        <v>95</v>
      </c>
      <c r="J653" t="s">
        <v>96</v>
      </c>
      <c r="K653" t="s">
        <v>132</v>
      </c>
      <c r="L653" t="s">
        <v>98</v>
      </c>
      <c r="M653" t="s">
        <v>99</v>
      </c>
      <c r="N653" t="s">
        <v>222</v>
      </c>
      <c r="O653" t="s">
        <v>101</v>
      </c>
      <c r="P653">
        <v>1.5327146674609199E-4</v>
      </c>
      <c r="Q653">
        <v>1.5327146674609199E-4</v>
      </c>
      <c r="R653" s="14">
        <f t="shared" si="20"/>
        <v>0</v>
      </c>
      <c r="BW653">
        <v>1.22586562035893E-5</v>
      </c>
      <c r="BX653" t="s">
        <v>102</v>
      </c>
      <c r="BY653" t="str">
        <f>CONCATENATE($BW$2," (",INDEX('Study List'!$F:$F,MATCH(BX653,'Study List'!$B:$B,0)),")")</f>
        <v>Avoided illness from pollution - Societal - Residential (DNV GL, 2018)</v>
      </c>
      <c r="BZ653" t="s">
        <v>103</v>
      </c>
      <c r="CM653">
        <v>2.32647629366661E-5</v>
      </c>
      <c r="CN653" t="s">
        <v>102</v>
      </c>
      <c r="CO653" t="str">
        <f>CONCATENATE($CM$2," (",INDEX('Study List'!$F:$F,MATCH(CN653,'Study List'!$B:$B,0)),")")</f>
        <v>Ease of Selling or Leasing - Participant - Residential (DNV GL, 2018)</v>
      </c>
      <c r="CP653" t="s">
        <v>103</v>
      </c>
      <c r="DC653">
        <v>1.1774804760583601E-4</v>
      </c>
      <c r="DD653" t="s">
        <v>102</v>
      </c>
      <c r="DE653" t="str">
        <f>CONCATENATE($DC$2," (",INDEX('Study List'!$F:$F,MATCH(DD653,'Study List'!$B:$B,0)),")")</f>
        <v>Noise - Participant - Residential (DNV GL, 2018)</v>
      </c>
      <c r="DF653" t="s">
        <v>103</v>
      </c>
      <c r="EA653" t="str">
        <f t="shared" si="21"/>
        <v>The NEIs for the 'Multifamily - Windows - Ufactor 30 to Ufactor 25 - eFAF - WA' measure include: Avoided illness from pollution - Societal - Residential (DNV GL, 2018),  Ease of Selling or Leasing - Participant - Residential (DNV GL, 2018),  Noise - Participant - Residential (DNV GL, 2018).</v>
      </c>
    </row>
    <row r="654" spans="1:131" x14ac:dyDescent="0.35">
      <c r="A654">
        <v>771</v>
      </c>
      <c r="B654" t="s">
        <v>1665</v>
      </c>
      <c r="C654">
        <v>3</v>
      </c>
      <c r="D654" t="s">
        <v>1672</v>
      </c>
      <c r="E654" s="8">
        <v>0.83125000000000004</v>
      </c>
      <c r="H654" t="s">
        <v>1602</v>
      </c>
      <c r="I654" t="s">
        <v>95</v>
      </c>
      <c r="J654" t="s">
        <v>96</v>
      </c>
      <c r="K654" t="s">
        <v>132</v>
      </c>
      <c r="L654" t="s">
        <v>98</v>
      </c>
      <c r="M654" t="s">
        <v>99</v>
      </c>
      <c r="N654" t="s">
        <v>222</v>
      </c>
      <c r="O654" t="s">
        <v>101</v>
      </c>
      <c r="P654">
        <v>1.5327146674609199E-4</v>
      </c>
      <c r="Q654">
        <v>1.5327146674609199E-4</v>
      </c>
      <c r="R654" s="14">
        <f t="shared" si="20"/>
        <v>0</v>
      </c>
      <c r="BW654">
        <v>1.22586562035893E-5</v>
      </c>
      <c r="BX654" t="s">
        <v>102</v>
      </c>
      <c r="BY654" t="str">
        <f>CONCATENATE($BW$2," (",INDEX('Study List'!$F:$F,MATCH(BX654,'Study List'!$B:$B,0)),")")</f>
        <v>Avoided illness from pollution - Societal - Residential (DNV GL, 2018)</v>
      </c>
      <c r="BZ654" t="s">
        <v>103</v>
      </c>
      <c r="CM654">
        <v>2.32647629366661E-5</v>
      </c>
      <c r="CN654" t="s">
        <v>102</v>
      </c>
      <c r="CO654" t="str">
        <f>CONCATENATE($CM$2," (",INDEX('Study List'!$F:$F,MATCH(CN654,'Study List'!$B:$B,0)),")")</f>
        <v>Ease of Selling or Leasing - Participant - Residential (DNV GL, 2018)</v>
      </c>
      <c r="CP654" t="s">
        <v>103</v>
      </c>
      <c r="DC654">
        <v>1.1774804760583601E-4</v>
      </c>
      <c r="DD654" t="s">
        <v>102</v>
      </c>
      <c r="DE654" t="str">
        <f>CONCATENATE($DC$2," (",INDEX('Study List'!$F:$F,MATCH(DD654,'Study List'!$B:$B,0)),")")</f>
        <v>Noise - Participant - Residential (DNV GL, 2018)</v>
      </c>
      <c r="DF654" t="s">
        <v>103</v>
      </c>
      <c r="EA654" t="str">
        <f t="shared" si="21"/>
        <v>The NEIs for the 'Multifamily - Windows - Ufactor &gt; 0.30 to Ufactor &lt;= 0.25 - Ductless Heat Pump - WA' measure include: Avoided illness from pollution - Societal - Residential (DNV GL, 2018),  Ease of Selling or Leasing - Participant - Residential (DNV GL, 2018),  Noise - Participant - Residential (DNV GL, 2018).</v>
      </c>
    </row>
    <row r="655" spans="1:131" x14ac:dyDescent="0.35">
      <c r="A655">
        <v>772</v>
      </c>
      <c r="B655" t="s">
        <v>1667</v>
      </c>
      <c r="C655">
        <v>3</v>
      </c>
      <c r="D655" t="s">
        <v>1673</v>
      </c>
      <c r="E655" s="8">
        <v>0.67500000000000004</v>
      </c>
      <c r="H655" t="s">
        <v>1602</v>
      </c>
      <c r="I655" t="s">
        <v>95</v>
      </c>
      <c r="J655" t="s">
        <v>96</v>
      </c>
      <c r="K655" t="s">
        <v>132</v>
      </c>
      <c r="L655" t="s">
        <v>98</v>
      </c>
      <c r="M655" t="s">
        <v>99</v>
      </c>
      <c r="N655" t="s">
        <v>222</v>
      </c>
      <c r="O655" t="s">
        <v>101</v>
      </c>
      <c r="P655">
        <v>1.5327146674609199E-4</v>
      </c>
      <c r="Q655">
        <v>1.5327146674609199E-4</v>
      </c>
      <c r="R655" s="14">
        <f t="shared" si="20"/>
        <v>0</v>
      </c>
      <c r="BW655">
        <v>1.22586562035893E-5</v>
      </c>
      <c r="BX655" t="s">
        <v>102</v>
      </c>
      <c r="BY655" t="str">
        <f>CONCATENATE($BW$2," (",INDEX('Study List'!$F:$F,MATCH(BX655,'Study List'!$B:$B,0)),")")</f>
        <v>Avoided illness from pollution - Societal - Residential (DNV GL, 2018)</v>
      </c>
      <c r="BZ655" t="s">
        <v>103</v>
      </c>
      <c r="CM655">
        <v>2.32647629366661E-5</v>
      </c>
      <c r="CN655" t="s">
        <v>102</v>
      </c>
      <c r="CO655" t="str">
        <f>CONCATENATE($CM$2," (",INDEX('Study List'!$F:$F,MATCH(CN655,'Study List'!$B:$B,0)),")")</f>
        <v>Ease of Selling or Leasing - Participant - Residential (DNV GL, 2018)</v>
      </c>
      <c r="CP655" t="s">
        <v>103</v>
      </c>
      <c r="DC655">
        <v>1.1774804760583601E-4</v>
      </c>
      <c r="DD655" t="s">
        <v>102</v>
      </c>
      <c r="DE655" t="str">
        <f>CONCATENATE($DC$2," (",INDEX('Study List'!$F:$F,MATCH(DD655,'Study List'!$B:$B,0)),")")</f>
        <v>Noise - Participant - Residential (DNV GL, 2018)</v>
      </c>
      <c r="DF655" t="s">
        <v>103</v>
      </c>
      <c r="EA655" t="str">
        <f t="shared" si="21"/>
        <v>The NEIs for the 'Multifamily - Windows - Ufactor &gt; 0.30 to Ufactor &lt;= 0.25 - Heat Pump - WA' measure include: Avoided illness from pollution - Societal - Residential (DNV GL, 2018),  Ease of Selling or Leasing - Participant - Residential (DNV GL, 2018),  Noise - Participant - Residential (DNV GL, 2018).</v>
      </c>
    </row>
    <row r="656" spans="1:131" x14ac:dyDescent="0.35">
      <c r="A656">
        <v>773</v>
      </c>
      <c r="B656" t="s">
        <v>1669</v>
      </c>
      <c r="C656">
        <v>3</v>
      </c>
      <c r="D656" t="s">
        <v>1674</v>
      </c>
      <c r="E656" s="8">
        <v>1.64375</v>
      </c>
      <c r="H656" t="s">
        <v>1602</v>
      </c>
      <c r="I656" t="s">
        <v>95</v>
      </c>
      <c r="J656" t="s">
        <v>96</v>
      </c>
      <c r="K656" t="s">
        <v>132</v>
      </c>
      <c r="L656" t="s">
        <v>98</v>
      </c>
      <c r="M656" t="s">
        <v>99</v>
      </c>
      <c r="N656" t="s">
        <v>222</v>
      </c>
      <c r="O656" t="s">
        <v>101</v>
      </c>
      <c r="P656">
        <v>1.5327146674609199E-4</v>
      </c>
      <c r="Q656">
        <v>1.5327146674609199E-4</v>
      </c>
      <c r="R656" s="14">
        <f t="shared" si="20"/>
        <v>0</v>
      </c>
      <c r="BW656">
        <v>1.22586562035893E-5</v>
      </c>
      <c r="BX656" t="s">
        <v>102</v>
      </c>
      <c r="BY656" t="str">
        <f>CONCATENATE($BW$2," (",INDEX('Study List'!$F:$F,MATCH(BX656,'Study List'!$B:$B,0)),")")</f>
        <v>Avoided illness from pollution - Societal - Residential (DNV GL, 2018)</v>
      </c>
      <c r="BZ656" t="s">
        <v>103</v>
      </c>
      <c r="CM656">
        <v>2.32647629366661E-5</v>
      </c>
      <c r="CN656" t="s">
        <v>102</v>
      </c>
      <c r="CO656" t="str">
        <f>CONCATENATE($CM$2," (",INDEX('Study List'!$F:$F,MATCH(CN656,'Study List'!$B:$B,0)),")")</f>
        <v>Ease of Selling or Leasing - Participant - Residential (DNV GL, 2018)</v>
      </c>
      <c r="CP656" t="s">
        <v>103</v>
      </c>
      <c r="DC656">
        <v>1.1774804760583601E-4</v>
      </c>
      <c r="DD656" t="s">
        <v>102</v>
      </c>
      <c r="DE656" t="str">
        <f>CONCATENATE($DC$2," (",INDEX('Study List'!$F:$F,MATCH(DD656,'Study List'!$B:$B,0)),")")</f>
        <v>Noise - Participant - Residential (DNV GL, 2018)</v>
      </c>
      <c r="DF656" t="s">
        <v>103</v>
      </c>
      <c r="EA656" t="str">
        <f t="shared" si="21"/>
        <v>The NEIs for the 'Multifamily - Windows - Ufactor &gt; 0.30 to Ufactor &lt;= 0.25 - Zonal - WA' measure include: Avoided illness from pollution - Societal - Residential (DNV GL, 2018),  Ease of Selling or Leasing - Participant - Residential (DNV GL, 2018),  Noise - Participant - Residential (DNV GL, 2018).</v>
      </c>
    </row>
    <row r="657" spans="1:131" x14ac:dyDescent="0.35">
      <c r="A657">
        <v>774</v>
      </c>
      <c r="B657" t="s">
        <v>1671</v>
      </c>
      <c r="C657">
        <v>3</v>
      </c>
      <c r="D657" t="s">
        <v>1675</v>
      </c>
      <c r="E657" s="8">
        <v>1.85</v>
      </c>
      <c r="H657" t="s">
        <v>1602</v>
      </c>
      <c r="I657" t="s">
        <v>95</v>
      </c>
      <c r="J657" t="s">
        <v>96</v>
      </c>
      <c r="K657" t="s">
        <v>132</v>
      </c>
      <c r="L657" t="s">
        <v>98</v>
      </c>
      <c r="M657" t="s">
        <v>99</v>
      </c>
      <c r="N657" t="s">
        <v>222</v>
      </c>
      <c r="O657" t="s">
        <v>101</v>
      </c>
      <c r="P657">
        <v>1.5327146674609199E-4</v>
      </c>
      <c r="Q657">
        <v>1.5327146674609199E-4</v>
      </c>
      <c r="R657" s="14">
        <f t="shared" si="20"/>
        <v>0</v>
      </c>
      <c r="BW657">
        <v>1.22586562035893E-5</v>
      </c>
      <c r="BX657" t="s">
        <v>102</v>
      </c>
      <c r="BY657" t="str">
        <f>CONCATENATE($BW$2," (",INDEX('Study List'!$F:$F,MATCH(BX657,'Study List'!$B:$B,0)),")")</f>
        <v>Avoided illness from pollution - Societal - Residential (DNV GL, 2018)</v>
      </c>
      <c r="BZ657" t="s">
        <v>103</v>
      </c>
      <c r="CM657">
        <v>2.32647629366661E-5</v>
      </c>
      <c r="CN657" t="s">
        <v>102</v>
      </c>
      <c r="CO657" t="str">
        <f>CONCATENATE($CM$2," (",INDEX('Study List'!$F:$F,MATCH(CN657,'Study List'!$B:$B,0)),")")</f>
        <v>Ease of Selling or Leasing - Participant - Residential (DNV GL, 2018)</v>
      </c>
      <c r="CP657" t="s">
        <v>103</v>
      </c>
      <c r="DC657">
        <v>1.1774804760583601E-4</v>
      </c>
      <c r="DD657" t="s">
        <v>102</v>
      </c>
      <c r="DE657" t="str">
        <f>CONCATENATE($DC$2," (",INDEX('Study List'!$F:$F,MATCH(DD657,'Study List'!$B:$B,0)),")")</f>
        <v>Noise - Participant - Residential (DNV GL, 2018)</v>
      </c>
      <c r="DF657" t="s">
        <v>103</v>
      </c>
      <c r="EA657" t="str">
        <f t="shared" si="21"/>
        <v>The NEIs for the 'Multifamily - Windows - Ufactor &gt; 0.30 to Ufactor &lt;= 0.25 - eFAF - WA' measure include: Avoided illness from pollution - Societal - Residential (DNV GL, 2018),  Ease of Selling or Leasing - Participant - Residential (DNV GL, 2018),  Noise - Participant - Residential (DNV GL, 2018).</v>
      </c>
    </row>
    <row r="658" spans="1:131" x14ac:dyDescent="0.35">
      <c r="A658">
        <v>775</v>
      </c>
      <c r="B658" t="s">
        <v>1677</v>
      </c>
      <c r="C658">
        <v>1</v>
      </c>
      <c r="D658" t="s">
        <v>1676</v>
      </c>
      <c r="E658" s="8">
        <v>1300</v>
      </c>
      <c r="H658" t="s">
        <v>575</v>
      </c>
      <c r="I658" t="s">
        <v>95</v>
      </c>
      <c r="J658" t="s">
        <v>96</v>
      </c>
      <c r="K658" t="s">
        <v>132</v>
      </c>
      <c r="L658" t="s">
        <v>98</v>
      </c>
      <c r="M658" t="s">
        <v>119</v>
      </c>
      <c r="N658" t="s">
        <v>171</v>
      </c>
      <c r="O658" t="s">
        <v>172</v>
      </c>
      <c r="P658">
        <v>3.0963180492841601E-2</v>
      </c>
      <c r="Q658">
        <v>3.0963180492841601E-2</v>
      </c>
      <c r="R658" s="14">
        <f t="shared" si="20"/>
        <v>0</v>
      </c>
      <c r="BW658">
        <v>1.6344874938119E-5</v>
      </c>
      <c r="BX658" t="s">
        <v>102</v>
      </c>
      <c r="BY658" t="str">
        <f>CONCATENATE($BW$2," (",INDEX('Study List'!$F:$F,MATCH(BX658,'Study List'!$B:$B,0)),")")</f>
        <v>Avoided illness from pollution - Societal - Residential (DNV GL, 2018)</v>
      </c>
      <c r="BZ658" t="s">
        <v>103</v>
      </c>
      <c r="CM658">
        <v>8.4916478167064305E-4</v>
      </c>
      <c r="CN658" t="s">
        <v>102</v>
      </c>
      <c r="CO658" t="str">
        <f>CONCATENATE($CM$2," (",INDEX('Study List'!$F:$F,MATCH(CN658,'Study List'!$B:$B,0)),")")</f>
        <v>Ease of Selling or Leasing - Participant - Residential (DNV GL, 2018)</v>
      </c>
      <c r="CP658" t="s">
        <v>103</v>
      </c>
      <c r="CQ658">
        <v>3.3022303090394401E-3</v>
      </c>
      <c r="CR658" t="s">
        <v>102</v>
      </c>
      <c r="CS658" t="str">
        <f>CONCATENATE($CQ$2," (",INDEX('Study List'!$F:$F,MATCH(CR658,'Study List'!$B:$B,0)),")")</f>
        <v>Fires/insurance damage - Participant - Residential (DNV GL, 2018)</v>
      </c>
      <c r="CT658" t="s">
        <v>103</v>
      </c>
      <c r="CU658">
        <v>1.1807694286861299E-3</v>
      </c>
      <c r="CV658" t="s">
        <v>576</v>
      </c>
      <c r="CW658" t="str">
        <f>CONCATENATE($CU$2," (",INDEX('Study List'!$F:$F,MATCH(CV658,'Study List'!$B:$B,0)),")")</f>
        <v>Health and safety - Participant - Residential (Abt Associates, 2018)</v>
      </c>
      <c r="CX658" t="s">
        <v>103</v>
      </c>
      <c r="DC658">
        <v>9.8123591278108597E-4</v>
      </c>
      <c r="DD658" t="s">
        <v>102</v>
      </c>
      <c r="DE658" t="str">
        <f>CONCATENATE($DC$2," (",INDEX('Study List'!$F:$F,MATCH(DD658,'Study List'!$B:$B,0)),")")</f>
        <v>Noise - Participant - Residential (DNV GL, 2018)</v>
      </c>
      <c r="DF658" t="s">
        <v>103</v>
      </c>
      <c r="DG658">
        <v>1.01047288182179E-3</v>
      </c>
      <c r="DH658" t="s">
        <v>102</v>
      </c>
      <c r="DI658" t="str">
        <f>CONCATENATE($DG$2," (",INDEX('Study List'!$F:$F,MATCH(DH658,'Study List'!$B:$B,0)),")")</f>
        <v>O&amp;M - Participant - Residential (DNV GL, 2018)</v>
      </c>
      <c r="DJ658" t="s">
        <v>103</v>
      </c>
      <c r="DO658">
        <v>2.3622962303904399E-2</v>
      </c>
      <c r="DP658" t="s">
        <v>105</v>
      </c>
      <c r="DQ658" t="str">
        <f>CONCATENATE($DO$2," (",INDEX('Study List'!$F:$F,MATCH(DP658,'Study List'!$B:$B,0)),")")</f>
        <v>Other Impacts - Utility - Residential (Tetra Tech et al., 2018)</v>
      </c>
      <c r="DR658" t="s">
        <v>103</v>
      </c>
      <c r="EA658" t="str">
        <f t="shared" si="21"/>
        <v>The NEIs for the 'Multifamily Ductless Heat Pump - Electric Resistance Heating to DHP 9.0 HSPF and above - WA' measure include: Avoided illness from pollution - Societal - Residential (DNV GL, 2018),  Ease of Selling or Leasing - Participant - Residential (DNV GL, 2018),  Fires/insurance damage - Participant - Residential (DNV GL, 2018),  Health and safety - Participant - Residential (Abt Associates, 2018),  Noise - Participant - Residential (DNV GL, 2018),  O&amp;M - Participant - Residential (DNV GL, 2018),  Other Impacts - Utility - Residential (Tetra Tech et al., 2018).</v>
      </c>
    </row>
    <row r="659" spans="1:131" x14ac:dyDescent="0.35">
      <c r="A659">
        <v>782</v>
      </c>
      <c r="B659" t="s">
        <v>1689</v>
      </c>
      <c r="C659">
        <v>1</v>
      </c>
      <c r="D659" t="s">
        <v>1688</v>
      </c>
      <c r="E659" s="8">
        <v>2324</v>
      </c>
      <c r="H659" t="s">
        <v>1690</v>
      </c>
      <c r="I659" t="s">
        <v>95</v>
      </c>
      <c r="J659" t="s">
        <v>96</v>
      </c>
      <c r="K659" t="s">
        <v>144</v>
      </c>
      <c r="L659" t="s">
        <v>98</v>
      </c>
      <c r="M659" t="s">
        <v>119</v>
      </c>
      <c r="N659" t="s">
        <v>171</v>
      </c>
      <c r="O659" t="s">
        <v>1691</v>
      </c>
      <c r="P659">
        <v>1.02563468213596E-2</v>
      </c>
      <c r="Q659">
        <v>1.02563468213596E-2</v>
      </c>
      <c r="R659" s="14">
        <f t="shared" si="20"/>
        <v>0</v>
      </c>
      <c r="BW659">
        <v>1.6344874938119E-5</v>
      </c>
      <c r="BX659" t="s">
        <v>102</v>
      </c>
      <c r="BY659" t="str">
        <f>CONCATENATE($BW$2," (",INDEX('Study List'!$F:$F,MATCH(BX659,'Study List'!$B:$B,0)),")")</f>
        <v>Avoided illness from pollution - Societal - Residential (DNV GL, 2018)</v>
      </c>
      <c r="BZ659" t="s">
        <v>103</v>
      </c>
      <c r="CM659">
        <v>1.31721608799291E-3</v>
      </c>
      <c r="CN659" t="s">
        <v>102</v>
      </c>
      <c r="CO659" t="str">
        <f>CONCATENATE($CM$2," (",INDEX('Study List'!$F:$F,MATCH(CN659,'Study List'!$B:$B,0)),")")</f>
        <v>Ease of Selling or Leasing - Participant - Residential (DNV GL, 2018)</v>
      </c>
      <c r="CP659" t="s">
        <v>103</v>
      </c>
      <c r="CQ659">
        <v>5.3107877833907203E-3</v>
      </c>
      <c r="CR659" t="s">
        <v>102</v>
      </c>
      <c r="CS659" t="str">
        <f>CONCATENATE($CQ$2," (",INDEX('Study List'!$F:$F,MATCH(CR659,'Study List'!$B:$B,0)),")")</f>
        <v>Fires/insurance damage - Participant - Residential (DNV GL, 2018)</v>
      </c>
      <c r="CT659" t="s">
        <v>103</v>
      </c>
      <c r="DC659">
        <v>1.52208372679623E-3</v>
      </c>
      <c r="DD659" t="s">
        <v>102</v>
      </c>
      <c r="DE659" t="str">
        <f>CONCATENATE($DC$2," (",INDEX('Study List'!$F:$F,MATCH(DD659,'Study List'!$B:$B,0)),")")</f>
        <v>Noise - Participant - Residential (DNV GL, 2018)</v>
      </c>
      <c r="DF659" t="s">
        <v>103</v>
      </c>
      <c r="DG659">
        <v>2.08991434824163E-3</v>
      </c>
      <c r="DH659" t="s">
        <v>102</v>
      </c>
      <c r="DI659" t="str">
        <f>CONCATENATE($DG$2," (",INDEX('Study List'!$F:$F,MATCH(DH659,'Study List'!$B:$B,0)),")")</f>
        <v>O&amp;M - Participant - Residential (DNV GL, 2018)</v>
      </c>
      <c r="DJ659" t="s">
        <v>103</v>
      </c>
      <c r="EA659" t="str">
        <f t="shared" si="21"/>
        <v>The NEIs for the 'New Manufactured Home - Air Source Heat Pump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v>
      </c>
    </row>
    <row r="660" spans="1:131" x14ac:dyDescent="0.35">
      <c r="A660">
        <v>783</v>
      </c>
      <c r="B660" t="s">
        <v>1693</v>
      </c>
      <c r="C660">
        <v>1</v>
      </c>
      <c r="D660" t="s">
        <v>1692</v>
      </c>
      <c r="E660" s="8">
        <v>1833</v>
      </c>
      <c r="H660" t="s">
        <v>1690</v>
      </c>
      <c r="I660" t="s">
        <v>95</v>
      </c>
      <c r="J660" t="s">
        <v>96</v>
      </c>
      <c r="K660" t="s">
        <v>144</v>
      </c>
      <c r="L660" t="s">
        <v>98</v>
      </c>
      <c r="M660" t="s">
        <v>119</v>
      </c>
      <c r="N660" t="s">
        <v>171</v>
      </c>
      <c r="O660" t="s">
        <v>1691</v>
      </c>
      <c r="P660">
        <v>1.02563468213596E-2</v>
      </c>
      <c r="Q660">
        <v>1.02563468213596E-2</v>
      </c>
      <c r="R660" s="14">
        <f t="shared" si="20"/>
        <v>0</v>
      </c>
      <c r="BW660">
        <v>1.6344874938119E-5</v>
      </c>
      <c r="BX660" t="s">
        <v>102</v>
      </c>
      <c r="BY660" t="str">
        <f>CONCATENATE($BW$2," (",INDEX('Study List'!$F:$F,MATCH(BX660,'Study List'!$B:$B,0)),")")</f>
        <v>Avoided illness from pollution - Societal - Residential (DNV GL, 2018)</v>
      </c>
      <c r="BZ660" t="s">
        <v>103</v>
      </c>
      <c r="CM660">
        <v>1.31721608799291E-3</v>
      </c>
      <c r="CN660" t="s">
        <v>102</v>
      </c>
      <c r="CO660" t="str">
        <f>CONCATENATE($CM$2," (",INDEX('Study List'!$F:$F,MATCH(CN660,'Study List'!$B:$B,0)),")")</f>
        <v>Ease of Selling or Leasing - Participant - Residential (DNV GL, 2018)</v>
      </c>
      <c r="CP660" t="s">
        <v>103</v>
      </c>
      <c r="CQ660">
        <v>5.3107877833907203E-3</v>
      </c>
      <c r="CR660" t="s">
        <v>102</v>
      </c>
      <c r="CS660" t="str">
        <f>CONCATENATE($CQ$2," (",INDEX('Study List'!$F:$F,MATCH(CR660,'Study List'!$B:$B,0)),")")</f>
        <v>Fires/insurance damage - Participant - Residential (DNV GL, 2018)</v>
      </c>
      <c r="CT660" t="s">
        <v>103</v>
      </c>
      <c r="DC660">
        <v>1.52208372679623E-3</v>
      </c>
      <c r="DD660" t="s">
        <v>102</v>
      </c>
      <c r="DE660" t="str">
        <f>CONCATENATE($DC$2," (",INDEX('Study List'!$F:$F,MATCH(DD660,'Study List'!$B:$B,0)),")")</f>
        <v>Noise - Participant - Residential (DNV GL, 2018)</v>
      </c>
      <c r="DF660" t="s">
        <v>103</v>
      </c>
      <c r="DG660">
        <v>2.08991434824163E-3</v>
      </c>
      <c r="DH660" t="s">
        <v>102</v>
      </c>
      <c r="DI660" t="str">
        <f>CONCATENATE($DG$2," (",INDEX('Study List'!$F:$F,MATCH(DH660,'Study List'!$B:$B,0)),")")</f>
        <v>O&amp;M - Participant - Residential (DNV GL, 2018)</v>
      </c>
      <c r="DJ660" t="s">
        <v>103</v>
      </c>
      <c r="EA660" t="str">
        <f t="shared" si="21"/>
        <v>The NEIs for the 'New Manufactured Home - Ductless Heat Pump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v>
      </c>
    </row>
    <row r="661" spans="1:131" x14ac:dyDescent="0.35">
      <c r="A661">
        <v>787</v>
      </c>
      <c r="B661" t="s">
        <v>1701</v>
      </c>
      <c r="C661">
        <v>3</v>
      </c>
      <c r="D661" t="s">
        <v>1700</v>
      </c>
      <c r="E661" t="s">
        <v>209</v>
      </c>
      <c r="H661" t="s">
        <v>530</v>
      </c>
      <c r="I661" t="s">
        <v>95</v>
      </c>
      <c r="J661" t="s">
        <v>143</v>
      </c>
      <c r="K661" t="s">
        <v>132</v>
      </c>
      <c r="L661" t="s">
        <v>133</v>
      </c>
      <c r="M661" t="s">
        <v>156</v>
      </c>
      <c r="N661" t="s">
        <v>176</v>
      </c>
      <c r="O661" t="s">
        <v>101</v>
      </c>
      <c r="P661">
        <v>1.1557650412342001E-3</v>
      </c>
      <c r="Q661">
        <v>1.1557650412342001E-3</v>
      </c>
      <c r="R661" s="14">
        <f t="shared" si="20"/>
        <v>0</v>
      </c>
      <c r="S661">
        <v>6.9033287211132596E-4</v>
      </c>
      <c r="T661" t="s">
        <v>102</v>
      </c>
      <c r="U661" t="str">
        <f>CONCATENATE($S$2," (",INDEX('Study List'!$F:$F,MATCH(T661,'Study List'!$B:$B,0)),")")</f>
        <v>Administrative costs - Participant - C&amp;I (DNV GL, 2018)</v>
      </c>
      <c r="V661" t="s">
        <v>103</v>
      </c>
      <c r="W661">
        <v>6.6865397474123303E-6</v>
      </c>
      <c r="X661" t="s">
        <v>102</v>
      </c>
      <c r="Y661" t="str">
        <f>CONCATENATE($W$2," (",INDEX('Study List'!$F:$F,MATCH(X661,'Study List'!$B:$B,0)),")")</f>
        <v>Avoided illness from pollution - Societal - C&amp;I (DNV GL, 2018)</v>
      </c>
      <c r="Z661" t="s">
        <v>103</v>
      </c>
      <c r="AM661">
        <v>-5.5864502130119798E-5</v>
      </c>
      <c r="AN661" t="s">
        <v>179</v>
      </c>
      <c r="AO661" t="str">
        <f>CONCATENATE($AM$2," (",INDEX('Study List'!$F:$F,MATCH(AN661,'Study List'!$B:$B,0)),")")</f>
        <v>O&amp;M - Participant - C&amp;I (DNV GL, 2018)</v>
      </c>
      <c r="AP661" t="s">
        <v>103</v>
      </c>
      <c r="AQ661">
        <v>9.0965266803410007E-5</v>
      </c>
      <c r="AR661" t="s">
        <v>152</v>
      </c>
      <c r="AS661" t="str">
        <f>CONCATENATE($AQ$2," (",INDEX('Study List'!$F:$F,MATCH(AR661,'Study List'!$B:$B,0)),")")</f>
        <v>Other Impacts - Participant - C&amp;I (DNV GL &amp; Tetra Tech, 2012)</v>
      </c>
      <c r="AT661" t="s">
        <v>103</v>
      </c>
      <c r="BC661">
        <v>1.30706965333866E-5</v>
      </c>
      <c r="BD661" t="s">
        <v>102</v>
      </c>
      <c r="BE661" t="str">
        <f>CONCATENATE($BC$2," (",INDEX('Study List'!$F:$F,MATCH(BD661,'Study List'!$B:$B,0)),")")</f>
        <v>Sales Revenue - Participant - C&amp;I (DNV GL, 2018)</v>
      </c>
      <c r="BF661" t="s">
        <v>103</v>
      </c>
      <c r="BG661">
        <v>1.3828118313156601E-4</v>
      </c>
      <c r="BH661" t="s">
        <v>152</v>
      </c>
      <c r="BI661" t="str">
        <f>CONCATENATE($BG$2," (",INDEX('Study List'!$F:$F,MATCH(BH661,'Study List'!$B:$B,0)),")")</f>
        <v>Supplies and materials - Participant - C&amp;I (DNV GL &amp; Tetra Tech, 2012)</v>
      </c>
      <c r="BJ661" t="s">
        <v>103</v>
      </c>
      <c r="BO661">
        <v>2.7229298503722202E-4</v>
      </c>
      <c r="BP661" t="s">
        <v>152</v>
      </c>
      <c r="BQ661" t="str">
        <f>CONCATENATE($BO$2," (",INDEX('Study List'!$F:$F,MATCH(BP661,'Study List'!$B:$B,0)),")")</f>
        <v>Waste disposal - Participant - C&amp;I (DNV GL &amp; Tetra Tech, 2012)</v>
      </c>
      <c r="BR661" t="s">
        <v>103</v>
      </c>
      <c r="EA661" t="str">
        <f t="shared" si="21"/>
        <v>The NEIs for the 'Non General Illuminance Lighting - Retrofit - Custom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662" spans="1:131" x14ac:dyDescent="0.35">
      <c r="A662">
        <v>788</v>
      </c>
      <c r="B662" t="s">
        <v>1703</v>
      </c>
      <c r="C662">
        <v>3</v>
      </c>
      <c r="D662" t="s">
        <v>1702</v>
      </c>
      <c r="E662" t="s">
        <v>209</v>
      </c>
      <c r="F662">
        <v>0</v>
      </c>
      <c r="G662">
        <v>0</v>
      </c>
      <c r="H662" t="s">
        <v>1704</v>
      </c>
      <c r="I662" t="s">
        <v>95</v>
      </c>
      <c r="J662" t="s">
        <v>143</v>
      </c>
      <c r="K662" t="s">
        <v>144</v>
      </c>
      <c r="L662" t="s">
        <v>98</v>
      </c>
      <c r="M662" t="s">
        <v>156</v>
      </c>
      <c r="N662" t="s">
        <v>101</v>
      </c>
      <c r="O662" t="s">
        <v>101</v>
      </c>
      <c r="P662">
        <v>2.2539735013843501E-3</v>
      </c>
      <c r="Q662">
        <v>2.2539735013843501E-3</v>
      </c>
      <c r="R662" s="14">
        <f t="shared" si="20"/>
        <v>0</v>
      </c>
      <c r="S662">
        <v>3.0577273021490899E-4</v>
      </c>
      <c r="T662" t="s">
        <v>102</v>
      </c>
      <c r="U662" t="str">
        <f>CONCATENATE($S$2," (",INDEX('Study List'!$F:$F,MATCH(T662,'Study List'!$B:$B,0)),")")</f>
        <v>Administrative costs - Participant - C&amp;I (DNV GL, 2018)</v>
      </c>
      <c r="V662" t="s">
        <v>103</v>
      </c>
      <c r="W662">
        <v>6.6865397474123303E-6</v>
      </c>
      <c r="X662" t="s">
        <v>102</v>
      </c>
      <c r="Y662" t="str">
        <f>CONCATENATE($W$2," (",INDEX('Study List'!$F:$F,MATCH(X662,'Study List'!$B:$B,0)),")")</f>
        <v>Avoided illness from pollution - Societal - C&amp;I (DNV GL, 2018)</v>
      </c>
      <c r="Z662" t="s">
        <v>103</v>
      </c>
      <c r="AM662">
        <v>1.9415142314220301E-3</v>
      </c>
      <c r="AN662" t="s">
        <v>102</v>
      </c>
      <c r="AO662" t="str">
        <f>CONCATENATE($AM$2," (",INDEX('Study List'!$F:$F,MATCH(AN662,'Study List'!$B:$B,0)),")")</f>
        <v>O&amp;M - Participant - C&amp;I (DNV GL, 2018)</v>
      </c>
      <c r="AP662" t="s">
        <v>103</v>
      </c>
      <c r="EA662" t="str">
        <f t="shared" si="21"/>
        <v>The NEIs for the 'Non-eligible fixture - New Construction/ Major Renovation - WA' measure include: Administrative costs - Participant - C&amp;I (DNV GL, 2018),  Avoided illness from pollution - Societal - C&amp;I (DNV GL, 2018),  O&amp;M - Participant - C&amp;I (DNV GL, 2018).</v>
      </c>
    </row>
    <row r="663" spans="1:131" x14ac:dyDescent="0.35">
      <c r="A663">
        <v>789</v>
      </c>
      <c r="B663" t="s">
        <v>1706</v>
      </c>
      <c r="C663">
        <v>4</v>
      </c>
      <c r="D663" t="s">
        <v>1705</v>
      </c>
      <c r="E663" t="s">
        <v>362</v>
      </c>
      <c r="F663">
        <v>190.30952380952399</v>
      </c>
      <c r="G663">
        <v>87923</v>
      </c>
      <c r="H663" t="s">
        <v>1707</v>
      </c>
      <c r="I663" t="s">
        <v>95</v>
      </c>
      <c r="J663" t="s">
        <v>143</v>
      </c>
      <c r="K663" t="s">
        <v>132</v>
      </c>
      <c r="L663" t="s">
        <v>98</v>
      </c>
      <c r="M663" t="s">
        <v>156</v>
      </c>
      <c r="N663" t="s">
        <v>101</v>
      </c>
      <c r="O663" t="s">
        <v>101</v>
      </c>
      <c r="P663">
        <v>2.1105626659994599E-2</v>
      </c>
      <c r="Q663">
        <v>2.1105626659994599E-2</v>
      </c>
      <c r="R663" s="14">
        <f t="shared" si="20"/>
        <v>1855.6700128267053</v>
      </c>
      <c r="S663">
        <v>3.0577273021490899E-4</v>
      </c>
      <c r="T663" t="s">
        <v>102</v>
      </c>
      <c r="U663" t="str">
        <f>CONCATENATE($S$2," (",INDEX('Study List'!$F:$F,MATCH(T663,'Study List'!$B:$B,0)),")")</f>
        <v>Administrative costs - Participant - C&amp;I (DNV GL, 2018)</v>
      </c>
      <c r="V663" t="s">
        <v>103</v>
      </c>
      <c r="W663">
        <v>6.6865397474123303E-6</v>
      </c>
      <c r="X663" t="s">
        <v>102</v>
      </c>
      <c r="Y663" t="str">
        <f>CONCATENATE($W$2," (",INDEX('Study List'!$F:$F,MATCH(X663,'Study List'!$B:$B,0)),")")</f>
        <v>Avoided illness from pollution - Societal - C&amp;I (DNV GL, 2018)</v>
      </c>
      <c r="Z663" t="s">
        <v>103</v>
      </c>
      <c r="AM663">
        <v>1.43571770474408E-2</v>
      </c>
      <c r="AN663" t="s">
        <v>179</v>
      </c>
      <c r="AO663" t="str">
        <f>CONCATENATE($AM$2," (",INDEX('Study List'!$F:$F,MATCH(AN663,'Study List'!$B:$B,0)),")")</f>
        <v>O&amp;M - Participant - C&amp;I (DNV GL, 2018)</v>
      </c>
      <c r="AP663" t="s">
        <v>103</v>
      </c>
      <c r="AQ663">
        <v>7.6577746910850501E-4</v>
      </c>
      <c r="AR663" t="s">
        <v>152</v>
      </c>
      <c r="AS663" t="str">
        <f>CONCATENATE($AQ$2," (",INDEX('Study List'!$F:$F,MATCH(AR663,'Study List'!$B:$B,0)),")")</f>
        <v>Other Impacts - Participant - C&amp;I (DNV GL &amp; Tetra Tech, 2012)</v>
      </c>
      <c r="AT663" t="s">
        <v>103</v>
      </c>
      <c r="BC663">
        <v>8.6875520001634596E-4</v>
      </c>
      <c r="BD663" t="s">
        <v>152</v>
      </c>
      <c r="BE663" t="str">
        <f>CONCATENATE($BC$2," (",INDEX('Study List'!$F:$F,MATCH(BD663,'Study List'!$B:$B,0)),")")</f>
        <v>Sales Revenue - Participant - C&amp;I (DNV GL &amp; Tetra Tech, 2012)</v>
      </c>
      <c r="BF663" t="s">
        <v>103</v>
      </c>
      <c r="BG663">
        <v>4.5607182806910902E-3</v>
      </c>
      <c r="BH663" t="s">
        <v>152</v>
      </c>
      <c r="BI663" t="str">
        <f>CONCATENATE($BG$2," (",INDEX('Study List'!$F:$F,MATCH(BH663,'Study List'!$B:$B,0)),")")</f>
        <v>Supplies and materials - Participant - C&amp;I (DNV GL &amp; Tetra Tech, 2012)</v>
      </c>
      <c r="BJ663" t="s">
        <v>103</v>
      </c>
      <c r="BO663">
        <v>2.4073939277561399E-4</v>
      </c>
      <c r="BP663" t="s">
        <v>152</v>
      </c>
      <c r="BQ663" t="str">
        <f>CONCATENATE($BO$2," (",INDEX('Study List'!$F:$F,MATCH(BP663,'Study List'!$B:$B,0)),")")</f>
        <v>Waste disposal - Participant - C&amp;I (DNV GL &amp; Tetra Tech, 2012)</v>
      </c>
      <c r="BR663" t="s">
        <v>103</v>
      </c>
      <c r="EA663" t="str">
        <f t="shared" si="21"/>
        <v>The NEIs for the 'Non-eligible fixture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664" spans="1:131" x14ac:dyDescent="0.35">
      <c r="A664">
        <v>791</v>
      </c>
      <c r="B664" s="8">
        <v>713</v>
      </c>
      <c r="C664">
        <v>3</v>
      </c>
      <c r="D664" t="s">
        <v>1709</v>
      </c>
      <c r="E664" s="8">
        <v>377</v>
      </c>
      <c r="H664" t="s">
        <v>1710</v>
      </c>
      <c r="I664" t="s">
        <v>95</v>
      </c>
      <c r="J664" t="s">
        <v>143</v>
      </c>
      <c r="K664" t="s">
        <v>132</v>
      </c>
      <c r="L664" t="s">
        <v>98</v>
      </c>
      <c r="M664" t="s">
        <v>119</v>
      </c>
      <c r="N664" t="s">
        <v>243</v>
      </c>
      <c r="O664" t="s">
        <v>1711</v>
      </c>
      <c r="P664">
        <v>-1.26191084158544E-2</v>
      </c>
      <c r="Q664">
        <v>-1.26191084158544E-2</v>
      </c>
      <c r="R664" s="14">
        <f t="shared" si="20"/>
        <v>0</v>
      </c>
      <c r="S664">
        <v>2.1631559590058499E-3</v>
      </c>
      <c r="T664" t="s">
        <v>102</v>
      </c>
      <c r="U664" t="str">
        <f>CONCATENATE($S$2," (",INDEX('Study List'!$F:$F,MATCH(T664,'Study List'!$B:$B,0)),")")</f>
        <v>Administrative costs - Participant - C&amp;I (DNV GL, 2018)</v>
      </c>
      <c r="V664" t="s">
        <v>103</v>
      </c>
      <c r="W664">
        <v>1.6344874938119E-5</v>
      </c>
      <c r="X664" t="s">
        <v>102</v>
      </c>
      <c r="Y664" t="str">
        <f>CONCATENATE($W$2," (",INDEX('Study List'!$F:$F,MATCH(X664,'Study List'!$B:$B,0)),")")</f>
        <v>Avoided illness from pollution - Societal - C&amp;I (DNV GL, 2018)</v>
      </c>
      <c r="Z664" t="s">
        <v>103</v>
      </c>
      <c r="AE664">
        <v>2.8003294281404701E-5</v>
      </c>
      <c r="AF664" t="s">
        <v>102</v>
      </c>
      <c r="AG664" t="str">
        <f>CONCATENATE($AE$2," (",INDEX('Study List'!$F:$F,MATCH(AF664,'Study List'!$B:$B,0)),")")</f>
        <v>Fires/insurance damage - Participant - C&amp;I (DNV GL, 2018)</v>
      </c>
      <c r="AH664" t="s">
        <v>103</v>
      </c>
      <c r="AM664">
        <v>-2.5945957655989001E-3</v>
      </c>
      <c r="AN664" t="s">
        <v>179</v>
      </c>
      <c r="AO664" t="str">
        <f>CONCATENATE($AM$2," (",INDEX('Study List'!$F:$F,MATCH(AN664,'Study List'!$B:$B,0)),")")</f>
        <v>O&amp;M - Participant - C&amp;I (DNV GL, 2018)</v>
      </c>
      <c r="AP664" t="s">
        <v>103</v>
      </c>
      <c r="AQ664">
        <v>-1.2296965013013961E-2</v>
      </c>
      <c r="AR664" t="s">
        <v>152</v>
      </c>
      <c r="AS664" t="str">
        <f>CONCATENATE($AQ$2," (",INDEX('Study List'!$F:$F,MATCH(AR664,'Study List'!$B:$B,0)),")")</f>
        <v>Other Impacts - Participant - C&amp;I (DNV GL &amp; Tetra Tech, 2012)</v>
      </c>
      <c r="AT664" t="s">
        <v>103</v>
      </c>
      <c r="BK664">
        <v>6.4948234533153995E-5</v>
      </c>
      <c r="BL664" t="s">
        <v>102</v>
      </c>
      <c r="BM664" t="str">
        <f>CONCATENATE($BK$2," (",INDEX('Study List'!$F:$F,MATCH(BL664,'Study List'!$B:$B,0)),")")</f>
        <v>Thermal Comfort - Participant - C&amp;I (DNV GL, 2018)</v>
      </c>
      <c r="BN664" t="s">
        <v>103</v>
      </c>
      <c r="EA664" t="str">
        <f t="shared" si="21"/>
        <v>The NEIs for the 'Occupancy Based PTHP/PTAC Controller -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665" spans="1:131" x14ac:dyDescent="0.35">
      <c r="A665">
        <v>792</v>
      </c>
      <c r="B665" t="s">
        <v>1713</v>
      </c>
      <c r="C665">
        <v>2</v>
      </c>
      <c r="D665" t="s">
        <v>1712</v>
      </c>
      <c r="E665" t="s">
        <v>209</v>
      </c>
      <c r="F665">
        <v>13966.55</v>
      </c>
      <c r="G665">
        <v>279331</v>
      </c>
      <c r="H665" t="s">
        <v>264</v>
      </c>
      <c r="I665" t="s">
        <v>95</v>
      </c>
      <c r="J665" t="s">
        <v>143</v>
      </c>
      <c r="K665" t="s">
        <v>132</v>
      </c>
      <c r="L665" t="s">
        <v>98</v>
      </c>
      <c r="M665" t="s">
        <v>156</v>
      </c>
      <c r="N665" t="s">
        <v>243</v>
      </c>
      <c r="O665" t="s">
        <v>265</v>
      </c>
      <c r="P665">
        <v>2.0864887267218999E-2</v>
      </c>
      <c r="Q665">
        <v>2.0864887267218999E-2</v>
      </c>
      <c r="R665" s="14">
        <f t="shared" si="20"/>
        <v>5828.2098252395499</v>
      </c>
      <c r="S665">
        <v>3.0577273021490899E-4</v>
      </c>
      <c r="T665" t="s">
        <v>102</v>
      </c>
      <c r="U665" t="str">
        <f>CONCATENATE($S$2," (",INDEX('Study List'!$F:$F,MATCH(T665,'Study List'!$B:$B,0)),")")</f>
        <v>Administrative costs - Participant - C&amp;I (DNV GL, 2018)</v>
      </c>
      <c r="V665" t="s">
        <v>103</v>
      </c>
      <c r="W665">
        <v>6.6865397474123303E-6</v>
      </c>
      <c r="X665" t="s">
        <v>102</v>
      </c>
      <c r="Y665" t="str">
        <f>CONCATENATE($W$2," (",INDEX('Study List'!$F:$F,MATCH(X665,'Study List'!$B:$B,0)),")")</f>
        <v>Avoided illness from pollution - Societal - C&amp;I (DNV GL, 2018)</v>
      </c>
      <c r="Z665" t="s">
        <v>103</v>
      </c>
      <c r="AM665">
        <v>1.43571770474408E-2</v>
      </c>
      <c r="AN665" t="s">
        <v>179</v>
      </c>
      <c r="AO665" t="str">
        <f>CONCATENATE($AM$2," (",INDEX('Study List'!$F:$F,MATCH(AN665,'Study List'!$B:$B,0)),")")</f>
        <v>O&amp;M - Participant - C&amp;I (DNV GL, 2018)</v>
      </c>
      <c r="AP665" t="s">
        <v>103</v>
      </c>
      <c r="AQ665">
        <v>7.6577746910850501E-4</v>
      </c>
      <c r="AR665" t="s">
        <v>152</v>
      </c>
      <c r="AS665" t="str">
        <f>CONCATENATE($AQ$2," (",INDEX('Study List'!$F:$F,MATCH(AR665,'Study List'!$B:$B,0)),")")</f>
        <v>Other Impacts - Participant - C&amp;I (DNV GL &amp; Tetra Tech, 2012)</v>
      </c>
      <c r="AT665" t="s">
        <v>103</v>
      </c>
      <c r="BC665">
        <v>8.6875520001634596E-4</v>
      </c>
      <c r="BD665" t="s">
        <v>152</v>
      </c>
      <c r="BE665" t="str">
        <f>CONCATENATE($BC$2," (",INDEX('Study List'!$F:$F,MATCH(BD665,'Study List'!$B:$B,0)),")")</f>
        <v>Sales Revenue - Participant - C&amp;I (DNV GL &amp; Tetra Tech, 2012)</v>
      </c>
      <c r="BF665" t="s">
        <v>103</v>
      </c>
      <c r="BG665">
        <v>4.5607182806910902E-3</v>
      </c>
      <c r="BH665" t="s">
        <v>152</v>
      </c>
      <c r="BI665" t="str">
        <f>CONCATENATE($BG$2," (",INDEX('Study List'!$F:$F,MATCH(BH665,'Study List'!$B:$B,0)),")")</f>
        <v>Supplies and materials - Participant - C&amp;I (DNV GL &amp; Tetra Tech, 2012)</v>
      </c>
      <c r="BJ665" t="s">
        <v>103</v>
      </c>
      <c r="EA665" t="str">
        <f t="shared" si="21"/>
        <v>The NEIs for the 'Occupancy Control - Retrofit - Integral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v>
      </c>
    </row>
    <row r="666" spans="1:131" x14ac:dyDescent="0.35">
      <c r="A666">
        <v>793</v>
      </c>
      <c r="B666" t="s">
        <v>1715</v>
      </c>
      <c r="C666">
        <v>2</v>
      </c>
      <c r="D666" t="s">
        <v>1714</v>
      </c>
      <c r="E666" t="s">
        <v>209</v>
      </c>
      <c r="F666">
        <v>1847.93103448276</v>
      </c>
      <c r="G666">
        <v>107180</v>
      </c>
      <c r="H666" t="s">
        <v>264</v>
      </c>
      <c r="I666" t="s">
        <v>95</v>
      </c>
      <c r="J666" t="s">
        <v>143</v>
      </c>
      <c r="K666" t="s">
        <v>132</v>
      </c>
      <c r="L666" t="s">
        <v>98</v>
      </c>
      <c r="M666" t="s">
        <v>156</v>
      </c>
      <c r="N666" t="s">
        <v>243</v>
      </c>
      <c r="O666" t="s">
        <v>265</v>
      </c>
      <c r="P666">
        <v>2.0864887267218999E-2</v>
      </c>
      <c r="Q666">
        <v>2.0864887267218999E-2</v>
      </c>
      <c r="R666" s="14">
        <f t="shared" si="20"/>
        <v>2236.2986173005324</v>
      </c>
      <c r="S666">
        <v>3.0577273021490899E-4</v>
      </c>
      <c r="T666" t="s">
        <v>102</v>
      </c>
      <c r="U666" t="str">
        <f>CONCATENATE($S$2," (",INDEX('Study List'!$F:$F,MATCH(T666,'Study List'!$B:$B,0)),")")</f>
        <v>Administrative costs - Participant - C&amp;I (DNV GL, 2018)</v>
      </c>
      <c r="V666" t="s">
        <v>103</v>
      </c>
      <c r="W666">
        <v>6.6865397474123303E-6</v>
      </c>
      <c r="X666" t="s">
        <v>102</v>
      </c>
      <c r="Y666" t="str">
        <f>CONCATENATE($W$2," (",INDEX('Study List'!$F:$F,MATCH(X666,'Study List'!$B:$B,0)),")")</f>
        <v>Avoided illness from pollution - Societal - C&amp;I (DNV GL, 2018)</v>
      </c>
      <c r="Z666" t="s">
        <v>103</v>
      </c>
      <c r="AM666">
        <v>1.43571770474408E-2</v>
      </c>
      <c r="AN666" t="s">
        <v>179</v>
      </c>
      <c r="AO666" t="str">
        <f>CONCATENATE($AM$2," (",INDEX('Study List'!$F:$F,MATCH(AN666,'Study List'!$B:$B,0)),")")</f>
        <v>O&amp;M - Participant - C&amp;I (DNV GL, 2018)</v>
      </c>
      <c r="AP666" t="s">
        <v>103</v>
      </c>
      <c r="AQ666">
        <v>7.6577746910850501E-4</v>
      </c>
      <c r="AR666" t="s">
        <v>152</v>
      </c>
      <c r="AS666" t="str">
        <f>CONCATENATE($AQ$2," (",INDEX('Study List'!$F:$F,MATCH(AR666,'Study List'!$B:$B,0)),")")</f>
        <v>Other Impacts - Participant - C&amp;I (DNV GL &amp; Tetra Tech, 2012)</v>
      </c>
      <c r="AT666" t="s">
        <v>103</v>
      </c>
      <c r="BC666">
        <v>8.6875520001634596E-4</v>
      </c>
      <c r="BD666" t="s">
        <v>152</v>
      </c>
      <c r="BE666" t="str">
        <f>CONCATENATE($BC$2," (",INDEX('Study List'!$F:$F,MATCH(BD666,'Study List'!$B:$B,0)),")")</f>
        <v>Sales Revenue - Participant - C&amp;I (DNV GL &amp; Tetra Tech, 2012)</v>
      </c>
      <c r="BF666" t="s">
        <v>103</v>
      </c>
      <c r="BG666">
        <v>4.5607182806910902E-3</v>
      </c>
      <c r="BH666" t="s">
        <v>152</v>
      </c>
      <c r="BI666" t="str">
        <f>CONCATENATE($BG$2," (",INDEX('Study List'!$F:$F,MATCH(BH666,'Study List'!$B:$B,0)),")")</f>
        <v>Supplies and materials - Participant - C&amp;I (DNV GL &amp; Tetra Tech, 2012)</v>
      </c>
      <c r="BJ666" t="s">
        <v>103</v>
      </c>
      <c r="EA666" t="str">
        <f t="shared" si="21"/>
        <v>The NEIs for the 'Occupancy Control - Retrofit - PIR and Dual Tech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v>
      </c>
    </row>
    <row r="667" spans="1:131" x14ac:dyDescent="0.35">
      <c r="A667">
        <v>794</v>
      </c>
      <c r="B667" t="s">
        <v>1717</v>
      </c>
      <c r="C667">
        <v>2</v>
      </c>
      <c r="D667" t="s">
        <v>1716</v>
      </c>
      <c r="E667" t="s">
        <v>209</v>
      </c>
      <c r="H667" t="s">
        <v>264</v>
      </c>
      <c r="I667" t="s">
        <v>95</v>
      </c>
      <c r="J667" t="s">
        <v>143</v>
      </c>
      <c r="K667" t="s">
        <v>132</v>
      </c>
      <c r="L667" t="s">
        <v>98</v>
      </c>
      <c r="M667" t="s">
        <v>156</v>
      </c>
      <c r="N667" t="s">
        <v>243</v>
      </c>
      <c r="O667" t="s">
        <v>265</v>
      </c>
      <c r="P667">
        <v>2.0864887267218999E-2</v>
      </c>
      <c r="Q667">
        <v>2.0864887267218999E-2</v>
      </c>
      <c r="R667" s="14">
        <f t="shared" si="20"/>
        <v>0</v>
      </c>
      <c r="S667">
        <v>3.0577273021490899E-4</v>
      </c>
      <c r="T667" t="s">
        <v>102</v>
      </c>
      <c r="U667" t="str">
        <f>CONCATENATE($S$2," (",INDEX('Study List'!$F:$F,MATCH(T667,'Study List'!$B:$B,0)),")")</f>
        <v>Administrative costs - Participant - C&amp;I (DNV GL, 2018)</v>
      </c>
      <c r="V667" t="s">
        <v>103</v>
      </c>
      <c r="W667">
        <v>6.6865397474123303E-6</v>
      </c>
      <c r="X667" t="s">
        <v>102</v>
      </c>
      <c r="Y667" t="str">
        <f>CONCATENATE($W$2," (",INDEX('Study List'!$F:$F,MATCH(X667,'Study List'!$B:$B,0)),")")</f>
        <v>Avoided illness from pollution - Societal - C&amp;I (DNV GL, 2018)</v>
      </c>
      <c r="Z667" t="s">
        <v>103</v>
      </c>
      <c r="AM667">
        <v>1.43571770474408E-2</v>
      </c>
      <c r="AN667" t="s">
        <v>179</v>
      </c>
      <c r="AO667" t="str">
        <f>CONCATENATE($AM$2," (",INDEX('Study List'!$F:$F,MATCH(AN667,'Study List'!$B:$B,0)),")")</f>
        <v>O&amp;M - Participant - C&amp;I (DNV GL, 2018)</v>
      </c>
      <c r="AP667" t="s">
        <v>103</v>
      </c>
      <c r="AQ667">
        <v>7.6577746910850501E-4</v>
      </c>
      <c r="AR667" t="s">
        <v>152</v>
      </c>
      <c r="AS667" t="str">
        <f>CONCATENATE($AQ$2," (",INDEX('Study List'!$F:$F,MATCH(AR667,'Study List'!$B:$B,0)),")")</f>
        <v>Other Impacts - Participant - C&amp;I (DNV GL &amp; Tetra Tech, 2012)</v>
      </c>
      <c r="AT667" t="s">
        <v>103</v>
      </c>
      <c r="BC667">
        <v>8.6875520001634596E-4</v>
      </c>
      <c r="BD667" t="s">
        <v>152</v>
      </c>
      <c r="BE667" t="str">
        <f>CONCATENATE($BC$2," (",INDEX('Study List'!$F:$F,MATCH(BD667,'Study List'!$B:$B,0)),")")</f>
        <v>Sales Revenue - Participant - C&amp;I (DNV GL &amp; Tetra Tech, 2012)</v>
      </c>
      <c r="BF667" t="s">
        <v>103</v>
      </c>
      <c r="BG667">
        <v>4.5607182806910902E-3</v>
      </c>
      <c r="BH667" t="s">
        <v>152</v>
      </c>
      <c r="BI667" t="str">
        <f>CONCATENATE($BG$2," (",INDEX('Study List'!$F:$F,MATCH(BH667,'Study List'!$B:$B,0)),")")</f>
        <v>Supplies and materials - Participant - C&amp;I (DNV GL &amp; Tetra Tech, 2012)</v>
      </c>
      <c r="BJ667" t="s">
        <v>103</v>
      </c>
      <c r="EA667" t="str">
        <f t="shared" si="21"/>
        <v>The NEIs for the 'Occupancy Control - SBL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v>
      </c>
    </row>
    <row r="668" spans="1:131" x14ac:dyDescent="0.35">
      <c r="A668">
        <v>795</v>
      </c>
      <c r="B668" t="s">
        <v>1719</v>
      </c>
      <c r="C668">
        <v>3</v>
      </c>
      <c r="D668" t="s">
        <v>1718</v>
      </c>
      <c r="E668" t="s">
        <v>178</v>
      </c>
      <c r="H668" t="s">
        <v>1720</v>
      </c>
      <c r="I668" t="s">
        <v>95</v>
      </c>
      <c r="J668" t="s">
        <v>143</v>
      </c>
      <c r="K668" t="s">
        <v>132</v>
      </c>
      <c r="L668" t="s">
        <v>133</v>
      </c>
      <c r="M668" t="s">
        <v>156</v>
      </c>
      <c r="N668" t="s">
        <v>243</v>
      </c>
      <c r="O668" t="s">
        <v>265</v>
      </c>
      <c r="P668">
        <v>1.1557650412342001E-3</v>
      </c>
      <c r="Q668">
        <v>1.1557650412342001E-3</v>
      </c>
      <c r="R668" s="14">
        <f t="shared" si="20"/>
        <v>0</v>
      </c>
      <c r="S668">
        <v>6.9033287211132596E-4</v>
      </c>
      <c r="T668" t="s">
        <v>102</v>
      </c>
      <c r="U668" t="str">
        <f>CONCATENATE($S$2," (",INDEX('Study List'!$F:$F,MATCH(T668,'Study List'!$B:$B,0)),")")</f>
        <v>Administrative costs - Participant - C&amp;I (DNV GL, 2018)</v>
      </c>
      <c r="V668" t="s">
        <v>103</v>
      </c>
      <c r="W668">
        <v>6.6865397474123303E-6</v>
      </c>
      <c r="X668" t="s">
        <v>102</v>
      </c>
      <c r="Y668" t="str">
        <f>CONCATENATE($W$2," (",INDEX('Study List'!$F:$F,MATCH(X668,'Study List'!$B:$B,0)),")")</f>
        <v>Avoided illness from pollution - Societal - C&amp;I (DNV GL, 2018)</v>
      </c>
      <c r="Z668" t="s">
        <v>103</v>
      </c>
      <c r="AM668">
        <v>-5.5864502130119798E-5</v>
      </c>
      <c r="AN668" t="s">
        <v>179</v>
      </c>
      <c r="AO668" t="str">
        <f>CONCATENATE($AM$2," (",INDEX('Study List'!$F:$F,MATCH(AN668,'Study List'!$B:$B,0)),")")</f>
        <v>O&amp;M - Participant - C&amp;I (DNV GL, 2018)</v>
      </c>
      <c r="AP668" t="s">
        <v>103</v>
      </c>
      <c r="AQ668">
        <v>9.0965266803410007E-5</v>
      </c>
      <c r="AR668" t="s">
        <v>152</v>
      </c>
      <c r="AS668" t="str">
        <f>CONCATENATE($AQ$2," (",INDEX('Study List'!$F:$F,MATCH(AR668,'Study List'!$B:$B,0)),")")</f>
        <v>Other Impacts - Participant - C&amp;I (DNV GL &amp; Tetra Tech, 2012)</v>
      </c>
      <c r="AT668" t="s">
        <v>103</v>
      </c>
      <c r="BC668">
        <v>1.30706965333866E-5</v>
      </c>
      <c r="BD668" t="s">
        <v>102</v>
      </c>
      <c r="BE668" t="str">
        <f>CONCATENATE($BC$2," (",INDEX('Study List'!$F:$F,MATCH(BD668,'Study List'!$B:$B,0)),")")</f>
        <v>Sales Revenue - Participant - C&amp;I (DNV GL, 2018)</v>
      </c>
      <c r="BF668" t="s">
        <v>103</v>
      </c>
      <c r="BG668">
        <v>1.3828118313156601E-4</v>
      </c>
      <c r="BH668" t="s">
        <v>152</v>
      </c>
      <c r="BI668" t="str">
        <f>CONCATENATE($BG$2," (",INDEX('Study List'!$F:$F,MATCH(BH668,'Study List'!$B:$B,0)),")")</f>
        <v>Supplies and materials - Participant - C&amp;I (DNV GL &amp; Tetra Tech, 2012)</v>
      </c>
      <c r="BJ668" t="s">
        <v>103</v>
      </c>
      <c r="BO668">
        <v>2.7229298503722202E-4</v>
      </c>
      <c r="BP668" t="s">
        <v>152</v>
      </c>
      <c r="BQ668" t="str">
        <f>CONCATENATE($BO$2," (",INDEX('Study List'!$F:$F,MATCH(BP668,'Study List'!$B:$B,0)),")")</f>
        <v>Waste disposal - Participant - C&amp;I (DNV GL &amp; Tetra Tech, 2012)</v>
      </c>
      <c r="BR668" t="s">
        <v>103</v>
      </c>
      <c r="EA668" t="str">
        <f t="shared" si="21"/>
        <v>The NEIs for the 'Occupancy Sensor Retrofit - SBL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669" spans="1:131" x14ac:dyDescent="0.35">
      <c r="A669">
        <v>798</v>
      </c>
      <c r="B669" t="s">
        <v>1726</v>
      </c>
      <c r="C669">
        <v>5</v>
      </c>
      <c r="D669" t="s">
        <v>1725</v>
      </c>
      <c r="E669" t="s">
        <v>148</v>
      </c>
      <c r="H669" t="s">
        <v>1727</v>
      </c>
      <c r="I669" t="s">
        <v>95</v>
      </c>
      <c r="J669" t="s">
        <v>143</v>
      </c>
      <c r="K669" t="s">
        <v>144</v>
      </c>
      <c r="L669" t="s">
        <v>133</v>
      </c>
      <c r="M669" t="s">
        <v>1177</v>
      </c>
      <c r="N669" t="s">
        <v>101</v>
      </c>
      <c r="O669" t="s">
        <v>101</v>
      </c>
      <c r="P669">
        <v>6.6746629847714003E-3</v>
      </c>
      <c r="Q669">
        <v>6.6746629847714003E-3</v>
      </c>
      <c r="R669" s="14">
        <f t="shared" si="20"/>
        <v>0</v>
      </c>
      <c r="W669">
        <v>1.12352062422507E-5</v>
      </c>
      <c r="X669" t="s">
        <v>102</v>
      </c>
      <c r="Y669" t="str">
        <f>CONCATENATE($W$2," (",INDEX('Study List'!$F:$F,MATCH(X669,'Study List'!$B:$B,0)),")")</f>
        <v>Avoided illness from pollution - Societal - C&amp;I (DNV GL, 2018)</v>
      </c>
      <c r="Z669" t="s">
        <v>103</v>
      </c>
      <c r="AE669">
        <v>2.33302909627083E-4</v>
      </c>
      <c r="AF669" t="s">
        <v>102</v>
      </c>
      <c r="AG669" t="str">
        <f>CONCATENATE($AE$2," (",INDEX('Study List'!$F:$F,MATCH(AF669,'Study List'!$B:$B,0)),")")</f>
        <v>Fires/insurance damage - Participant - C&amp;I (DNV GL, 2018)</v>
      </c>
      <c r="AH669" t="s">
        <v>103</v>
      </c>
      <c r="AM669">
        <v>6.0585051533196804E-3</v>
      </c>
      <c r="AN669" t="s">
        <v>102</v>
      </c>
      <c r="AO669" t="str">
        <f>CONCATENATE($AM$2," (",INDEX('Study List'!$F:$F,MATCH(AN669,'Study List'!$B:$B,0)),")")</f>
        <v>O&amp;M - Participant - C&amp;I (DNV GL, 2018)</v>
      </c>
      <c r="AP669" t="s">
        <v>103</v>
      </c>
      <c r="BK669">
        <v>3.7161971558239001E-4</v>
      </c>
      <c r="BL669" t="s">
        <v>102</v>
      </c>
      <c r="BM669" t="str">
        <f>CONCATENATE($BK$2," (",INDEX('Study List'!$F:$F,MATCH(BL669,'Study List'!$B:$B,0)),")")</f>
        <v>Thermal Comfort - Participant - C&amp;I (DNV GL, 2018)</v>
      </c>
      <c r="BN669" t="s">
        <v>103</v>
      </c>
      <c r="EA669" t="str">
        <f t="shared" si="21"/>
        <v>The NEIs for the 'Other Controls (New Construction wCode) Custom - WA' measure include: Avoided illness from pollution - Societal - C&amp;I (DNV GL, 2018),  Fires/insurance damage - Participant - C&amp;I (DNV GL, 2018),  O&amp;M - Participant - C&amp;I (DNV GL, 2018),  Thermal Comfort - Participant - C&amp;I (DNV GL, 2018).</v>
      </c>
    </row>
    <row r="670" spans="1:131" x14ac:dyDescent="0.35">
      <c r="A670">
        <v>799</v>
      </c>
      <c r="B670" t="s">
        <v>1729</v>
      </c>
      <c r="C670">
        <v>5</v>
      </c>
      <c r="D670" t="s">
        <v>1728</v>
      </c>
      <c r="E670" t="s">
        <v>148</v>
      </c>
      <c r="F670">
        <v>98165.7</v>
      </c>
      <c r="G670">
        <v>981657</v>
      </c>
      <c r="H670" t="s">
        <v>1730</v>
      </c>
      <c r="I670" t="s">
        <v>95</v>
      </c>
      <c r="J670" t="s">
        <v>143</v>
      </c>
      <c r="K670" t="s">
        <v>132</v>
      </c>
      <c r="L670" t="s">
        <v>133</v>
      </c>
      <c r="M670" t="s">
        <v>1177</v>
      </c>
      <c r="N670" t="s">
        <v>101</v>
      </c>
      <c r="O670" t="s">
        <v>101</v>
      </c>
      <c r="P670">
        <v>2.4517918911376902E-3</v>
      </c>
      <c r="Q670">
        <v>2.4517918911376902E-3</v>
      </c>
      <c r="R670" s="14">
        <f t="shared" si="20"/>
        <v>2406.8186724785514</v>
      </c>
      <c r="W670">
        <v>1.12352062422507E-5</v>
      </c>
      <c r="X670" t="s">
        <v>102</v>
      </c>
      <c r="Y670" t="str">
        <f>CONCATENATE($W$2," (",INDEX('Study List'!$F:$F,MATCH(X670,'Study List'!$B:$B,0)),")")</f>
        <v>Avoided illness from pollution - Societal - C&amp;I (DNV GL, 2018)</v>
      </c>
      <c r="Z670" t="s">
        <v>103</v>
      </c>
      <c r="AM670">
        <v>2.4405566848954398E-3</v>
      </c>
      <c r="AN670" t="s">
        <v>179</v>
      </c>
      <c r="AO670" t="str">
        <f>CONCATENATE($AM$2," (",INDEX('Study List'!$F:$F,MATCH(AN670,'Study List'!$B:$B,0)),")")</f>
        <v>O&amp;M - Participant - C&amp;I (DNV GL, 2018)</v>
      </c>
      <c r="AP670" t="s">
        <v>103</v>
      </c>
      <c r="EA670" t="str">
        <f t="shared" si="21"/>
        <v>The NEIs for the 'Other Controls (Retrofit &amp; NCMR woCode) Custom - WA' measure include: Avoided illness from pollution - Societal - C&amp;I (DNV GL, 2018),  O&amp;M - Participant - C&amp;I (DNV GL, 2018).</v>
      </c>
    </row>
    <row r="671" spans="1:131" x14ac:dyDescent="0.35">
      <c r="A671">
        <v>800</v>
      </c>
      <c r="B671" t="s">
        <v>1732</v>
      </c>
      <c r="C671">
        <v>5</v>
      </c>
      <c r="D671" t="s">
        <v>1731</v>
      </c>
      <c r="E671" t="s">
        <v>148</v>
      </c>
      <c r="H671" t="s">
        <v>1061</v>
      </c>
      <c r="I671" t="s">
        <v>95</v>
      </c>
      <c r="J671" t="s">
        <v>143</v>
      </c>
      <c r="K671" t="s">
        <v>144</v>
      </c>
      <c r="L671" t="s">
        <v>133</v>
      </c>
      <c r="M671" t="s">
        <v>119</v>
      </c>
      <c r="N671" t="s">
        <v>101</v>
      </c>
      <c r="O671" t="s">
        <v>101</v>
      </c>
      <c r="P671">
        <v>9.8059657078223292E-4</v>
      </c>
      <c r="Q671">
        <v>9.8059657078223292E-4</v>
      </c>
      <c r="R671" s="14">
        <f t="shared" si="20"/>
        <v>0</v>
      </c>
      <c r="W671">
        <v>1.6344874938119E-5</v>
      </c>
      <c r="X671" t="s">
        <v>102</v>
      </c>
      <c r="Y671" t="str">
        <f>CONCATENATE($W$2," (",INDEX('Study List'!$F:$F,MATCH(X671,'Study List'!$B:$B,0)),")")</f>
        <v>Avoided illness from pollution - Societal - C&amp;I (DNV GL, 2018)</v>
      </c>
      <c r="Z671" t="s">
        <v>103</v>
      </c>
      <c r="AE671">
        <v>1.36738627214331E-4</v>
      </c>
      <c r="AF671" t="s">
        <v>102</v>
      </c>
      <c r="AG671" t="str">
        <f>CONCATENATE($AE$2," (",INDEX('Study List'!$F:$F,MATCH(AF671,'Study List'!$B:$B,0)),")")</f>
        <v>Fires/insurance damage - Participant - C&amp;I (DNV GL, 2018)</v>
      </c>
      <c r="AH671" t="s">
        <v>103</v>
      </c>
      <c r="AM671">
        <v>5.1037422272067097E-4</v>
      </c>
      <c r="AN671" t="s">
        <v>327</v>
      </c>
      <c r="AO671" t="str">
        <f>CONCATENATE($AM$2," (",INDEX('Study List'!$F:$F,MATCH(AN671,'Study List'!$B:$B,0)),")")</f>
        <v>O&amp;M - Participant - C&amp;I (DNV GL &amp; Tetra Tech, 2016)</v>
      </c>
      <c r="AP671" t="s">
        <v>103</v>
      </c>
      <c r="BK671">
        <v>3.1713884590911197E-4</v>
      </c>
      <c r="BL671" t="s">
        <v>102</v>
      </c>
      <c r="BM671" t="str">
        <f>CONCATENATE($BK$2," (",INDEX('Study List'!$F:$F,MATCH(BL671,'Study List'!$B:$B,0)),")")</f>
        <v>Thermal Comfort - Participant - C&amp;I (DNV GL, 2018)</v>
      </c>
      <c r="BN671" t="s">
        <v>103</v>
      </c>
      <c r="EA671" t="str">
        <f t="shared" si="21"/>
        <v>The NEIs for the 'Other HVAC (New Construction wCode) Custom - WA' measure include: Avoided illness from pollution - Societal - C&amp;I (DNV GL, 2018),  Fires/insurance damage - Participant - C&amp;I (DNV GL, 2018),  O&amp;M - Participant - C&amp;I (DNV GL &amp; Tetra Tech, 2016),  Thermal Comfort - Participant - C&amp;I (DNV GL, 2018).</v>
      </c>
    </row>
    <row r="672" spans="1:131" x14ac:dyDescent="0.35">
      <c r="A672">
        <v>801</v>
      </c>
      <c r="B672" t="s">
        <v>1734</v>
      </c>
      <c r="C672">
        <v>5</v>
      </c>
      <c r="D672" t="s">
        <v>1733</v>
      </c>
      <c r="E672" t="s">
        <v>148</v>
      </c>
      <c r="F672">
        <v>27132.04</v>
      </c>
      <c r="G672">
        <v>678301</v>
      </c>
      <c r="H672" t="s">
        <v>1735</v>
      </c>
      <c r="I672" t="s">
        <v>95</v>
      </c>
      <c r="J672" t="s">
        <v>143</v>
      </c>
      <c r="K672" t="s">
        <v>132</v>
      </c>
      <c r="L672" t="s">
        <v>133</v>
      </c>
      <c r="M672" t="s">
        <v>119</v>
      </c>
      <c r="N672" t="s">
        <v>101</v>
      </c>
      <c r="O672" t="s">
        <v>101</v>
      </c>
      <c r="P672">
        <v>3.16761734701098E-3</v>
      </c>
      <c r="Q672">
        <v>3.16761734701098E-3</v>
      </c>
      <c r="R672" s="14">
        <f t="shared" si="20"/>
        <v>2148.5980140948946</v>
      </c>
      <c r="S672">
        <v>7.1002964402571702E-4</v>
      </c>
      <c r="T672" t="s">
        <v>152</v>
      </c>
      <c r="U672" t="str">
        <f>CONCATENATE($S$2," (",INDEX('Study List'!$F:$F,MATCH(T672,'Study List'!$B:$B,0)),")")</f>
        <v>Administrative costs - Participant - C&amp;I (DNV GL &amp; Tetra Tech, 2012)</v>
      </c>
      <c r="V672" t="s">
        <v>103</v>
      </c>
      <c r="W672">
        <v>1.6344874938119E-5</v>
      </c>
      <c r="X672" t="s">
        <v>102</v>
      </c>
      <c r="Y672" t="str">
        <f>CONCATENATE($W$2," (",INDEX('Study List'!$F:$F,MATCH(X672,'Study List'!$B:$B,0)),")")</f>
        <v>Avoided illness from pollution - Societal - C&amp;I (DNV GL, 2018)</v>
      </c>
      <c r="Z672" t="s">
        <v>103</v>
      </c>
      <c r="AE672">
        <v>2.8003294281404701E-5</v>
      </c>
      <c r="AF672" t="s">
        <v>102</v>
      </c>
      <c r="AG672" t="str">
        <f>CONCATENATE($AE$2," (",INDEX('Study List'!$F:$F,MATCH(AF672,'Study List'!$B:$B,0)),")")</f>
        <v>Fires/insurance damage - Participant - C&amp;I (DNV GL, 2018)</v>
      </c>
      <c r="AH672" t="s">
        <v>103</v>
      </c>
      <c r="AM672">
        <v>-3.8236148124615298E-3</v>
      </c>
      <c r="AN672" t="s">
        <v>179</v>
      </c>
      <c r="AO672" t="str">
        <f>CONCATENATE($AM$2," (",INDEX('Study List'!$F:$F,MATCH(AN672,'Study List'!$B:$B,0)),")")</f>
        <v>O&amp;M - Participant - C&amp;I (DNV GL, 2018)</v>
      </c>
      <c r="AP672" t="s">
        <v>103</v>
      </c>
      <c r="AQ672">
        <v>1.9869938329532761E-3</v>
      </c>
      <c r="AR672" t="s">
        <v>152</v>
      </c>
      <c r="AS672" t="str">
        <f>CONCATENATE($AQ$2," (",INDEX('Study List'!$F:$F,MATCH(AR672,'Study List'!$B:$B,0)),")")</f>
        <v>Other Impacts - Participant - C&amp;I (DNV GL &amp; Tetra Tech, 2012)</v>
      </c>
      <c r="AT672" t="s">
        <v>103</v>
      </c>
      <c r="AU672">
        <v>1.4570464654764101E-3</v>
      </c>
      <c r="AV672" t="s">
        <v>358</v>
      </c>
      <c r="AW672" t="str">
        <f>CONCATENATE($AU$2," (",INDEX('Study List'!$F:$F,MATCH(AV672,'Study List'!$B:$B,0)),")")</f>
        <v>Product Spoilage/Defects - Participant - C&amp;I (ERS, 2018)</v>
      </c>
      <c r="AX672" t="s">
        <v>359</v>
      </c>
      <c r="BG672">
        <v>2.5291776588812899E-3</v>
      </c>
      <c r="BH672" t="s">
        <v>358</v>
      </c>
      <c r="BI672" t="str">
        <f>CONCATENATE($BG$2," (",INDEX('Study List'!$F:$F,MATCH(BH672,'Study List'!$B:$B,0)),")")</f>
        <v>Supplies and materials - Participant - C&amp;I (ERS, 2018)</v>
      </c>
      <c r="BJ672" t="s">
        <v>359</v>
      </c>
      <c r="BK672">
        <v>6.4948234533153995E-5</v>
      </c>
      <c r="BL672" t="s">
        <v>102</v>
      </c>
      <c r="BM672" t="str">
        <f>CONCATENATE($BK$2," (",INDEX('Study List'!$F:$F,MATCH(BL672,'Study List'!$B:$B,0)),")")</f>
        <v>Thermal Comfort - Participant - C&amp;I (DNV GL, 2018)</v>
      </c>
      <c r="BN672" t="s">
        <v>103</v>
      </c>
      <c r="BS672">
        <v>1.9868815438314701E-4</v>
      </c>
      <c r="BT672" t="s">
        <v>358</v>
      </c>
      <c r="BU672" t="str">
        <f>CONCATENATE($BS$2," (",INDEX('Study List'!$F:$F,MATCH(BT672,'Study List'!$B:$B,0)),")")</f>
        <v>Water/Wastewater - Participant - C&amp;I (ERS, 2018)</v>
      </c>
      <c r="BV672" t="s">
        <v>359</v>
      </c>
      <c r="EA672" t="str">
        <f t="shared" si="21"/>
        <v>The NEIs for the 'Other HVAC (Retrofit &amp; NCMR woCode) Custom - WA' measure include: Administrative costs - Participant - C&amp;I (DNV GL &amp; Tetra Tech, 2012),  Avoided illness from pollution - Societal - C&amp;I (DNV GL, 2018),  Fires/insurance damage - Participant - C&amp;I (DNV GL, 2018),  O&amp;M - Participant - C&amp;I (DNV GL, 2018),  Other Impacts - Participant - C&amp;I (DNV GL &amp; Tetra Tech, 2012),  Product Spoilage/Defects - Participant - C&amp;I (ERS, 2018),  Supplies and materials - Participant - C&amp;I (ERS, 2018),  Thermal Comfort - Participant - C&amp;I (DNV GL, 2018),  Water/Wastewater - Participant - C&amp;I (ERS, 2018).</v>
      </c>
    </row>
    <row r="673" spans="1:131" x14ac:dyDescent="0.35">
      <c r="A673">
        <v>802</v>
      </c>
      <c r="B673" t="s">
        <v>1737</v>
      </c>
      <c r="C673">
        <v>5</v>
      </c>
      <c r="D673" t="s">
        <v>1736</v>
      </c>
      <c r="E673" t="s">
        <v>148</v>
      </c>
      <c r="H673" t="s">
        <v>1738</v>
      </c>
      <c r="I673" t="s">
        <v>95</v>
      </c>
      <c r="J673" t="s">
        <v>143</v>
      </c>
      <c r="K673" t="s">
        <v>144</v>
      </c>
      <c r="L673" t="s">
        <v>133</v>
      </c>
      <c r="M673" t="s">
        <v>523</v>
      </c>
      <c r="N673" t="s">
        <v>101</v>
      </c>
      <c r="O673" t="s">
        <v>101</v>
      </c>
      <c r="P673">
        <v>1.4858977216471901E-5</v>
      </c>
      <c r="Q673">
        <v>1.4858977216471901E-5</v>
      </c>
      <c r="R673" s="14">
        <f t="shared" si="20"/>
        <v>0</v>
      </c>
      <c r="W673">
        <v>1.4858977216471901E-5</v>
      </c>
      <c r="X673" t="s">
        <v>102</v>
      </c>
      <c r="Y673" t="str">
        <f>CONCATENATE($W$2," (",INDEX('Study List'!$F:$F,MATCH(X673,'Study List'!$B:$B,0)),")")</f>
        <v>Avoided illness from pollution - Societal - C&amp;I (DNV GL, 2018)</v>
      </c>
      <c r="Z673" t="s">
        <v>103</v>
      </c>
      <c r="EA673" t="str">
        <f t="shared" si="21"/>
        <v>The NEIs for the 'Other Motors (New Construction wCode) Custom - WA' measure include: Avoided illness from pollution - Societal - C&amp;I (DNV GL, 2018).</v>
      </c>
    </row>
    <row r="674" spans="1:131" x14ac:dyDescent="0.35">
      <c r="A674">
        <v>803</v>
      </c>
      <c r="B674" t="s">
        <v>1740</v>
      </c>
      <c r="C674">
        <v>5</v>
      </c>
      <c r="D674" t="s">
        <v>1739</v>
      </c>
      <c r="E674" t="s">
        <v>148</v>
      </c>
      <c r="F674">
        <v>100937</v>
      </c>
      <c r="G674">
        <v>403748</v>
      </c>
      <c r="H674" t="s">
        <v>1741</v>
      </c>
      <c r="I674" t="s">
        <v>95</v>
      </c>
      <c r="J674" t="s">
        <v>143</v>
      </c>
      <c r="K674" t="s">
        <v>132</v>
      </c>
      <c r="L674" t="s">
        <v>133</v>
      </c>
      <c r="M674" t="s">
        <v>523</v>
      </c>
      <c r="N674" t="s">
        <v>101</v>
      </c>
      <c r="O674" t="s">
        <v>101</v>
      </c>
      <c r="P674">
        <v>1.47237390443974E-2</v>
      </c>
      <c r="Q674">
        <v>1.47237390443974E-2</v>
      </c>
      <c r="R674" s="14">
        <f t="shared" si="20"/>
        <v>5944.6801916973618</v>
      </c>
      <c r="W674">
        <v>1.4858977216471901E-5</v>
      </c>
      <c r="X674" t="s">
        <v>102</v>
      </c>
      <c r="Y674" t="str">
        <f>CONCATENATE($W$2," (",INDEX('Study List'!$F:$F,MATCH(X674,'Study List'!$B:$B,0)),")")</f>
        <v>Avoided illness from pollution - Societal - C&amp;I (DNV GL, 2018)</v>
      </c>
      <c r="Z674" t="s">
        <v>103</v>
      </c>
      <c r="AM674">
        <v>1.2755727986377301E-2</v>
      </c>
      <c r="AN674" t="s">
        <v>179</v>
      </c>
      <c r="AO674" t="str">
        <f>CONCATENATE($AM$2," (",INDEX('Study List'!$F:$F,MATCH(AN674,'Study List'!$B:$B,0)),")")</f>
        <v>O&amp;M - Participant - C&amp;I (DNV GL, 2018)</v>
      </c>
      <c r="AP674" t="s">
        <v>103</v>
      </c>
      <c r="AU674">
        <v>1.95315208080361E-3</v>
      </c>
      <c r="AV674" t="s">
        <v>152</v>
      </c>
      <c r="AW674" t="str">
        <f>CONCATENATE($AU$2," (",INDEX('Study List'!$F:$F,MATCH(AV674,'Study List'!$B:$B,0)),")")</f>
        <v>Product Spoilage/Defects - Participant - C&amp;I (DNV GL &amp; Tetra Tech, 2012)</v>
      </c>
      <c r="AX674" t="s">
        <v>103</v>
      </c>
      <c r="EA674" t="str">
        <f t="shared" si="21"/>
        <v>The NEIs for the 'Other Motors (Retrofit &amp; NCMR woCode) Custom - WA' measure include: Avoided illness from pollution - Societal - C&amp;I (DNV GL, 2018),  O&amp;M - Participant - C&amp;I (DNV GL, 2018),  Product Spoilage/Defects - Participant - C&amp;I (DNV GL &amp; Tetra Tech, 2012).</v>
      </c>
    </row>
    <row r="675" spans="1:131" x14ac:dyDescent="0.35">
      <c r="A675">
        <v>804</v>
      </c>
      <c r="B675" t="s">
        <v>1743</v>
      </c>
      <c r="C675">
        <v>5</v>
      </c>
      <c r="D675" t="s">
        <v>1742</v>
      </c>
      <c r="E675" t="s">
        <v>148</v>
      </c>
      <c r="F675">
        <v>34513</v>
      </c>
      <c r="G675">
        <v>207078</v>
      </c>
      <c r="H675" t="s">
        <v>1744</v>
      </c>
      <c r="I675" t="s">
        <v>95</v>
      </c>
      <c r="J675" t="s">
        <v>143</v>
      </c>
      <c r="K675" t="s">
        <v>144</v>
      </c>
      <c r="L675" t="s">
        <v>133</v>
      </c>
      <c r="M675" t="s">
        <v>145</v>
      </c>
      <c r="N675" t="s">
        <v>146</v>
      </c>
      <c r="O675" t="s">
        <v>1745</v>
      </c>
      <c r="P675">
        <v>1.7302895480515799E-2</v>
      </c>
      <c r="Q675">
        <v>1.7302895480515799E-2</v>
      </c>
      <c r="R675" s="14">
        <f t="shared" si="20"/>
        <v>3583.0489903142507</v>
      </c>
      <c r="W675">
        <v>1.6344874938119E-5</v>
      </c>
      <c r="X675" t="s">
        <v>102</v>
      </c>
      <c r="Y675" t="str">
        <f>CONCATENATE($W$2," (",INDEX('Study List'!$F:$F,MATCH(X675,'Study List'!$B:$B,0)),")")</f>
        <v>Avoided illness from pollution - Societal - C&amp;I (DNV GL, 2018)</v>
      </c>
      <c r="Z675" t="s">
        <v>103</v>
      </c>
      <c r="AM675">
        <v>6.6812625519796897E-3</v>
      </c>
      <c r="AN675" t="s">
        <v>327</v>
      </c>
      <c r="AO675" t="str">
        <f>CONCATENATE($AM$2," (",INDEX('Study List'!$F:$F,MATCH(AN675,'Study List'!$B:$B,0)),")")</f>
        <v>O&amp;M - Participant - C&amp;I (DNV GL &amp; Tetra Tech, 2016)</v>
      </c>
      <c r="AP675" t="s">
        <v>103</v>
      </c>
      <c r="AU675">
        <v>1.0605288053598E-2</v>
      </c>
      <c r="AV675" t="s">
        <v>102</v>
      </c>
      <c r="AW675" t="str">
        <f>CONCATENATE($AU$2," (",INDEX('Study List'!$F:$F,MATCH(AV675,'Study List'!$B:$B,0)),")")</f>
        <v>Product Spoilage/Defects - Participant - C&amp;I (DNV GL, 2018)</v>
      </c>
      <c r="AX675" t="s">
        <v>103</v>
      </c>
      <c r="EA675" t="str">
        <f t="shared" si="21"/>
        <v>The NEIs for the 'Other Refrigeration (New Construction wCode) Custom - WA' measure include: Avoided illness from pollution - Societal - C&amp;I (DNV GL, 2018),  O&amp;M - Participant - C&amp;I (DNV GL &amp; Tetra Tech, 2016),  Product Spoilage/Defects - Participant - C&amp;I (DNV GL, 2018).</v>
      </c>
    </row>
    <row r="676" spans="1:131" x14ac:dyDescent="0.35">
      <c r="A676">
        <v>805</v>
      </c>
      <c r="B676" t="s">
        <v>1747</v>
      </c>
      <c r="C676">
        <v>5</v>
      </c>
      <c r="D676" t="s">
        <v>1746</v>
      </c>
      <c r="E676" t="s">
        <v>148</v>
      </c>
      <c r="F676">
        <v>169585.33333333299</v>
      </c>
      <c r="G676">
        <v>3561292</v>
      </c>
      <c r="H676" t="s">
        <v>1748</v>
      </c>
      <c r="I676" t="s">
        <v>95</v>
      </c>
      <c r="J676" t="s">
        <v>143</v>
      </c>
      <c r="K676" t="s">
        <v>132</v>
      </c>
      <c r="L676" t="s">
        <v>133</v>
      </c>
      <c r="M676" t="s">
        <v>145</v>
      </c>
      <c r="N676" t="s">
        <v>146</v>
      </c>
      <c r="O676" t="s">
        <v>1745</v>
      </c>
      <c r="P676">
        <v>2.5141481437645399E-2</v>
      </c>
      <c r="Q676">
        <v>2.5141481437645399E-2</v>
      </c>
      <c r="R676" s="14">
        <f t="shared" si="20"/>
        <v>89536.156712035066</v>
      </c>
      <c r="W676">
        <v>1.6344874938119E-5</v>
      </c>
      <c r="X676" t="s">
        <v>102</v>
      </c>
      <c r="Y676" t="str">
        <f>CONCATENATE($W$2," (",INDEX('Study List'!$F:$F,MATCH(X676,'Study List'!$B:$B,0)),")")</f>
        <v>Avoided illness from pollution - Societal - C&amp;I (DNV GL, 2018)</v>
      </c>
      <c r="Z676" t="s">
        <v>103</v>
      </c>
      <c r="AM676">
        <v>1.4110442395383499E-2</v>
      </c>
      <c r="AN676" t="s">
        <v>152</v>
      </c>
      <c r="AO676" t="str">
        <f>CONCATENATE($AM$2," (",INDEX('Study List'!$F:$F,MATCH(AN676,'Study List'!$B:$B,0)),")")</f>
        <v>O&amp;M - Participant - C&amp;I (DNV GL &amp; Tetra Tech, 2012)</v>
      </c>
      <c r="AP676" t="s">
        <v>103</v>
      </c>
      <c r="AU676">
        <v>1.0357218356786199E-2</v>
      </c>
      <c r="AV676" t="s">
        <v>152</v>
      </c>
      <c r="AW676" t="str">
        <f>CONCATENATE($AU$2," (",INDEX('Study List'!$F:$F,MATCH(AV676,'Study List'!$B:$B,0)),")")</f>
        <v>Product Spoilage/Defects - Participant - C&amp;I (DNV GL &amp; Tetra Tech, 2012)</v>
      </c>
      <c r="AX676" t="s">
        <v>103</v>
      </c>
      <c r="BG676">
        <v>6.5747581053758304E-4</v>
      </c>
      <c r="BH676" t="s">
        <v>152</v>
      </c>
      <c r="BI676" t="str">
        <f>CONCATENATE($BG$2," (",INDEX('Study List'!$F:$F,MATCH(BH676,'Study List'!$B:$B,0)),")")</f>
        <v>Supplies and materials - Participant - C&amp;I (DNV GL &amp; Tetra Tech, 2012)</v>
      </c>
      <c r="BJ676" t="s">
        <v>103</v>
      </c>
      <c r="EA676" t="str">
        <f t="shared" si="21"/>
        <v>The NEIs for the 'Other Refrigeration (Retrofit &amp; NCMR woCode) Custom - WA' measure include: Avoided illness from pollution - Societal - C&amp;I (DNV GL, 2018),  O&amp;M - Participant - C&amp;I (DNV GL &amp; Tetra Tech, 2012),  Product Spoilage/Defects - Participant - C&amp;I (DNV GL &amp; Tetra Tech, 2012),  Supplies and materials - Participant - C&amp;I (DNV GL &amp; Tetra Tech, 2012).</v>
      </c>
    </row>
    <row r="677" spans="1:131" x14ac:dyDescent="0.35">
      <c r="A677">
        <v>806</v>
      </c>
      <c r="B677" s="8">
        <v>877</v>
      </c>
      <c r="C677">
        <v>4</v>
      </c>
      <c r="D677" t="s">
        <v>1749</v>
      </c>
      <c r="E677" s="8">
        <v>48.97</v>
      </c>
      <c r="H677" t="s">
        <v>1750</v>
      </c>
      <c r="I677" t="s">
        <v>95</v>
      </c>
      <c r="J677" t="s">
        <v>143</v>
      </c>
      <c r="K677" t="s">
        <v>144</v>
      </c>
      <c r="L677" t="s">
        <v>98</v>
      </c>
      <c r="M677" t="s">
        <v>476</v>
      </c>
      <c r="N677" t="s">
        <v>535</v>
      </c>
      <c r="O677" t="s">
        <v>1751</v>
      </c>
      <c r="P677">
        <v>1.76459684893851E-2</v>
      </c>
      <c r="Q677">
        <v>1.76459684893851E-2</v>
      </c>
      <c r="R677" s="14">
        <f t="shared" si="20"/>
        <v>0</v>
      </c>
      <c r="W677">
        <v>1.4858977216471901E-5</v>
      </c>
      <c r="X677" t="s">
        <v>102</v>
      </c>
      <c r="Y677" t="str">
        <f>CONCATENATE($W$2," (",INDEX('Study List'!$F:$F,MATCH(X677,'Study List'!$B:$B,0)),")")</f>
        <v>Avoided illness from pollution - Societal - C&amp;I (DNV GL, 2018)</v>
      </c>
      <c r="Z677" t="s">
        <v>103</v>
      </c>
      <c r="AM677">
        <v>1.7631109512168602E-2</v>
      </c>
      <c r="AN677" t="s">
        <v>327</v>
      </c>
      <c r="AO677" t="str">
        <f>CONCATENATE($AM$2," (",INDEX('Study List'!$F:$F,MATCH(AN677,'Study List'!$B:$B,0)),")")</f>
        <v>O&amp;M - Participant - C&amp;I (DNV GL &amp; Tetra Tech, 2016)</v>
      </c>
      <c r="AP677" t="s">
        <v>103</v>
      </c>
      <c r="EA677" t="str">
        <f t="shared" si="21"/>
        <v>The NEIs for the 'Outside air intake (New Construction) - WA' measure include: Avoided illness from pollution - Societal - C&amp;I (DNV GL, 2018),  O&amp;M - Participant - C&amp;I (DNV GL &amp; Tetra Tech, 2016).</v>
      </c>
    </row>
    <row r="678" spans="1:131" x14ac:dyDescent="0.35">
      <c r="A678">
        <v>808</v>
      </c>
      <c r="B678" s="8">
        <v>720</v>
      </c>
      <c r="C678">
        <v>4</v>
      </c>
      <c r="D678" t="s">
        <v>1753</v>
      </c>
      <c r="E678" s="8">
        <v>22</v>
      </c>
      <c r="H678" t="s">
        <v>1754</v>
      </c>
      <c r="I678" t="s">
        <v>95</v>
      </c>
      <c r="J678" t="s">
        <v>143</v>
      </c>
      <c r="K678" t="s">
        <v>132</v>
      </c>
      <c r="L678" t="s">
        <v>98</v>
      </c>
      <c r="M678" t="s">
        <v>119</v>
      </c>
      <c r="N678" t="s">
        <v>349</v>
      </c>
      <c r="O678" t="s">
        <v>1755</v>
      </c>
      <c r="P678">
        <v>-1.26191084158544E-2</v>
      </c>
      <c r="Q678">
        <v>-1.26191084158544E-2</v>
      </c>
      <c r="R678" s="14">
        <f t="shared" si="20"/>
        <v>0</v>
      </c>
      <c r="S678">
        <v>2.1631559590058499E-3</v>
      </c>
      <c r="T678" t="s">
        <v>102</v>
      </c>
      <c r="U678" t="str">
        <f>CONCATENATE($S$2," (",INDEX('Study List'!$F:$F,MATCH(T678,'Study List'!$B:$B,0)),")")</f>
        <v>Administrative costs - Participant - C&amp;I (DNV GL, 2018)</v>
      </c>
      <c r="V678" t="s">
        <v>103</v>
      </c>
      <c r="W678">
        <v>1.6344874938119E-5</v>
      </c>
      <c r="X678" t="s">
        <v>102</v>
      </c>
      <c r="Y678" t="str">
        <f>CONCATENATE($W$2," (",INDEX('Study List'!$F:$F,MATCH(X678,'Study List'!$B:$B,0)),")")</f>
        <v>Avoided illness from pollution - Societal - C&amp;I (DNV GL, 2018)</v>
      </c>
      <c r="Z678" t="s">
        <v>103</v>
      </c>
      <c r="AE678">
        <v>2.8003294281404701E-5</v>
      </c>
      <c r="AF678" t="s">
        <v>102</v>
      </c>
      <c r="AG678" t="str">
        <f>CONCATENATE($AE$2," (",INDEX('Study List'!$F:$F,MATCH(AF678,'Study List'!$B:$B,0)),")")</f>
        <v>Fires/insurance damage - Participant - C&amp;I (DNV GL, 2018)</v>
      </c>
      <c r="AH678" t="s">
        <v>103</v>
      </c>
      <c r="AM678">
        <v>-2.5945957655989001E-3</v>
      </c>
      <c r="AN678" t="s">
        <v>179</v>
      </c>
      <c r="AO678" t="str">
        <f>CONCATENATE($AM$2," (",INDEX('Study List'!$F:$F,MATCH(AN678,'Study List'!$B:$B,0)),")")</f>
        <v>O&amp;M - Participant - C&amp;I (DNV GL, 2018)</v>
      </c>
      <c r="AP678" t="s">
        <v>103</v>
      </c>
      <c r="AQ678">
        <v>-1.2296965013013961E-2</v>
      </c>
      <c r="AR678" t="s">
        <v>152</v>
      </c>
      <c r="AS678" t="str">
        <f>CONCATENATE($AQ$2," (",INDEX('Study List'!$F:$F,MATCH(AR678,'Study List'!$B:$B,0)),")")</f>
        <v>Other Impacts - Participant - C&amp;I (DNV GL &amp; Tetra Tech, 2012)</v>
      </c>
      <c r="AT678" t="s">
        <v>103</v>
      </c>
      <c r="BK678">
        <v>6.4948234533153995E-5</v>
      </c>
      <c r="BL678" t="s">
        <v>102</v>
      </c>
      <c r="BM678" t="str">
        <f>CONCATENATE($BK$2," (",INDEX('Study List'!$F:$F,MATCH(BL678,'Study List'!$B:$B,0)),")")</f>
        <v>Thermal Comfort - Participant - C&amp;I (DNV GL, 2018)</v>
      </c>
      <c r="BN678" t="s">
        <v>103</v>
      </c>
      <c r="EA678" t="str">
        <f t="shared" si="21"/>
        <v>The NEIs for the 'PTAC: &lt;= 8,000 Btu/hr: Single package -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679" spans="1:131" x14ac:dyDescent="0.35">
      <c r="A679">
        <v>809</v>
      </c>
      <c r="B679" s="8">
        <v>723</v>
      </c>
      <c r="C679">
        <v>4</v>
      </c>
      <c r="D679" t="s">
        <v>1756</v>
      </c>
      <c r="E679" s="8">
        <v>28</v>
      </c>
      <c r="H679" t="s">
        <v>1754</v>
      </c>
      <c r="I679" t="s">
        <v>95</v>
      </c>
      <c r="J679" t="s">
        <v>143</v>
      </c>
      <c r="K679" t="s">
        <v>132</v>
      </c>
      <c r="L679" t="s">
        <v>98</v>
      </c>
      <c r="M679" t="s">
        <v>119</v>
      </c>
      <c r="N679" t="s">
        <v>349</v>
      </c>
      <c r="O679" t="s">
        <v>1755</v>
      </c>
      <c r="P679">
        <v>-1.26191084158544E-2</v>
      </c>
      <c r="Q679">
        <v>-1.26191084158544E-2</v>
      </c>
      <c r="R679" s="14">
        <f t="shared" si="20"/>
        <v>0</v>
      </c>
      <c r="S679">
        <v>2.1631559590058499E-3</v>
      </c>
      <c r="T679" t="s">
        <v>102</v>
      </c>
      <c r="U679" t="str">
        <f>CONCATENATE($S$2," (",INDEX('Study List'!$F:$F,MATCH(T679,'Study List'!$B:$B,0)),")")</f>
        <v>Administrative costs - Participant - C&amp;I (DNV GL, 2018)</v>
      </c>
      <c r="V679" t="s">
        <v>103</v>
      </c>
      <c r="W679">
        <v>1.6344874938119E-5</v>
      </c>
      <c r="X679" t="s">
        <v>102</v>
      </c>
      <c r="Y679" t="str">
        <f>CONCATENATE($W$2," (",INDEX('Study List'!$F:$F,MATCH(X679,'Study List'!$B:$B,0)),")")</f>
        <v>Avoided illness from pollution - Societal - C&amp;I (DNV GL, 2018)</v>
      </c>
      <c r="Z679" t="s">
        <v>103</v>
      </c>
      <c r="AE679">
        <v>2.8003294281404701E-5</v>
      </c>
      <c r="AF679" t="s">
        <v>102</v>
      </c>
      <c r="AG679" t="str">
        <f>CONCATENATE($AE$2," (",INDEX('Study List'!$F:$F,MATCH(AF679,'Study List'!$B:$B,0)),")")</f>
        <v>Fires/insurance damage - Participant - C&amp;I (DNV GL, 2018)</v>
      </c>
      <c r="AH679" t="s">
        <v>103</v>
      </c>
      <c r="AM679">
        <v>-2.5945957655989001E-3</v>
      </c>
      <c r="AN679" t="s">
        <v>179</v>
      </c>
      <c r="AO679" t="str">
        <f>CONCATENATE($AM$2," (",INDEX('Study List'!$F:$F,MATCH(AN679,'Study List'!$B:$B,0)),")")</f>
        <v>O&amp;M - Participant - C&amp;I (DNV GL, 2018)</v>
      </c>
      <c r="AP679" t="s">
        <v>103</v>
      </c>
      <c r="AQ679">
        <v>-1.2296965013013961E-2</v>
      </c>
      <c r="AR679" t="s">
        <v>152</v>
      </c>
      <c r="AS679" t="str">
        <f>CONCATENATE($AQ$2," (",INDEX('Study List'!$F:$F,MATCH(AR679,'Study List'!$B:$B,0)),")")</f>
        <v>Other Impacts - Participant - C&amp;I (DNV GL &amp; Tetra Tech, 2012)</v>
      </c>
      <c r="AT679" t="s">
        <v>103</v>
      </c>
      <c r="BK679">
        <v>6.4948234533153995E-5</v>
      </c>
      <c r="BL679" t="s">
        <v>102</v>
      </c>
      <c r="BM679" t="str">
        <f>CONCATENATE($BK$2," (",INDEX('Study List'!$F:$F,MATCH(BL679,'Study List'!$B:$B,0)),")")</f>
        <v>Thermal Comfort - Participant - C&amp;I (DNV GL, 2018)</v>
      </c>
      <c r="BN679" t="s">
        <v>103</v>
      </c>
      <c r="EA679" t="str">
        <f t="shared" si="21"/>
        <v>The NEIs for the 'PTAC: &gt; 13,500 Btu/hr: Single package -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680" spans="1:131" x14ac:dyDescent="0.35">
      <c r="A680">
        <v>810</v>
      </c>
      <c r="B680" s="8">
        <v>721</v>
      </c>
      <c r="C680">
        <v>4</v>
      </c>
      <c r="D680" t="s">
        <v>1757</v>
      </c>
      <c r="E680" s="8">
        <v>43</v>
      </c>
      <c r="H680" t="s">
        <v>1754</v>
      </c>
      <c r="I680" t="s">
        <v>95</v>
      </c>
      <c r="J680" t="s">
        <v>143</v>
      </c>
      <c r="K680" t="s">
        <v>132</v>
      </c>
      <c r="L680" t="s">
        <v>98</v>
      </c>
      <c r="M680" t="s">
        <v>119</v>
      </c>
      <c r="N680" t="s">
        <v>349</v>
      </c>
      <c r="O680" t="s">
        <v>1755</v>
      </c>
      <c r="P680">
        <v>-1.26191084158544E-2</v>
      </c>
      <c r="Q680">
        <v>-1.26191084158544E-2</v>
      </c>
      <c r="R680" s="14">
        <f t="shared" si="20"/>
        <v>0</v>
      </c>
      <c r="S680">
        <v>2.1631559590058499E-3</v>
      </c>
      <c r="T680" t="s">
        <v>102</v>
      </c>
      <c r="U680" t="str">
        <f>CONCATENATE($S$2," (",INDEX('Study List'!$F:$F,MATCH(T680,'Study List'!$B:$B,0)),")")</f>
        <v>Administrative costs - Participant - C&amp;I (DNV GL, 2018)</v>
      </c>
      <c r="V680" t="s">
        <v>103</v>
      </c>
      <c r="W680">
        <v>1.6344874938119E-5</v>
      </c>
      <c r="X680" t="s">
        <v>102</v>
      </c>
      <c r="Y680" t="str">
        <f>CONCATENATE($W$2," (",INDEX('Study List'!$F:$F,MATCH(X680,'Study List'!$B:$B,0)),")")</f>
        <v>Avoided illness from pollution - Societal - C&amp;I (DNV GL, 2018)</v>
      </c>
      <c r="Z680" t="s">
        <v>103</v>
      </c>
      <c r="AE680">
        <v>2.8003294281404701E-5</v>
      </c>
      <c r="AF680" t="s">
        <v>102</v>
      </c>
      <c r="AG680" t="str">
        <f>CONCATENATE($AE$2," (",INDEX('Study List'!$F:$F,MATCH(AF680,'Study List'!$B:$B,0)),")")</f>
        <v>Fires/insurance damage - Participant - C&amp;I (DNV GL, 2018)</v>
      </c>
      <c r="AH680" t="s">
        <v>103</v>
      </c>
      <c r="AM680">
        <v>-2.5945957655989001E-3</v>
      </c>
      <c r="AN680" t="s">
        <v>179</v>
      </c>
      <c r="AO680" t="str">
        <f>CONCATENATE($AM$2," (",INDEX('Study List'!$F:$F,MATCH(AN680,'Study List'!$B:$B,0)),")")</f>
        <v>O&amp;M - Participant - C&amp;I (DNV GL, 2018)</v>
      </c>
      <c r="AP680" t="s">
        <v>103</v>
      </c>
      <c r="AQ680">
        <v>-1.2296965013013961E-2</v>
      </c>
      <c r="AR680" t="s">
        <v>152</v>
      </c>
      <c r="AS680" t="str">
        <f>CONCATENATE($AQ$2," (",INDEX('Study List'!$F:$F,MATCH(AR680,'Study List'!$B:$B,0)),")")</f>
        <v>Other Impacts - Participant - C&amp;I (DNV GL &amp; Tetra Tech, 2012)</v>
      </c>
      <c r="AT680" t="s">
        <v>103</v>
      </c>
      <c r="BK680">
        <v>6.4948234533153995E-5</v>
      </c>
      <c r="BL680" t="s">
        <v>102</v>
      </c>
      <c r="BM680" t="str">
        <f>CONCATENATE($BK$2," (",INDEX('Study List'!$F:$F,MATCH(BL680,'Study List'!$B:$B,0)),")")</f>
        <v>Thermal Comfort - Participant - C&amp;I (DNV GL, 2018)</v>
      </c>
      <c r="BN680" t="s">
        <v>103</v>
      </c>
      <c r="EA680" t="str">
        <f t="shared" si="21"/>
        <v>The NEIs for the 'PTAC: &gt; 8,000 Btu/hr and &lt; 10,500 Btu/hr: Single package -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681" spans="1:131" x14ac:dyDescent="0.35">
      <c r="A681">
        <v>811</v>
      </c>
      <c r="B681" s="8">
        <v>722</v>
      </c>
      <c r="C681">
        <v>4</v>
      </c>
      <c r="D681" t="s">
        <v>1758</v>
      </c>
      <c r="E681" s="8">
        <v>29</v>
      </c>
      <c r="H681" t="s">
        <v>1754</v>
      </c>
      <c r="I681" t="s">
        <v>95</v>
      </c>
      <c r="J681" t="s">
        <v>143</v>
      </c>
      <c r="K681" t="s">
        <v>132</v>
      </c>
      <c r="L681" t="s">
        <v>98</v>
      </c>
      <c r="M681" t="s">
        <v>119</v>
      </c>
      <c r="N681" t="s">
        <v>349</v>
      </c>
      <c r="O681" t="s">
        <v>1755</v>
      </c>
      <c r="P681">
        <v>-1.26191084158544E-2</v>
      </c>
      <c r="Q681">
        <v>-1.26191084158544E-2</v>
      </c>
      <c r="R681" s="14">
        <f t="shared" si="20"/>
        <v>0</v>
      </c>
      <c r="S681">
        <v>2.1631559590058499E-3</v>
      </c>
      <c r="T681" t="s">
        <v>102</v>
      </c>
      <c r="U681" t="str">
        <f>CONCATENATE($S$2," (",INDEX('Study List'!$F:$F,MATCH(T681,'Study List'!$B:$B,0)),")")</f>
        <v>Administrative costs - Participant - C&amp;I (DNV GL, 2018)</v>
      </c>
      <c r="V681" t="s">
        <v>103</v>
      </c>
      <c r="W681">
        <v>1.6344874938119E-5</v>
      </c>
      <c r="X681" t="s">
        <v>102</v>
      </c>
      <c r="Y681" t="str">
        <f>CONCATENATE($W$2," (",INDEX('Study List'!$F:$F,MATCH(X681,'Study List'!$B:$B,0)),")")</f>
        <v>Avoided illness from pollution - Societal - C&amp;I (DNV GL, 2018)</v>
      </c>
      <c r="Z681" t="s">
        <v>103</v>
      </c>
      <c r="AE681">
        <v>2.8003294281404701E-5</v>
      </c>
      <c r="AF681" t="s">
        <v>102</v>
      </c>
      <c r="AG681" t="str">
        <f>CONCATENATE($AE$2," (",INDEX('Study List'!$F:$F,MATCH(AF681,'Study List'!$B:$B,0)),")")</f>
        <v>Fires/insurance damage - Participant - C&amp;I (DNV GL, 2018)</v>
      </c>
      <c r="AH681" t="s">
        <v>103</v>
      </c>
      <c r="AM681">
        <v>-2.5945957655989001E-3</v>
      </c>
      <c r="AN681" t="s">
        <v>179</v>
      </c>
      <c r="AO681" t="str">
        <f>CONCATENATE($AM$2," (",INDEX('Study List'!$F:$F,MATCH(AN681,'Study List'!$B:$B,0)),")")</f>
        <v>O&amp;M - Participant - C&amp;I (DNV GL, 2018)</v>
      </c>
      <c r="AP681" t="s">
        <v>103</v>
      </c>
      <c r="AQ681">
        <v>-1.2296965013013961E-2</v>
      </c>
      <c r="AR681" t="s">
        <v>152</v>
      </c>
      <c r="AS681" t="str">
        <f>CONCATENATE($AQ$2," (",INDEX('Study List'!$F:$F,MATCH(AR681,'Study List'!$B:$B,0)),")")</f>
        <v>Other Impacts - Participant - C&amp;I (DNV GL &amp; Tetra Tech, 2012)</v>
      </c>
      <c r="AT681" t="s">
        <v>103</v>
      </c>
      <c r="BK681">
        <v>6.4948234533153995E-5</v>
      </c>
      <c r="BL681" t="s">
        <v>102</v>
      </c>
      <c r="BM681" t="str">
        <f>CONCATENATE($BK$2," (",INDEX('Study List'!$F:$F,MATCH(BL681,'Study List'!$B:$B,0)),")")</f>
        <v>Thermal Comfort - Participant - C&amp;I (DNV GL, 2018)</v>
      </c>
      <c r="BN681" t="s">
        <v>103</v>
      </c>
      <c r="EA681" t="str">
        <f t="shared" si="21"/>
        <v>The NEIs for the 'PTAC: &gt;= 10,500 Btu/hr and &lt;= 13,500 Btu/hr: Single package -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682" spans="1:131" x14ac:dyDescent="0.35">
      <c r="A682">
        <v>812</v>
      </c>
      <c r="B682" s="8">
        <v>724</v>
      </c>
      <c r="C682">
        <v>3</v>
      </c>
      <c r="D682" t="s">
        <v>1759</v>
      </c>
      <c r="E682" s="8">
        <v>259</v>
      </c>
      <c r="H682" t="s">
        <v>1760</v>
      </c>
      <c r="I682" t="s">
        <v>95</v>
      </c>
      <c r="J682" t="s">
        <v>143</v>
      </c>
      <c r="K682" t="s">
        <v>132</v>
      </c>
      <c r="L682" t="s">
        <v>98</v>
      </c>
      <c r="M682" t="s">
        <v>119</v>
      </c>
      <c r="N682" t="s">
        <v>171</v>
      </c>
      <c r="O682" t="s">
        <v>1761</v>
      </c>
      <c r="P682">
        <v>-1.26191084158544E-2</v>
      </c>
      <c r="Q682">
        <v>-1.26191084158544E-2</v>
      </c>
      <c r="R682" s="14">
        <f t="shared" si="20"/>
        <v>0</v>
      </c>
      <c r="S682">
        <v>2.1631559590058499E-3</v>
      </c>
      <c r="T682" t="s">
        <v>102</v>
      </c>
      <c r="U682" t="str">
        <f>CONCATENATE($S$2," (",INDEX('Study List'!$F:$F,MATCH(T682,'Study List'!$B:$B,0)),")")</f>
        <v>Administrative costs - Participant - C&amp;I (DNV GL, 2018)</v>
      </c>
      <c r="V682" t="s">
        <v>103</v>
      </c>
      <c r="W682">
        <v>1.6344874938119E-5</v>
      </c>
      <c r="X682" t="s">
        <v>102</v>
      </c>
      <c r="Y682" t="str">
        <f>CONCATENATE($W$2," (",INDEX('Study List'!$F:$F,MATCH(X682,'Study List'!$B:$B,0)),")")</f>
        <v>Avoided illness from pollution - Societal - C&amp;I (DNV GL, 2018)</v>
      </c>
      <c r="Z682" t="s">
        <v>103</v>
      </c>
      <c r="AE682">
        <v>2.8003294281404701E-5</v>
      </c>
      <c r="AF682" t="s">
        <v>102</v>
      </c>
      <c r="AG682" t="str">
        <f>CONCATENATE($AE$2," (",INDEX('Study List'!$F:$F,MATCH(AF682,'Study List'!$B:$B,0)),")")</f>
        <v>Fires/insurance damage - Participant - C&amp;I (DNV GL, 2018)</v>
      </c>
      <c r="AH682" t="s">
        <v>103</v>
      </c>
      <c r="AM682">
        <v>-2.5945957655989001E-3</v>
      </c>
      <c r="AN682" t="s">
        <v>179</v>
      </c>
      <c r="AO682" t="str">
        <f>CONCATENATE($AM$2," (",INDEX('Study List'!$F:$F,MATCH(AN682,'Study List'!$B:$B,0)),")")</f>
        <v>O&amp;M - Participant - C&amp;I (DNV GL, 2018)</v>
      </c>
      <c r="AP682" t="s">
        <v>103</v>
      </c>
      <c r="AQ682">
        <v>-1.2296965013013961E-2</v>
      </c>
      <c r="AR682" t="s">
        <v>152</v>
      </c>
      <c r="AS682" t="str">
        <f>CONCATENATE($AQ$2," (",INDEX('Study List'!$F:$F,MATCH(AR682,'Study List'!$B:$B,0)),")")</f>
        <v>Other Impacts - Participant - C&amp;I (DNV GL &amp; Tetra Tech, 2012)</v>
      </c>
      <c r="AT682" t="s">
        <v>103</v>
      </c>
      <c r="BK682">
        <v>6.4948234533153995E-5</v>
      </c>
      <c r="BL682" t="s">
        <v>102</v>
      </c>
      <c r="BM682" t="str">
        <f>CONCATENATE($BK$2," (",INDEX('Study List'!$F:$F,MATCH(BL682,'Study List'!$B:$B,0)),")")</f>
        <v>Thermal Comfort - Participant - C&amp;I (DNV GL, 2018)</v>
      </c>
      <c r="BN682" t="s">
        <v>103</v>
      </c>
      <c r="EA682" t="str">
        <f t="shared" si="21"/>
        <v>The NEIs for the 'PTHP (Heating &amp; Cooling Mode): &lt;= 8,000 Btu/hr: Single package -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683" spans="1:131" x14ac:dyDescent="0.35">
      <c r="A683">
        <v>813</v>
      </c>
      <c r="B683" s="8">
        <v>727</v>
      </c>
      <c r="C683">
        <v>3</v>
      </c>
      <c r="D683" t="s">
        <v>1762</v>
      </c>
      <c r="E683" s="8">
        <v>286</v>
      </c>
      <c r="H683" t="s">
        <v>1760</v>
      </c>
      <c r="I683" t="s">
        <v>95</v>
      </c>
      <c r="J683" t="s">
        <v>143</v>
      </c>
      <c r="K683" t="s">
        <v>132</v>
      </c>
      <c r="L683" t="s">
        <v>98</v>
      </c>
      <c r="M683" t="s">
        <v>119</v>
      </c>
      <c r="N683" t="s">
        <v>171</v>
      </c>
      <c r="O683" t="s">
        <v>1761</v>
      </c>
      <c r="P683">
        <v>-1.26191084158544E-2</v>
      </c>
      <c r="Q683">
        <v>-1.26191084158544E-2</v>
      </c>
      <c r="R683" s="14">
        <f t="shared" si="20"/>
        <v>0</v>
      </c>
      <c r="S683">
        <v>2.1631559590058499E-3</v>
      </c>
      <c r="T683" t="s">
        <v>102</v>
      </c>
      <c r="U683" t="str">
        <f>CONCATENATE($S$2," (",INDEX('Study List'!$F:$F,MATCH(T683,'Study List'!$B:$B,0)),")")</f>
        <v>Administrative costs - Participant - C&amp;I (DNV GL, 2018)</v>
      </c>
      <c r="V683" t="s">
        <v>103</v>
      </c>
      <c r="W683">
        <v>1.6344874938119E-5</v>
      </c>
      <c r="X683" t="s">
        <v>102</v>
      </c>
      <c r="Y683" t="str">
        <f>CONCATENATE($W$2," (",INDEX('Study List'!$F:$F,MATCH(X683,'Study List'!$B:$B,0)),")")</f>
        <v>Avoided illness from pollution - Societal - C&amp;I (DNV GL, 2018)</v>
      </c>
      <c r="Z683" t="s">
        <v>103</v>
      </c>
      <c r="AE683">
        <v>2.8003294281404701E-5</v>
      </c>
      <c r="AF683" t="s">
        <v>102</v>
      </c>
      <c r="AG683" t="str">
        <f>CONCATENATE($AE$2," (",INDEX('Study List'!$F:$F,MATCH(AF683,'Study List'!$B:$B,0)),")")</f>
        <v>Fires/insurance damage - Participant - C&amp;I (DNV GL, 2018)</v>
      </c>
      <c r="AH683" t="s">
        <v>103</v>
      </c>
      <c r="AM683">
        <v>-2.5945957655989001E-3</v>
      </c>
      <c r="AN683" t="s">
        <v>179</v>
      </c>
      <c r="AO683" t="str">
        <f>CONCATENATE($AM$2," (",INDEX('Study List'!$F:$F,MATCH(AN683,'Study List'!$B:$B,0)),")")</f>
        <v>O&amp;M - Participant - C&amp;I (DNV GL, 2018)</v>
      </c>
      <c r="AP683" t="s">
        <v>103</v>
      </c>
      <c r="AQ683">
        <v>-1.2296965013013961E-2</v>
      </c>
      <c r="AR683" t="s">
        <v>152</v>
      </c>
      <c r="AS683" t="str">
        <f>CONCATENATE($AQ$2," (",INDEX('Study List'!$F:$F,MATCH(AR683,'Study List'!$B:$B,0)),")")</f>
        <v>Other Impacts - Participant - C&amp;I (DNV GL &amp; Tetra Tech, 2012)</v>
      </c>
      <c r="AT683" t="s">
        <v>103</v>
      </c>
      <c r="BK683">
        <v>6.4948234533153995E-5</v>
      </c>
      <c r="BL683" t="s">
        <v>102</v>
      </c>
      <c r="BM683" t="str">
        <f>CONCATENATE($BK$2," (",INDEX('Study List'!$F:$F,MATCH(BL683,'Study List'!$B:$B,0)),")")</f>
        <v>Thermal Comfort - Participant - C&amp;I (DNV GL, 2018)</v>
      </c>
      <c r="BN683" t="s">
        <v>103</v>
      </c>
      <c r="EA683" t="str">
        <f t="shared" si="21"/>
        <v>The NEIs for the 'PTHP (Heating &amp; Cooling Mode): &gt; 13,500 Btu/hr: Single package -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684" spans="1:131" x14ac:dyDescent="0.35">
      <c r="A684">
        <v>814</v>
      </c>
      <c r="B684" s="8">
        <v>725</v>
      </c>
      <c r="C684">
        <v>3</v>
      </c>
      <c r="D684" t="s">
        <v>1763</v>
      </c>
      <c r="E684" s="8">
        <v>258</v>
      </c>
      <c r="F684">
        <v>201.17605633802799</v>
      </c>
      <c r="G684">
        <v>28567</v>
      </c>
      <c r="H684" t="s">
        <v>1760</v>
      </c>
      <c r="I684" t="s">
        <v>95</v>
      </c>
      <c r="J684" t="s">
        <v>143</v>
      </c>
      <c r="K684" t="s">
        <v>132</v>
      </c>
      <c r="L684" t="s">
        <v>98</v>
      </c>
      <c r="M684" t="s">
        <v>119</v>
      </c>
      <c r="N684" t="s">
        <v>171</v>
      </c>
      <c r="O684" t="s">
        <v>1761</v>
      </c>
      <c r="P684">
        <v>-1.26191084158544E-2</v>
      </c>
      <c r="Q684">
        <v>-1.26191084158544E-2</v>
      </c>
      <c r="R684" s="14">
        <f t="shared" si="20"/>
        <v>-360.49007011571263</v>
      </c>
      <c r="S684">
        <v>2.1631559590058499E-3</v>
      </c>
      <c r="T684" t="s">
        <v>102</v>
      </c>
      <c r="U684" t="str">
        <f>CONCATENATE($S$2," (",INDEX('Study List'!$F:$F,MATCH(T684,'Study List'!$B:$B,0)),")")</f>
        <v>Administrative costs - Participant - C&amp;I (DNV GL, 2018)</v>
      </c>
      <c r="V684" t="s">
        <v>103</v>
      </c>
      <c r="W684">
        <v>1.6344874938119E-5</v>
      </c>
      <c r="X684" t="s">
        <v>102</v>
      </c>
      <c r="Y684" t="str">
        <f>CONCATENATE($W$2," (",INDEX('Study List'!$F:$F,MATCH(X684,'Study List'!$B:$B,0)),")")</f>
        <v>Avoided illness from pollution - Societal - C&amp;I (DNV GL, 2018)</v>
      </c>
      <c r="Z684" t="s">
        <v>103</v>
      </c>
      <c r="AE684">
        <v>2.8003294281404701E-5</v>
      </c>
      <c r="AF684" t="s">
        <v>102</v>
      </c>
      <c r="AG684" t="str">
        <f>CONCATENATE($AE$2," (",INDEX('Study List'!$F:$F,MATCH(AF684,'Study List'!$B:$B,0)),")")</f>
        <v>Fires/insurance damage - Participant - C&amp;I (DNV GL, 2018)</v>
      </c>
      <c r="AH684" t="s">
        <v>103</v>
      </c>
      <c r="AM684">
        <v>-2.5945957655989001E-3</v>
      </c>
      <c r="AN684" t="s">
        <v>179</v>
      </c>
      <c r="AO684" t="str">
        <f>CONCATENATE($AM$2," (",INDEX('Study List'!$F:$F,MATCH(AN684,'Study List'!$B:$B,0)),")")</f>
        <v>O&amp;M - Participant - C&amp;I (DNV GL, 2018)</v>
      </c>
      <c r="AP684" t="s">
        <v>103</v>
      </c>
      <c r="AQ684">
        <v>-1.2296965013013961E-2</v>
      </c>
      <c r="AR684" t="s">
        <v>152</v>
      </c>
      <c r="AS684" t="str">
        <f>CONCATENATE($AQ$2," (",INDEX('Study List'!$F:$F,MATCH(AR684,'Study List'!$B:$B,0)),")")</f>
        <v>Other Impacts - Participant - C&amp;I (DNV GL &amp; Tetra Tech, 2012)</v>
      </c>
      <c r="AT684" t="s">
        <v>103</v>
      </c>
      <c r="BK684">
        <v>6.4948234533153995E-5</v>
      </c>
      <c r="BL684" t="s">
        <v>102</v>
      </c>
      <c r="BM684" t="str">
        <f>CONCATENATE($BK$2," (",INDEX('Study List'!$F:$F,MATCH(BL684,'Study List'!$B:$B,0)),")")</f>
        <v>Thermal Comfort - Participant - C&amp;I (DNV GL, 2018)</v>
      </c>
      <c r="BN684" t="s">
        <v>103</v>
      </c>
      <c r="EA684" t="str">
        <f t="shared" si="21"/>
        <v>The NEIs for the 'PTHP (Heating &amp; Cooling Mode): &gt; 8,000 Btu/hr and &lt; 10,500 Btu/hr: Single package -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685" spans="1:131" x14ac:dyDescent="0.35">
      <c r="A685">
        <v>815</v>
      </c>
      <c r="B685" s="8">
        <v>726</v>
      </c>
      <c r="C685">
        <v>3</v>
      </c>
      <c r="D685" t="s">
        <v>1764</v>
      </c>
      <c r="E685" s="8">
        <v>142</v>
      </c>
      <c r="F685">
        <v>142</v>
      </c>
      <c r="G685">
        <v>852</v>
      </c>
      <c r="H685" t="s">
        <v>1760</v>
      </c>
      <c r="I685" t="s">
        <v>95</v>
      </c>
      <c r="J685" t="s">
        <v>143</v>
      </c>
      <c r="K685" t="s">
        <v>132</v>
      </c>
      <c r="L685" t="s">
        <v>98</v>
      </c>
      <c r="M685" t="s">
        <v>119</v>
      </c>
      <c r="N685" t="s">
        <v>171</v>
      </c>
      <c r="O685" t="s">
        <v>1761</v>
      </c>
      <c r="P685">
        <v>-1.26191084158544E-2</v>
      </c>
      <c r="Q685">
        <v>-1.26191084158544E-2</v>
      </c>
      <c r="R685" s="14">
        <f t="shared" si="20"/>
        <v>-10.751480370307949</v>
      </c>
      <c r="S685">
        <v>2.1631559590058499E-3</v>
      </c>
      <c r="T685" t="s">
        <v>102</v>
      </c>
      <c r="U685" t="str">
        <f>CONCATENATE($S$2," (",INDEX('Study List'!$F:$F,MATCH(T685,'Study List'!$B:$B,0)),")")</f>
        <v>Administrative costs - Participant - C&amp;I (DNV GL, 2018)</v>
      </c>
      <c r="V685" t="s">
        <v>103</v>
      </c>
      <c r="W685">
        <v>1.6344874938119E-5</v>
      </c>
      <c r="X685" t="s">
        <v>102</v>
      </c>
      <c r="Y685" t="str">
        <f>CONCATENATE($W$2," (",INDEX('Study List'!$F:$F,MATCH(X685,'Study List'!$B:$B,0)),")")</f>
        <v>Avoided illness from pollution - Societal - C&amp;I (DNV GL, 2018)</v>
      </c>
      <c r="Z685" t="s">
        <v>103</v>
      </c>
      <c r="AE685">
        <v>2.8003294281404701E-5</v>
      </c>
      <c r="AF685" t="s">
        <v>102</v>
      </c>
      <c r="AG685" t="str">
        <f>CONCATENATE($AE$2," (",INDEX('Study List'!$F:$F,MATCH(AF685,'Study List'!$B:$B,0)),")")</f>
        <v>Fires/insurance damage - Participant - C&amp;I (DNV GL, 2018)</v>
      </c>
      <c r="AH685" t="s">
        <v>103</v>
      </c>
      <c r="AM685">
        <v>-2.5945957655989001E-3</v>
      </c>
      <c r="AN685" t="s">
        <v>179</v>
      </c>
      <c r="AO685" t="str">
        <f>CONCATENATE($AM$2," (",INDEX('Study List'!$F:$F,MATCH(AN685,'Study List'!$B:$B,0)),")")</f>
        <v>O&amp;M - Participant - C&amp;I (DNV GL, 2018)</v>
      </c>
      <c r="AP685" t="s">
        <v>103</v>
      </c>
      <c r="AQ685">
        <v>-1.2296965013013961E-2</v>
      </c>
      <c r="AR685" t="s">
        <v>152</v>
      </c>
      <c r="AS685" t="str">
        <f>CONCATENATE($AQ$2," (",INDEX('Study List'!$F:$F,MATCH(AR685,'Study List'!$B:$B,0)),")")</f>
        <v>Other Impacts - Participant - C&amp;I (DNV GL &amp; Tetra Tech, 2012)</v>
      </c>
      <c r="AT685" t="s">
        <v>103</v>
      </c>
      <c r="BK685">
        <v>6.4948234533153995E-5</v>
      </c>
      <c r="BL685" t="s">
        <v>102</v>
      </c>
      <c r="BM685" t="str">
        <f>CONCATENATE($BK$2," (",INDEX('Study List'!$F:$F,MATCH(BL685,'Study List'!$B:$B,0)),")")</f>
        <v>Thermal Comfort - Participant - C&amp;I (DNV GL, 2018)</v>
      </c>
      <c r="BN685" t="s">
        <v>103</v>
      </c>
      <c r="EA685" t="str">
        <f t="shared" si="21"/>
        <v>The NEIs for the 'PTHP (Heating &amp; Cooling Mode): &gt;= 10,500 Btu/hr and &lt;= 13,500 Btu/hr: Single package -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686" spans="1:131" x14ac:dyDescent="0.35">
      <c r="A686">
        <v>816</v>
      </c>
      <c r="B686" t="s">
        <v>1766</v>
      </c>
      <c r="C686">
        <v>5</v>
      </c>
      <c r="D686" t="s">
        <v>1765</v>
      </c>
      <c r="E686" t="s">
        <v>148</v>
      </c>
      <c r="H686" t="s">
        <v>1767</v>
      </c>
      <c r="I686" t="s">
        <v>95</v>
      </c>
      <c r="J686" t="s">
        <v>143</v>
      </c>
      <c r="K686" t="s">
        <v>144</v>
      </c>
      <c r="L686" t="s">
        <v>133</v>
      </c>
      <c r="M686" t="s">
        <v>119</v>
      </c>
      <c r="N686" t="s">
        <v>349</v>
      </c>
      <c r="O686" t="s">
        <v>1755</v>
      </c>
      <c r="P686">
        <v>9.8059657078223205E-4</v>
      </c>
      <c r="Q686">
        <v>9.8059657078223205E-4</v>
      </c>
      <c r="R686" s="14">
        <f t="shared" si="20"/>
        <v>0</v>
      </c>
      <c r="W686">
        <v>1.6344874938119E-5</v>
      </c>
      <c r="X686" t="s">
        <v>102</v>
      </c>
      <c r="Y686" t="str">
        <f>CONCATENATE($W$2," (",INDEX('Study List'!$F:$F,MATCH(X686,'Study List'!$B:$B,0)),")")</f>
        <v>Avoided illness from pollution - Societal - C&amp;I (DNV GL, 2018)</v>
      </c>
      <c r="Z686" t="s">
        <v>103</v>
      </c>
      <c r="AE686">
        <v>1.36738627214331E-4</v>
      </c>
      <c r="AF686" t="s">
        <v>102</v>
      </c>
      <c r="AG686" t="str">
        <f>CONCATENATE($AE$2," (",INDEX('Study List'!$F:$F,MATCH(AF686,'Study List'!$B:$B,0)),")")</f>
        <v>Fires/insurance damage - Participant - C&amp;I (DNV GL, 2018)</v>
      </c>
      <c r="AH686" t="s">
        <v>103</v>
      </c>
      <c r="AM686">
        <v>5.1037422272067097E-4</v>
      </c>
      <c r="AN686" t="s">
        <v>327</v>
      </c>
      <c r="AO686" t="str">
        <f>CONCATENATE($AM$2," (",INDEX('Study List'!$F:$F,MATCH(AN686,'Study List'!$B:$B,0)),")")</f>
        <v>O&amp;M - Participant - C&amp;I (DNV GL &amp; Tetra Tech, 2016)</v>
      </c>
      <c r="AP686" t="s">
        <v>103</v>
      </c>
      <c r="BK686">
        <v>3.1713884590911197E-4</v>
      </c>
      <c r="BL686" t="s">
        <v>102</v>
      </c>
      <c r="BM686" t="str">
        <f>CONCATENATE($BK$2," (",INDEX('Study List'!$F:$F,MATCH(BL686,'Study List'!$B:$B,0)),")")</f>
        <v>Thermal Comfort - Participant - C&amp;I (DNV GL, 2018)</v>
      </c>
      <c r="BN686" t="s">
        <v>103</v>
      </c>
      <c r="EA686" t="str">
        <f t="shared" si="21"/>
        <v>The NEIs for the 'Package HVAC (New Construction wCode) Custom - WA' measure include: Avoided illness from pollution - Societal - C&amp;I (DNV GL, 2018),  Fires/insurance damage - Participant - C&amp;I (DNV GL, 2018),  O&amp;M - Participant - C&amp;I (DNV GL &amp; Tetra Tech, 2016),  Thermal Comfort - Participant - C&amp;I (DNV GL, 2018).</v>
      </c>
    </row>
    <row r="687" spans="1:131" x14ac:dyDescent="0.35">
      <c r="A687">
        <v>817</v>
      </c>
      <c r="B687" t="s">
        <v>1769</v>
      </c>
      <c r="C687">
        <v>5</v>
      </c>
      <c r="D687" t="s">
        <v>1768</v>
      </c>
      <c r="E687" t="s">
        <v>148</v>
      </c>
      <c r="H687" t="s">
        <v>1770</v>
      </c>
      <c r="I687" t="s">
        <v>95</v>
      </c>
      <c r="J687" t="s">
        <v>143</v>
      </c>
      <c r="K687" t="s">
        <v>132</v>
      </c>
      <c r="L687" t="s">
        <v>133</v>
      </c>
      <c r="M687" t="s">
        <v>119</v>
      </c>
      <c r="N687" t="s">
        <v>349</v>
      </c>
      <c r="O687" t="s">
        <v>1755</v>
      </c>
      <c r="P687">
        <v>-7.88092082371931E-4</v>
      </c>
      <c r="Q687">
        <v>-7.88092082371931E-4</v>
      </c>
      <c r="R687" s="14">
        <f t="shared" si="20"/>
        <v>0</v>
      </c>
      <c r="S687">
        <v>7.1002964402571702E-4</v>
      </c>
      <c r="T687" t="s">
        <v>152</v>
      </c>
      <c r="U687" t="str">
        <f>CONCATENATE($S$2," (",INDEX('Study List'!$F:$F,MATCH(T687,'Study List'!$B:$B,0)),")")</f>
        <v>Administrative costs - Participant - C&amp;I (DNV GL &amp; Tetra Tech, 2012)</v>
      </c>
      <c r="V687" t="s">
        <v>103</v>
      </c>
      <c r="W687">
        <v>1.6344874938119E-5</v>
      </c>
      <c r="X687" t="s">
        <v>102</v>
      </c>
      <c r="Y687" t="str">
        <f>CONCATENATE($W$2," (",INDEX('Study List'!$F:$F,MATCH(X687,'Study List'!$B:$B,0)),")")</f>
        <v>Avoided illness from pollution - Societal - C&amp;I (DNV GL, 2018)</v>
      </c>
      <c r="Z687" t="s">
        <v>103</v>
      </c>
      <c r="AE687">
        <v>2.8003294281404701E-5</v>
      </c>
      <c r="AF687" t="s">
        <v>102</v>
      </c>
      <c r="AG687" t="str">
        <f>CONCATENATE($AE$2," (",INDEX('Study List'!$F:$F,MATCH(AF687,'Study List'!$B:$B,0)),")")</f>
        <v>Fires/insurance damage - Participant - C&amp;I (DNV GL, 2018)</v>
      </c>
      <c r="AH687" t="s">
        <v>103</v>
      </c>
      <c r="AM687">
        <v>-3.8236148124615298E-3</v>
      </c>
      <c r="AN687" t="s">
        <v>179</v>
      </c>
      <c r="AO687" t="str">
        <f>CONCATENATE($AM$2," (",INDEX('Study List'!$F:$F,MATCH(AN687,'Study List'!$B:$B,0)),")")</f>
        <v>O&amp;M - Participant - C&amp;I (DNV GL, 2018)</v>
      </c>
      <c r="AP687" t="s">
        <v>103</v>
      </c>
      <c r="AQ687">
        <v>1.9869938329532761E-3</v>
      </c>
      <c r="AR687" t="s">
        <v>152</v>
      </c>
      <c r="AS687" t="str">
        <f>CONCATENATE($AQ$2," (",INDEX('Study List'!$F:$F,MATCH(AR687,'Study List'!$B:$B,0)),")")</f>
        <v>Other Impacts - Participant - C&amp;I (DNV GL &amp; Tetra Tech, 2012)</v>
      </c>
      <c r="AT687" t="s">
        <v>103</v>
      </c>
      <c r="AU687">
        <v>2.2920284935793101E-4</v>
      </c>
      <c r="AV687" t="s">
        <v>152</v>
      </c>
      <c r="AW687" t="str">
        <f>CONCATENATE($AU$2," (",INDEX('Study List'!$F:$F,MATCH(AV687,'Study List'!$B:$B,0)),")")</f>
        <v>Product Spoilage/Defects - Participant - C&amp;I (DNV GL &amp; Tetra Tech, 2012)</v>
      </c>
      <c r="AX687" t="s">
        <v>103</v>
      </c>
      <c r="BK687">
        <v>6.4948234533153995E-5</v>
      </c>
      <c r="BL687" t="s">
        <v>102</v>
      </c>
      <c r="BM687" t="str">
        <f>CONCATENATE($BK$2," (",INDEX('Study List'!$F:$F,MATCH(BL687,'Study List'!$B:$B,0)),")")</f>
        <v>Thermal Comfort - Participant - C&amp;I (DNV GL, 2018)</v>
      </c>
      <c r="BN687" t="s">
        <v>103</v>
      </c>
      <c r="EA687" t="str">
        <f t="shared" si="21"/>
        <v>The NEIs for the 'Package HVAC (Retrofit &amp; NCMR woCode) Custom - WA' measure include: Administrative costs - Participant - C&amp;I (DNV GL &amp; Tetra Tech, 2012),  Avoided illness from pollution - Societal - C&amp;I (DNV GL, 2018),  Fires/insurance damage - Participant - C&amp;I (DNV GL, 2018),  O&amp;M - Participant - C&amp;I (DNV GL, 2018),  Other Impacts - Participant - C&amp;I (DNV GL &amp; Tetra Tech, 2012),  Product Spoilage/Defects - Participant - C&amp;I (DNV GL &amp; Tetra Tech, 2012),  Thermal Comfort - Participant - C&amp;I (DNV GL, 2018).</v>
      </c>
    </row>
    <row r="688" spans="1:131" x14ac:dyDescent="0.35">
      <c r="A688">
        <v>818</v>
      </c>
      <c r="B688" t="s">
        <v>1772</v>
      </c>
      <c r="C688">
        <v>2</v>
      </c>
      <c r="D688" t="s">
        <v>1771</v>
      </c>
      <c r="E688" t="s">
        <v>362</v>
      </c>
      <c r="F688">
        <v>0</v>
      </c>
      <c r="G688">
        <v>0</v>
      </c>
      <c r="H688" t="s">
        <v>1704</v>
      </c>
      <c r="I688" t="s">
        <v>95</v>
      </c>
      <c r="J688" t="s">
        <v>143</v>
      </c>
      <c r="K688" t="s">
        <v>144</v>
      </c>
      <c r="L688" t="s">
        <v>98</v>
      </c>
      <c r="M688" t="s">
        <v>156</v>
      </c>
      <c r="N688" t="s">
        <v>101</v>
      </c>
      <c r="O688" t="s">
        <v>101</v>
      </c>
      <c r="P688">
        <v>2.2539735013843501E-3</v>
      </c>
      <c r="Q688">
        <v>2.2539735013843501E-3</v>
      </c>
      <c r="R688" s="14">
        <f t="shared" si="20"/>
        <v>0</v>
      </c>
      <c r="S688">
        <v>3.0577273021490899E-4</v>
      </c>
      <c r="T688" t="s">
        <v>102</v>
      </c>
      <c r="U688" t="str">
        <f>CONCATENATE($S$2," (",INDEX('Study List'!$F:$F,MATCH(T688,'Study List'!$B:$B,0)),")")</f>
        <v>Administrative costs - Participant - C&amp;I (DNV GL, 2018)</v>
      </c>
      <c r="V688" t="s">
        <v>103</v>
      </c>
      <c r="W688">
        <v>6.6865397474123303E-6</v>
      </c>
      <c r="X688" t="s">
        <v>102</v>
      </c>
      <c r="Y688" t="str">
        <f>CONCATENATE($W$2," (",INDEX('Study List'!$F:$F,MATCH(X688,'Study List'!$B:$B,0)),")")</f>
        <v>Avoided illness from pollution - Societal - C&amp;I (DNV GL, 2018)</v>
      </c>
      <c r="Z688" t="s">
        <v>103</v>
      </c>
      <c r="AM688">
        <v>1.9415142314220301E-3</v>
      </c>
      <c r="AN688" t="s">
        <v>102</v>
      </c>
      <c r="AO688" t="str">
        <f>CONCATENATE($AM$2," (",INDEX('Study List'!$F:$F,MATCH(AN688,'Study List'!$B:$B,0)),")")</f>
        <v>O&amp;M - Participant - C&amp;I (DNV GL, 2018)</v>
      </c>
      <c r="AP688" t="s">
        <v>103</v>
      </c>
      <c r="EA688" t="str">
        <f t="shared" si="21"/>
        <v>The NEIs for the 'Package Lighting NCMR - WA' measure include: Administrative costs - Participant - C&amp;I (DNV GL, 2018),  Avoided illness from pollution - Societal - C&amp;I (DNV GL, 2018),  O&amp;M - Participant - C&amp;I (DNV GL, 2018).</v>
      </c>
    </row>
    <row r="689" spans="1:131" x14ac:dyDescent="0.35">
      <c r="A689">
        <v>819</v>
      </c>
      <c r="B689" t="s">
        <v>1774</v>
      </c>
      <c r="C689">
        <v>2</v>
      </c>
      <c r="D689" t="s">
        <v>1773</v>
      </c>
      <c r="E689" t="s">
        <v>362</v>
      </c>
      <c r="F689">
        <v>0</v>
      </c>
      <c r="G689">
        <v>0</v>
      </c>
      <c r="H689" t="s">
        <v>1707</v>
      </c>
      <c r="I689" t="s">
        <v>95</v>
      </c>
      <c r="J689" t="s">
        <v>143</v>
      </c>
      <c r="K689" t="s">
        <v>132</v>
      </c>
      <c r="L689" t="s">
        <v>98</v>
      </c>
      <c r="M689" t="s">
        <v>156</v>
      </c>
      <c r="N689" t="s">
        <v>101</v>
      </c>
      <c r="O689" t="s">
        <v>101</v>
      </c>
      <c r="P689">
        <v>2.1105626659994599E-2</v>
      </c>
      <c r="Q689">
        <v>2.1105626659994599E-2</v>
      </c>
      <c r="R689" s="14">
        <f t="shared" si="20"/>
        <v>0</v>
      </c>
      <c r="S689">
        <v>3.0577273021490899E-4</v>
      </c>
      <c r="T689" t="s">
        <v>102</v>
      </c>
      <c r="U689" t="str">
        <f>CONCATENATE($S$2," (",INDEX('Study List'!$F:$F,MATCH(T689,'Study List'!$B:$B,0)),")")</f>
        <v>Administrative costs - Participant - C&amp;I (DNV GL, 2018)</v>
      </c>
      <c r="V689" t="s">
        <v>103</v>
      </c>
      <c r="W689">
        <v>6.6865397474123303E-6</v>
      </c>
      <c r="X689" t="s">
        <v>102</v>
      </c>
      <c r="Y689" t="str">
        <f>CONCATENATE($W$2," (",INDEX('Study List'!$F:$F,MATCH(X689,'Study List'!$B:$B,0)),")")</f>
        <v>Avoided illness from pollution - Societal - C&amp;I (DNV GL, 2018)</v>
      </c>
      <c r="Z689" t="s">
        <v>103</v>
      </c>
      <c r="AM689">
        <v>1.43571770474408E-2</v>
      </c>
      <c r="AN689" t="s">
        <v>179</v>
      </c>
      <c r="AO689" t="str">
        <f>CONCATENATE($AM$2," (",INDEX('Study List'!$F:$F,MATCH(AN689,'Study List'!$B:$B,0)),")")</f>
        <v>O&amp;M - Participant - C&amp;I (DNV GL, 2018)</v>
      </c>
      <c r="AP689" t="s">
        <v>103</v>
      </c>
      <c r="AQ689">
        <v>7.6577746910850501E-4</v>
      </c>
      <c r="AR689" t="s">
        <v>152</v>
      </c>
      <c r="AS689" t="str">
        <f>CONCATENATE($AQ$2," (",INDEX('Study List'!$F:$F,MATCH(AR689,'Study List'!$B:$B,0)),")")</f>
        <v>Other Impacts - Participant - C&amp;I (DNV GL &amp; Tetra Tech, 2012)</v>
      </c>
      <c r="AT689" t="s">
        <v>103</v>
      </c>
      <c r="BC689">
        <v>8.6875520001634596E-4</v>
      </c>
      <c r="BD689" t="s">
        <v>152</v>
      </c>
      <c r="BE689" t="str">
        <f>CONCATENATE($BC$2," (",INDEX('Study List'!$F:$F,MATCH(BD689,'Study List'!$B:$B,0)),")")</f>
        <v>Sales Revenue - Participant - C&amp;I (DNV GL &amp; Tetra Tech, 2012)</v>
      </c>
      <c r="BF689" t="s">
        <v>103</v>
      </c>
      <c r="BG689">
        <v>4.5607182806910902E-3</v>
      </c>
      <c r="BH689" t="s">
        <v>152</v>
      </c>
      <c r="BI689" t="str">
        <f>CONCATENATE($BG$2," (",INDEX('Study List'!$F:$F,MATCH(BH689,'Study List'!$B:$B,0)),")")</f>
        <v>Supplies and materials - Participant - C&amp;I (DNV GL &amp; Tetra Tech, 2012)</v>
      </c>
      <c r="BJ689" t="s">
        <v>103</v>
      </c>
      <c r="BO689">
        <v>2.4073939277561399E-4</v>
      </c>
      <c r="BP689" t="s">
        <v>152</v>
      </c>
      <c r="BQ689" t="str">
        <f>CONCATENATE($BO$2," (",INDEX('Study List'!$F:$F,MATCH(BP689,'Study List'!$B:$B,0)),")")</f>
        <v>Waste disposal - Participant - C&amp;I (DNV GL &amp; Tetra Tech, 2012)</v>
      </c>
      <c r="BR689" t="s">
        <v>103</v>
      </c>
      <c r="EA689" t="str">
        <f t="shared" si="21"/>
        <v>The NEIs for the 'Package Lighting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690" spans="1:131" x14ac:dyDescent="0.35">
      <c r="A690">
        <v>820</v>
      </c>
      <c r="B690" t="s">
        <v>1776</v>
      </c>
      <c r="C690">
        <v>5</v>
      </c>
      <c r="D690" t="s">
        <v>1775</v>
      </c>
      <c r="E690" t="s">
        <v>148</v>
      </c>
      <c r="F690">
        <v>48541</v>
      </c>
      <c r="G690">
        <v>48541</v>
      </c>
      <c r="H690" t="s">
        <v>1744</v>
      </c>
      <c r="I690" t="s">
        <v>95</v>
      </c>
      <c r="J690" t="s">
        <v>143</v>
      </c>
      <c r="K690" t="s">
        <v>144</v>
      </c>
      <c r="L690" t="s">
        <v>133</v>
      </c>
      <c r="M690" t="s">
        <v>145</v>
      </c>
      <c r="N690" t="s">
        <v>146</v>
      </c>
      <c r="O690" t="s">
        <v>1745</v>
      </c>
      <c r="P690">
        <v>1.7302895480515799E-2</v>
      </c>
      <c r="Q690">
        <v>1.7302895480515799E-2</v>
      </c>
      <c r="R690" s="14">
        <f t="shared" si="20"/>
        <v>839.89984951971746</v>
      </c>
      <c r="W690">
        <v>1.6344874938119E-5</v>
      </c>
      <c r="X690" t="s">
        <v>102</v>
      </c>
      <c r="Y690" t="str">
        <f>CONCATENATE($W$2," (",INDEX('Study List'!$F:$F,MATCH(X690,'Study List'!$B:$B,0)),")")</f>
        <v>Avoided illness from pollution - Societal - C&amp;I (DNV GL, 2018)</v>
      </c>
      <c r="Z690" t="s">
        <v>103</v>
      </c>
      <c r="AM690">
        <v>6.6812625519796897E-3</v>
      </c>
      <c r="AN690" t="s">
        <v>327</v>
      </c>
      <c r="AO690" t="str">
        <f>CONCATENATE($AM$2," (",INDEX('Study List'!$F:$F,MATCH(AN690,'Study List'!$B:$B,0)),")")</f>
        <v>O&amp;M - Participant - C&amp;I (DNV GL &amp; Tetra Tech, 2016)</v>
      </c>
      <c r="AP690" t="s">
        <v>103</v>
      </c>
      <c r="AU690">
        <v>1.0605288053598E-2</v>
      </c>
      <c r="AV690" t="s">
        <v>102</v>
      </c>
      <c r="AW690" t="str">
        <f>CONCATENATE($AU$2," (",INDEX('Study List'!$F:$F,MATCH(AV690,'Study List'!$B:$B,0)),")")</f>
        <v>Product Spoilage/Defects - Participant - C&amp;I (DNV GL, 2018)</v>
      </c>
      <c r="AX690" t="s">
        <v>103</v>
      </c>
      <c r="EA690" t="str">
        <f t="shared" si="21"/>
        <v>The NEIs for the 'Package Refrigeration (New Construction wCode) Custom - WA' measure include: Avoided illness from pollution - Societal - C&amp;I (DNV GL, 2018),  O&amp;M - Participant - C&amp;I (DNV GL &amp; Tetra Tech, 2016),  Product Spoilage/Defects - Participant - C&amp;I (DNV GL, 2018).</v>
      </c>
    </row>
    <row r="691" spans="1:131" x14ac:dyDescent="0.35">
      <c r="A691">
        <v>821</v>
      </c>
      <c r="B691" t="s">
        <v>1778</v>
      </c>
      <c r="C691">
        <v>5</v>
      </c>
      <c r="D691" t="s">
        <v>1777</v>
      </c>
      <c r="E691" t="s">
        <v>148</v>
      </c>
      <c r="F691">
        <v>395261</v>
      </c>
      <c r="G691">
        <v>1581044</v>
      </c>
      <c r="H691" t="s">
        <v>1748</v>
      </c>
      <c r="I691" t="s">
        <v>95</v>
      </c>
      <c r="J691" t="s">
        <v>143</v>
      </c>
      <c r="K691" t="s">
        <v>132</v>
      </c>
      <c r="L691" t="s">
        <v>133</v>
      </c>
      <c r="M691" t="s">
        <v>145</v>
      </c>
      <c r="N691" t="s">
        <v>146</v>
      </c>
      <c r="O691" t="s">
        <v>1745</v>
      </c>
      <c r="P691">
        <v>2.5141481437645399E-2</v>
      </c>
      <c r="Q691">
        <v>2.5141481437645399E-2</v>
      </c>
      <c r="R691" s="14">
        <f t="shared" si="20"/>
        <v>39749.788378100631</v>
      </c>
      <c r="W691">
        <v>1.6344874938119E-5</v>
      </c>
      <c r="X691" t="s">
        <v>102</v>
      </c>
      <c r="Y691" t="str">
        <f>CONCATENATE($W$2," (",INDEX('Study List'!$F:$F,MATCH(X691,'Study List'!$B:$B,0)),")")</f>
        <v>Avoided illness from pollution - Societal - C&amp;I (DNV GL, 2018)</v>
      </c>
      <c r="Z691" t="s">
        <v>103</v>
      </c>
      <c r="AM691">
        <v>1.4110442395383499E-2</v>
      </c>
      <c r="AN691" t="s">
        <v>152</v>
      </c>
      <c r="AO691" t="str">
        <f>CONCATENATE($AM$2," (",INDEX('Study List'!$F:$F,MATCH(AN691,'Study List'!$B:$B,0)),")")</f>
        <v>O&amp;M - Participant - C&amp;I (DNV GL &amp; Tetra Tech, 2012)</v>
      </c>
      <c r="AP691" t="s">
        <v>103</v>
      </c>
      <c r="AU691">
        <v>1.0357218356786199E-2</v>
      </c>
      <c r="AV691" t="s">
        <v>152</v>
      </c>
      <c r="AW691" t="str">
        <f>CONCATENATE($AU$2," (",INDEX('Study List'!$F:$F,MATCH(AV691,'Study List'!$B:$B,0)),")")</f>
        <v>Product Spoilage/Defects - Participant - C&amp;I (DNV GL &amp; Tetra Tech, 2012)</v>
      </c>
      <c r="AX691" t="s">
        <v>103</v>
      </c>
      <c r="BG691">
        <v>6.5747581053758304E-4</v>
      </c>
      <c r="BH691" t="s">
        <v>152</v>
      </c>
      <c r="BI691" t="str">
        <f>CONCATENATE($BG$2," (",INDEX('Study List'!$F:$F,MATCH(BH691,'Study List'!$B:$B,0)),")")</f>
        <v>Supplies and materials - Participant - C&amp;I (DNV GL &amp; Tetra Tech, 2012)</v>
      </c>
      <c r="BJ691" t="s">
        <v>103</v>
      </c>
      <c r="EA691" t="str">
        <f t="shared" si="21"/>
        <v>The NEIs for the 'Package Refrigeration (Retrofit &amp; NCMR woCode) Custom - WA' measure include: Avoided illness from pollution - Societal - C&amp;I (DNV GL, 2018),  O&amp;M - Participant - C&amp;I (DNV GL &amp; Tetra Tech, 2012),  Product Spoilage/Defects - Participant - C&amp;I (DNV GL &amp; Tetra Tech, 2012),  Supplies and materials - Participant - C&amp;I (DNV GL &amp; Tetra Tech, 2012).</v>
      </c>
    </row>
    <row r="692" spans="1:131" x14ac:dyDescent="0.35">
      <c r="A692">
        <v>822</v>
      </c>
      <c r="B692" t="s">
        <v>1780</v>
      </c>
      <c r="C692">
        <v>5</v>
      </c>
      <c r="D692" t="s">
        <v>1779</v>
      </c>
      <c r="E692" t="s">
        <v>209</v>
      </c>
      <c r="F692">
        <v>710236</v>
      </c>
      <c r="G692">
        <v>710236</v>
      </c>
      <c r="H692" t="s">
        <v>1176</v>
      </c>
      <c r="I692" t="s">
        <v>95</v>
      </c>
      <c r="J692" t="s">
        <v>143</v>
      </c>
      <c r="K692" t="s">
        <v>132</v>
      </c>
      <c r="L692" t="s">
        <v>133</v>
      </c>
      <c r="M692" t="s">
        <v>1177</v>
      </c>
      <c r="N692" t="s">
        <v>1178</v>
      </c>
      <c r="O692" t="s">
        <v>101</v>
      </c>
      <c r="P692">
        <v>3.6874967615614498E-2</v>
      </c>
      <c r="Q692">
        <v>3.6874967615614498E-2</v>
      </c>
      <c r="R692" s="14">
        <f t="shared" si="20"/>
        <v>26189.92949944358</v>
      </c>
      <c r="W692">
        <v>1.2417859530908599E-5</v>
      </c>
      <c r="X692" t="s">
        <v>102</v>
      </c>
      <c r="Y692" t="str">
        <f>CONCATENATE($W$2," (",INDEX('Study List'!$F:$F,MATCH(X692,'Study List'!$B:$B,0)),")")</f>
        <v>Avoided illness from pollution - Societal - C&amp;I (DNV GL, 2018)</v>
      </c>
      <c r="Z692" t="s">
        <v>103</v>
      </c>
      <c r="AE692">
        <v>5.28084910028835E-5</v>
      </c>
      <c r="AF692" t="s">
        <v>102</v>
      </c>
      <c r="AG692" t="str">
        <f>CONCATENATE($AE$2," (",INDEX('Study List'!$F:$F,MATCH(AF692,'Study List'!$B:$B,0)),")")</f>
        <v>Fires/insurance damage - Participant - C&amp;I (DNV GL, 2018)</v>
      </c>
      <c r="AH692" t="s">
        <v>103</v>
      </c>
      <c r="AM692">
        <v>2.4405566848954398E-3</v>
      </c>
      <c r="AN692" t="s">
        <v>179</v>
      </c>
      <c r="AO692" t="str">
        <f>CONCATENATE($AM$2," (",INDEX('Study List'!$F:$F,MATCH(AN692,'Study List'!$B:$B,0)),")")</f>
        <v>O&amp;M - Participant - C&amp;I (DNV GL, 2018)</v>
      </c>
      <c r="AP692" t="s">
        <v>103</v>
      </c>
      <c r="AQ692">
        <v>3.5905699726700101E-3</v>
      </c>
      <c r="AR692" t="s">
        <v>152</v>
      </c>
      <c r="AS692" t="str">
        <f>CONCATENATE($AQ$2," (",INDEX('Study List'!$F:$F,MATCH(AR692,'Study List'!$B:$B,0)),")")</f>
        <v>Other Impacts - Participant - C&amp;I (DNV GL &amp; Tetra Tech, 2012)</v>
      </c>
      <c r="AT692" t="s">
        <v>103</v>
      </c>
      <c r="AU692">
        <v>1.47662805276631E-3</v>
      </c>
      <c r="AV692" t="s">
        <v>152</v>
      </c>
      <c r="AW692" t="str">
        <f>CONCATENATE($AU$2," (",INDEX('Study List'!$F:$F,MATCH(AV692,'Study List'!$B:$B,0)),")")</f>
        <v>Product Spoilage/Defects - Participant - C&amp;I (DNV GL &amp; Tetra Tech, 2012)</v>
      </c>
      <c r="AX692" t="s">
        <v>103</v>
      </c>
      <c r="BC692">
        <v>2.9193662813707701E-2</v>
      </c>
      <c r="BD692" t="s">
        <v>152</v>
      </c>
      <c r="BE692" t="str">
        <f>CONCATENATE($BC$2," (",INDEX('Study List'!$F:$F,MATCH(BD692,'Study List'!$B:$B,0)),")")</f>
        <v>Sales Revenue - Participant - C&amp;I (DNV GL &amp; Tetra Tech, 2012)</v>
      </c>
      <c r="BF692" t="s">
        <v>103</v>
      </c>
      <c r="BK692">
        <v>8.4116723782808405E-5</v>
      </c>
      <c r="BL692" t="s">
        <v>102</v>
      </c>
      <c r="BM692" t="str">
        <f>CONCATENATE($BK$2," (",INDEX('Study List'!$F:$F,MATCH(BL692,'Study List'!$B:$B,0)),")")</f>
        <v>Thermal Comfort - Participant - C&amp;I (DNV GL, 2018)</v>
      </c>
      <c r="BN692" t="s">
        <v>103</v>
      </c>
      <c r="BO692">
        <v>2.4207017258464101E-5</v>
      </c>
      <c r="BP692" t="s">
        <v>152</v>
      </c>
      <c r="BQ692" t="str">
        <f>CONCATENATE($BO$2," (",INDEX('Study List'!$F:$F,MATCH(BP692,'Study List'!$B:$B,0)),")")</f>
        <v>Waste disposal - Participant - C&amp;I (DNV GL &amp; Tetra Tech, 2012)</v>
      </c>
      <c r="BR692" t="s">
        <v>103</v>
      </c>
      <c r="EA692" t="str">
        <f t="shared" si="21"/>
        <v>The NEIs for the 'Persistent Recommissioning Custom - WA' measure include: Avoided illness from pollution - Societal - C&amp;I (DNV GL, 2018),  Fires/insurance damage - Participant - C&amp;I (DNV GL, 2018),  O&amp;M - Participant - C&amp;I (DNV GL, 2018),  Other Impacts - Participant - C&amp;I (DNV GL &amp; Tetra Tech, 2012),  Product Spoilage/Defects - Participant - C&amp;I (DNV GL &amp; Tetra Tech, 2012),  Sales Revenue - Participant - C&amp;I (DNV GL &amp; Tetra Tech, 2012),  Thermal Comfort - Participant - C&amp;I (DNV GL, 2018),  Waste disposal - Participant - C&amp;I (DNV GL &amp; Tetra Tech, 2012).</v>
      </c>
    </row>
    <row r="693" spans="1:131" x14ac:dyDescent="0.35">
      <c r="A693">
        <v>823</v>
      </c>
      <c r="B693" t="s">
        <v>1782</v>
      </c>
      <c r="C693">
        <v>1</v>
      </c>
      <c r="D693" t="s">
        <v>1781</v>
      </c>
      <c r="E693" s="8">
        <v>19</v>
      </c>
      <c r="F693">
        <v>19</v>
      </c>
      <c r="G693">
        <v>1254</v>
      </c>
      <c r="H693" t="s">
        <v>248</v>
      </c>
      <c r="I693" t="s">
        <v>95</v>
      </c>
      <c r="J693" t="s">
        <v>143</v>
      </c>
      <c r="K693" t="s">
        <v>132</v>
      </c>
      <c r="L693" t="s">
        <v>98</v>
      </c>
      <c r="M693" t="s">
        <v>156</v>
      </c>
      <c r="N693" t="s">
        <v>176</v>
      </c>
      <c r="O693" t="s">
        <v>230</v>
      </c>
      <c r="P693">
        <v>2.11056266599947E-2</v>
      </c>
      <c r="Q693">
        <v>2.11056266599947E-2</v>
      </c>
      <c r="R693" s="14">
        <f t="shared" si="20"/>
        <v>26.466455831633354</v>
      </c>
      <c r="S693">
        <v>3.0577273021490899E-4</v>
      </c>
      <c r="T693" t="s">
        <v>102</v>
      </c>
      <c r="U693" t="str">
        <f>CONCATENATE($S$2," (",INDEX('Study List'!$F:$F,MATCH(T693,'Study List'!$B:$B,0)),")")</f>
        <v>Administrative costs - Participant - C&amp;I (DNV GL, 2018)</v>
      </c>
      <c r="V693" t="s">
        <v>103</v>
      </c>
      <c r="W693">
        <v>6.6865397474123303E-6</v>
      </c>
      <c r="X693" t="s">
        <v>102</v>
      </c>
      <c r="Y693" t="str">
        <f>CONCATENATE($W$2," (",INDEX('Study List'!$F:$F,MATCH(X693,'Study List'!$B:$B,0)),")")</f>
        <v>Avoided illness from pollution - Societal - C&amp;I (DNV GL, 2018)</v>
      </c>
      <c r="Z693" t="s">
        <v>103</v>
      </c>
      <c r="AM693">
        <v>1.43571770474408E-2</v>
      </c>
      <c r="AN693" t="s">
        <v>179</v>
      </c>
      <c r="AO693" t="str">
        <f>CONCATENATE($AM$2," (",INDEX('Study List'!$F:$F,MATCH(AN693,'Study List'!$B:$B,0)),")")</f>
        <v>O&amp;M - Participant - C&amp;I (DNV GL, 2018)</v>
      </c>
      <c r="AP693" t="s">
        <v>103</v>
      </c>
      <c r="AQ693">
        <v>7.6577746910850501E-4</v>
      </c>
      <c r="AR693" t="s">
        <v>152</v>
      </c>
      <c r="AS693" t="str">
        <f>CONCATENATE($AQ$2," (",INDEX('Study List'!$F:$F,MATCH(AR693,'Study List'!$B:$B,0)),")")</f>
        <v>Other Impacts - Participant - C&amp;I (DNV GL &amp; Tetra Tech, 2012)</v>
      </c>
      <c r="AT693" t="s">
        <v>103</v>
      </c>
      <c r="BC693">
        <v>8.6875520001634596E-4</v>
      </c>
      <c r="BD693" t="s">
        <v>152</v>
      </c>
      <c r="BE693" t="str">
        <f>CONCATENATE($BC$2," (",INDEX('Study List'!$F:$F,MATCH(BD693,'Study List'!$B:$B,0)),")")</f>
        <v>Sales Revenue - Participant - C&amp;I (DNV GL &amp; Tetra Tech, 2012)</v>
      </c>
      <c r="BF693" t="s">
        <v>103</v>
      </c>
      <c r="BG693">
        <v>4.5607182806910902E-3</v>
      </c>
      <c r="BH693" t="s">
        <v>152</v>
      </c>
      <c r="BI693" t="str">
        <f>CONCATENATE($BG$2," (",INDEX('Study List'!$F:$F,MATCH(BH693,'Study List'!$B:$B,0)),")")</f>
        <v>Supplies and materials - Participant - C&amp;I (DNV GL &amp; Tetra Tech, 2012)</v>
      </c>
      <c r="BJ693" t="s">
        <v>103</v>
      </c>
      <c r="BO693">
        <v>2.4073939277561399E-4</v>
      </c>
      <c r="BP693" t="s">
        <v>152</v>
      </c>
      <c r="BQ693" t="str">
        <f>CONCATENATE($BO$2," (",INDEX('Study List'!$F:$F,MATCH(BP693,'Study List'!$B:$B,0)),")")</f>
        <v>Waste disposal - Participant - C&amp;I (DNV GL &amp; Tetra Tech, 2012)</v>
      </c>
      <c r="BR693" t="s">
        <v>103</v>
      </c>
      <c r="EA693" t="str">
        <f t="shared" si="21"/>
        <v>The NEIs for the 'Pin-base Reflector_20W equivalent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694" spans="1:131" x14ac:dyDescent="0.35">
      <c r="A694">
        <v>824</v>
      </c>
      <c r="B694" t="s">
        <v>1784</v>
      </c>
      <c r="C694">
        <v>1</v>
      </c>
      <c r="D694" t="s">
        <v>1783</v>
      </c>
      <c r="E694" s="8">
        <v>39</v>
      </c>
      <c r="H694" t="s">
        <v>248</v>
      </c>
      <c r="I694" t="s">
        <v>95</v>
      </c>
      <c r="J694" t="s">
        <v>143</v>
      </c>
      <c r="K694" t="s">
        <v>132</v>
      </c>
      <c r="L694" t="s">
        <v>98</v>
      </c>
      <c r="M694" t="s">
        <v>156</v>
      </c>
      <c r="N694" t="s">
        <v>176</v>
      </c>
      <c r="O694" t="s">
        <v>230</v>
      </c>
      <c r="P694">
        <v>2.11056266599947E-2</v>
      </c>
      <c r="Q694">
        <v>2.11056266599947E-2</v>
      </c>
      <c r="R694" s="14">
        <f t="shared" si="20"/>
        <v>0</v>
      </c>
      <c r="S694">
        <v>3.0577273021490899E-4</v>
      </c>
      <c r="T694" t="s">
        <v>102</v>
      </c>
      <c r="U694" t="str">
        <f>CONCATENATE($S$2," (",INDEX('Study List'!$F:$F,MATCH(T694,'Study List'!$B:$B,0)),")")</f>
        <v>Administrative costs - Participant - C&amp;I (DNV GL, 2018)</v>
      </c>
      <c r="V694" t="s">
        <v>103</v>
      </c>
      <c r="W694">
        <v>6.6865397474123303E-6</v>
      </c>
      <c r="X694" t="s">
        <v>102</v>
      </c>
      <c r="Y694" t="str">
        <f>CONCATENATE($W$2," (",INDEX('Study List'!$F:$F,MATCH(X694,'Study List'!$B:$B,0)),")")</f>
        <v>Avoided illness from pollution - Societal - C&amp;I (DNV GL, 2018)</v>
      </c>
      <c r="Z694" t="s">
        <v>103</v>
      </c>
      <c r="AM694">
        <v>1.43571770474408E-2</v>
      </c>
      <c r="AN694" t="s">
        <v>179</v>
      </c>
      <c r="AO694" t="str">
        <f>CONCATENATE($AM$2," (",INDEX('Study List'!$F:$F,MATCH(AN694,'Study List'!$B:$B,0)),")")</f>
        <v>O&amp;M - Participant - C&amp;I (DNV GL, 2018)</v>
      </c>
      <c r="AP694" t="s">
        <v>103</v>
      </c>
      <c r="AQ694">
        <v>7.6577746910850501E-4</v>
      </c>
      <c r="AR694" t="s">
        <v>152</v>
      </c>
      <c r="AS694" t="str">
        <f>CONCATENATE($AQ$2," (",INDEX('Study List'!$F:$F,MATCH(AR694,'Study List'!$B:$B,0)),")")</f>
        <v>Other Impacts - Participant - C&amp;I (DNV GL &amp; Tetra Tech, 2012)</v>
      </c>
      <c r="AT694" t="s">
        <v>103</v>
      </c>
      <c r="BC694">
        <v>8.6875520001634596E-4</v>
      </c>
      <c r="BD694" t="s">
        <v>152</v>
      </c>
      <c r="BE694" t="str">
        <f>CONCATENATE($BC$2," (",INDEX('Study List'!$F:$F,MATCH(BD694,'Study List'!$B:$B,0)),")")</f>
        <v>Sales Revenue - Participant - C&amp;I (DNV GL &amp; Tetra Tech, 2012)</v>
      </c>
      <c r="BF694" t="s">
        <v>103</v>
      </c>
      <c r="BG694">
        <v>4.5607182806910902E-3</v>
      </c>
      <c r="BH694" t="s">
        <v>152</v>
      </c>
      <c r="BI694" t="str">
        <f>CONCATENATE($BG$2," (",INDEX('Study List'!$F:$F,MATCH(BH694,'Study List'!$B:$B,0)),")")</f>
        <v>Supplies and materials - Participant - C&amp;I (DNV GL &amp; Tetra Tech, 2012)</v>
      </c>
      <c r="BJ694" t="s">
        <v>103</v>
      </c>
      <c r="BO694">
        <v>2.4073939277561399E-4</v>
      </c>
      <c r="BP694" t="s">
        <v>152</v>
      </c>
      <c r="BQ694" t="str">
        <f>CONCATENATE($BO$2," (",INDEX('Study List'!$F:$F,MATCH(BP694,'Study List'!$B:$B,0)),")")</f>
        <v>Waste disposal - Participant - C&amp;I (DNV GL &amp; Tetra Tech, 2012)</v>
      </c>
      <c r="BR694" t="s">
        <v>103</v>
      </c>
      <c r="EA694" t="str">
        <f t="shared" si="21"/>
        <v>The NEIs for the 'Pin-base Reflector_21 to 45W equivalent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695" spans="1:131" x14ac:dyDescent="0.35">
      <c r="A695">
        <v>825</v>
      </c>
      <c r="B695" t="s">
        <v>1786</v>
      </c>
      <c r="C695">
        <v>1</v>
      </c>
      <c r="D695" t="s">
        <v>1785</v>
      </c>
      <c r="E695" s="8">
        <v>54</v>
      </c>
      <c r="F695">
        <v>54</v>
      </c>
      <c r="G695">
        <v>1998</v>
      </c>
      <c r="H695" t="s">
        <v>248</v>
      </c>
      <c r="I695" t="s">
        <v>95</v>
      </c>
      <c r="J695" t="s">
        <v>143</v>
      </c>
      <c r="K695" t="s">
        <v>132</v>
      </c>
      <c r="L695" t="s">
        <v>98</v>
      </c>
      <c r="M695" t="s">
        <v>156</v>
      </c>
      <c r="N695" t="s">
        <v>176</v>
      </c>
      <c r="O695" t="s">
        <v>230</v>
      </c>
      <c r="P695">
        <v>2.11056266599947E-2</v>
      </c>
      <c r="Q695">
        <v>2.11056266599947E-2</v>
      </c>
      <c r="R695" s="14">
        <f t="shared" si="20"/>
        <v>42.169042066669412</v>
      </c>
      <c r="S695">
        <v>3.0577273021490899E-4</v>
      </c>
      <c r="T695" t="s">
        <v>102</v>
      </c>
      <c r="U695" t="str">
        <f>CONCATENATE($S$2," (",INDEX('Study List'!$F:$F,MATCH(T695,'Study List'!$B:$B,0)),")")</f>
        <v>Administrative costs - Participant - C&amp;I (DNV GL, 2018)</v>
      </c>
      <c r="V695" t="s">
        <v>103</v>
      </c>
      <c r="W695">
        <v>6.6865397474123303E-6</v>
      </c>
      <c r="X695" t="s">
        <v>102</v>
      </c>
      <c r="Y695" t="str">
        <f>CONCATENATE($W$2," (",INDEX('Study List'!$F:$F,MATCH(X695,'Study List'!$B:$B,0)),")")</f>
        <v>Avoided illness from pollution - Societal - C&amp;I (DNV GL, 2018)</v>
      </c>
      <c r="Z695" t="s">
        <v>103</v>
      </c>
      <c r="AM695">
        <v>1.43571770474408E-2</v>
      </c>
      <c r="AN695" t="s">
        <v>179</v>
      </c>
      <c r="AO695" t="str">
        <f>CONCATENATE($AM$2," (",INDEX('Study List'!$F:$F,MATCH(AN695,'Study List'!$B:$B,0)),")")</f>
        <v>O&amp;M - Participant - C&amp;I (DNV GL, 2018)</v>
      </c>
      <c r="AP695" t="s">
        <v>103</v>
      </c>
      <c r="AQ695">
        <v>7.6577746910850501E-4</v>
      </c>
      <c r="AR695" t="s">
        <v>152</v>
      </c>
      <c r="AS695" t="str">
        <f>CONCATENATE($AQ$2," (",INDEX('Study List'!$F:$F,MATCH(AR695,'Study List'!$B:$B,0)),")")</f>
        <v>Other Impacts - Participant - C&amp;I (DNV GL &amp; Tetra Tech, 2012)</v>
      </c>
      <c r="AT695" t="s">
        <v>103</v>
      </c>
      <c r="BC695">
        <v>8.6875520001634596E-4</v>
      </c>
      <c r="BD695" t="s">
        <v>152</v>
      </c>
      <c r="BE695" t="str">
        <f>CONCATENATE($BC$2," (",INDEX('Study List'!$F:$F,MATCH(BD695,'Study List'!$B:$B,0)),")")</f>
        <v>Sales Revenue - Participant - C&amp;I (DNV GL &amp; Tetra Tech, 2012)</v>
      </c>
      <c r="BF695" t="s">
        <v>103</v>
      </c>
      <c r="BG695">
        <v>4.5607182806910902E-3</v>
      </c>
      <c r="BH695" t="s">
        <v>152</v>
      </c>
      <c r="BI695" t="str">
        <f>CONCATENATE($BG$2," (",INDEX('Study List'!$F:$F,MATCH(BH695,'Study List'!$B:$B,0)),")")</f>
        <v>Supplies and materials - Participant - C&amp;I (DNV GL &amp; Tetra Tech, 2012)</v>
      </c>
      <c r="BJ695" t="s">
        <v>103</v>
      </c>
      <c r="BO695">
        <v>2.4073939277561399E-4</v>
      </c>
      <c r="BP695" t="s">
        <v>152</v>
      </c>
      <c r="BQ695" t="str">
        <f>CONCATENATE($BO$2," (",INDEX('Study List'!$F:$F,MATCH(BP695,'Study List'!$B:$B,0)),")")</f>
        <v>Waste disposal - Participant - C&amp;I (DNV GL &amp; Tetra Tech, 2012)</v>
      </c>
      <c r="BR695" t="s">
        <v>103</v>
      </c>
      <c r="EA695" t="str">
        <f t="shared" si="21"/>
        <v>The NEIs for the 'Pin-base Reflector_46 to 59W equivalent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696" spans="1:131" x14ac:dyDescent="0.35">
      <c r="A696">
        <v>826</v>
      </c>
      <c r="B696" t="s">
        <v>1788</v>
      </c>
      <c r="C696">
        <v>1</v>
      </c>
      <c r="D696" t="s">
        <v>1787</v>
      </c>
      <c r="E696" s="8">
        <v>76</v>
      </c>
      <c r="H696" t="s">
        <v>248</v>
      </c>
      <c r="I696" t="s">
        <v>95</v>
      </c>
      <c r="J696" t="s">
        <v>143</v>
      </c>
      <c r="K696" t="s">
        <v>132</v>
      </c>
      <c r="L696" t="s">
        <v>98</v>
      </c>
      <c r="M696" t="s">
        <v>156</v>
      </c>
      <c r="N696" t="s">
        <v>176</v>
      </c>
      <c r="O696" t="s">
        <v>230</v>
      </c>
      <c r="P696">
        <v>2.11056266599947E-2</v>
      </c>
      <c r="Q696">
        <v>2.11056266599947E-2</v>
      </c>
      <c r="R696" s="14">
        <f t="shared" si="20"/>
        <v>0</v>
      </c>
      <c r="S696">
        <v>3.0577273021490899E-4</v>
      </c>
      <c r="T696" t="s">
        <v>102</v>
      </c>
      <c r="U696" t="str">
        <f>CONCATENATE($S$2," (",INDEX('Study List'!$F:$F,MATCH(T696,'Study List'!$B:$B,0)),")")</f>
        <v>Administrative costs - Participant - C&amp;I (DNV GL, 2018)</v>
      </c>
      <c r="V696" t="s">
        <v>103</v>
      </c>
      <c r="W696">
        <v>6.6865397474123303E-6</v>
      </c>
      <c r="X696" t="s">
        <v>102</v>
      </c>
      <c r="Y696" t="str">
        <f>CONCATENATE($W$2," (",INDEX('Study List'!$F:$F,MATCH(X696,'Study List'!$B:$B,0)),")")</f>
        <v>Avoided illness from pollution - Societal - C&amp;I (DNV GL, 2018)</v>
      </c>
      <c r="Z696" t="s">
        <v>103</v>
      </c>
      <c r="AM696">
        <v>1.43571770474408E-2</v>
      </c>
      <c r="AN696" t="s">
        <v>179</v>
      </c>
      <c r="AO696" t="str">
        <f>CONCATENATE($AM$2," (",INDEX('Study List'!$F:$F,MATCH(AN696,'Study List'!$B:$B,0)),")")</f>
        <v>O&amp;M - Participant - C&amp;I (DNV GL, 2018)</v>
      </c>
      <c r="AP696" t="s">
        <v>103</v>
      </c>
      <c r="AQ696">
        <v>7.6577746910850501E-4</v>
      </c>
      <c r="AR696" t="s">
        <v>152</v>
      </c>
      <c r="AS696" t="str">
        <f>CONCATENATE($AQ$2," (",INDEX('Study List'!$F:$F,MATCH(AR696,'Study List'!$B:$B,0)),")")</f>
        <v>Other Impacts - Participant - C&amp;I (DNV GL &amp; Tetra Tech, 2012)</v>
      </c>
      <c r="AT696" t="s">
        <v>103</v>
      </c>
      <c r="BC696">
        <v>8.6875520001634596E-4</v>
      </c>
      <c r="BD696" t="s">
        <v>152</v>
      </c>
      <c r="BE696" t="str">
        <f>CONCATENATE($BC$2," (",INDEX('Study List'!$F:$F,MATCH(BD696,'Study List'!$B:$B,0)),")")</f>
        <v>Sales Revenue - Participant - C&amp;I (DNV GL &amp; Tetra Tech, 2012)</v>
      </c>
      <c r="BF696" t="s">
        <v>103</v>
      </c>
      <c r="BG696">
        <v>4.5607182806910902E-3</v>
      </c>
      <c r="BH696" t="s">
        <v>152</v>
      </c>
      <c r="BI696" t="str">
        <f>CONCATENATE($BG$2," (",INDEX('Study List'!$F:$F,MATCH(BH696,'Study List'!$B:$B,0)),")")</f>
        <v>Supplies and materials - Participant - C&amp;I (DNV GL &amp; Tetra Tech, 2012)</v>
      </c>
      <c r="BJ696" t="s">
        <v>103</v>
      </c>
      <c r="BO696">
        <v>2.4073939277561399E-4</v>
      </c>
      <c r="BP696" t="s">
        <v>152</v>
      </c>
      <c r="BQ696" t="str">
        <f>CONCATENATE($BO$2," (",INDEX('Study List'!$F:$F,MATCH(BP696,'Study List'!$B:$B,0)),")")</f>
        <v>Waste disposal - Participant - C&amp;I (DNV GL &amp; Tetra Tech, 2012)</v>
      </c>
      <c r="BR696" t="s">
        <v>103</v>
      </c>
      <c r="EA696" t="str">
        <f t="shared" si="21"/>
        <v>The NEIs for the 'Pin-base Reflector_60 to 80W equivalent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697" spans="1:131" x14ac:dyDescent="0.35">
      <c r="A697">
        <v>828</v>
      </c>
      <c r="B697" t="s">
        <v>1791</v>
      </c>
      <c r="C697">
        <v>5</v>
      </c>
      <c r="D697" t="s">
        <v>1790</v>
      </c>
      <c r="E697" t="s">
        <v>148</v>
      </c>
      <c r="H697" t="s">
        <v>1792</v>
      </c>
      <c r="I697" t="s">
        <v>95</v>
      </c>
      <c r="J697" t="s">
        <v>143</v>
      </c>
      <c r="K697" t="s">
        <v>144</v>
      </c>
      <c r="L697" t="s">
        <v>133</v>
      </c>
      <c r="M697" t="s">
        <v>145</v>
      </c>
      <c r="N697" t="s">
        <v>146</v>
      </c>
      <c r="O697" t="s">
        <v>1793</v>
      </c>
      <c r="P697">
        <v>1.67235344502819E-2</v>
      </c>
      <c r="Q697">
        <v>1.67235344502819E-2</v>
      </c>
      <c r="R697" s="14">
        <f t="shared" si="20"/>
        <v>0</v>
      </c>
      <c r="W697">
        <v>1.6344874938119E-5</v>
      </c>
      <c r="X697" t="s">
        <v>102</v>
      </c>
      <c r="Y697" t="str">
        <f>CONCATENATE($W$2," (",INDEX('Study List'!$F:$F,MATCH(X697,'Study List'!$B:$B,0)),")")</f>
        <v>Avoided illness from pollution - Societal - C&amp;I (DNV GL, 2018)</v>
      </c>
      <c r="Z697" t="s">
        <v>103</v>
      </c>
      <c r="AM697">
        <v>6.1019015217457602E-3</v>
      </c>
      <c r="AN697" t="s">
        <v>102</v>
      </c>
      <c r="AO697" t="str">
        <f>CONCATENATE($AM$2," (",INDEX('Study List'!$F:$F,MATCH(AN697,'Study List'!$B:$B,0)),")")</f>
        <v>O&amp;M - Participant - C&amp;I (DNV GL, 2018)</v>
      </c>
      <c r="AP697" t="s">
        <v>103</v>
      </c>
      <c r="AU697">
        <v>1.0605288053598E-2</v>
      </c>
      <c r="AV697" t="s">
        <v>102</v>
      </c>
      <c r="AW697" t="str">
        <f>CONCATENATE($AU$2," (",INDEX('Study List'!$F:$F,MATCH(AV697,'Study List'!$B:$B,0)),")")</f>
        <v>Product Spoilage/Defects - Participant - C&amp;I (DNV GL, 2018)</v>
      </c>
      <c r="AX697" t="s">
        <v>103</v>
      </c>
      <c r="EA697" t="str">
        <f t="shared" si="21"/>
        <v>The NEIs for the 'Plate Cooler (New Construction wCode) Custom - WA' measure include: Avoided illness from pollution - Societal - C&amp;I (DNV GL, 2018),  O&amp;M - Participant - C&amp;I (DNV GL, 2018),  Product Spoilage/Defects - Participant - C&amp;I (DNV GL, 2018).</v>
      </c>
    </row>
    <row r="698" spans="1:131" x14ac:dyDescent="0.35">
      <c r="A698">
        <v>829</v>
      </c>
      <c r="B698" t="s">
        <v>1795</v>
      </c>
      <c r="C698">
        <v>5</v>
      </c>
      <c r="D698" t="s">
        <v>1794</v>
      </c>
      <c r="E698" t="s">
        <v>148</v>
      </c>
      <c r="H698" t="s">
        <v>1796</v>
      </c>
      <c r="I698" t="s">
        <v>95</v>
      </c>
      <c r="J698" t="s">
        <v>143</v>
      </c>
      <c r="K698" t="s">
        <v>132</v>
      </c>
      <c r="L698" t="s">
        <v>133</v>
      </c>
      <c r="M698" t="s">
        <v>145</v>
      </c>
      <c r="N698" t="s">
        <v>146</v>
      </c>
      <c r="O698" t="s">
        <v>1793</v>
      </c>
      <c r="P698">
        <v>2.5667745378187001E-2</v>
      </c>
      <c r="Q698">
        <v>2.5667745378187001E-2</v>
      </c>
      <c r="R698" s="14">
        <f t="shared" si="20"/>
        <v>0</v>
      </c>
      <c r="W698">
        <v>1.6344874938119E-5</v>
      </c>
      <c r="X698" t="s">
        <v>102</v>
      </c>
      <c r="Y698" t="str">
        <f>CONCATENATE($W$2," (",INDEX('Study List'!$F:$F,MATCH(X698,'Study List'!$B:$B,0)),")")</f>
        <v>Avoided illness from pollution - Societal - C&amp;I (DNV GL, 2018)</v>
      </c>
      <c r="Z698" t="s">
        <v>103</v>
      </c>
      <c r="AM698">
        <v>1.4448407167344E-2</v>
      </c>
      <c r="AN698" t="s">
        <v>102</v>
      </c>
      <c r="AO698" t="str">
        <f>CONCATENATE($AM$2," (",INDEX('Study List'!$F:$F,MATCH(AN698,'Study List'!$B:$B,0)),")")</f>
        <v>O&amp;M - Participant - C&amp;I (DNV GL, 2018)</v>
      </c>
      <c r="AP698" t="s">
        <v>103</v>
      </c>
      <c r="AU698">
        <v>1.0605288053598E-2</v>
      </c>
      <c r="AV698" t="s">
        <v>102</v>
      </c>
      <c r="AW698" t="str">
        <f>CONCATENATE($AU$2," (",INDEX('Study List'!$F:$F,MATCH(AV698,'Study List'!$B:$B,0)),")")</f>
        <v>Product Spoilage/Defects - Participant - C&amp;I (DNV GL, 2018)</v>
      </c>
      <c r="AX698" t="s">
        <v>103</v>
      </c>
      <c r="BG698">
        <v>5.9770528230689403E-4</v>
      </c>
      <c r="BH698" t="s">
        <v>152</v>
      </c>
      <c r="BI698" t="str">
        <f>CONCATENATE($BG$2," (",INDEX('Study List'!$F:$F,MATCH(BH698,'Study List'!$B:$B,0)),")")</f>
        <v>Supplies and materials - Participant - C&amp;I (DNV GL &amp; Tetra Tech, 2012)</v>
      </c>
      <c r="BJ698" t="s">
        <v>103</v>
      </c>
      <c r="EA698" t="str">
        <f t="shared" si="21"/>
        <v>The NEIs for the 'Plate Cooler (Retrofit &amp; NCMR woCode) Custom - WA' measure include: Avoided illness from pollution - Societal - C&amp;I (DNV GL, 2018),  O&amp;M - Participant - C&amp;I (DNV GL, 2018),  Product Spoilage/Defects - Participant - C&amp;I (DNV GL, 2018),  Supplies and materials - Participant - C&amp;I (DNV GL &amp; Tetra Tech, 2012).</v>
      </c>
    </row>
    <row r="699" spans="1:131" x14ac:dyDescent="0.35">
      <c r="A699">
        <v>830</v>
      </c>
      <c r="B699" s="8">
        <v>711</v>
      </c>
      <c r="C699">
        <v>3</v>
      </c>
      <c r="D699" t="s">
        <v>1797</v>
      </c>
      <c r="E699" s="8">
        <v>1130</v>
      </c>
      <c r="H699" t="s">
        <v>1710</v>
      </c>
      <c r="I699" t="s">
        <v>95</v>
      </c>
      <c r="J699" t="s">
        <v>143</v>
      </c>
      <c r="K699" t="s">
        <v>132</v>
      </c>
      <c r="L699" t="s">
        <v>98</v>
      </c>
      <c r="M699" t="s">
        <v>119</v>
      </c>
      <c r="N699" t="s">
        <v>243</v>
      </c>
      <c r="O699" t="s">
        <v>1711</v>
      </c>
      <c r="P699">
        <v>-1.26191084158544E-2</v>
      </c>
      <c r="Q699">
        <v>-1.26191084158544E-2</v>
      </c>
      <c r="R699" s="14">
        <f t="shared" si="20"/>
        <v>0</v>
      </c>
      <c r="S699">
        <v>2.1631559590058499E-3</v>
      </c>
      <c r="T699" t="s">
        <v>102</v>
      </c>
      <c r="U699" t="str">
        <f>CONCATENATE($S$2," (",INDEX('Study List'!$F:$F,MATCH(T699,'Study List'!$B:$B,0)),")")</f>
        <v>Administrative costs - Participant - C&amp;I (DNV GL, 2018)</v>
      </c>
      <c r="V699" t="s">
        <v>103</v>
      </c>
      <c r="W699">
        <v>1.6344874938119E-5</v>
      </c>
      <c r="X699" t="s">
        <v>102</v>
      </c>
      <c r="Y699" t="str">
        <f>CONCATENATE($W$2," (",INDEX('Study List'!$F:$F,MATCH(X699,'Study List'!$B:$B,0)),")")</f>
        <v>Avoided illness from pollution - Societal - C&amp;I (DNV GL, 2018)</v>
      </c>
      <c r="Z699" t="s">
        <v>103</v>
      </c>
      <c r="AE699">
        <v>2.8003294281404701E-5</v>
      </c>
      <c r="AF699" t="s">
        <v>102</v>
      </c>
      <c r="AG699" t="str">
        <f>CONCATENATE($AE$2," (",INDEX('Study List'!$F:$F,MATCH(AF699,'Study List'!$B:$B,0)),")")</f>
        <v>Fires/insurance damage - Participant - C&amp;I (DNV GL, 2018)</v>
      </c>
      <c r="AH699" t="s">
        <v>103</v>
      </c>
      <c r="AM699">
        <v>-2.5945957655989001E-3</v>
      </c>
      <c r="AN699" t="s">
        <v>179</v>
      </c>
      <c r="AO699" t="str">
        <f>CONCATENATE($AM$2," (",INDEX('Study List'!$F:$F,MATCH(AN699,'Study List'!$B:$B,0)),")")</f>
        <v>O&amp;M - Participant - C&amp;I (DNV GL, 2018)</v>
      </c>
      <c r="AP699" t="s">
        <v>103</v>
      </c>
      <c r="AQ699">
        <v>-1.2296965013013961E-2</v>
      </c>
      <c r="AR699" t="s">
        <v>152</v>
      </c>
      <c r="AS699" t="str">
        <f>CONCATENATE($AQ$2," (",INDEX('Study List'!$F:$F,MATCH(AR699,'Study List'!$B:$B,0)),")")</f>
        <v>Other Impacts - Participant - C&amp;I (DNV GL &amp; Tetra Tech, 2012)</v>
      </c>
      <c r="AT699" t="s">
        <v>103</v>
      </c>
      <c r="BK699">
        <v>6.4948234533153995E-5</v>
      </c>
      <c r="BL699" t="s">
        <v>102</v>
      </c>
      <c r="BM699" t="str">
        <f>CONCATENATE($BK$2," (",INDEX('Study List'!$F:$F,MATCH(BL699,'Study List'!$B:$B,0)),")")</f>
        <v>Thermal Comfort - Participant - C&amp;I (DNV GL, 2018)</v>
      </c>
      <c r="BN699" t="s">
        <v>103</v>
      </c>
      <c r="EA699" t="str">
        <f t="shared" si="21"/>
        <v>The NEIs for the 'Portable Classroom Controls and Thermostat -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700" spans="1:131" x14ac:dyDescent="0.35">
      <c r="A700">
        <v>831</v>
      </c>
      <c r="B700" t="s">
        <v>1799</v>
      </c>
      <c r="C700">
        <v>1</v>
      </c>
      <c r="D700" t="s">
        <v>1798</v>
      </c>
      <c r="E700" t="s">
        <v>148</v>
      </c>
      <c r="H700" t="s">
        <v>1260</v>
      </c>
      <c r="I700" t="s">
        <v>95</v>
      </c>
      <c r="J700" t="s">
        <v>143</v>
      </c>
      <c r="K700" t="s">
        <v>144</v>
      </c>
      <c r="L700" t="s">
        <v>98</v>
      </c>
      <c r="M700" t="s">
        <v>523</v>
      </c>
      <c r="N700" t="s">
        <v>523</v>
      </c>
      <c r="O700" t="s">
        <v>524</v>
      </c>
      <c r="P700">
        <v>2.8716416504775701E-3</v>
      </c>
      <c r="Q700">
        <v>2.8716416504775701E-3</v>
      </c>
      <c r="R700" s="14">
        <f t="shared" si="20"/>
        <v>0</v>
      </c>
      <c r="W700">
        <v>1.6344874938119E-5</v>
      </c>
      <c r="X700" t="s">
        <v>102</v>
      </c>
      <c r="Y700" t="str">
        <f>CONCATENATE($W$2," (",INDEX('Study List'!$F:$F,MATCH(X700,'Study List'!$B:$B,0)),")")</f>
        <v>Avoided illness from pollution - Societal - C&amp;I (DNV GL, 2018)</v>
      </c>
      <c r="Z700" t="s">
        <v>103</v>
      </c>
      <c r="AM700">
        <v>2.8552967755394502E-3</v>
      </c>
      <c r="AN700" t="s">
        <v>179</v>
      </c>
      <c r="AO700" t="str">
        <f>CONCATENATE($AM$2," (",INDEX('Study List'!$F:$F,MATCH(AN700,'Study List'!$B:$B,0)),")")</f>
        <v>O&amp;M - Participant - C&amp;I (DNV GL, 2018)</v>
      </c>
      <c r="AP700" t="s">
        <v>103</v>
      </c>
      <c r="EA700" t="str">
        <f t="shared" si="21"/>
        <v>The NEIs for the 'Potato or Onion Storage Fan VFD (New Construction) - WA' measure include: Avoided illness from pollution - Societal - C&amp;I (DNV GL, 2018),  O&amp;M - Participant - C&amp;I (DNV GL, 2018).</v>
      </c>
    </row>
    <row r="701" spans="1:131" x14ac:dyDescent="0.35">
      <c r="A701">
        <v>832</v>
      </c>
      <c r="B701" t="s">
        <v>1801</v>
      </c>
      <c r="C701">
        <v>1</v>
      </c>
      <c r="D701" t="s">
        <v>1800</v>
      </c>
      <c r="E701" s="8">
        <v>1193</v>
      </c>
      <c r="H701" t="s">
        <v>1260</v>
      </c>
      <c r="I701" t="s">
        <v>95</v>
      </c>
      <c r="J701" t="s">
        <v>143</v>
      </c>
      <c r="K701" t="s">
        <v>144</v>
      </c>
      <c r="L701" t="s">
        <v>98</v>
      </c>
      <c r="M701" t="s">
        <v>523</v>
      </c>
      <c r="N701" t="s">
        <v>523</v>
      </c>
      <c r="O701" t="s">
        <v>524</v>
      </c>
      <c r="P701">
        <v>2.8716416504775701E-3</v>
      </c>
      <c r="Q701">
        <v>2.8716416504775701E-3</v>
      </c>
      <c r="R701" s="14">
        <f t="shared" si="20"/>
        <v>0</v>
      </c>
      <c r="W701">
        <v>1.6344874938119E-5</v>
      </c>
      <c r="X701" t="s">
        <v>102</v>
      </c>
      <c r="Y701" t="str">
        <f>CONCATENATE($W$2," (",INDEX('Study List'!$F:$F,MATCH(X701,'Study List'!$B:$B,0)),")")</f>
        <v>Avoided illness from pollution - Societal - C&amp;I (DNV GL, 2018)</v>
      </c>
      <c r="Z701" t="s">
        <v>103</v>
      </c>
      <c r="AM701">
        <v>2.8552967755394502E-3</v>
      </c>
      <c r="AN701" t="s">
        <v>179</v>
      </c>
      <c r="AO701" t="str">
        <f>CONCATENATE($AM$2," (",INDEX('Study List'!$F:$F,MATCH(AN701,'Study List'!$B:$B,0)),")")</f>
        <v>O&amp;M - Participant - C&amp;I (DNV GL, 2018)</v>
      </c>
      <c r="AP701" t="s">
        <v>103</v>
      </c>
      <c r="EA701" t="str">
        <f t="shared" si="21"/>
        <v>The NEIs for the 'Potato or onion storage fan VFD - WA' measure include: Avoided illness from pollution - Societal - C&amp;I (DNV GL, 2018),  O&amp;M - Participant - C&amp;I (DNV GL, 2018).</v>
      </c>
    </row>
    <row r="702" spans="1:131" x14ac:dyDescent="0.35">
      <c r="A702">
        <v>833</v>
      </c>
      <c r="B702" t="s">
        <v>1801</v>
      </c>
      <c r="C702">
        <v>1</v>
      </c>
      <c r="D702" t="s">
        <v>1800</v>
      </c>
      <c r="E702" s="8">
        <v>1193</v>
      </c>
      <c r="H702" t="s">
        <v>1802</v>
      </c>
      <c r="I702" t="s">
        <v>95</v>
      </c>
      <c r="J702" t="s">
        <v>143</v>
      </c>
      <c r="K702" t="s">
        <v>132</v>
      </c>
      <c r="L702" t="s">
        <v>98</v>
      </c>
      <c r="M702" t="s">
        <v>523</v>
      </c>
      <c r="N702" t="s">
        <v>523</v>
      </c>
      <c r="O702" t="s">
        <v>524</v>
      </c>
      <c r="P702">
        <v>8.1182726820995307E-3</v>
      </c>
      <c r="Q702">
        <v>8.1182726820995307E-3</v>
      </c>
      <c r="R702" s="14">
        <f t="shared" si="20"/>
        <v>0</v>
      </c>
      <c r="W702">
        <v>1.6344874938119E-5</v>
      </c>
      <c r="X702" t="s">
        <v>102</v>
      </c>
      <c r="Y702" t="str">
        <f>CONCATENATE($W$2," (",INDEX('Study List'!$F:$F,MATCH(X702,'Study List'!$B:$B,0)),")")</f>
        <v>Avoided illness from pollution - Societal - C&amp;I (DNV GL, 2018)</v>
      </c>
      <c r="Z702" t="s">
        <v>103</v>
      </c>
      <c r="AM702">
        <v>8.0072453053171705E-3</v>
      </c>
      <c r="AN702" t="s">
        <v>179</v>
      </c>
      <c r="AO702" t="str">
        <f>CONCATENATE($AM$2," (",INDEX('Study List'!$F:$F,MATCH(AN702,'Study List'!$B:$B,0)),")")</f>
        <v>O&amp;M - Participant - C&amp;I (DNV GL, 2018)</v>
      </c>
      <c r="AP702" t="s">
        <v>103</v>
      </c>
      <c r="AQ702">
        <v>1.0494887947173699E-4</v>
      </c>
      <c r="AR702" t="s">
        <v>152</v>
      </c>
      <c r="AS702" t="str">
        <f>CONCATENATE($AQ$2," (",INDEX('Study List'!$F:$F,MATCH(AR702,'Study List'!$B:$B,0)),")")</f>
        <v>Other Impacts - Participant - C&amp;I (DNV GL &amp; Tetra Tech, 2012)</v>
      </c>
      <c r="AT702" t="s">
        <v>103</v>
      </c>
      <c r="BC702">
        <v>-1.0266377627490701E-5</v>
      </c>
      <c r="BD702" t="s">
        <v>152</v>
      </c>
      <c r="BE702" t="str">
        <f>CONCATENATE($BC$2," (",INDEX('Study List'!$F:$F,MATCH(BD702,'Study List'!$B:$B,0)),")")</f>
        <v>Sales Revenue - Participant - C&amp;I (DNV GL &amp; Tetra Tech, 2012)</v>
      </c>
      <c r="BF702" t="s">
        <v>103</v>
      </c>
      <c r="EA702" t="str">
        <f t="shared" si="21"/>
        <v>The NEIs for the 'Potato or onion storage fan VFD - WA' measure include: Avoided illness from pollution - Societal - C&amp;I (DNV GL, 2018),  O&amp;M - Participant - C&amp;I (DNV GL, 2018),  Other Impacts - Participant - C&amp;I (DNV GL &amp; Tetra Tech, 2012),  Sales Revenue - Participant - C&amp;I (DNV GL &amp; Tetra Tech, 2012).</v>
      </c>
    </row>
    <row r="703" spans="1:131" x14ac:dyDescent="0.35">
      <c r="A703">
        <v>834</v>
      </c>
      <c r="B703" t="s">
        <v>1804</v>
      </c>
      <c r="C703">
        <v>5</v>
      </c>
      <c r="D703" t="s">
        <v>1803</v>
      </c>
      <c r="E703" t="s">
        <v>148</v>
      </c>
      <c r="H703" t="s">
        <v>1805</v>
      </c>
      <c r="I703" t="s">
        <v>95</v>
      </c>
      <c r="J703" t="s">
        <v>143</v>
      </c>
      <c r="K703" t="s">
        <v>144</v>
      </c>
      <c r="L703" t="s">
        <v>133</v>
      </c>
      <c r="M703" t="s">
        <v>119</v>
      </c>
      <c r="N703" t="s">
        <v>349</v>
      </c>
      <c r="O703" t="s">
        <v>1806</v>
      </c>
      <c r="P703">
        <v>9.8059657078223205E-4</v>
      </c>
      <c r="Q703">
        <v>9.8059657078223205E-4</v>
      </c>
      <c r="R703" s="14">
        <f t="shared" si="20"/>
        <v>0</v>
      </c>
      <c r="W703">
        <v>1.6344874938119E-5</v>
      </c>
      <c r="X703" t="s">
        <v>102</v>
      </c>
      <c r="Y703" t="str">
        <f>CONCATENATE($W$2," (",INDEX('Study List'!$F:$F,MATCH(X703,'Study List'!$B:$B,0)),")")</f>
        <v>Avoided illness from pollution - Societal - C&amp;I (DNV GL, 2018)</v>
      </c>
      <c r="Z703" t="s">
        <v>103</v>
      </c>
      <c r="AE703">
        <v>1.36738627214331E-4</v>
      </c>
      <c r="AF703" t="s">
        <v>102</v>
      </c>
      <c r="AG703" t="str">
        <f>CONCATENATE($AE$2," (",INDEX('Study List'!$F:$F,MATCH(AF703,'Study List'!$B:$B,0)),")")</f>
        <v>Fires/insurance damage - Participant - C&amp;I (DNV GL, 2018)</v>
      </c>
      <c r="AH703" t="s">
        <v>103</v>
      </c>
      <c r="AM703">
        <v>5.1037422272067097E-4</v>
      </c>
      <c r="AN703" t="s">
        <v>327</v>
      </c>
      <c r="AO703" t="str">
        <f>CONCATENATE($AM$2," (",INDEX('Study List'!$F:$F,MATCH(AN703,'Study List'!$B:$B,0)),")")</f>
        <v>O&amp;M - Participant - C&amp;I (DNV GL &amp; Tetra Tech, 2016)</v>
      </c>
      <c r="AP703" t="s">
        <v>103</v>
      </c>
      <c r="BK703">
        <v>3.1713884590911197E-4</v>
      </c>
      <c r="BL703" t="s">
        <v>102</v>
      </c>
      <c r="BM703" t="str">
        <f>CONCATENATE($BK$2," (",INDEX('Study List'!$F:$F,MATCH(BL703,'Study List'!$B:$B,0)),")")</f>
        <v>Thermal Comfort - Participant - C&amp;I (DNV GL, 2018)</v>
      </c>
      <c r="BN703" t="s">
        <v>103</v>
      </c>
      <c r="EA703" t="str">
        <f t="shared" si="21"/>
        <v>The NEIs for the 'Premium RTU (New Construction wCode) Custom - WA' measure include: Avoided illness from pollution - Societal - C&amp;I (DNV GL, 2018),  Fires/insurance damage - Participant - C&amp;I (DNV GL, 2018),  O&amp;M - Participant - C&amp;I (DNV GL &amp; Tetra Tech, 2016),  Thermal Comfort - Participant - C&amp;I (DNV GL, 2018).</v>
      </c>
    </row>
    <row r="704" spans="1:131" x14ac:dyDescent="0.35">
      <c r="A704">
        <v>835</v>
      </c>
      <c r="B704" t="s">
        <v>1808</v>
      </c>
      <c r="C704">
        <v>5</v>
      </c>
      <c r="D704" t="s">
        <v>1807</v>
      </c>
      <c r="E704" t="s">
        <v>148</v>
      </c>
      <c r="H704" t="s">
        <v>1809</v>
      </c>
      <c r="I704" t="s">
        <v>95</v>
      </c>
      <c r="J704" t="s">
        <v>143</v>
      </c>
      <c r="K704" t="s">
        <v>132</v>
      </c>
      <c r="L704" t="s">
        <v>133</v>
      </c>
      <c r="M704" t="s">
        <v>119</v>
      </c>
      <c r="N704" t="s">
        <v>349</v>
      </c>
      <c r="O704" t="s">
        <v>1806</v>
      </c>
      <c r="P704">
        <v>-7.88092082371931E-4</v>
      </c>
      <c r="Q704">
        <v>-7.88092082371931E-4</v>
      </c>
      <c r="R704" s="14">
        <f t="shared" si="20"/>
        <v>0</v>
      </c>
      <c r="S704">
        <v>7.1002964402571702E-4</v>
      </c>
      <c r="T704" t="s">
        <v>152</v>
      </c>
      <c r="U704" t="str">
        <f>CONCATENATE($S$2," (",INDEX('Study List'!$F:$F,MATCH(T704,'Study List'!$B:$B,0)),")")</f>
        <v>Administrative costs - Participant - C&amp;I (DNV GL &amp; Tetra Tech, 2012)</v>
      </c>
      <c r="V704" t="s">
        <v>103</v>
      </c>
      <c r="W704">
        <v>1.6344874938119E-5</v>
      </c>
      <c r="X704" t="s">
        <v>102</v>
      </c>
      <c r="Y704" t="str">
        <f>CONCATENATE($W$2," (",INDEX('Study List'!$F:$F,MATCH(X704,'Study List'!$B:$B,0)),")")</f>
        <v>Avoided illness from pollution - Societal - C&amp;I (DNV GL, 2018)</v>
      </c>
      <c r="Z704" t="s">
        <v>103</v>
      </c>
      <c r="AE704">
        <v>2.8003294281404701E-5</v>
      </c>
      <c r="AF704" t="s">
        <v>102</v>
      </c>
      <c r="AG704" t="str">
        <f>CONCATENATE($AE$2," (",INDEX('Study List'!$F:$F,MATCH(AF704,'Study List'!$B:$B,0)),")")</f>
        <v>Fires/insurance damage - Participant - C&amp;I (DNV GL, 2018)</v>
      </c>
      <c r="AH704" t="s">
        <v>103</v>
      </c>
      <c r="AM704">
        <v>-3.8236148124615298E-3</v>
      </c>
      <c r="AN704" t="s">
        <v>179</v>
      </c>
      <c r="AO704" t="str">
        <f>CONCATENATE($AM$2," (",INDEX('Study List'!$F:$F,MATCH(AN704,'Study List'!$B:$B,0)),")")</f>
        <v>O&amp;M - Participant - C&amp;I (DNV GL, 2018)</v>
      </c>
      <c r="AP704" t="s">
        <v>103</v>
      </c>
      <c r="AQ704">
        <v>1.9869938329532761E-3</v>
      </c>
      <c r="AR704" t="s">
        <v>152</v>
      </c>
      <c r="AS704" t="str">
        <f>CONCATENATE($AQ$2," (",INDEX('Study List'!$F:$F,MATCH(AR704,'Study List'!$B:$B,0)),")")</f>
        <v>Other Impacts - Participant - C&amp;I (DNV GL &amp; Tetra Tech, 2012)</v>
      </c>
      <c r="AT704" t="s">
        <v>103</v>
      </c>
      <c r="AU704">
        <v>2.2920284935793101E-4</v>
      </c>
      <c r="AV704" t="s">
        <v>152</v>
      </c>
      <c r="AW704" t="str">
        <f>CONCATENATE($AU$2," (",INDEX('Study List'!$F:$F,MATCH(AV704,'Study List'!$B:$B,0)),")")</f>
        <v>Product Spoilage/Defects - Participant - C&amp;I (DNV GL &amp; Tetra Tech, 2012)</v>
      </c>
      <c r="AX704" t="s">
        <v>103</v>
      </c>
      <c r="BK704">
        <v>6.4948234533153995E-5</v>
      </c>
      <c r="BL704" t="s">
        <v>102</v>
      </c>
      <c r="BM704" t="str">
        <f>CONCATENATE($BK$2," (",INDEX('Study List'!$F:$F,MATCH(BL704,'Study List'!$B:$B,0)),")")</f>
        <v>Thermal Comfort - Participant - C&amp;I (DNV GL, 2018)</v>
      </c>
      <c r="BN704" t="s">
        <v>103</v>
      </c>
      <c r="EA704" t="str">
        <f t="shared" si="21"/>
        <v>The NEIs for the 'Premium RTU (Retrofit &amp; NCMR woCode) Custom - WA' measure include: Administrative costs - Participant - C&amp;I (DNV GL &amp; Tetra Tech, 2012),  Avoided illness from pollution - Societal - C&amp;I (DNV GL, 2018),  Fires/insurance damage - Participant - C&amp;I (DNV GL, 2018),  O&amp;M - Participant - C&amp;I (DNV GL, 2018),  Other Impacts - Participant - C&amp;I (DNV GL &amp; Tetra Tech, 2012),  Product Spoilage/Defects - Participant - C&amp;I (DNV GL &amp; Tetra Tech, 2012),  Thermal Comfort - Participant - C&amp;I (DNV GL, 2018).</v>
      </c>
    </row>
    <row r="705" spans="1:131" x14ac:dyDescent="0.35">
      <c r="A705">
        <v>839</v>
      </c>
      <c r="B705" t="s">
        <v>1816</v>
      </c>
      <c r="C705">
        <v>5</v>
      </c>
      <c r="D705" t="s">
        <v>1815</v>
      </c>
      <c r="E705" t="s">
        <v>148</v>
      </c>
      <c r="H705" t="s">
        <v>1817</v>
      </c>
      <c r="I705" t="s">
        <v>95</v>
      </c>
      <c r="J705" t="s">
        <v>143</v>
      </c>
      <c r="K705" t="s">
        <v>144</v>
      </c>
      <c r="L705" t="s">
        <v>133</v>
      </c>
      <c r="M705" t="s">
        <v>523</v>
      </c>
      <c r="N705" t="s">
        <v>523</v>
      </c>
      <c r="O705" t="s">
        <v>1818</v>
      </c>
      <c r="P705">
        <v>1.6344874938119E-5</v>
      </c>
      <c r="Q705">
        <v>1.6344874938119E-5</v>
      </c>
      <c r="R705" s="14">
        <f t="shared" si="20"/>
        <v>0</v>
      </c>
      <c r="W705">
        <v>1.6344874938119E-5</v>
      </c>
      <c r="X705" t="s">
        <v>102</v>
      </c>
      <c r="Y705" t="str">
        <f>CONCATENATE($W$2," (",INDEX('Study List'!$F:$F,MATCH(X705,'Study List'!$B:$B,0)),")")</f>
        <v>Avoided illness from pollution - Societal - C&amp;I (DNV GL, 2018)</v>
      </c>
      <c r="Z705" t="s">
        <v>103</v>
      </c>
      <c r="EA705" t="str">
        <f t="shared" si="21"/>
        <v>The NEIs for the 'Pump Motors (New Construction wCode) Custom - WA' measure include: Avoided illness from pollution - Societal - C&amp;I (DNV GL, 2018).</v>
      </c>
    </row>
    <row r="706" spans="1:131" x14ac:dyDescent="0.35">
      <c r="A706">
        <v>840</v>
      </c>
      <c r="B706" t="s">
        <v>1820</v>
      </c>
      <c r="C706">
        <v>5</v>
      </c>
      <c r="D706" t="s">
        <v>1819</v>
      </c>
      <c r="E706" t="s">
        <v>148</v>
      </c>
      <c r="H706" t="s">
        <v>1821</v>
      </c>
      <c r="I706" t="s">
        <v>95</v>
      </c>
      <c r="J706" t="s">
        <v>143</v>
      </c>
      <c r="K706" t="s">
        <v>132</v>
      </c>
      <c r="L706" t="s">
        <v>133</v>
      </c>
      <c r="M706" t="s">
        <v>523</v>
      </c>
      <c r="N706" t="s">
        <v>523</v>
      </c>
      <c r="O706" t="s">
        <v>1818</v>
      </c>
      <c r="P706">
        <v>7.9041773673435602E-3</v>
      </c>
      <c r="Q706">
        <v>7.9041773673435602E-3</v>
      </c>
      <c r="R706" s="14">
        <f t="shared" si="20"/>
        <v>0</v>
      </c>
      <c r="W706">
        <v>1.6344874938119E-5</v>
      </c>
      <c r="X706" t="s">
        <v>102</v>
      </c>
      <c r="Y706" t="str">
        <f>CONCATENATE($W$2," (",INDEX('Study List'!$F:$F,MATCH(X706,'Study List'!$B:$B,0)),")")</f>
        <v>Avoided illness from pollution - Societal - C&amp;I (DNV GL, 2018)</v>
      </c>
      <c r="Z706" t="s">
        <v>103</v>
      </c>
      <c r="AM706">
        <v>5.71766351373476E-3</v>
      </c>
      <c r="AN706" t="s">
        <v>102</v>
      </c>
      <c r="AO706" t="str">
        <f>CONCATENATE($AM$2," (",INDEX('Study List'!$F:$F,MATCH(AN706,'Study List'!$B:$B,0)),")")</f>
        <v>O&amp;M - Participant - C&amp;I (DNV GL, 2018)</v>
      </c>
      <c r="AP706" t="s">
        <v>103</v>
      </c>
      <c r="AU706">
        <v>2.1701689786706802E-3</v>
      </c>
      <c r="AV706" t="s">
        <v>152</v>
      </c>
      <c r="AW706" t="str">
        <f>CONCATENATE($AU$2," (",INDEX('Study List'!$F:$F,MATCH(AV706,'Study List'!$B:$B,0)),")")</f>
        <v>Product Spoilage/Defects - Participant - C&amp;I (DNV GL &amp; Tetra Tech, 2012)</v>
      </c>
      <c r="AX706" t="s">
        <v>103</v>
      </c>
      <c r="EA706" t="str">
        <f t="shared" si="21"/>
        <v>The NEIs for the 'Pump Motors (Retrofit &amp; NCMR woCode) Custom - WA' measure include: Avoided illness from pollution - Societal - C&amp;I (DNV GL, 2018),  O&amp;M - Participant - C&amp;I (DNV GL, 2018),  Product Spoilage/Defects - Participant - C&amp;I (DNV GL &amp; Tetra Tech, 2012).</v>
      </c>
    </row>
    <row r="707" spans="1:131" x14ac:dyDescent="0.35">
      <c r="A707">
        <v>843</v>
      </c>
      <c r="B707" t="s">
        <v>1827</v>
      </c>
      <c r="C707">
        <v>5</v>
      </c>
      <c r="D707" t="s">
        <v>1826</v>
      </c>
      <c r="E707" t="s">
        <v>148</v>
      </c>
      <c r="H707" t="s">
        <v>522</v>
      </c>
      <c r="I707" t="s">
        <v>95</v>
      </c>
      <c r="J707" t="s">
        <v>143</v>
      </c>
      <c r="K707" t="s">
        <v>144</v>
      </c>
      <c r="L707" t="s">
        <v>133</v>
      </c>
      <c r="M707" t="s">
        <v>523</v>
      </c>
      <c r="N707" t="s">
        <v>523</v>
      </c>
      <c r="O707" t="s">
        <v>524</v>
      </c>
      <c r="P707">
        <v>1.6344874938119E-5</v>
      </c>
      <c r="Q707">
        <v>1.6344874938119E-5</v>
      </c>
      <c r="R707" s="14">
        <f t="shared" ref="R707:R770" si="22">Q707*G707</f>
        <v>0</v>
      </c>
      <c r="W707">
        <v>1.6344874938119E-5</v>
      </c>
      <c r="X707" t="s">
        <v>102</v>
      </c>
      <c r="Y707" t="str">
        <f>CONCATENATE($W$2," (",INDEX('Study List'!$F:$F,MATCH(X707,'Study List'!$B:$B,0)),")")</f>
        <v>Avoided illness from pollution - Societal - C&amp;I (DNV GL, 2018)</v>
      </c>
      <c r="Z707" t="s">
        <v>103</v>
      </c>
      <c r="EA707" t="str">
        <f t="shared" ref="EA707:EA770" si="23">CONCATENATE(LEFT(CONCATENATE("The NEIs for the '", D707,"' measure include:")&amp;IF(U707&lt;&gt;""," "&amp;U707&amp;", ","")&amp;IF(Y707&lt;&gt;""," "&amp;Y707&amp;", ","")&amp;IF(AC707&lt;&gt;""," "&amp;AC707&amp;", ","")&amp;IF(AG707&lt;&gt;""," "&amp;AG707&amp;", ","")&amp;IF(AK707&lt;&gt;""," "&amp;AK707&amp;", ","")&amp;IF(AO707&lt;&gt;""," "&amp;AO707&amp;", ","")&amp;IF(AS707&lt;&gt;""," "&amp;AS707&amp;", ","")&amp;IF(AW707&lt;&gt;""," "&amp;AW707&amp;", ","")&amp;IF(BA707&lt;&gt;""," "&amp;BA707&amp;", ","")&amp;IF(BE707&lt;&gt;""," "&amp;BE707&amp;", ","")&amp;IF(BI707&lt;&gt;""," "&amp;BI707&amp;", ","")&amp;IF(BM707&lt;&gt;""," "&amp;BM707&amp;", ","")&amp;IF(BQ707&lt;&gt;""," "&amp;BQ707&amp;", ","")&amp;IF(BU707&lt;&gt;""," "&amp;BU707&amp;", ","")&amp;IF(BY707&lt;&gt;""," "&amp;BY707&amp;", ","")&amp;IF(CC707&lt;&gt;""," "&amp;CC707&amp;", ","")&amp;IF(CG707&lt;&gt;""," "&amp;CG707&amp;", ","")&amp;IF(CK707&lt;&gt;""," "&amp;CK707&amp;", ","")&amp;IF(CO707&lt;&gt;""," "&amp;CO707&amp;", ","")&amp;IF(CS707&lt;&gt;""," "&amp;CS707&amp;", ","")&amp;IF(CW707&lt;&gt;""," "&amp;CW707&amp;", ","")&amp;IF(DA707&lt;&gt;""," "&amp;DA707&amp;", ","")&amp;IF(DE707&lt;&gt;""," "&amp;DE707&amp;", ","")&amp;IF(DI707&lt;&gt;""," "&amp;DI707&amp;", ","")&amp;IF(DM707&lt;&gt;""," "&amp;DM707&amp;", ","")&amp;IF(DQ707&lt;&gt;""," "&amp;DQ707&amp;", ","")&amp;IF(DU707&lt;&gt;""," "&amp;DU707&amp;", ","")&amp;IF(DY707&lt;&gt;""," "&amp;DY707&amp;", ",""),LEN(CONCATENATE("The NEIs for the '", D707,"' measure include:")&amp;IF(U707&lt;&gt;""," "&amp;U707&amp;", ","")&amp;IF(Y707&lt;&gt;""," "&amp;Y707&amp;", ","")&amp;IF(AC707&lt;&gt;""," "&amp;AC707&amp;", ","")&amp;IF(AG707&lt;&gt;""," "&amp;AG707&amp;", ","")&amp;IF(AK707&lt;&gt;""," "&amp;AK707&amp;", ","")&amp;IF(AO707&lt;&gt;""," "&amp;AO707&amp;", ","")&amp;IF(AS707&lt;&gt;""," "&amp;AS707&amp;", ","")&amp;IF(AW707&lt;&gt;""," "&amp;AW707&amp;", ","")&amp;IF(BA707&lt;&gt;""," "&amp;BA707&amp;", ","")&amp;IF(BE707&lt;&gt;""," "&amp;BE707&amp;", ","")&amp;IF(BI707&lt;&gt;""," "&amp;BI707&amp;", ","")&amp;IF(BM707&lt;&gt;""," "&amp;BM707&amp;", ","")&amp;IF(BQ707&lt;&gt;""," "&amp;BQ707&amp;", ","")&amp;IF(BU707&lt;&gt;""," "&amp;BU707&amp;", ","")&amp;IF(BY707&lt;&gt;""," "&amp;BY707&amp;", ","")&amp;IF(CC707&lt;&gt;""," "&amp;CC707&amp;", ","")&amp;IF(CG707&lt;&gt;""," "&amp;CG707&amp;", ","")&amp;IF(CK707&lt;&gt;""," "&amp;CK707&amp;", ","")&amp;IF(CO707&lt;&gt;""," "&amp;CO707&amp;", ","")&amp;IF(CS707&lt;&gt;""," "&amp;CS707&amp;", ","")&amp;IF(CW707&lt;&gt;""," "&amp;CW707&amp;", ","")&amp;IF(DA707&lt;&gt;""," "&amp;DA707&amp;", ","")&amp;IF(DE707&lt;&gt;""," "&amp;DE707&amp;", ","")&amp;IF(DI707&lt;&gt;""," "&amp;DI707&amp;", ","")&amp;IF(DM707&lt;&gt;""," "&amp;DM707&amp;", ","")&amp;IF(DQ707&lt;&gt;""," "&amp;DQ707&amp;", ","")&amp;IF(DU707&lt;&gt;""," "&amp;DU707&amp;", ","")&amp;IF(DY707&lt;&gt;""," "&amp;DY707&amp;", ",""))-2),".")</f>
        <v>The NEIs for the 'Pump with VFD (New Construction wCode) Custom - WA' measure include: Avoided illness from pollution - Societal - C&amp;I (DNV GL, 2018).</v>
      </c>
    </row>
    <row r="708" spans="1:131" x14ac:dyDescent="0.35">
      <c r="A708">
        <v>844</v>
      </c>
      <c r="B708" t="s">
        <v>1829</v>
      </c>
      <c r="C708">
        <v>5</v>
      </c>
      <c r="D708" t="s">
        <v>1828</v>
      </c>
      <c r="E708" t="s">
        <v>148</v>
      </c>
      <c r="F708">
        <v>98903.4</v>
      </c>
      <c r="G708">
        <v>494517</v>
      </c>
      <c r="H708" t="s">
        <v>527</v>
      </c>
      <c r="I708" t="s">
        <v>95</v>
      </c>
      <c r="J708" t="s">
        <v>143</v>
      </c>
      <c r="K708" t="s">
        <v>132</v>
      </c>
      <c r="L708" t="s">
        <v>133</v>
      </c>
      <c r="M708" t="s">
        <v>523</v>
      </c>
      <c r="N708" t="s">
        <v>523</v>
      </c>
      <c r="O708" t="s">
        <v>524</v>
      </c>
      <c r="P708">
        <v>5.73400838867288E-3</v>
      </c>
      <c r="Q708">
        <v>5.73400838867288E-3</v>
      </c>
      <c r="R708" s="14">
        <f t="shared" si="22"/>
        <v>2835.5646263413464</v>
      </c>
      <c r="W708">
        <v>1.6344874938119E-5</v>
      </c>
      <c r="X708" t="s">
        <v>102</v>
      </c>
      <c r="Y708" t="str">
        <f>CONCATENATE($W$2," (",INDEX('Study List'!$F:$F,MATCH(X708,'Study List'!$B:$B,0)),")")</f>
        <v>Avoided illness from pollution - Societal - C&amp;I (DNV GL, 2018)</v>
      </c>
      <c r="Z708" t="s">
        <v>103</v>
      </c>
      <c r="AM708">
        <v>5.71766351373476E-3</v>
      </c>
      <c r="AN708" t="s">
        <v>102</v>
      </c>
      <c r="AO708" t="str">
        <f>CONCATENATE($AM$2," (",INDEX('Study List'!$F:$F,MATCH(AN708,'Study List'!$B:$B,0)),")")</f>
        <v>O&amp;M - Participant - C&amp;I (DNV GL, 2018)</v>
      </c>
      <c r="AP708" t="s">
        <v>103</v>
      </c>
      <c r="EA708" t="str">
        <f t="shared" si="23"/>
        <v>The NEIs for the 'Pump with VFD (Retrofit &amp; NCMR woCode) Custom - WA' measure include: Avoided illness from pollution - Societal - C&amp;I (DNV GL, 2018),  O&amp;M - Participant - C&amp;I (DNV GL, 2018).</v>
      </c>
    </row>
    <row r="709" spans="1:131" x14ac:dyDescent="0.35">
      <c r="A709">
        <v>845</v>
      </c>
      <c r="B709" s="8">
        <v>878</v>
      </c>
      <c r="C709">
        <v>4</v>
      </c>
      <c r="D709" t="s">
        <v>1830</v>
      </c>
      <c r="E709" s="8">
        <v>13.1</v>
      </c>
      <c r="H709" t="s">
        <v>1831</v>
      </c>
      <c r="I709" t="s">
        <v>95</v>
      </c>
      <c r="J709" t="s">
        <v>143</v>
      </c>
      <c r="K709" t="s">
        <v>144</v>
      </c>
      <c r="L709" t="s">
        <v>98</v>
      </c>
      <c r="M709" t="s">
        <v>476</v>
      </c>
      <c r="N709" t="s">
        <v>535</v>
      </c>
      <c r="O709" t="s">
        <v>1832</v>
      </c>
      <c r="P709">
        <v>1.76459684893851E-2</v>
      </c>
      <c r="Q709">
        <v>1.76459684893851E-2</v>
      </c>
      <c r="R709" s="14">
        <f t="shared" si="22"/>
        <v>0</v>
      </c>
      <c r="W709">
        <v>1.4858977216471901E-5</v>
      </c>
      <c r="X709" t="s">
        <v>102</v>
      </c>
      <c r="Y709" t="str">
        <f>CONCATENATE($W$2," (",INDEX('Study List'!$F:$F,MATCH(X709,'Study List'!$B:$B,0)),")")</f>
        <v>Avoided illness from pollution - Societal - C&amp;I (DNV GL, 2018)</v>
      </c>
      <c r="Z709" t="s">
        <v>103</v>
      </c>
      <c r="AM709">
        <v>1.7631109512168602E-2</v>
      </c>
      <c r="AN709" t="s">
        <v>327</v>
      </c>
      <c r="AO709" t="str">
        <f>CONCATENATE($AM$2," (",INDEX('Study List'!$F:$F,MATCH(AN709,'Study List'!$B:$B,0)),")")</f>
        <v>O&amp;M - Participant - C&amp;I (DNV GL &amp; Tetra Tech, 2016)</v>
      </c>
      <c r="AP709" t="s">
        <v>103</v>
      </c>
      <c r="EA709" t="str">
        <f t="shared" si="23"/>
        <v>The NEIs for the 'Receiver capacity addition (New Construction) - WA' measure include: Avoided illness from pollution - Societal - C&amp;I (DNV GL, 2018),  O&amp;M - Participant - C&amp;I (DNV GL &amp; Tetra Tech, 2016).</v>
      </c>
    </row>
    <row r="710" spans="1:131" x14ac:dyDescent="0.35">
      <c r="A710">
        <v>847</v>
      </c>
      <c r="B710" t="s">
        <v>1835</v>
      </c>
      <c r="C710">
        <v>5</v>
      </c>
      <c r="D710" t="s">
        <v>1834</v>
      </c>
      <c r="E710" t="s">
        <v>209</v>
      </c>
      <c r="F710">
        <v>243710.83333333299</v>
      </c>
      <c r="G710">
        <v>1462265</v>
      </c>
      <c r="H710" t="s">
        <v>1176</v>
      </c>
      <c r="I710" t="s">
        <v>95</v>
      </c>
      <c r="J710" t="s">
        <v>143</v>
      </c>
      <c r="K710" t="s">
        <v>132</v>
      </c>
      <c r="L710" t="s">
        <v>133</v>
      </c>
      <c r="M710" t="s">
        <v>1177</v>
      </c>
      <c r="N710" t="s">
        <v>1178</v>
      </c>
      <c r="O710" t="s">
        <v>101</v>
      </c>
      <c r="P710">
        <v>3.6874967615614498E-2</v>
      </c>
      <c r="Q710">
        <v>3.6874967615614498E-2</v>
      </c>
      <c r="R710" s="14">
        <f t="shared" si="22"/>
        <v>53920.974520446536</v>
      </c>
      <c r="W710">
        <v>1.2417859530908599E-5</v>
      </c>
      <c r="X710" t="s">
        <v>102</v>
      </c>
      <c r="Y710" t="str">
        <f>CONCATENATE($W$2," (",INDEX('Study List'!$F:$F,MATCH(X710,'Study List'!$B:$B,0)),")")</f>
        <v>Avoided illness from pollution - Societal - C&amp;I (DNV GL, 2018)</v>
      </c>
      <c r="Z710" t="s">
        <v>103</v>
      </c>
      <c r="AE710">
        <v>5.28084910028835E-5</v>
      </c>
      <c r="AF710" t="s">
        <v>102</v>
      </c>
      <c r="AG710" t="str">
        <f>CONCATENATE($AE$2," (",INDEX('Study List'!$F:$F,MATCH(AF710,'Study List'!$B:$B,0)),")")</f>
        <v>Fires/insurance damage - Participant - C&amp;I (DNV GL, 2018)</v>
      </c>
      <c r="AH710" t="s">
        <v>103</v>
      </c>
      <c r="AM710">
        <v>2.4405566848954398E-3</v>
      </c>
      <c r="AN710" t="s">
        <v>179</v>
      </c>
      <c r="AO710" t="str">
        <f>CONCATENATE($AM$2," (",INDEX('Study List'!$F:$F,MATCH(AN710,'Study List'!$B:$B,0)),")")</f>
        <v>O&amp;M - Participant - C&amp;I (DNV GL, 2018)</v>
      </c>
      <c r="AP710" t="s">
        <v>103</v>
      </c>
      <c r="AQ710">
        <v>3.5905699726700101E-3</v>
      </c>
      <c r="AR710" t="s">
        <v>152</v>
      </c>
      <c r="AS710" t="str">
        <f>CONCATENATE($AQ$2," (",INDEX('Study List'!$F:$F,MATCH(AR710,'Study List'!$B:$B,0)),")")</f>
        <v>Other Impacts - Participant - C&amp;I (DNV GL &amp; Tetra Tech, 2012)</v>
      </c>
      <c r="AT710" t="s">
        <v>103</v>
      </c>
      <c r="AU710">
        <v>1.47662805276631E-3</v>
      </c>
      <c r="AV710" t="s">
        <v>152</v>
      </c>
      <c r="AW710" t="str">
        <f>CONCATENATE($AU$2," (",INDEX('Study List'!$F:$F,MATCH(AV710,'Study List'!$B:$B,0)),")")</f>
        <v>Product Spoilage/Defects - Participant - C&amp;I (DNV GL &amp; Tetra Tech, 2012)</v>
      </c>
      <c r="AX710" t="s">
        <v>103</v>
      </c>
      <c r="BC710">
        <v>2.9193662813707701E-2</v>
      </c>
      <c r="BD710" t="s">
        <v>152</v>
      </c>
      <c r="BE710" t="str">
        <f>CONCATENATE($BC$2," (",INDEX('Study List'!$F:$F,MATCH(BD710,'Study List'!$B:$B,0)),")")</f>
        <v>Sales Revenue - Participant - C&amp;I (DNV GL &amp; Tetra Tech, 2012)</v>
      </c>
      <c r="BF710" t="s">
        <v>103</v>
      </c>
      <c r="BK710">
        <v>8.4116723782808405E-5</v>
      </c>
      <c r="BL710" t="s">
        <v>102</v>
      </c>
      <c r="BM710" t="str">
        <f>CONCATENATE($BK$2," (",INDEX('Study List'!$F:$F,MATCH(BL710,'Study List'!$B:$B,0)),")")</f>
        <v>Thermal Comfort - Participant - C&amp;I (DNV GL, 2018)</v>
      </c>
      <c r="BN710" t="s">
        <v>103</v>
      </c>
      <c r="BO710">
        <v>2.4207017258464101E-5</v>
      </c>
      <c r="BP710" t="s">
        <v>152</v>
      </c>
      <c r="BQ710" t="str">
        <f>CONCATENATE($BO$2," (",INDEX('Study List'!$F:$F,MATCH(BP710,'Study List'!$B:$B,0)),")")</f>
        <v>Waste disposal - Participant - C&amp;I (DNV GL &amp; Tetra Tech, 2012)</v>
      </c>
      <c r="BR710" t="s">
        <v>103</v>
      </c>
      <c r="EA710" t="str">
        <f t="shared" si="23"/>
        <v>The NEIs for the 'Recommissioning Custom - WA' measure include: Avoided illness from pollution - Societal - C&amp;I (DNV GL, 2018),  Fires/insurance damage - Participant - C&amp;I (DNV GL, 2018),  O&amp;M - Participant - C&amp;I (DNV GL, 2018),  Other Impacts - Participant - C&amp;I (DNV GL &amp; Tetra Tech, 2012),  Product Spoilage/Defects - Participant - C&amp;I (DNV GL &amp; Tetra Tech, 2012),  Sales Revenue - Participant - C&amp;I (DNV GL &amp; Tetra Tech, 2012),  Thermal Comfort - Participant - C&amp;I (DNV GL, 2018),  Waste disposal - Participant - C&amp;I (DNV GL &amp; Tetra Tech, 2012).</v>
      </c>
    </row>
    <row r="711" spans="1:131" x14ac:dyDescent="0.35">
      <c r="A711">
        <v>848</v>
      </c>
      <c r="B711" t="s">
        <v>1837</v>
      </c>
      <c r="C711">
        <v>3</v>
      </c>
      <c r="D711" t="s">
        <v>1836</v>
      </c>
      <c r="E711" s="8">
        <v>11.9</v>
      </c>
      <c r="H711" t="s">
        <v>1838</v>
      </c>
      <c r="I711" t="s">
        <v>95</v>
      </c>
      <c r="J711" t="s">
        <v>143</v>
      </c>
      <c r="K711" t="s">
        <v>132</v>
      </c>
      <c r="L711" t="s">
        <v>98</v>
      </c>
      <c r="M711" t="s">
        <v>156</v>
      </c>
      <c r="N711" t="s">
        <v>157</v>
      </c>
      <c r="O711" t="s">
        <v>1839</v>
      </c>
      <c r="P711">
        <v>2.1105626659994599E-2</v>
      </c>
      <c r="Q711">
        <v>2.1105626659994599E-2</v>
      </c>
      <c r="R711" s="14">
        <f t="shared" si="22"/>
        <v>0</v>
      </c>
      <c r="S711">
        <v>3.0577273021490899E-4</v>
      </c>
      <c r="T711" t="s">
        <v>102</v>
      </c>
      <c r="U711" t="str">
        <f>CONCATENATE($S$2," (",INDEX('Study List'!$F:$F,MATCH(T711,'Study List'!$B:$B,0)),")")</f>
        <v>Administrative costs - Participant - C&amp;I (DNV GL, 2018)</v>
      </c>
      <c r="V711" t="s">
        <v>103</v>
      </c>
      <c r="W711">
        <v>6.6865397474123303E-6</v>
      </c>
      <c r="X711" t="s">
        <v>102</v>
      </c>
      <c r="Y711" t="str">
        <f>CONCATENATE($W$2," (",INDEX('Study List'!$F:$F,MATCH(X711,'Study List'!$B:$B,0)),")")</f>
        <v>Avoided illness from pollution - Societal - C&amp;I (DNV GL, 2018)</v>
      </c>
      <c r="Z711" t="s">
        <v>103</v>
      </c>
      <c r="AM711">
        <v>1.43571770474408E-2</v>
      </c>
      <c r="AN711" t="s">
        <v>179</v>
      </c>
      <c r="AO711" t="str">
        <f>CONCATENATE($AM$2," (",INDEX('Study List'!$F:$F,MATCH(AN711,'Study List'!$B:$B,0)),")")</f>
        <v>O&amp;M - Participant - C&amp;I (DNV GL, 2018)</v>
      </c>
      <c r="AP711" t="s">
        <v>103</v>
      </c>
      <c r="AQ711">
        <v>7.6577746910850501E-4</v>
      </c>
      <c r="AR711" t="s">
        <v>152</v>
      </c>
      <c r="AS711" t="str">
        <f>CONCATENATE($AQ$2," (",INDEX('Study List'!$F:$F,MATCH(AR711,'Study List'!$B:$B,0)),")")</f>
        <v>Other Impacts - Participant - C&amp;I (DNV GL &amp; Tetra Tech, 2012)</v>
      </c>
      <c r="AT711" t="s">
        <v>103</v>
      </c>
      <c r="BC711">
        <v>8.6875520001634596E-4</v>
      </c>
      <c r="BD711" t="s">
        <v>152</v>
      </c>
      <c r="BE711" t="str">
        <f>CONCATENATE($BC$2," (",INDEX('Study List'!$F:$F,MATCH(BD711,'Study List'!$B:$B,0)),")")</f>
        <v>Sales Revenue - Participant - C&amp;I (DNV GL &amp; Tetra Tech, 2012)</v>
      </c>
      <c r="BF711" t="s">
        <v>103</v>
      </c>
      <c r="BG711">
        <v>4.5607182806910902E-3</v>
      </c>
      <c r="BH711" t="s">
        <v>152</v>
      </c>
      <c r="BI711" t="str">
        <f>CONCATENATE($BG$2," (",INDEX('Study List'!$F:$F,MATCH(BH711,'Study List'!$B:$B,0)),")")</f>
        <v>Supplies and materials - Participant - C&amp;I (DNV GL &amp; Tetra Tech, 2012)</v>
      </c>
      <c r="BJ711" t="s">
        <v>103</v>
      </c>
      <c r="BO711">
        <v>2.4073939277561399E-4</v>
      </c>
      <c r="BP711" t="s">
        <v>152</v>
      </c>
      <c r="BQ711" t="str">
        <f>CONCATENATE($BO$2," (",INDEX('Study List'!$F:$F,MATCH(BP711,'Study List'!$B:$B,0)),")")</f>
        <v>Waste disposal - Participant - C&amp;I (DNV GL &amp; Tetra Tech, 2012)</v>
      </c>
      <c r="BR711" t="s">
        <v>103</v>
      </c>
      <c r="EA711" t="str">
        <f t="shared" si="23"/>
        <v>The NEIs for the 'Reduced Wattage T8 Lamp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12" spans="1:131" x14ac:dyDescent="0.35">
      <c r="A712">
        <v>849</v>
      </c>
      <c r="B712" t="s">
        <v>1841</v>
      </c>
      <c r="C712">
        <v>1</v>
      </c>
      <c r="D712" t="s">
        <v>1840</v>
      </c>
      <c r="E712" s="8">
        <v>31</v>
      </c>
      <c r="H712" t="s">
        <v>248</v>
      </c>
      <c r="I712" t="s">
        <v>95</v>
      </c>
      <c r="J712" t="s">
        <v>143</v>
      </c>
      <c r="K712" t="s">
        <v>132</v>
      </c>
      <c r="L712" t="s">
        <v>98</v>
      </c>
      <c r="M712" t="s">
        <v>156</v>
      </c>
      <c r="N712" t="s">
        <v>176</v>
      </c>
      <c r="O712" t="s">
        <v>230</v>
      </c>
      <c r="P712">
        <v>2.11056266599947E-2</v>
      </c>
      <c r="Q712">
        <v>2.11056266599947E-2</v>
      </c>
      <c r="R712" s="14">
        <f t="shared" si="22"/>
        <v>0</v>
      </c>
      <c r="S712">
        <v>3.0577273021490899E-4</v>
      </c>
      <c r="T712" t="s">
        <v>102</v>
      </c>
      <c r="U712" t="str">
        <f>CONCATENATE($S$2," (",INDEX('Study List'!$F:$F,MATCH(T712,'Study List'!$B:$B,0)),")")</f>
        <v>Administrative costs - Participant - C&amp;I (DNV GL, 2018)</v>
      </c>
      <c r="V712" t="s">
        <v>103</v>
      </c>
      <c r="W712">
        <v>6.6865397474123303E-6</v>
      </c>
      <c r="X712" t="s">
        <v>102</v>
      </c>
      <c r="Y712" t="str">
        <f>CONCATENATE($W$2," (",INDEX('Study List'!$F:$F,MATCH(X712,'Study List'!$B:$B,0)),")")</f>
        <v>Avoided illness from pollution - Societal - C&amp;I (DNV GL, 2018)</v>
      </c>
      <c r="Z712" t="s">
        <v>103</v>
      </c>
      <c r="AM712">
        <v>1.43571770474408E-2</v>
      </c>
      <c r="AN712" t="s">
        <v>179</v>
      </c>
      <c r="AO712" t="str">
        <f>CONCATENATE($AM$2," (",INDEX('Study List'!$F:$F,MATCH(AN712,'Study List'!$B:$B,0)),")")</f>
        <v>O&amp;M - Participant - C&amp;I (DNV GL, 2018)</v>
      </c>
      <c r="AP712" t="s">
        <v>103</v>
      </c>
      <c r="AQ712">
        <v>7.6577746910850501E-4</v>
      </c>
      <c r="AR712" t="s">
        <v>152</v>
      </c>
      <c r="AS712" t="str">
        <f>CONCATENATE($AQ$2," (",INDEX('Study List'!$F:$F,MATCH(AR712,'Study List'!$B:$B,0)),")")</f>
        <v>Other Impacts - Participant - C&amp;I (DNV GL &amp; Tetra Tech, 2012)</v>
      </c>
      <c r="AT712" t="s">
        <v>103</v>
      </c>
      <c r="BC712">
        <v>8.6875520001634596E-4</v>
      </c>
      <c r="BD712" t="s">
        <v>152</v>
      </c>
      <c r="BE712" t="str">
        <f>CONCATENATE($BC$2," (",INDEX('Study List'!$F:$F,MATCH(BD712,'Study List'!$B:$B,0)),")")</f>
        <v>Sales Revenue - Participant - C&amp;I (DNV GL &amp; Tetra Tech, 2012)</v>
      </c>
      <c r="BF712" t="s">
        <v>103</v>
      </c>
      <c r="BG712">
        <v>4.5607182806910902E-3</v>
      </c>
      <c r="BH712" t="s">
        <v>152</v>
      </c>
      <c r="BI712" t="str">
        <f>CONCATENATE($BG$2," (",INDEX('Study List'!$F:$F,MATCH(BH712,'Study List'!$B:$B,0)),")")</f>
        <v>Supplies and materials - Participant - C&amp;I (DNV GL &amp; Tetra Tech, 2012)</v>
      </c>
      <c r="BJ712" t="s">
        <v>103</v>
      </c>
      <c r="BO712">
        <v>2.4073939277561399E-4</v>
      </c>
      <c r="BP712" t="s">
        <v>152</v>
      </c>
      <c r="BQ712" t="str">
        <f>CONCATENATE($BO$2," (",INDEX('Study List'!$F:$F,MATCH(BP712,'Study List'!$B:$B,0)),")")</f>
        <v>Waste disposal - Participant - C&amp;I (DNV GL &amp; Tetra Tech, 2012)</v>
      </c>
      <c r="BR712" t="s">
        <v>103</v>
      </c>
      <c r="EA712" t="str">
        <f t="shared" si="23"/>
        <v>The NEIs for the 'Reflectors_1100 to 1590 lumens - BR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13" spans="1:131" x14ac:dyDescent="0.35">
      <c r="A713">
        <v>850</v>
      </c>
      <c r="B713" t="s">
        <v>1843</v>
      </c>
      <c r="C713">
        <v>1</v>
      </c>
      <c r="D713" t="s">
        <v>1842</v>
      </c>
      <c r="E713" s="8">
        <v>31</v>
      </c>
      <c r="F713">
        <v>31</v>
      </c>
      <c r="G713">
        <v>930</v>
      </c>
      <c r="H713" t="s">
        <v>248</v>
      </c>
      <c r="I713" t="s">
        <v>95</v>
      </c>
      <c r="J713" t="s">
        <v>143</v>
      </c>
      <c r="K713" t="s">
        <v>132</v>
      </c>
      <c r="L713" t="s">
        <v>98</v>
      </c>
      <c r="M713" t="s">
        <v>156</v>
      </c>
      <c r="N713" t="s">
        <v>176</v>
      </c>
      <c r="O713" t="s">
        <v>230</v>
      </c>
      <c r="P713">
        <v>2.1105626659994599E-2</v>
      </c>
      <c r="Q713">
        <v>2.1105626659994599E-2</v>
      </c>
      <c r="R713" s="14">
        <f t="shared" si="22"/>
        <v>19.628232793794979</v>
      </c>
      <c r="S713">
        <v>3.0577273021490899E-4</v>
      </c>
      <c r="T713" t="s">
        <v>102</v>
      </c>
      <c r="U713" t="str">
        <f>CONCATENATE($S$2," (",INDEX('Study List'!$F:$F,MATCH(T713,'Study List'!$B:$B,0)),")")</f>
        <v>Administrative costs - Participant - C&amp;I (DNV GL, 2018)</v>
      </c>
      <c r="V713" t="s">
        <v>103</v>
      </c>
      <c r="W713">
        <v>6.6865397474123303E-6</v>
      </c>
      <c r="X713" t="s">
        <v>102</v>
      </c>
      <c r="Y713" t="str">
        <f>CONCATENATE($W$2," (",INDEX('Study List'!$F:$F,MATCH(X713,'Study List'!$B:$B,0)),")")</f>
        <v>Avoided illness from pollution - Societal - C&amp;I (DNV GL, 2018)</v>
      </c>
      <c r="Z713" t="s">
        <v>103</v>
      </c>
      <c r="AM713">
        <v>1.43571770474408E-2</v>
      </c>
      <c r="AN713" t="s">
        <v>179</v>
      </c>
      <c r="AO713" t="str">
        <f>CONCATENATE($AM$2," (",INDEX('Study List'!$F:$F,MATCH(AN713,'Study List'!$B:$B,0)),")")</f>
        <v>O&amp;M - Participant - C&amp;I (DNV GL, 2018)</v>
      </c>
      <c r="AP713" t="s">
        <v>103</v>
      </c>
      <c r="AQ713">
        <v>7.6577746910850501E-4</v>
      </c>
      <c r="AR713" t="s">
        <v>152</v>
      </c>
      <c r="AS713" t="str">
        <f>CONCATENATE($AQ$2," (",INDEX('Study List'!$F:$F,MATCH(AR713,'Study List'!$B:$B,0)),")")</f>
        <v>Other Impacts - Participant - C&amp;I (DNV GL &amp; Tetra Tech, 2012)</v>
      </c>
      <c r="AT713" t="s">
        <v>103</v>
      </c>
      <c r="BC713">
        <v>8.6875520001634596E-4</v>
      </c>
      <c r="BD713" t="s">
        <v>152</v>
      </c>
      <c r="BE713" t="str">
        <f>CONCATENATE($BC$2," (",INDEX('Study List'!$F:$F,MATCH(BD713,'Study List'!$B:$B,0)),")")</f>
        <v>Sales Revenue - Participant - C&amp;I (DNV GL &amp; Tetra Tech, 2012)</v>
      </c>
      <c r="BF713" t="s">
        <v>103</v>
      </c>
      <c r="BG713">
        <v>4.5607182806910902E-3</v>
      </c>
      <c r="BH713" t="s">
        <v>152</v>
      </c>
      <c r="BI713" t="str">
        <f>CONCATENATE($BG$2," (",INDEX('Study List'!$F:$F,MATCH(BH713,'Study List'!$B:$B,0)),")")</f>
        <v>Supplies and materials - Participant - C&amp;I (DNV GL &amp; Tetra Tech, 2012)</v>
      </c>
      <c r="BJ713" t="s">
        <v>103</v>
      </c>
      <c r="BO713">
        <v>2.4073939277561399E-4</v>
      </c>
      <c r="BP713" t="s">
        <v>152</v>
      </c>
      <c r="BQ713" t="str">
        <f>CONCATENATE($BO$2," (",INDEX('Study List'!$F:$F,MATCH(BP713,'Study List'!$B:$B,0)),")")</f>
        <v>Waste disposal - Participant - C&amp;I (DNV GL &amp; Tetra Tech, 2012)</v>
      </c>
      <c r="BR713" t="s">
        <v>103</v>
      </c>
      <c r="EA713" t="str">
        <f t="shared" si="23"/>
        <v>The NEIs for the 'Reflectors_1100 to 1590 lumens - PAR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14" spans="1:131" x14ac:dyDescent="0.35">
      <c r="A714">
        <v>851</v>
      </c>
      <c r="B714" t="s">
        <v>1845</v>
      </c>
      <c r="C714">
        <v>1</v>
      </c>
      <c r="D714" t="s">
        <v>1844</v>
      </c>
      <c r="E714" s="8">
        <v>13</v>
      </c>
      <c r="H714" t="s">
        <v>248</v>
      </c>
      <c r="I714" t="s">
        <v>95</v>
      </c>
      <c r="J714" t="s">
        <v>143</v>
      </c>
      <c r="K714" t="s">
        <v>132</v>
      </c>
      <c r="L714" t="s">
        <v>98</v>
      </c>
      <c r="M714" t="s">
        <v>156</v>
      </c>
      <c r="N714" t="s">
        <v>176</v>
      </c>
      <c r="O714" t="s">
        <v>230</v>
      </c>
      <c r="P714">
        <v>2.11056266599947E-2</v>
      </c>
      <c r="Q714">
        <v>2.11056266599947E-2</v>
      </c>
      <c r="R714" s="14">
        <f t="shared" si="22"/>
        <v>0</v>
      </c>
      <c r="S714">
        <v>3.0577273021490899E-4</v>
      </c>
      <c r="T714" t="s">
        <v>102</v>
      </c>
      <c r="U714" t="str">
        <f>CONCATENATE($S$2," (",INDEX('Study List'!$F:$F,MATCH(T714,'Study List'!$B:$B,0)),")")</f>
        <v>Administrative costs - Participant - C&amp;I (DNV GL, 2018)</v>
      </c>
      <c r="V714" t="s">
        <v>103</v>
      </c>
      <c r="W714">
        <v>6.6865397474123303E-6</v>
      </c>
      <c r="X714" t="s">
        <v>102</v>
      </c>
      <c r="Y714" t="str">
        <f>CONCATENATE($W$2," (",INDEX('Study List'!$F:$F,MATCH(X714,'Study List'!$B:$B,0)),")")</f>
        <v>Avoided illness from pollution - Societal - C&amp;I (DNV GL, 2018)</v>
      </c>
      <c r="Z714" t="s">
        <v>103</v>
      </c>
      <c r="AM714">
        <v>1.43571770474408E-2</v>
      </c>
      <c r="AN714" t="s">
        <v>179</v>
      </c>
      <c r="AO714" t="str">
        <f>CONCATENATE($AM$2," (",INDEX('Study List'!$F:$F,MATCH(AN714,'Study List'!$B:$B,0)),")")</f>
        <v>O&amp;M - Participant - C&amp;I (DNV GL, 2018)</v>
      </c>
      <c r="AP714" t="s">
        <v>103</v>
      </c>
      <c r="AQ714">
        <v>7.6577746910850501E-4</v>
      </c>
      <c r="AR714" t="s">
        <v>152</v>
      </c>
      <c r="AS714" t="str">
        <f>CONCATENATE($AQ$2," (",INDEX('Study List'!$F:$F,MATCH(AR714,'Study List'!$B:$B,0)),")")</f>
        <v>Other Impacts - Participant - C&amp;I (DNV GL &amp; Tetra Tech, 2012)</v>
      </c>
      <c r="AT714" t="s">
        <v>103</v>
      </c>
      <c r="BC714">
        <v>8.6875520001634596E-4</v>
      </c>
      <c r="BD714" t="s">
        <v>152</v>
      </c>
      <c r="BE714" t="str">
        <f>CONCATENATE($BC$2," (",INDEX('Study List'!$F:$F,MATCH(BD714,'Study List'!$B:$B,0)),")")</f>
        <v>Sales Revenue - Participant - C&amp;I (DNV GL &amp; Tetra Tech, 2012)</v>
      </c>
      <c r="BF714" t="s">
        <v>103</v>
      </c>
      <c r="BG714">
        <v>4.5607182806910902E-3</v>
      </c>
      <c r="BH714" t="s">
        <v>152</v>
      </c>
      <c r="BI714" t="str">
        <f>CONCATENATE($BG$2," (",INDEX('Study List'!$F:$F,MATCH(BH714,'Study List'!$B:$B,0)),")")</f>
        <v>Supplies and materials - Participant - C&amp;I (DNV GL &amp; Tetra Tech, 2012)</v>
      </c>
      <c r="BJ714" t="s">
        <v>103</v>
      </c>
      <c r="BO714">
        <v>2.4073939277561399E-4</v>
      </c>
      <c r="BP714" t="s">
        <v>152</v>
      </c>
      <c r="BQ714" t="str">
        <f>CONCATENATE($BO$2," (",INDEX('Study List'!$F:$F,MATCH(BP714,'Study List'!$B:$B,0)),")")</f>
        <v>Waste disposal - Participant - C&amp;I (DNV GL &amp; Tetra Tech, 2012)</v>
      </c>
      <c r="BR714" t="s">
        <v>103</v>
      </c>
      <c r="EA714" t="str">
        <f t="shared" si="23"/>
        <v>The NEIs for the 'Reflectors_450 to 624 lumens - BR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15" spans="1:131" x14ac:dyDescent="0.35">
      <c r="A715">
        <v>852</v>
      </c>
      <c r="B715" t="s">
        <v>1847</v>
      </c>
      <c r="C715">
        <v>1</v>
      </c>
      <c r="D715" t="s">
        <v>1846</v>
      </c>
      <c r="E715" s="8">
        <v>13</v>
      </c>
      <c r="H715" t="s">
        <v>248</v>
      </c>
      <c r="I715" t="s">
        <v>95</v>
      </c>
      <c r="J715" t="s">
        <v>143</v>
      </c>
      <c r="K715" t="s">
        <v>132</v>
      </c>
      <c r="L715" t="s">
        <v>98</v>
      </c>
      <c r="M715" t="s">
        <v>156</v>
      </c>
      <c r="N715" t="s">
        <v>176</v>
      </c>
      <c r="O715" t="s">
        <v>230</v>
      </c>
      <c r="P715">
        <v>2.1105626659994599E-2</v>
      </c>
      <c r="Q715">
        <v>2.1105626659994599E-2</v>
      </c>
      <c r="R715" s="14">
        <f t="shared" si="22"/>
        <v>0</v>
      </c>
      <c r="S715">
        <v>3.0577273021490899E-4</v>
      </c>
      <c r="T715" t="s">
        <v>102</v>
      </c>
      <c r="U715" t="str">
        <f>CONCATENATE($S$2," (",INDEX('Study List'!$F:$F,MATCH(T715,'Study List'!$B:$B,0)),")")</f>
        <v>Administrative costs - Participant - C&amp;I (DNV GL, 2018)</v>
      </c>
      <c r="V715" t="s">
        <v>103</v>
      </c>
      <c r="W715">
        <v>6.6865397474123303E-6</v>
      </c>
      <c r="X715" t="s">
        <v>102</v>
      </c>
      <c r="Y715" t="str">
        <f>CONCATENATE($W$2," (",INDEX('Study List'!$F:$F,MATCH(X715,'Study List'!$B:$B,0)),")")</f>
        <v>Avoided illness from pollution - Societal - C&amp;I (DNV GL, 2018)</v>
      </c>
      <c r="Z715" t="s">
        <v>103</v>
      </c>
      <c r="AM715">
        <v>1.43571770474408E-2</v>
      </c>
      <c r="AN715" t="s">
        <v>179</v>
      </c>
      <c r="AO715" t="str">
        <f>CONCATENATE($AM$2," (",INDEX('Study List'!$F:$F,MATCH(AN715,'Study List'!$B:$B,0)),")")</f>
        <v>O&amp;M - Participant - C&amp;I (DNV GL, 2018)</v>
      </c>
      <c r="AP715" t="s">
        <v>103</v>
      </c>
      <c r="AQ715">
        <v>7.6577746910850501E-4</v>
      </c>
      <c r="AR715" t="s">
        <v>152</v>
      </c>
      <c r="AS715" t="str">
        <f>CONCATENATE($AQ$2," (",INDEX('Study List'!$F:$F,MATCH(AR715,'Study List'!$B:$B,0)),")")</f>
        <v>Other Impacts - Participant - C&amp;I (DNV GL &amp; Tetra Tech, 2012)</v>
      </c>
      <c r="AT715" t="s">
        <v>103</v>
      </c>
      <c r="BC715">
        <v>8.6875520001634596E-4</v>
      </c>
      <c r="BD715" t="s">
        <v>152</v>
      </c>
      <c r="BE715" t="str">
        <f>CONCATENATE($BC$2," (",INDEX('Study List'!$F:$F,MATCH(BD715,'Study List'!$B:$B,0)),")")</f>
        <v>Sales Revenue - Participant - C&amp;I (DNV GL &amp; Tetra Tech, 2012)</v>
      </c>
      <c r="BF715" t="s">
        <v>103</v>
      </c>
      <c r="BG715">
        <v>4.5607182806910902E-3</v>
      </c>
      <c r="BH715" t="s">
        <v>152</v>
      </c>
      <c r="BI715" t="str">
        <f>CONCATENATE($BG$2," (",INDEX('Study List'!$F:$F,MATCH(BH715,'Study List'!$B:$B,0)),")")</f>
        <v>Supplies and materials - Participant - C&amp;I (DNV GL &amp; Tetra Tech, 2012)</v>
      </c>
      <c r="BJ715" t="s">
        <v>103</v>
      </c>
      <c r="BO715">
        <v>2.4073939277561399E-4</v>
      </c>
      <c r="BP715" t="s">
        <v>152</v>
      </c>
      <c r="BQ715" t="str">
        <f>CONCATENATE($BO$2," (",INDEX('Study List'!$F:$F,MATCH(BP715,'Study List'!$B:$B,0)),")")</f>
        <v>Waste disposal - Participant - C&amp;I (DNV GL &amp; Tetra Tech, 2012)</v>
      </c>
      <c r="BR715" t="s">
        <v>103</v>
      </c>
      <c r="EA715" t="str">
        <f t="shared" si="23"/>
        <v>The NEIs for the 'Reflectors_450 to 624 lumens - PAR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16" spans="1:131" x14ac:dyDescent="0.35">
      <c r="A716">
        <v>853</v>
      </c>
      <c r="B716" t="s">
        <v>1849</v>
      </c>
      <c r="C716">
        <v>1</v>
      </c>
      <c r="D716" t="s">
        <v>1848</v>
      </c>
      <c r="E716" s="8">
        <v>21</v>
      </c>
      <c r="H716" t="s">
        <v>248</v>
      </c>
      <c r="I716" t="s">
        <v>95</v>
      </c>
      <c r="J716" t="s">
        <v>143</v>
      </c>
      <c r="K716" t="s">
        <v>132</v>
      </c>
      <c r="L716" t="s">
        <v>98</v>
      </c>
      <c r="M716" t="s">
        <v>156</v>
      </c>
      <c r="N716" t="s">
        <v>176</v>
      </c>
      <c r="O716" t="s">
        <v>230</v>
      </c>
      <c r="P716">
        <v>2.11056266599947E-2</v>
      </c>
      <c r="Q716">
        <v>2.11056266599947E-2</v>
      </c>
      <c r="R716" s="14">
        <f t="shared" si="22"/>
        <v>0</v>
      </c>
      <c r="S716">
        <v>3.0577273021490899E-4</v>
      </c>
      <c r="T716" t="s">
        <v>102</v>
      </c>
      <c r="U716" t="str">
        <f>CONCATENATE($S$2," (",INDEX('Study List'!$F:$F,MATCH(T716,'Study List'!$B:$B,0)),")")</f>
        <v>Administrative costs - Participant - C&amp;I (DNV GL, 2018)</v>
      </c>
      <c r="V716" t="s">
        <v>103</v>
      </c>
      <c r="W716">
        <v>6.6865397474123303E-6</v>
      </c>
      <c r="X716" t="s">
        <v>102</v>
      </c>
      <c r="Y716" t="str">
        <f>CONCATENATE($W$2," (",INDEX('Study List'!$F:$F,MATCH(X716,'Study List'!$B:$B,0)),")")</f>
        <v>Avoided illness from pollution - Societal - C&amp;I (DNV GL, 2018)</v>
      </c>
      <c r="Z716" t="s">
        <v>103</v>
      </c>
      <c r="AM716">
        <v>1.43571770474408E-2</v>
      </c>
      <c r="AN716" t="s">
        <v>179</v>
      </c>
      <c r="AO716" t="str">
        <f>CONCATENATE($AM$2," (",INDEX('Study List'!$F:$F,MATCH(AN716,'Study List'!$B:$B,0)),")")</f>
        <v>O&amp;M - Participant - C&amp;I (DNV GL, 2018)</v>
      </c>
      <c r="AP716" t="s">
        <v>103</v>
      </c>
      <c r="AQ716">
        <v>7.6577746910850501E-4</v>
      </c>
      <c r="AR716" t="s">
        <v>152</v>
      </c>
      <c r="AS716" t="str">
        <f>CONCATENATE($AQ$2," (",INDEX('Study List'!$F:$F,MATCH(AR716,'Study List'!$B:$B,0)),")")</f>
        <v>Other Impacts - Participant - C&amp;I (DNV GL &amp; Tetra Tech, 2012)</v>
      </c>
      <c r="AT716" t="s">
        <v>103</v>
      </c>
      <c r="BC716">
        <v>8.6875520001634596E-4</v>
      </c>
      <c r="BD716" t="s">
        <v>152</v>
      </c>
      <c r="BE716" t="str">
        <f>CONCATENATE($BC$2," (",INDEX('Study List'!$F:$F,MATCH(BD716,'Study List'!$B:$B,0)),")")</f>
        <v>Sales Revenue - Participant - C&amp;I (DNV GL &amp; Tetra Tech, 2012)</v>
      </c>
      <c r="BF716" t="s">
        <v>103</v>
      </c>
      <c r="BG716">
        <v>4.5607182806910902E-3</v>
      </c>
      <c r="BH716" t="s">
        <v>152</v>
      </c>
      <c r="BI716" t="str">
        <f>CONCATENATE($BG$2," (",INDEX('Study List'!$F:$F,MATCH(BH716,'Study List'!$B:$B,0)),")")</f>
        <v>Supplies and materials - Participant - C&amp;I (DNV GL &amp; Tetra Tech, 2012)</v>
      </c>
      <c r="BJ716" t="s">
        <v>103</v>
      </c>
      <c r="BO716">
        <v>2.4073939277561399E-4</v>
      </c>
      <c r="BP716" t="s">
        <v>152</v>
      </c>
      <c r="BQ716" t="str">
        <f>CONCATENATE($BO$2," (",INDEX('Study List'!$F:$F,MATCH(BP716,'Study List'!$B:$B,0)),")")</f>
        <v>Waste disposal - Participant - C&amp;I (DNV GL &amp; Tetra Tech, 2012)</v>
      </c>
      <c r="BR716" t="s">
        <v>103</v>
      </c>
      <c r="EA716" t="str">
        <f t="shared" si="23"/>
        <v>The NEIs for the 'Reflectors_625 to 1099 lumens - BR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17" spans="1:131" x14ac:dyDescent="0.35">
      <c r="A717">
        <v>854</v>
      </c>
      <c r="B717" t="s">
        <v>1851</v>
      </c>
      <c r="C717">
        <v>1</v>
      </c>
      <c r="D717" t="s">
        <v>1850</v>
      </c>
      <c r="E717" s="8">
        <v>21</v>
      </c>
      <c r="H717" t="s">
        <v>248</v>
      </c>
      <c r="I717" t="s">
        <v>95</v>
      </c>
      <c r="J717" t="s">
        <v>143</v>
      </c>
      <c r="K717" t="s">
        <v>132</v>
      </c>
      <c r="L717" t="s">
        <v>98</v>
      </c>
      <c r="M717" t="s">
        <v>156</v>
      </c>
      <c r="N717" t="s">
        <v>176</v>
      </c>
      <c r="O717" t="s">
        <v>230</v>
      </c>
      <c r="P717">
        <v>2.1105626659994599E-2</v>
      </c>
      <c r="Q717">
        <v>2.1105626659994599E-2</v>
      </c>
      <c r="R717" s="14">
        <f t="shared" si="22"/>
        <v>0</v>
      </c>
      <c r="S717">
        <v>3.0577273021490899E-4</v>
      </c>
      <c r="T717" t="s">
        <v>102</v>
      </c>
      <c r="U717" t="str">
        <f>CONCATENATE($S$2," (",INDEX('Study List'!$F:$F,MATCH(T717,'Study List'!$B:$B,0)),")")</f>
        <v>Administrative costs - Participant - C&amp;I (DNV GL, 2018)</v>
      </c>
      <c r="V717" t="s">
        <v>103</v>
      </c>
      <c r="W717">
        <v>6.6865397474123303E-6</v>
      </c>
      <c r="X717" t="s">
        <v>102</v>
      </c>
      <c r="Y717" t="str">
        <f>CONCATENATE($W$2," (",INDEX('Study List'!$F:$F,MATCH(X717,'Study List'!$B:$B,0)),")")</f>
        <v>Avoided illness from pollution - Societal - C&amp;I (DNV GL, 2018)</v>
      </c>
      <c r="Z717" t="s">
        <v>103</v>
      </c>
      <c r="AM717">
        <v>1.43571770474408E-2</v>
      </c>
      <c r="AN717" t="s">
        <v>179</v>
      </c>
      <c r="AO717" t="str">
        <f>CONCATENATE($AM$2," (",INDEX('Study List'!$F:$F,MATCH(AN717,'Study List'!$B:$B,0)),")")</f>
        <v>O&amp;M - Participant - C&amp;I (DNV GL, 2018)</v>
      </c>
      <c r="AP717" t="s">
        <v>103</v>
      </c>
      <c r="AQ717">
        <v>7.6577746910850501E-4</v>
      </c>
      <c r="AR717" t="s">
        <v>152</v>
      </c>
      <c r="AS717" t="str">
        <f>CONCATENATE($AQ$2," (",INDEX('Study List'!$F:$F,MATCH(AR717,'Study List'!$B:$B,0)),")")</f>
        <v>Other Impacts - Participant - C&amp;I (DNV GL &amp; Tetra Tech, 2012)</v>
      </c>
      <c r="AT717" t="s">
        <v>103</v>
      </c>
      <c r="BC717">
        <v>8.6875520001634596E-4</v>
      </c>
      <c r="BD717" t="s">
        <v>152</v>
      </c>
      <c r="BE717" t="str">
        <f>CONCATENATE($BC$2," (",INDEX('Study List'!$F:$F,MATCH(BD717,'Study List'!$B:$B,0)),")")</f>
        <v>Sales Revenue - Participant - C&amp;I (DNV GL &amp; Tetra Tech, 2012)</v>
      </c>
      <c r="BF717" t="s">
        <v>103</v>
      </c>
      <c r="BG717">
        <v>4.5607182806910902E-3</v>
      </c>
      <c r="BH717" t="s">
        <v>152</v>
      </c>
      <c r="BI717" t="str">
        <f>CONCATENATE($BG$2," (",INDEX('Study List'!$F:$F,MATCH(BH717,'Study List'!$B:$B,0)),")")</f>
        <v>Supplies and materials - Participant - C&amp;I (DNV GL &amp; Tetra Tech, 2012)</v>
      </c>
      <c r="BJ717" t="s">
        <v>103</v>
      </c>
      <c r="BO717">
        <v>2.4073939277561399E-4</v>
      </c>
      <c r="BP717" t="s">
        <v>152</v>
      </c>
      <c r="BQ717" t="str">
        <f>CONCATENATE($BO$2," (",INDEX('Study List'!$F:$F,MATCH(BP717,'Study List'!$B:$B,0)),")")</f>
        <v>Waste disposal - Participant - C&amp;I (DNV GL &amp; Tetra Tech, 2012)</v>
      </c>
      <c r="BR717" t="s">
        <v>103</v>
      </c>
      <c r="EA717" t="str">
        <f t="shared" si="23"/>
        <v>The NEIs for the 'Reflectors_625 to 1099 lumens - PAR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18" spans="1:131" x14ac:dyDescent="0.35">
      <c r="A718">
        <v>855</v>
      </c>
      <c r="B718" s="8">
        <v>709</v>
      </c>
      <c r="C718">
        <v>7</v>
      </c>
      <c r="D718" t="s">
        <v>1852</v>
      </c>
      <c r="E718" s="8">
        <v>14</v>
      </c>
      <c r="H718" t="s">
        <v>1302</v>
      </c>
      <c r="I718" t="s">
        <v>95</v>
      </c>
      <c r="J718" t="s">
        <v>143</v>
      </c>
      <c r="K718" t="s">
        <v>132</v>
      </c>
      <c r="L718" t="s">
        <v>98</v>
      </c>
      <c r="M718" t="s">
        <v>145</v>
      </c>
      <c r="N718" t="s">
        <v>256</v>
      </c>
      <c r="O718" t="s">
        <v>1303</v>
      </c>
      <c r="P718">
        <v>2.3115107314547298E-3</v>
      </c>
      <c r="Q718">
        <v>2.3115107314547298E-3</v>
      </c>
      <c r="R718" s="14">
        <f t="shared" si="22"/>
        <v>0</v>
      </c>
      <c r="W718">
        <v>1.4858977216471901E-5</v>
      </c>
      <c r="X718" t="s">
        <v>102</v>
      </c>
      <c r="Y718" t="str">
        <f>CONCATENATE($W$2," (",INDEX('Study List'!$F:$F,MATCH(X718,'Study List'!$B:$B,0)),")")</f>
        <v>Avoided illness from pollution - Societal - C&amp;I (DNV GL, 2018)</v>
      </c>
      <c r="Z718" t="s">
        <v>103</v>
      </c>
      <c r="AM718">
        <v>2.2966517542382602E-3</v>
      </c>
      <c r="AN718" t="s">
        <v>179</v>
      </c>
      <c r="AO718" t="str">
        <f>CONCATENATE($AM$2," (",INDEX('Study List'!$F:$F,MATCH(AN718,'Study List'!$B:$B,0)),")")</f>
        <v>O&amp;M - Participant - C&amp;I (DNV GL, 2018)</v>
      </c>
      <c r="AP718" t="s">
        <v>103</v>
      </c>
      <c r="EA718" t="str">
        <f t="shared" si="23"/>
        <v>The NEIs for the 'Refrigerated Case Occupancy Sensor (Retrofit Only) - Installed in existing refrigerated case with LED lighting - WA' measure include: Avoided illness from pollution - Societal - C&amp;I (DNV GL, 2018),  O&amp;M - Participant - C&amp;I (DNV GL, 2018).</v>
      </c>
    </row>
    <row r="719" spans="1:131" x14ac:dyDescent="0.35">
      <c r="A719">
        <v>856</v>
      </c>
      <c r="B719" t="s">
        <v>1854</v>
      </c>
      <c r="C719">
        <v>3</v>
      </c>
      <c r="D719" t="s">
        <v>1853</v>
      </c>
      <c r="E719" t="s">
        <v>1856</v>
      </c>
      <c r="F719">
        <v>18454</v>
      </c>
      <c r="G719">
        <v>73816</v>
      </c>
      <c r="H719" t="s">
        <v>1855</v>
      </c>
      <c r="I719" t="s">
        <v>95</v>
      </c>
      <c r="J719" t="s">
        <v>143</v>
      </c>
      <c r="K719" t="s">
        <v>144</v>
      </c>
      <c r="L719" t="s">
        <v>133</v>
      </c>
      <c r="M719" t="s">
        <v>476</v>
      </c>
      <c r="N719" t="s">
        <v>535</v>
      </c>
      <c r="O719" t="s">
        <v>536</v>
      </c>
      <c r="P719">
        <v>1.32845887679539E-2</v>
      </c>
      <c r="Q719">
        <v>1.32845887679539E-2</v>
      </c>
      <c r="R719" s="14">
        <f t="shared" si="22"/>
        <v>980.61520449528507</v>
      </c>
      <c r="W719">
        <v>1.4858977216471901E-5</v>
      </c>
      <c r="X719" t="s">
        <v>102</v>
      </c>
      <c r="Y719" t="str">
        <f>CONCATENATE($W$2," (",INDEX('Study List'!$F:$F,MATCH(X719,'Study List'!$B:$B,0)),")")</f>
        <v>Avoided illness from pollution - Societal - C&amp;I (DNV GL, 2018)</v>
      </c>
      <c r="Z719" t="s">
        <v>103</v>
      </c>
      <c r="AM719">
        <v>1.32697297907374E-2</v>
      </c>
      <c r="AN719" t="s">
        <v>327</v>
      </c>
      <c r="AO719" t="str">
        <f>CONCATENATE($AM$2," (",INDEX('Study List'!$F:$F,MATCH(AN719,'Study List'!$B:$B,0)),")")</f>
        <v>O&amp;M - Participant - C&amp;I (DNV GL &amp; Tetra Tech, 2016)</v>
      </c>
      <c r="AP719" t="s">
        <v>103</v>
      </c>
      <c r="EA719" t="str">
        <f t="shared" si="23"/>
        <v>The NEIs for the 'Refrigerated Cycling Dryer together with Compressor - WA' measure include: Avoided illness from pollution - Societal - C&amp;I (DNV GL, 2018),  O&amp;M - Participant - C&amp;I (DNV GL &amp; Tetra Tech, 2016).</v>
      </c>
    </row>
    <row r="720" spans="1:131" x14ac:dyDescent="0.35">
      <c r="A720">
        <v>857</v>
      </c>
      <c r="B720" t="s">
        <v>1854</v>
      </c>
      <c r="C720">
        <v>3</v>
      </c>
      <c r="D720" t="s">
        <v>1853</v>
      </c>
      <c r="E720" t="s">
        <v>1856</v>
      </c>
      <c r="F720">
        <v>18454</v>
      </c>
      <c r="G720">
        <v>73816</v>
      </c>
      <c r="H720" t="s">
        <v>1857</v>
      </c>
      <c r="I720" t="s">
        <v>95</v>
      </c>
      <c r="J720" t="s">
        <v>143</v>
      </c>
      <c r="K720" t="s">
        <v>132</v>
      </c>
      <c r="L720" t="s">
        <v>133</v>
      </c>
      <c r="M720" t="s">
        <v>476</v>
      </c>
      <c r="N720" t="s">
        <v>535</v>
      </c>
      <c r="O720" t="s">
        <v>536</v>
      </c>
      <c r="P720">
        <v>4.2807693750995402E-3</v>
      </c>
      <c r="Q720">
        <v>4.2807693750995402E-3</v>
      </c>
      <c r="R720" s="14">
        <f t="shared" si="22"/>
        <v>315.98927219234764</v>
      </c>
      <c r="AM720">
        <v>6.5692926204708802E-4</v>
      </c>
      <c r="AN720" t="s">
        <v>358</v>
      </c>
      <c r="AO720" t="str">
        <f>CONCATENATE($AM$2," (",INDEX('Study List'!$F:$F,MATCH(AN720,'Study List'!$B:$B,0)),")")</f>
        <v>O&amp;M - Participant - C&amp;I (ERS, 2018)</v>
      </c>
      <c r="AP720" t="s">
        <v>359</v>
      </c>
      <c r="AU720">
        <v>1.3245876958876399E-3</v>
      </c>
      <c r="AV720" t="s">
        <v>358</v>
      </c>
      <c r="AW720" t="str">
        <f>CONCATENATE($AU$2," (",INDEX('Study List'!$F:$F,MATCH(AV720,'Study List'!$B:$B,0)),")")</f>
        <v>Product Spoilage/Defects - Participant - C&amp;I (ERS, 2018)</v>
      </c>
      <c r="AX720" t="s">
        <v>359</v>
      </c>
      <c r="BG720">
        <v>2.29925241716481E-3</v>
      </c>
      <c r="BH720" t="s">
        <v>358</v>
      </c>
      <c r="BI720" t="str">
        <f>CONCATENATE($BG$2," (",INDEX('Study List'!$F:$F,MATCH(BH720,'Study List'!$B:$B,0)),")")</f>
        <v>Supplies and materials - Participant - C&amp;I (ERS, 2018)</v>
      </c>
      <c r="BJ720" t="s">
        <v>359</v>
      </c>
      <c r="EA720" t="str">
        <f t="shared" si="23"/>
        <v>The NEIs for the 'Refrigerated Cycling Dryer together with Compressor - WA' measure include: O&amp;M - Participant - C&amp;I (ERS, 2018),  Product Spoilage/Defects - Participant - C&amp;I (ERS, 2018),  Supplies and materials - Participant - C&amp;I (ERS, 2018).</v>
      </c>
    </row>
    <row r="721" spans="1:131" x14ac:dyDescent="0.35">
      <c r="A721">
        <v>860</v>
      </c>
      <c r="B721" t="s">
        <v>1859</v>
      </c>
      <c r="C721">
        <v>5</v>
      </c>
      <c r="D721" t="s">
        <v>1858</v>
      </c>
      <c r="E721" t="s">
        <v>209</v>
      </c>
      <c r="H721" t="s">
        <v>1730</v>
      </c>
      <c r="I721" t="s">
        <v>95</v>
      </c>
      <c r="J721" t="s">
        <v>143</v>
      </c>
      <c r="K721" t="s">
        <v>132</v>
      </c>
      <c r="L721" t="s">
        <v>133</v>
      </c>
      <c r="M721" t="s">
        <v>1177</v>
      </c>
      <c r="N721" t="s">
        <v>101</v>
      </c>
      <c r="O721" t="s">
        <v>101</v>
      </c>
      <c r="P721">
        <v>2.4517918911376902E-3</v>
      </c>
      <c r="Q721">
        <v>2.4517918911376902E-3</v>
      </c>
      <c r="R721" s="14">
        <f t="shared" si="22"/>
        <v>0</v>
      </c>
      <c r="W721">
        <v>1.12352062422507E-5</v>
      </c>
      <c r="X721" t="s">
        <v>102</v>
      </c>
      <c r="Y721" t="str">
        <f>CONCATENATE($W$2," (",INDEX('Study List'!$F:$F,MATCH(X721,'Study List'!$B:$B,0)),")")</f>
        <v>Avoided illness from pollution - Societal - C&amp;I (DNV GL, 2018)</v>
      </c>
      <c r="Z721" t="s">
        <v>103</v>
      </c>
      <c r="AM721">
        <v>2.4405566848954398E-3</v>
      </c>
      <c r="AN721" t="s">
        <v>179</v>
      </c>
      <c r="AO721" t="str">
        <f>CONCATENATE($AM$2," (",INDEX('Study List'!$F:$F,MATCH(AN721,'Study List'!$B:$B,0)),")")</f>
        <v>O&amp;M - Participant - C&amp;I (DNV GL, 2018)</v>
      </c>
      <c r="AP721" t="s">
        <v>103</v>
      </c>
      <c r="EA721" t="str">
        <f t="shared" si="23"/>
        <v>The NEIs for the 'Regenerative technology - WA' measure include: Avoided illness from pollution - Societal - C&amp;I (DNV GL, 2018),  O&amp;M - Participant - C&amp;I (DNV GL, 2018).</v>
      </c>
    </row>
    <row r="722" spans="1:131" x14ac:dyDescent="0.35">
      <c r="A722">
        <v>865</v>
      </c>
      <c r="B722" t="s">
        <v>1868</v>
      </c>
      <c r="C722">
        <v>1</v>
      </c>
      <c r="D722" t="s">
        <v>1867</v>
      </c>
      <c r="E722" s="8">
        <v>41</v>
      </c>
      <c r="H722" t="s">
        <v>348</v>
      </c>
      <c r="I722" t="s">
        <v>95</v>
      </c>
      <c r="J722" t="s">
        <v>96</v>
      </c>
      <c r="K722" t="s">
        <v>132</v>
      </c>
      <c r="L722" t="s">
        <v>98</v>
      </c>
      <c r="M722" t="s">
        <v>119</v>
      </c>
      <c r="N722" t="s">
        <v>349</v>
      </c>
      <c r="O722" t="s">
        <v>350</v>
      </c>
      <c r="P722">
        <v>3.1929953091783175E-2</v>
      </c>
      <c r="Q722">
        <v>3.1929953091783203E-2</v>
      </c>
      <c r="R722" s="14">
        <f t="shared" si="22"/>
        <v>0</v>
      </c>
      <c r="BW722">
        <v>1.6344874938119E-5</v>
      </c>
      <c r="BX722" t="s">
        <v>102</v>
      </c>
      <c r="BY722" t="str">
        <f>CONCATENATE($BW$2," (",INDEX('Study List'!$F:$F,MATCH(BX722,'Study List'!$B:$B,0)),")")</f>
        <v>Avoided illness from pollution - Societal - Residential (DNV GL, 2018)</v>
      </c>
      <c r="BZ722" t="s">
        <v>103</v>
      </c>
      <c r="CM722">
        <v>8.4916478167064305E-4</v>
      </c>
      <c r="CN722" t="s">
        <v>102</v>
      </c>
      <c r="CO722" t="str">
        <f>CONCATENATE($CM$2," (",INDEX('Study List'!$F:$F,MATCH(CN722,'Study List'!$B:$B,0)),")")</f>
        <v>Ease of Selling or Leasing - Participant - Residential (DNV GL, 2018)</v>
      </c>
      <c r="CP722" t="s">
        <v>103</v>
      </c>
      <c r="CQ722">
        <v>3.3022303090394401E-3</v>
      </c>
      <c r="CR722" t="s">
        <v>102</v>
      </c>
      <c r="CS722" t="str">
        <f>CONCATENATE($CQ$2," (",INDEX('Study List'!$F:$F,MATCH(CR722,'Study List'!$B:$B,0)),")")</f>
        <v>Fires/insurance damage - Participant - Residential (DNV GL, 2018)</v>
      </c>
      <c r="CT722" t="s">
        <v>103</v>
      </c>
      <c r="DC722">
        <v>9.8123591278108597E-4</v>
      </c>
      <c r="DD722" t="s">
        <v>102</v>
      </c>
      <c r="DE722" t="str">
        <f>CONCATENATE($DC$2," (",INDEX('Study List'!$F:$F,MATCH(DD722,'Study List'!$B:$B,0)),")")</f>
        <v>Noise - Participant - Residential (DNV GL, 2018)</v>
      </c>
      <c r="DF722" t="s">
        <v>103</v>
      </c>
      <c r="DG722">
        <v>1.01047288182179E-3</v>
      </c>
      <c r="DH722" t="s">
        <v>102</v>
      </c>
      <c r="DI722" t="str">
        <f>CONCATENATE($DG$2," (",INDEX('Study List'!$F:$F,MATCH(DH722,'Study List'!$B:$B,0)),")")</f>
        <v>O&amp;M - Participant - Residential (DNV GL, 2018)</v>
      </c>
      <c r="DJ722" t="s">
        <v>103</v>
      </c>
      <c r="DO722">
        <v>2.57705043315321E-2</v>
      </c>
      <c r="DP722" t="s">
        <v>105</v>
      </c>
      <c r="DQ722" t="str">
        <f>CONCATENATE($DO$2," (",INDEX('Study List'!$F:$F,MATCH(DP722,'Study List'!$B:$B,0)),")")</f>
        <v>Other Impacts - Utility - Residential (Tetra Tech et al., 2018)</v>
      </c>
      <c r="DR722" t="s">
        <v>103</v>
      </c>
      <c r="EA722" t="str">
        <f t="shared" si="23"/>
        <v>The NEIs for the 'Single Family - Central Air Conditioner - SEER 15.0 / EER 12.0 -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723" spans="1:131" x14ac:dyDescent="0.35">
      <c r="A723">
        <v>866</v>
      </c>
      <c r="B723" t="s">
        <v>1870</v>
      </c>
      <c r="C723">
        <v>1</v>
      </c>
      <c r="D723" t="s">
        <v>1869</v>
      </c>
      <c r="E723" s="8">
        <v>87</v>
      </c>
      <c r="H723" t="s">
        <v>348</v>
      </c>
      <c r="I723" t="s">
        <v>95</v>
      </c>
      <c r="J723" t="s">
        <v>96</v>
      </c>
      <c r="K723" t="s">
        <v>132</v>
      </c>
      <c r="L723" t="s">
        <v>98</v>
      </c>
      <c r="M723" t="s">
        <v>119</v>
      </c>
      <c r="N723" t="s">
        <v>349</v>
      </c>
      <c r="O723" t="s">
        <v>350</v>
      </c>
      <c r="P723">
        <v>3.1929953091783175E-2</v>
      </c>
      <c r="Q723">
        <v>3.1929953091783203E-2</v>
      </c>
      <c r="R723" s="14">
        <f t="shared" si="22"/>
        <v>0</v>
      </c>
      <c r="BW723">
        <v>1.6344874938119E-5</v>
      </c>
      <c r="BX723" t="s">
        <v>102</v>
      </c>
      <c r="BY723" t="str">
        <f>CONCATENATE($BW$2," (",INDEX('Study List'!$F:$F,MATCH(BX723,'Study List'!$B:$B,0)),")")</f>
        <v>Avoided illness from pollution - Societal - Residential (DNV GL, 2018)</v>
      </c>
      <c r="BZ723" t="s">
        <v>103</v>
      </c>
      <c r="CM723">
        <v>8.4916478167064305E-4</v>
      </c>
      <c r="CN723" t="s">
        <v>102</v>
      </c>
      <c r="CO723" t="str">
        <f>CONCATENATE($CM$2," (",INDEX('Study List'!$F:$F,MATCH(CN723,'Study List'!$B:$B,0)),")")</f>
        <v>Ease of Selling or Leasing - Participant - Residential (DNV GL, 2018)</v>
      </c>
      <c r="CP723" t="s">
        <v>103</v>
      </c>
      <c r="CQ723">
        <v>3.3022303090394401E-3</v>
      </c>
      <c r="CR723" t="s">
        <v>102</v>
      </c>
      <c r="CS723" t="str">
        <f>CONCATENATE($CQ$2," (",INDEX('Study List'!$F:$F,MATCH(CR723,'Study List'!$B:$B,0)),")")</f>
        <v>Fires/insurance damage - Participant - Residential (DNV GL, 2018)</v>
      </c>
      <c r="CT723" t="s">
        <v>103</v>
      </c>
      <c r="DC723">
        <v>9.8123591278108597E-4</v>
      </c>
      <c r="DD723" t="s">
        <v>102</v>
      </c>
      <c r="DE723" t="str">
        <f>CONCATENATE($DC$2," (",INDEX('Study List'!$F:$F,MATCH(DD723,'Study List'!$B:$B,0)),")")</f>
        <v>Noise - Participant - Residential (DNV GL, 2018)</v>
      </c>
      <c r="DF723" t="s">
        <v>103</v>
      </c>
      <c r="DG723">
        <v>1.01047288182179E-3</v>
      </c>
      <c r="DH723" t="s">
        <v>102</v>
      </c>
      <c r="DI723" t="str">
        <f>CONCATENATE($DG$2," (",INDEX('Study List'!$F:$F,MATCH(DH723,'Study List'!$B:$B,0)),")")</f>
        <v>O&amp;M - Participant - Residential (DNV GL, 2018)</v>
      </c>
      <c r="DJ723" t="s">
        <v>103</v>
      </c>
      <c r="DO723">
        <v>2.57705043315321E-2</v>
      </c>
      <c r="DP723" t="s">
        <v>105</v>
      </c>
      <c r="DQ723" t="str">
        <f>CONCATENATE($DO$2," (",INDEX('Study List'!$F:$F,MATCH(DP723,'Study List'!$B:$B,0)),")")</f>
        <v>Other Impacts - Utility - Residential (Tetra Tech et al., 2018)</v>
      </c>
      <c r="DR723" t="s">
        <v>103</v>
      </c>
      <c r="EA723" t="str">
        <f t="shared" si="23"/>
        <v>The NEIs for the 'Single Family - Central Air Conditioner - SEER 16.0 / EER 12.0 -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724" spans="1:131" x14ac:dyDescent="0.35">
      <c r="A724">
        <v>867</v>
      </c>
      <c r="B724" t="s">
        <v>1872</v>
      </c>
      <c r="C724">
        <v>1</v>
      </c>
      <c r="D724" t="s">
        <v>1871</v>
      </c>
      <c r="E724" s="8">
        <v>127</v>
      </c>
      <c r="H724" t="s">
        <v>348</v>
      </c>
      <c r="I724" t="s">
        <v>95</v>
      </c>
      <c r="J724" t="s">
        <v>96</v>
      </c>
      <c r="K724" t="s">
        <v>132</v>
      </c>
      <c r="L724" t="s">
        <v>98</v>
      </c>
      <c r="M724" t="s">
        <v>119</v>
      </c>
      <c r="N724" t="s">
        <v>349</v>
      </c>
      <c r="O724" t="s">
        <v>350</v>
      </c>
      <c r="P724">
        <v>3.1929953091783175E-2</v>
      </c>
      <c r="Q724">
        <v>3.1929953091783203E-2</v>
      </c>
      <c r="R724" s="14">
        <f t="shared" si="22"/>
        <v>0</v>
      </c>
      <c r="BW724">
        <v>1.6344874938119E-5</v>
      </c>
      <c r="BX724" t="s">
        <v>102</v>
      </c>
      <c r="BY724" t="str">
        <f>CONCATENATE($BW$2," (",INDEX('Study List'!$F:$F,MATCH(BX724,'Study List'!$B:$B,0)),")")</f>
        <v>Avoided illness from pollution - Societal - Residential (DNV GL, 2018)</v>
      </c>
      <c r="BZ724" t="s">
        <v>103</v>
      </c>
      <c r="CM724">
        <v>8.4916478167064305E-4</v>
      </c>
      <c r="CN724" t="s">
        <v>102</v>
      </c>
      <c r="CO724" t="str">
        <f>CONCATENATE($CM$2," (",INDEX('Study List'!$F:$F,MATCH(CN724,'Study List'!$B:$B,0)),")")</f>
        <v>Ease of Selling or Leasing - Participant - Residential (DNV GL, 2018)</v>
      </c>
      <c r="CP724" t="s">
        <v>103</v>
      </c>
      <c r="CQ724">
        <v>3.3022303090394401E-3</v>
      </c>
      <c r="CR724" t="s">
        <v>102</v>
      </c>
      <c r="CS724" t="str">
        <f>CONCATENATE($CQ$2," (",INDEX('Study List'!$F:$F,MATCH(CR724,'Study List'!$B:$B,0)),")")</f>
        <v>Fires/insurance damage - Participant - Residential (DNV GL, 2018)</v>
      </c>
      <c r="CT724" t="s">
        <v>103</v>
      </c>
      <c r="DC724">
        <v>9.8123591278108597E-4</v>
      </c>
      <c r="DD724" t="s">
        <v>102</v>
      </c>
      <c r="DE724" t="str">
        <f>CONCATENATE($DC$2," (",INDEX('Study List'!$F:$F,MATCH(DD724,'Study List'!$B:$B,0)),")")</f>
        <v>Noise - Participant - Residential (DNV GL, 2018)</v>
      </c>
      <c r="DF724" t="s">
        <v>103</v>
      </c>
      <c r="DG724">
        <v>1.01047288182179E-3</v>
      </c>
      <c r="DH724" t="s">
        <v>102</v>
      </c>
      <c r="DI724" t="str">
        <f>CONCATENATE($DG$2," (",INDEX('Study List'!$F:$F,MATCH(DH724,'Study List'!$B:$B,0)),")")</f>
        <v>O&amp;M - Participant - Residential (DNV GL, 2018)</v>
      </c>
      <c r="DJ724" t="s">
        <v>103</v>
      </c>
      <c r="DO724">
        <v>2.57705043315321E-2</v>
      </c>
      <c r="DP724" t="s">
        <v>105</v>
      </c>
      <c r="DQ724" t="str">
        <f>CONCATENATE($DO$2," (",INDEX('Study List'!$F:$F,MATCH(DP724,'Study List'!$B:$B,0)),")")</f>
        <v>Other Impacts - Utility - Residential (Tetra Tech et al., 2018)</v>
      </c>
      <c r="DR724" t="s">
        <v>103</v>
      </c>
      <c r="EA724" t="str">
        <f t="shared" si="23"/>
        <v>The NEIs for the 'Single Family - Central Air Conditioner - SEER 17.0 / EER 13.0 -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725" spans="1:131" x14ac:dyDescent="0.35">
      <c r="A725">
        <v>868</v>
      </c>
      <c r="B725" t="s">
        <v>1874</v>
      </c>
      <c r="C725">
        <v>1</v>
      </c>
      <c r="D725" t="s">
        <v>1873</v>
      </c>
      <c r="E725" s="8">
        <v>163</v>
      </c>
      <c r="H725" t="s">
        <v>348</v>
      </c>
      <c r="I725" t="s">
        <v>95</v>
      </c>
      <c r="J725" t="s">
        <v>96</v>
      </c>
      <c r="K725" t="s">
        <v>132</v>
      </c>
      <c r="L725" t="s">
        <v>98</v>
      </c>
      <c r="M725" t="s">
        <v>119</v>
      </c>
      <c r="N725" t="s">
        <v>349</v>
      </c>
      <c r="O725" t="s">
        <v>350</v>
      </c>
      <c r="P725">
        <v>3.1929953091783175E-2</v>
      </c>
      <c r="Q725">
        <v>3.1929953091783203E-2</v>
      </c>
      <c r="R725" s="14">
        <f t="shared" si="22"/>
        <v>0</v>
      </c>
      <c r="BW725">
        <v>1.6344874938119E-5</v>
      </c>
      <c r="BX725" t="s">
        <v>102</v>
      </c>
      <c r="BY725" t="str">
        <f>CONCATENATE($BW$2," (",INDEX('Study List'!$F:$F,MATCH(BX725,'Study List'!$B:$B,0)),")")</f>
        <v>Avoided illness from pollution - Societal - Residential (DNV GL, 2018)</v>
      </c>
      <c r="BZ725" t="s">
        <v>103</v>
      </c>
      <c r="CM725">
        <v>8.4916478167064305E-4</v>
      </c>
      <c r="CN725" t="s">
        <v>102</v>
      </c>
      <c r="CO725" t="str">
        <f>CONCATENATE($CM$2," (",INDEX('Study List'!$F:$F,MATCH(CN725,'Study List'!$B:$B,0)),")")</f>
        <v>Ease of Selling or Leasing - Participant - Residential (DNV GL, 2018)</v>
      </c>
      <c r="CP725" t="s">
        <v>103</v>
      </c>
      <c r="CQ725">
        <v>3.3022303090394401E-3</v>
      </c>
      <c r="CR725" t="s">
        <v>102</v>
      </c>
      <c r="CS725" t="str">
        <f>CONCATENATE($CQ$2," (",INDEX('Study List'!$F:$F,MATCH(CR725,'Study List'!$B:$B,0)),")")</f>
        <v>Fires/insurance damage - Participant - Residential (DNV GL, 2018)</v>
      </c>
      <c r="CT725" t="s">
        <v>103</v>
      </c>
      <c r="DC725">
        <v>9.8123591278108597E-4</v>
      </c>
      <c r="DD725" t="s">
        <v>102</v>
      </c>
      <c r="DE725" t="str">
        <f>CONCATENATE($DC$2," (",INDEX('Study List'!$F:$F,MATCH(DD725,'Study List'!$B:$B,0)),")")</f>
        <v>Noise - Participant - Residential (DNV GL, 2018)</v>
      </c>
      <c r="DF725" t="s">
        <v>103</v>
      </c>
      <c r="DG725">
        <v>1.01047288182179E-3</v>
      </c>
      <c r="DH725" t="s">
        <v>102</v>
      </c>
      <c r="DI725" t="str">
        <f>CONCATENATE($DG$2," (",INDEX('Study List'!$F:$F,MATCH(DH725,'Study List'!$B:$B,0)),")")</f>
        <v>O&amp;M - Participant - Residential (DNV GL, 2018)</v>
      </c>
      <c r="DJ725" t="s">
        <v>103</v>
      </c>
      <c r="DO725">
        <v>2.57705043315321E-2</v>
      </c>
      <c r="DP725" t="s">
        <v>105</v>
      </c>
      <c r="DQ725" t="str">
        <f>CONCATENATE($DO$2," (",INDEX('Study List'!$F:$F,MATCH(DP725,'Study List'!$B:$B,0)),")")</f>
        <v>Other Impacts - Utility - Residential (Tetra Tech et al., 2018)</v>
      </c>
      <c r="DR725" t="s">
        <v>103</v>
      </c>
      <c r="EA725" t="str">
        <f t="shared" si="23"/>
        <v>The NEIs for the 'Single Family - Central Air Conditioner - SEER 18.0 / EER 13.0 -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726" spans="1:131" x14ac:dyDescent="0.35">
      <c r="A726">
        <v>869</v>
      </c>
      <c r="B726" t="s">
        <v>1876</v>
      </c>
      <c r="C726">
        <v>1</v>
      </c>
      <c r="D726" t="s">
        <v>1875</v>
      </c>
      <c r="E726" s="8">
        <v>5056</v>
      </c>
      <c r="H726" t="s">
        <v>1077</v>
      </c>
      <c r="I726" t="s">
        <v>95</v>
      </c>
      <c r="J726" t="s">
        <v>96</v>
      </c>
      <c r="K726" t="s">
        <v>132</v>
      </c>
      <c r="L726" t="s">
        <v>98</v>
      </c>
      <c r="M726" t="s">
        <v>119</v>
      </c>
      <c r="N726" t="s">
        <v>171</v>
      </c>
      <c r="O726" t="s">
        <v>964</v>
      </c>
      <c r="P726">
        <v>2.9782411064155478E-2</v>
      </c>
      <c r="Q726">
        <v>2.9782411064155495E-2</v>
      </c>
      <c r="R726" s="14">
        <f t="shared" si="22"/>
        <v>0</v>
      </c>
      <c r="BW726">
        <v>1.6344874938119E-5</v>
      </c>
      <c r="BX726" t="s">
        <v>102</v>
      </c>
      <c r="BY726" t="str">
        <f>CONCATENATE($BW$2," (",INDEX('Study List'!$F:$F,MATCH(BX726,'Study List'!$B:$B,0)),")")</f>
        <v>Avoided illness from pollution - Societal - Residential (DNV GL, 2018)</v>
      </c>
      <c r="BZ726" t="s">
        <v>103</v>
      </c>
      <c r="CM726">
        <v>8.4916478167064305E-4</v>
      </c>
      <c r="CN726" t="s">
        <v>102</v>
      </c>
      <c r="CO726" t="str">
        <f>CONCATENATE($CM$2," (",INDEX('Study List'!$F:$F,MATCH(CN726,'Study List'!$B:$B,0)),")")</f>
        <v>Ease of Selling or Leasing - Participant - Residential (DNV GL, 2018)</v>
      </c>
      <c r="CP726" t="s">
        <v>103</v>
      </c>
      <c r="CQ726">
        <v>3.3022303090394401E-3</v>
      </c>
      <c r="CR726" t="s">
        <v>102</v>
      </c>
      <c r="CS726" t="str">
        <f>CONCATENATE($CQ$2," (",INDEX('Study List'!$F:$F,MATCH(CR726,'Study List'!$B:$B,0)),")")</f>
        <v>Fires/insurance damage - Participant - Residential (DNV GL, 2018)</v>
      </c>
      <c r="CT726" t="s">
        <v>103</v>
      </c>
      <c r="DC726">
        <v>9.8123591278108597E-4</v>
      </c>
      <c r="DD726" t="s">
        <v>102</v>
      </c>
      <c r="DE726" t="str">
        <f>CONCATENATE($DC$2," (",INDEX('Study List'!$F:$F,MATCH(DD726,'Study List'!$B:$B,0)),")")</f>
        <v>Noise - Participant - Residential (DNV GL, 2018)</v>
      </c>
      <c r="DF726" t="s">
        <v>103</v>
      </c>
      <c r="DG726">
        <v>1.01047288182179E-3</v>
      </c>
      <c r="DH726" t="s">
        <v>102</v>
      </c>
      <c r="DI726" t="str">
        <f>CONCATENATE($DG$2," (",INDEX('Study List'!$F:$F,MATCH(DH726,'Study List'!$B:$B,0)),")")</f>
        <v>O&amp;M - Participant - Residential (DNV GL, 2018)</v>
      </c>
      <c r="DJ726" t="s">
        <v>103</v>
      </c>
      <c r="DO726">
        <v>2.3622962303904399E-2</v>
      </c>
      <c r="DP726" t="s">
        <v>105</v>
      </c>
      <c r="DQ726" t="str">
        <f>CONCATENATE($DO$2," (",INDEX('Study List'!$F:$F,MATCH(DP726,'Study List'!$B:$B,0)),")")</f>
        <v>Other Impacts - Utility - Residential (Tetra Tech et al., 2018)</v>
      </c>
      <c r="DR726" t="s">
        <v>103</v>
      </c>
      <c r="EA726" t="str">
        <f t="shared" si="23"/>
        <v>The NEIs for the 'Single Family - Heat Pump - Conversion to 12.0 HSPF/18.0 SEER - Convert FAF w/CAC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727" spans="1:131" x14ac:dyDescent="0.35">
      <c r="A727">
        <v>870</v>
      </c>
      <c r="B727" t="s">
        <v>1878</v>
      </c>
      <c r="C727">
        <v>1</v>
      </c>
      <c r="D727" t="s">
        <v>1877</v>
      </c>
      <c r="E727" s="8">
        <v>4758</v>
      </c>
      <c r="H727" t="s">
        <v>1077</v>
      </c>
      <c r="I727" t="s">
        <v>95</v>
      </c>
      <c r="J727" t="s">
        <v>96</v>
      </c>
      <c r="K727" t="s">
        <v>132</v>
      </c>
      <c r="L727" t="s">
        <v>98</v>
      </c>
      <c r="M727" t="s">
        <v>119</v>
      </c>
      <c r="N727" t="s">
        <v>171</v>
      </c>
      <c r="O727" t="s">
        <v>964</v>
      </c>
      <c r="P727">
        <v>2.9782411064155478E-2</v>
      </c>
      <c r="Q727">
        <v>2.9782411064155495E-2</v>
      </c>
      <c r="R727" s="14">
        <f t="shared" si="22"/>
        <v>0</v>
      </c>
      <c r="BW727">
        <v>1.6344874938119E-5</v>
      </c>
      <c r="BX727" t="s">
        <v>102</v>
      </c>
      <c r="BY727" t="str">
        <f>CONCATENATE($BW$2," (",INDEX('Study List'!$F:$F,MATCH(BX727,'Study List'!$B:$B,0)),")")</f>
        <v>Avoided illness from pollution - Societal - Residential (DNV GL, 2018)</v>
      </c>
      <c r="BZ727" t="s">
        <v>103</v>
      </c>
      <c r="CM727">
        <v>8.4916478167064305E-4</v>
      </c>
      <c r="CN727" t="s">
        <v>102</v>
      </c>
      <c r="CO727" t="str">
        <f>CONCATENATE($CM$2," (",INDEX('Study List'!$F:$F,MATCH(CN727,'Study List'!$B:$B,0)),")")</f>
        <v>Ease of Selling or Leasing - Participant - Residential (DNV GL, 2018)</v>
      </c>
      <c r="CP727" t="s">
        <v>103</v>
      </c>
      <c r="CQ727">
        <v>3.3022303090394401E-3</v>
      </c>
      <c r="CR727" t="s">
        <v>102</v>
      </c>
      <c r="CS727" t="str">
        <f>CONCATENATE($CQ$2," (",INDEX('Study List'!$F:$F,MATCH(CR727,'Study List'!$B:$B,0)),")")</f>
        <v>Fires/insurance damage - Participant - Residential (DNV GL, 2018)</v>
      </c>
      <c r="CT727" t="s">
        <v>103</v>
      </c>
      <c r="DC727">
        <v>9.8123591278108597E-4</v>
      </c>
      <c r="DD727" t="s">
        <v>102</v>
      </c>
      <c r="DE727" t="str">
        <f>CONCATENATE($DC$2," (",INDEX('Study List'!$F:$F,MATCH(DD727,'Study List'!$B:$B,0)),")")</f>
        <v>Noise - Participant - Residential (DNV GL, 2018)</v>
      </c>
      <c r="DF727" t="s">
        <v>103</v>
      </c>
      <c r="DG727">
        <v>1.01047288182179E-3</v>
      </c>
      <c r="DH727" t="s">
        <v>102</v>
      </c>
      <c r="DI727" t="str">
        <f>CONCATENATE($DG$2," (",INDEX('Study List'!$F:$F,MATCH(DH727,'Study List'!$B:$B,0)),")")</f>
        <v>O&amp;M - Participant - Residential (DNV GL, 2018)</v>
      </c>
      <c r="DJ727" t="s">
        <v>103</v>
      </c>
      <c r="DO727">
        <v>2.3622962303904399E-2</v>
      </c>
      <c r="DP727" t="s">
        <v>105</v>
      </c>
      <c r="DQ727" t="str">
        <f>CONCATENATE($DO$2," (",INDEX('Study List'!$F:$F,MATCH(DP727,'Study List'!$B:$B,0)),")")</f>
        <v>Other Impacts - Utility - Residential (Tetra Tech et al., 2018)</v>
      </c>
      <c r="DR727" t="s">
        <v>103</v>
      </c>
      <c r="EA727" t="str">
        <f t="shared" si="23"/>
        <v>The NEIs for the 'Single Family - Heat Pump - Conversion to 12.0 HSPF/18.0 SEER - Convert FAF w/out CAC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728" spans="1:131" x14ac:dyDescent="0.35">
      <c r="A728">
        <v>871</v>
      </c>
      <c r="B728" t="s">
        <v>1880</v>
      </c>
      <c r="C728">
        <v>1</v>
      </c>
      <c r="D728" t="s">
        <v>1879</v>
      </c>
      <c r="E728" s="8">
        <v>4566</v>
      </c>
      <c r="H728" t="s">
        <v>1077</v>
      </c>
      <c r="I728" t="s">
        <v>95</v>
      </c>
      <c r="J728" t="s">
        <v>96</v>
      </c>
      <c r="K728" t="s">
        <v>132</v>
      </c>
      <c r="L728" t="s">
        <v>98</v>
      </c>
      <c r="M728" t="s">
        <v>119</v>
      </c>
      <c r="N728" t="s">
        <v>171</v>
      </c>
      <c r="O728" t="s">
        <v>964</v>
      </c>
      <c r="P728">
        <v>2.9782411064155478E-2</v>
      </c>
      <c r="Q728">
        <v>2.9782411064155495E-2</v>
      </c>
      <c r="R728" s="14">
        <f t="shared" si="22"/>
        <v>0</v>
      </c>
      <c r="BW728">
        <v>1.6344874938119E-5</v>
      </c>
      <c r="BX728" t="s">
        <v>102</v>
      </c>
      <c r="BY728" t="str">
        <f>CONCATENATE($BW$2," (",INDEX('Study List'!$F:$F,MATCH(BX728,'Study List'!$B:$B,0)),")")</f>
        <v>Avoided illness from pollution - Societal - Residential (DNV GL, 2018)</v>
      </c>
      <c r="BZ728" t="s">
        <v>103</v>
      </c>
      <c r="CM728">
        <v>8.4916478167064305E-4</v>
      </c>
      <c r="CN728" t="s">
        <v>102</v>
      </c>
      <c r="CO728" t="str">
        <f>CONCATENATE($CM$2," (",INDEX('Study List'!$F:$F,MATCH(CN728,'Study List'!$B:$B,0)),")")</f>
        <v>Ease of Selling or Leasing - Participant - Residential (DNV GL, 2018)</v>
      </c>
      <c r="CP728" t="s">
        <v>103</v>
      </c>
      <c r="CQ728">
        <v>3.3022303090394401E-3</v>
      </c>
      <c r="CR728" t="s">
        <v>102</v>
      </c>
      <c r="CS728" t="str">
        <f>CONCATENATE($CQ$2," (",INDEX('Study List'!$F:$F,MATCH(CR728,'Study List'!$B:$B,0)),")")</f>
        <v>Fires/insurance damage - Participant - Residential (DNV GL, 2018)</v>
      </c>
      <c r="CT728" t="s">
        <v>103</v>
      </c>
      <c r="DC728">
        <v>9.8123591278108597E-4</v>
      </c>
      <c r="DD728" t="s">
        <v>102</v>
      </c>
      <c r="DE728" t="str">
        <f>CONCATENATE($DC$2," (",INDEX('Study List'!$F:$F,MATCH(DD728,'Study List'!$B:$B,0)),")")</f>
        <v>Noise - Participant - Residential (DNV GL, 2018)</v>
      </c>
      <c r="DF728" t="s">
        <v>103</v>
      </c>
      <c r="DG728">
        <v>1.01047288182179E-3</v>
      </c>
      <c r="DH728" t="s">
        <v>102</v>
      </c>
      <c r="DI728" t="str">
        <f>CONCATENATE($DG$2," (",INDEX('Study List'!$F:$F,MATCH(DH728,'Study List'!$B:$B,0)),")")</f>
        <v>O&amp;M - Participant - Residential (DNV GL, 2018)</v>
      </c>
      <c r="DJ728" t="s">
        <v>103</v>
      </c>
      <c r="DO728">
        <v>2.3622962303904399E-2</v>
      </c>
      <c r="DP728" t="s">
        <v>105</v>
      </c>
      <c r="DQ728" t="str">
        <f>CONCATENATE($DO$2," (",INDEX('Study List'!$F:$F,MATCH(DP728,'Study List'!$B:$B,0)),")")</f>
        <v>Other Impacts - Utility - Residential (Tetra Tech et al., 2018)</v>
      </c>
      <c r="DR728" t="s">
        <v>103</v>
      </c>
      <c r="EA728" t="str">
        <f t="shared" si="23"/>
        <v>The NEIs for the 'Single Family - Heat Pump - Conversion to 8.5 HSPF/14.0 SEER - Convert FAF w/CAC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729" spans="1:131" x14ac:dyDescent="0.35">
      <c r="A729">
        <v>872</v>
      </c>
      <c r="B729" t="s">
        <v>1882</v>
      </c>
      <c r="C729">
        <v>1</v>
      </c>
      <c r="D729" t="s">
        <v>1881</v>
      </c>
      <c r="E729" s="8">
        <v>4268</v>
      </c>
      <c r="H729" t="s">
        <v>1077</v>
      </c>
      <c r="I729" t="s">
        <v>95</v>
      </c>
      <c r="J729" t="s">
        <v>96</v>
      </c>
      <c r="K729" t="s">
        <v>132</v>
      </c>
      <c r="L729" t="s">
        <v>98</v>
      </c>
      <c r="M729" t="s">
        <v>119</v>
      </c>
      <c r="N729" t="s">
        <v>171</v>
      </c>
      <c r="O729" t="s">
        <v>964</v>
      </c>
      <c r="P729">
        <v>2.9782411064155478E-2</v>
      </c>
      <c r="Q729">
        <v>2.9782411064155495E-2</v>
      </c>
      <c r="R729" s="14">
        <f t="shared" si="22"/>
        <v>0</v>
      </c>
      <c r="BW729">
        <v>1.6344874938119E-5</v>
      </c>
      <c r="BX729" t="s">
        <v>102</v>
      </c>
      <c r="BY729" t="str">
        <f>CONCATENATE($BW$2," (",INDEX('Study List'!$F:$F,MATCH(BX729,'Study List'!$B:$B,0)),")")</f>
        <v>Avoided illness from pollution - Societal - Residential (DNV GL, 2018)</v>
      </c>
      <c r="BZ729" t="s">
        <v>103</v>
      </c>
      <c r="CM729">
        <v>8.4916478167064305E-4</v>
      </c>
      <c r="CN729" t="s">
        <v>102</v>
      </c>
      <c r="CO729" t="str">
        <f>CONCATENATE($CM$2," (",INDEX('Study List'!$F:$F,MATCH(CN729,'Study List'!$B:$B,0)),")")</f>
        <v>Ease of Selling or Leasing - Participant - Residential (DNV GL, 2018)</v>
      </c>
      <c r="CP729" t="s">
        <v>103</v>
      </c>
      <c r="CQ729">
        <v>3.3022303090394401E-3</v>
      </c>
      <c r="CR729" t="s">
        <v>102</v>
      </c>
      <c r="CS729" t="str">
        <f>CONCATENATE($CQ$2," (",INDEX('Study List'!$F:$F,MATCH(CR729,'Study List'!$B:$B,0)),")")</f>
        <v>Fires/insurance damage - Participant - Residential (DNV GL, 2018)</v>
      </c>
      <c r="CT729" t="s">
        <v>103</v>
      </c>
      <c r="DC729">
        <v>9.8123591278108597E-4</v>
      </c>
      <c r="DD729" t="s">
        <v>102</v>
      </c>
      <c r="DE729" t="str">
        <f>CONCATENATE($DC$2," (",INDEX('Study List'!$F:$F,MATCH(DD729,'Study List'!$B:$B,0)),")")</f>
        <v>Noise - Participant - Residential (DNV GL, 2018)</v>
      </c>
      <c r="DF729" t="s">
        <v>103</v>
      </c>
      <c r="DG729">
        <v>1.01047288182179E-3</v>
      </c>
      <c r="DH729" t="s">
        <v>102</v>
      </c>
      <c r="DI729" t="str">
        <f>CONCATENATE($DG$2," (",INDEX('Study List'!$F:$F,MATCH(DH729,'Study List'!$B:$B,0)),")")</f>
        <v>O&amp;M - Participant - Residential (DNV GL, 2018)</v>
      </c>
      <c r="DJ729" t="s">
        <v>103</v>
      </c>
      <c r="DO729">
        <v>2.3622962303904399E-2</v>
      </c>
      <c r="DP729" t="s">
        <v>105</v>
      </c>
      <c r="DQ729" t="str">
        <f>CONCATENATE($DO$2," (",INDEX('Study List'!$F:$F,MATCH(DP729,'Study List'!$B:$B,0)),")")</f>
        <v>Other Impacts - Utility - Residential (Tetra Tech et al., 2018)</v>
      </c>
      <c r="DR729" t="s">
        <v>103</v>
      </c>
      <c r="EA729" t="str">
        <f t="shared" si="23"/>
        <v>The NEIs for the 'Single Family - Heat Pump - Conversion to 8.5 HSPF/14.0 SEER - Convert FAF w/out CAC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730" spans="1:131" x14ac:dyDescent="0.35">
      <c r="A730">
        <v>873</v>
      </c>
      <c r="B730" t="s">
        <v>1884</v>
      </c>
      <c r="C730">
        <v>1</v>
      </c>
      <c r="D730" t="s">
        <v>1883</v>
      </c>
      <c r="E730" s="8">
        <v>4620</v>
      </c>
      <c r="H730" t="s">
        <v>1077</v>
      </c>
      <c r="I730" t="s">
        <v>95</v>
      </c>
      <c r="J730" t="s">
        <v>96</v>
      </c>
      <c r="K730" t="s">
        <v>132</v>
      </c>
      <c r="L730" t="s">
        <v>98</v>
      </c>
      <c r="M730" t="s">
        <v>119</v>
      </c>
      <c r="N730" t="s">
        <v>171</v>
      </c>
      <c r="O730" t="s">
        <v>964</v>
      </c>
      <c r="P730">
        <v>2.9782411064155478E-2</v>
      </c>
      <c r="Q730">
        <v>2.9782411064155495E-2</v>
      </c>
      <c r="R730" s="14">
        <f t="shared" si="22"/>
        <v>0</v>
      </c>
      <c r="BW730">
        <v>1.6344874938119E-5</v>
      </c>
      <c r="BX730" t="s">
        <v>102</v>
      </c>
      <c r="BY730" t="str">
        <f>CONCATENATE($BW$2," (",INDEX('Study List'!$F:$F,MATCH(BX730,'Study List'!$B:$B,0)),")")</f>
        <v>Avoided illness from pollution - Societal - Residential (DNV GL, 2018)</v>
      </c>
      <c r="BZ730" t="s">
        <v>103</v>
      </c>
      <c r="CM730">
        <v>8.4916478167064305E-4</v>
      </c>
      <c r="CN730" t="s">
        <v>102</v>
      </c>
      <c r="CO730" t="str">
        <f>CONCATENATE($CM$2," (",INDEX('Study List'!$F:$F,MATCH(CN730,'Study List'!$B:$B,0)),")")</f>
        <v>Ease of Selling or Leasing - Participant - Residential (DNV GL, 2018)</v>
      </c>
      <c r="CP730" t="s">
        <v>103</v>
      </c>
      <c r="CQ730">
        <v>3.3022303090394401E-3</v>
      </c>
      <c r="CR730" t="s">
        <v>102</v>
      </c>
      <c r="CS730" t="str">
        <f>CONCATENATE($CQ$2," (",INDEX('Study List'!$F:$F,MATCH(CR730,'Study List'!$B:$B,0)),")")</f>
        <v>Fires/insurance damage - Participant - Residential (DNV GL, 2018)</v>
      </c>
      <c r="CT730" t="s">
        <v>103</v>
      </c>
      <c r="DC730">
        <v>9.8123591278108597E-4</v>
      </c>
      <c r="DD730" t="s">
        <v>102</v>
      </c>
      <c r="DE730" t="str">
        <f>CONCATENATE($DC$2," (",INDEX('Study List'!$F:$F,MATCH(DD730,'Study List'!$B:$B,0)),")")</f>
        <v>Noise - Participant - Residential (DNV GL, 2018)</v>
      </c>
      <c r="DF730" t="s">
        <v>103</v>
      </c>
      <c r="DG730">
        <v>1.01047288182179E-3</v>
      </c>
      <c r="DH730" t="s">
        <v>102</v>
      </c>
      <c r="DI730" t="str">
        <f>CONCATENATE($DG$2," (",INDEX('Study List'!$F:$F,MATCH(DH730,'Study List'!$B:$B,0)),")")</f>
        <v>O&amp;M - Participant - Residential (DNV GL, 2018)</v>
      </c>
      <c r="DJ730" t="s">
        <v>103</v>
      </c>
      <c r="DO730">
        <v>2.3622962303904399E-2</v>
      </c>
      <c r="DP730" t="s">
        <v>105</v>
      </c>
      <c r="DQ730" t="str">
        <f>CONCATENATE($DO$2," (",INDEX('Study List'!$F:$F,MATCH(DP730,'Study List'!$B:$B,0)),")")</f>
        <v>Other Impacts - Utility - Residential (Tetra Tech et al., 2018)</v>
      </c>
      <c r="DR730" t="s">
        <v>103</v>
      </c>
      <c r="EA730" t="str">
        <f t="shared" si="23"/>
        <v>The NEIs for the 'Single Family - Heat Pump - Conversion to 9.0 HSPF/14.0 SEER - Convert FAF w/CAC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731" spans="1:131" x14ac:dyDescent="0.35">
      <c r="A731">
        <v>874</v>
      </c>
      <c r="B731" t="s">
        <v>1886</v>
      </c>
      <c r="C731">
        <v>1</v>
      </c>
      <c r="D731" t="s">
        <v>1885</v>
      </c>
      <c r="E731" s="8">
        <v>4322</v>
      </c>
      <c r="H731" t="s">
        <v>1077</v>
      </c>
      <c r="I731" t="s">
        <v>95</v>
      </c>
      <c r="J731" t="s">
        <v>96</v>
      </c>
      <c r="K731" t="s">
        <v>132</v>
      </c>
      <c r="L731" t="s">
        <v>98</v>
      </c>
      <c r="M731" t="s">
        <v>119</v>
      </c>
      <c r="N731" t="s">
        <v>171</v>
      </c>
      <c r="O731" t="s">
        <v>964</v>
      </c>
      <c r="P731">
        <v>2.9782411064155478E-2</v>
      </c>
      <c r="Q731">
        <v>2.9782411064155495E-2</v>
      </c>
      <c r="R731" s="14">
        <f t="shared" si="22"/>
        <v>0</v>
      </c>
      <c r="BW731">
        <v>1.6344874938119E-5</v>
      </c>
      <c r="BX731" t="s">
        <v>102</v>
      </c>
      <c r="BY731" t="str">
        <f>CONCATENATE($BW$2," (",INDEX('Study List'!$F:$F,MATCH(BX731,'Study List'!$B:$B,0)),")")</f>
        <v>Avoided illness from pollution - Societal - Residential (DNV GL, 2018)</v>
      </c>
      <c r="BZ731" t="s">
        <v>103</v>
      </c>
      <c r="CM731">
        <v>8.4916478167064305E-4</v>
      </c>
      <c r="CN731" t="s">
        <v>102</v>
      </c>
      <c r="CO731" t="str">
        <f>CONCATENATE($CM$2," (",INDEX('Study List'!$F:$F,MATCH(CN731,'Study List'!$B:$B,0)),")")</f>
        <v>Ease of Selling or Leasing - Participant - Residential (DNV GL, 2018)</v>
      </c>
      <c r="CP731" t="s">
        <v>103</v>
      </c>
      <c r="CQ731">
        <v>3.3022303090394401E-3</v>
      </c>
      <c r="CR731" t="s">
        <v>102</v>
      </c>
      <c r="CS731" t="str">
        <f>CONCATENATE($CQ$2," (",INDEX('Study List'!$F:$F,MATCH(CR731,'Study List'!$B:$B,0)),")")</f>
        <v>Fires/insurance damage - Participant - Residential (DNV GL, 2018)</v>
      </c>
      <c r="CT731" t="s">
        <v>103</v>
      </c>
      <c r="DC731">
        <v>9.8123591278108597E-4</v>
      </c>
      <c r="DD731" t="s">
        <v>102</v>
      </c>
      <c r="DE731" t="str">
        <f>CONCATENATE($DC$2," (",INDEX('Study List'!$F:$F,MATCH(DD731,'Study List'!$B:$B,0)),")")</f>
        <v>Noise - Participant - Residential (DNV GL, 2018)</v>
      </c>
      <c r="DF731" t="s">
        <v>103</v>
      </c>
      <c r="DG731">
        <v>1.01047288182179E-3</v>
      </c>
      <c r="DH731" t="s">
        <v>102</v>
      </c>
      <c r="DI731" t="str">
        <f>CONCATENATE($DG$2," (",INDEX('Study List'!$F:$F,MATCH(DH731,'Study List'!$B:$B,0)),")")</f>
        <v>O&amp;M - Participant - Residential (DNV GL, 2018)</v>
      </c>
      <c r="DJ731" t="s">
        <v>103</v>
      </c>
      <c r="DO731">
        <v>2.3622962303904399E-2</v>
      </c>
      <c r="DP731" t="s">
        <v>105</v>
      </c>
      <c r="DQ731" t="str">
        <f>CONCATENATE($DO$2," (",INDEX('Study List'!$F:$F,MATCH(DP731,'Study List'!$B:$B,0)),")")</f>
        <v>Other Impacts - Utility - Residential (Tetra Tech et al., 2018)</v>
      </c>
      <c r="DR731" t="s">
        <v>103</v>
      </c>
      <c r="EA731" t="str">
        <f t="shared" si="23"/>
        <v>The NEIs for the 'Single Family - Heat Pump - Conversion to 9.0 HSPF/14.0 SEER - Convert FAF w/out CAC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732" spans="1:131" x14ac:dyDescent="0.35">
      <c r="A732">
        <v>875</v>
      </c>
      <c r="B732" t="s">
        <v>1888</v>
      </c>
      <c r="C732">
        <v>1</v>
      </c>
      <c r="D732" t="s">
        <v>1887</v>
      </c>
      <c r="E732" s="8">
        <v>490</v>
      </c>
      <c r="H732" t="s">
        <v>1077</v>
      </c>
      <c r="I732" t="s">
        <v>95</v>
      </c>
      <c r="J732" t="s">
        <v>96</v>
      </c>
      <c r="K732" t="s">
        <v>132</v>
      </c>
      <c r="L732" t="s">
        <v>98</v>
      </c>
      <c r="M732" t="s">
        <v>119</v>
      </c>
      <c r="N732" t="s">
        <v>171</v>
      </c>
      <c r="O732" t="s">
        <v>964</v>
      </c>
      <c r="P732">
        <v>2.9782411064155478E-2</v>
      </c>
      <c r="Q732">
        <v>2.9782411064155495E-2</v>
      </c>
      <c r="R732" s="14">
        <f t="shared" si="22"/>
        <v>0</v>
      </c>
      <c r="BW732">
        <v>1.6344874938119E-5</v>
      </c>
      <c r="BX732" t="s">
        <v>102</v>
      </c>
      <c r="BY732" t="str">
        <f>CONCATENATE($BW$2," (",INDEX('Study List'!$F:$F,MATCH(BX732,'Study List'!$B:$B,0)),")")</f>
        <v>Avoided illness from pollution - Societal - Residential (DNV GL, 2018)</v>
      </c>
      <c r="BZ732" t="s">
        <v>103</v>
      </c>
      <c r="CM732">
        <v>8.4916478167064305E-4</v>
      </c>
      <c r="CN732" t="s">
        <v>102</v>
      </c>
      <c r="CO732" t="str">
        <f>CONCATENATE($CM$2," (",INDEX('Study List'!$F:$F,MATCH(CN732,'Study List'!$B:$B,0)),")")</f>
        <v>Ease of Selling or Leasing - Participant - Residential (DNV GL, 2018)</v>
      </c>
      <c r="CP732" t="s">
        <v>103</v>
      </c>
      <c r="CQ732">
        <v>3.3022303090394401E-3</v>
      </c>
      <c r="CR732" t="s">
        <v>102</v>
      </c>
      <c r="CS732" t="str">
        <f>CONCATENATE($CQ$2," (",INDEX('Study List'!$F:$F,MATCH(CR732,'Study List'!$B:$B,0)),")")</f>
        <v>Fires/insurance damage - Participant - Residential (DNV GL, 2018)</v>
      </c>
      <c r="CT732" t="s">
        <v>103</v>
      </c>
      <c r="DC732">
        <v>9.8123591278108597E-4</v>
      </c>
      <c r="DD732" t="s">
        <v>102</v>
      </c>
      <c r="DE732" t="str">
        <f>CONCATENATE($DC$2," (",INDEX('Study List'!$F:$F,MATCH(DD732,'Study List'!$B:$B,0)),")")</f>
        <v>Noise - Participant - Residential (DNV GL, 2018)</v>
      </c>
      <c r="DF732" t="s">
        <v>103</v>
      </c>
      <c r="DG732">
        <v>1.01047288182179E-3</v>
      </c>
      <c r="DH732" t="s">
        <v>102</v>
      </c>
      <c r="DI732" t="str">
        <f>CONCATENATE($DG$2," (",INDEX('Study List'!$F:$F,MATCH(DH732,'Study List'!$B:$B,0)),")")</f>
        <v>O&amp;M - Participant - Residential (DNV GL, 2018)</v>
      </c>
      <c r="DJ732" t="s">
        <v>103</v>
      </c>
      <c r="DO732">
        <v>2.3622962303904399E-2</v>
      </c>
      <c r="DP732" t="s">
        <v>105</v>
      </c>
      <c r="DQ732" t="str">
        <f>CONCATENATE($DO$2," (",INDEX('Study List'!$F:$F,MATCH(DP732,'Study List'!$B:$B,0)),")")</f>
        <v>Other Impacts - Utility - Residential (Tetra Tech et al., 2018)</v>
      </c>
      <c r="DR732" t="s">
        <v>103</v>
      </c>
      <c r="EA732" t="str">
        <f t="shared" si="23"/>
        <v>The NEIs for the 'Single Family - Heat Pump Upgrade to 12.0 HSPF/18.0 SEER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733" spans="1:131" x14ac:dyDescent="0.35">
      <c r="A733">
        <v>876</v>
      </c>
      <c r="B733" t="s">
        <v>1890</v>
      </c>
      <c r="C733">
        <v>1</v>
      </c>
      <c r="D733" t="s">
        <v>1889</v>
      </c>
      <c r="E733" s="8">
        <v>54</v>
      </c>
      <c r="H733" t="s">
        <v>1077</v>
      </c>
      <c r="I733" t="s">
        <v>95</v>
      </c>
      <c r="J733" t="s">
        <v>96</v>
      </c>
      <c r="K733" t="s">
        <v>132</v>
      </c>
      <c r="L733" t="s">
        <v>98</v>
      </c>
      <c r="M733" t="s">
        <v>119</v>
      </c>
      <c r="N733" t="s">
        <v>171</v>
      </c>
      <c r="O733" t="s">
        <v>964</v>
      </c>
      <c r="P733">
        <v>2.9782411064155478E-2</v>
      </c>
      <c r="Q733">
        <v>2.9782411064155495E-2</v>
      </c>
      <c r="R733" s="14">
        <f t="shared" si="22"/>
        <v>0</v>
      </c>
      <c r="BW733">
        <v>1.6344874938119E-5</v>
      </c>
      <c r="BX733" t="s">
        <v>102</v>
      </c>
      <c r="BY733" t="str">
        <f>CONCATENATE($BW$2," (",INDEX('Study List'!$F:$F,MATCH(BX733,'Study List'!$B:$B,0)),")")</f>
        <v>Avoided illness from pollution - Societal - Residential (DNV GL, 2018)</v>
      </c>
      <c r="BZ733" t="s">
        <v>103</v>
      </c>
      <c r="CM733">
        <v>8.4916478167064305E-4</v>
      </c>
      <c r="CN733" t="s">
        <v>102</v>
      </c>
      <c r="CO733" t="str">
        <f>CONCATENATE($CM$2," (",INDEX('Study List'!$F:$F,MATCH(CN733,'Study List'!$B:$B,0)),")")</f>
        <v>Ease of Selling or Leasing - Participant - Residential (DNV GL, 2018)</v>
      </c>
      <c r="CP733" t="s">
        <v>103</v>
      </c>
      <c r="CQ733">
        <v>3.3022303090394401E-3</v>
      </c>
      <c r="CR733" t="s">
        <v>102</v>
      </c>
      <c r="CS733" t="str">
        <f>CONCATENATE($CQ$2," (",INDEX('Study List'!$F:$F,MATCH(CR733,'Study List'!$B:$B,0)),")")</f>
        <v>Fires/insurance damage - Participant - Residential (DNV GL, 2018)</v>
      </c>
      <c r="CT733" t="s">
        <v>103</v>
      </c>
      <c r="DC733">
        <v>9.8123591278108597E-4</v>
      </c>
      <c r="DD733" t="s">
        <v>102</v>
      </c>
      <c r="DE733" t="str">
        <f>CONCATENATE($DC$2," (",INDEX('Study List'!$F:$F,MATCH(DD733,'Study List'!$B:$B,0)),")")</f>
        <v>Noise - Participant - Residential (DNV GL, 2018)</v>
      </c>
      <c r="DF733" t="s">
        <v>103</v>
      </c>
      <c r="DG733">
        <v>1.01047288182179E-3</v>
      </c>
      <c r="DH733" t="s">
        <v>102</v>
      </c>
      <c r="DI733" t="str">
        <f>CONCATENATE($DG$2," (",INDEX('Study List'!$F:$F,MATCH(DH733,'Study List'!$B:$B,0)),")")</f>
        <v>O&amp;M - Participant - Residential (DNV GL, 2018)</v>
      </c>
      <c r="DJ733" t="s">
        <v>103</v>
      </c>
      <c r="DO733">
        <v>2.3622962303904399E-2</v>
      </c>
      <c r="DP733" t="s">
        <v>105</v>
      </c>
      <c r="DQ733" t="str">
        <f>CONCATENATE($DO$2," (",INDEX('Study List'!$F:$F,MATCH(DP733,'Study List'!$B:$B,0)),")")</f>
        <v>Other Impacts - Utility - Residential (Tetra Tech et al., 2018)</v>
      </c>
      <c r="DR733" t="s">
        <v>103</v>
      </c>
      <c r="EA733" t="str">
        <f t="shared" si="23"/>
        <v>The NEIs for the 'Single Family - Heat Pump Upgrade to 9.0 HSPF/14.0 SEER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734" spans="1:131" x14ac:dyDescent="0.35">
      <c r="A734">
        <v>877</v>
      </c>
      <c r="B734" t="s">
        <v>1892</v>
      </c>
      <c r="C734">
        <v>1</v>
      </c>
      <c r="D734" t="s">
        <v>1891</v>
      </c>
      <c r="E734" s="8">
        <v>1945</v>
      </c>
      <c r="H734" t="s">
        <v>575</v>
      </c>
      <c r="I734" t="s">
        <v>95</v>
      </c>
      <c r="J734" t="s">
        <v>96</v>
      </c>
      <c r="K734" t="s">
        <v>132</v>
      </c>
      <c r="L734" t="s">
        <v>98</v>
      </c>
      <c r="M734" t="s">
        <v>119</v>
      </c>
      <c r="N734" t="s">
        <v>171</v>
      </c>
      <c r="O734" t="s">
        <v>172</v>
      </c>
      <c r="P734">
        <v>3.0963180492841601E-2</v>
      </c>
      <c r="Q734">
        <v>3.0963180492841601E-2</v>
      </c>
      <c r="R734" s="14">
        <f t="shared" si="22"/>
        <v>0</v>
      </c>
      <c r="BW734">
        <v>1.6344874938119E-5</v>
      </c>
      <c r="BX734" t="s">
        <v>102</v>
      </c>
      <c r="BY734" t="str">
        <f>CONCATENATE($BW$2," (",INDEX('Study List'!$F:$F,MATCH(BX734,'Study List'!$B:$B,0)),")")</f>
        <v>Avoided illness from pollution - Societal - Residential (DNV GL, 2018)</v>
      </c>
      <c r="BZ734" t="s">
        <v>103</v>
      </c>
      <c r="CM734">
        <v>8.4916478167064305E-4</v>
      </c>
      <c r="CN734" t="s">
        <v>102</v>
      </c>
      <c r="CO734" t="str">
        <f>CONCATENATE($CM$2," (",INDEX('Study List'!$F:$F,MATCH(CN734,'Study List'!$B:$B,0)),")")</f>
        <v>Ease of Selling or Leasing - Participant - Residential (DNV GL, 2018)</v>
      </c>
      <c r="CP734" t="s">
        <v>103</v>
      </c>
      <c r="CQ734">
        <v>3.3022303090394401E-3</v>
      </c>
      <c r="CR734" t="s">
        <v>102</v>
      </c>
      <c r="CS734" t="str">
        <f>CONCATENATE($CQ$2," (",INDEX('Study List'!$F:$F,MATCH(CR734,'Study List'!$B:$B,0)),")")</f>
        <v>Fires/insurance damage - Participant - Residential (DNV GL, 2018)</v>
      </c>
      <c r="CT734" t="s">
        <v>103</v>
      </c>
      <c r="CU734">
        <v>1.1807694286861299E-3</v>
      </c>
      <c r="CV734" t="s">
        <v>576</v>
      </c>
      <c r="CW734" t="str">
        <f>CONCATENATE($CU$2," (",INDEX('Study List'!$F:$F,MATCH(CV734,'Study List'!$B:$B,0)),")")</f>
        <v>Health and safety - Participant - Residential (Abt Associates, 2018)</v>
      </c>
      <c r="CX734" t="s">
        <v>103</v>
      </c>
      <c r="DC734">
        <v>9.8123591278108597E-4</v>
      </c>
      <c r="DD734" t="s">
        <v>102</v>
      </c>
      <c r="DE734" t="str">
        <f>CONCATENATE($DC$2," (",INDEX('Study List'!$F:$F,MATCH(DD734,'Study List'!$B:$B,0)),")")</f>
        <v>Noise - Participant - Residential (DNV GL, 2018)</v>
      </c>
      <c r="DF734" t="s">
        <v>103</v>
      </c>
      <c r="DG734">
        <v>1.01047288182179E-3</v>
      </c>
      <c r="DH734" t="s">
        <v>102</v>
      </c>
      <c r="DI734" t="str">
        <f>CONCATENATE($DG$2," (",INDEX('Study List'!$F:$F,MATCH(DH734,'Study List'!$B:$B,0)),")")</f>
        <v>O&amp;M - Participant - Residential (DNV GL, 2018)</v>
      </c>
      <c r="DJ734" t="s">
        <v>103</v>
      </c>
      <c r="DO734">
        <v>2.3622962303904399E-2</v>
      </c>
      <c r="DP734" t="s">
        <v>105</v>
      </c>
      <c r="DQ734" t="str">
        <f>CONCATENATE($DO$2," (",INDEX('Study List'!$F:$F,MATCH(DP734,'Study List'!$B:$B,0)),")")</f>
        <v>Other Impacts - Utility - Residential (Tetra Tech et al., 2018)</v>
      </c>
      <c r="DR734" t="s">
        <v>103</v>
      </c>
      <c r="EA734" t="str">
        <f t="shared" si="23"/>
        <v>The NEIs for the 'Single Family Ductless Heat Pump - Zonal to DHP - WA' measure include: Avoided illness from pollution - Societal - Residential (DNV GL, 2018),  Ease of Selling or Leasing - Participant - Residential (DNV GL, 2018),  Fires/insurance damage - Participant - Residential (DNV GL, 2018),  Health and safety - Participant - Residential (Abt Associates, 2018),  Noise - Participant - Residential (DNV GL, 2018),  O&amp;M - Participant - Residential (DNV GL, 2018),  Other Impacts - Utility - Residential (Tetra Tech et al., 2018).</v>
      </c>
    </row>
    <row r="735" spans="1:131" x14ac:dyDescent="0.35">
      <c r="A735">
        <v>878</v>
      </c>
      <c r="B735" t="s">
        <v>1894</v>
      </c>
      <c r="C735">
        <v>1</v>
      </c>
      <c r="D735" t="s">
        <v>1893</v>
      </c>
      <c r="E735" s="8">
        <v>2550</v>
      </c>
      <c r="H735" t="s">
        <v>575</v>
      </c>
      <c r="I735" t="s">
        <v>95</v>
      </c>
      <c r="J735" t="s">
        <v>96</v>
      </c>
      <c r="K735" t="s">
        <v>132</v>
      </c>
      <c r="L735" t="s">
        <v>98</v>
      </c>
      <c r="M735" t="s">
        <v>119</v>
      </c>
      <c r="N735" t="s">
        <v>171</v>
      </c>
      <c r="O735" t="s">
        <v>172</v>
      </c>
      <c r="P735">
        <v>2.9782411064155478E-2</v>
      </c>
      <c r="Q735">
        <v>2.9782411064155495E-2</v>
      </c>
      <c r="R735" s="14">
        <f t="shared" si="22"/>
        <v>0</v>
      </c>
      <c r="BW735">
        <v>1.6344874938119E-5</v>
      </c>
      <c r="BX735" t="s">
        <v>102</v>
      </c>
      <c r="BY735" t="str">
        <f>CONCATENATE($BW$2," (",INDEX('Study List'!$F:$F,MATCH(BX735,'Study List'!$B:$B,0)),")")</f>
        <v>Avoided illness from pollution - Societal - Residential (DNV GL, 2018)</v>
      </c>
      <c r="BZ735" t="s">
        <v>103</v>
      </c>
      <c r="CM735">
        <v>8.4916478167064305E-4</v>
      </c>
      <c r="CN735" t="s">
        <v>102</v>
      </c>
      <c r="CO735" t="str">
        <f>CONCATENATE($CM$2," (",INDEX('Study List'!$F:$F,MATCH(CN735,'Study List'!$B:$B,0)),")")</f>
        <v>Ease of Selling or Leasing - Participant - Residential (DNV GL, 2018)</v>
      </c>
      <c r="CP735" t="s">
        <v>103</v>
      </c>
      <c r="CQ735">
        <v>3.3022303090394401E-3</v>
      </c>
      <c r="CR735" t="s">
        <v>102</v>
      </c>
      <c r="CS735" t="str">
        <f>CONCATENATE($CQ$2," (",INDEX('Study List'!$F:$F,MATCH(CR735,'Study List'!$B:$B,0)),")")</f>
        <v>Fires/insurance damage - Participant - Residential (DNV GL, 2018)</v>
      </c>
      <c r="CT735" t="s">
        <v>103</v>
      </c>
      <c r="DC735">
        <v>9.8123591278108597E-4</v>
      </c>
      <c r="DD735" t="s">
        <v>102</v>
      </c>
      <c r="DE735" t="str">
        <f>CONCATENATE($DC$2," (",INDEX('Study List'!$F:$F,MATCH(DD735,'Study List'!$B:$B,0)),")")</f>
        <v>Noise - Participant - Residential (DNV GL, 2018)</v>
      </c>
      <c r="DF735" t="s">
        <v>103</v>
      </c>
      <c r="DG735">
        <v>1.01047288182179E-3</v>
      </c>
      <c r="DH735" t="s">
        <v>102</v>
      </c>
      <c r="DI735" t="str">
        <f>CONCATENATE($DG$2," (",INDEX('Study List'!$F:$F,MATCH(DH735,'Study List'!$B:$B,0)),")")</f>
        <v>O&amp;M - Participant - Residential (DNV GL, 2018)</v>
      </c>
      <c r="DJ735" t="s">
        <v>103</v>
      </c>
      <c r="DO735">
        <v>2.3622962303904399E-2</v>
      </c>
      <c r="DP735" t="s">
        <v>105</v>
      </c>
      <c r="DQ735" t="str">
        <f>CONCATENATE($DO$2," (",INDEX('Study List'!$F:$F,MATCH(DP735,'Study List'!$B:$B,0)),")")</f>
        <v>Other Impacts - Utility - Residential (Tetra Tech et al., 2018)</v>
      </c>
      <c r="DR735" t="s">
        <v>103</v>
      </c>
      <c r="EA735" t="str">
        <f t="shared" si="23"/>
        <v>The NEIs for the 'Single Family Ductless Heat Pump - eFAF to DHP 9.0 HSPF and above - WA' measure include: Avoided illness from pollution - Societal - Residential (DNV GL, 2018),  Ease of Selling or Leasing - Participant - Residential (DNV GL, 2018),  Fires/insurance damage - Participant - Residential (DNV GL, 2018),  Noise - Participant - Residential (DNV GL, 2018),  O&amp;M - Participant - Residential (DNV GL, 2018),  Other Impacts - Utility - Residential (Tetra Tech et al., 2018).</v>
      </c>
    </row>
    <row r="736" spans="1:131" x14ac:dyDescent="0.35">
      <c r="A736">
        <v>882</v>
      </c>
      <c r="B736" t="s">
        <v>1901</v>
      </c>
      <c r="C736">
        <v>5</v>
      </c>
      <c r="D736" t="s">
        <v>1900</v>
      </c>
      <c r="E736" s="8">
        <v>628</v>
      </c>
      <c r="H736" t="s">
        <v>631</v>
      </c>
      <c r="I736" t="s">
        <v>95</v>
      </c>
      <c r="J736" t="s">
        <v>96</v>
      </c>
      <c r="K736" t="s">
        <v>132</v>
      </c>
      <c r="L736" t="s">
        <v>98</v>
      </c>
      <c r="M736" t="s">
        <v>119</v>
      </c>
      <c r="N736" t="s">
        <v>243</v>
      </c>
      <c r="O736" t="s">
        <v>244</v>
      </c>
      <c r="P736">
        <v>2.4082195007552258E-2</v>
      </c>
      <c r="Q736">
        <v>2.4082195007552293E-2</v>
      </c>
      <c r="R736" s="14">
        <f t="shared" si="22"/>
        <v>0</v>
      </c>
      <c r="BW736">
        <v>1.9316670381413399E-5</v>
      </c>
      <c r="BX736" t="s">
        <v>102</v>
      </c>
      <c r="BY736" t="str">
        <f>CONCATENATE($BW$2," (",INDEX('Study List'!$F:$F,MATCH(BX736,'Study List'!$B:$B,0)),")")</f>
        <v>Avoided illness from pollution - Societal - Residential (DNV GL, 2018)</v>
      </c>
      <c r="BZ736" t="s">
        <v>103</v>
      </c>
      <c r="CM736">
        <v>4.3991603326644699E-4</v>
      </c>
      <c r="CN736" t="s">
        <v>102</v>
      </c>
      <c r="CO736" t="str">
        <f>CONCATENATE($CM$2," (",INDEX('Study List'!$F:$F,MATCH(CN736,'Study List'!$B:$B,0)),")")</f>
        <v>Ease of Selling or Leasing - Participant - Residential (DNV GL, 2018)</v>
      </c>
      <c r="CP736" t="s">
        <v>103</v>
      </c>
      <c r="DO736">
        <v>2.3622962303904399E-2</v>
      </c>
      <c r="DP736" t="s">
        <v>105</v>
      </c>
      <c r="DQ736" t="str">
        <f>CONCATENATE($DO$2," (",INDEX('Study List'!$F:$F,MATCH(DP736,'Study List'!$B:$B,0)),")")</f>
        <v>Other Impacts - Utility - Residential (Tetra Tech et al., 2018)</v>
      </c>
      <c r="DR736" t="s">
        <v>103</v>
      </c>
      <c r="EA736" t="str">
        <f t="shared" si="23"/>
        <v>The NEIs for the 'Smart Thermostat - Heat Pump - WA' measure include: Avoided illness from pollution - Societal - Residential (DNV GL, 2018),  Ease of Selling or Leasing - Participant - Residential (DNV GL, 2018),  Other Impacts - Utility - Residential (Tetra Tech et al., 2018).</v>
      </c>
    </row>
    <row r="737" spans="1:131" x14ac:dyDescent="0.35">
      <c r="A737">
        <v>883</v>
      </c>
      <c r="B737" t="s">
        <v>1903</v>
      </c>
      <c r="C737">
        <v>5</v>
      </c>
      <c r="D737" t="s">
        <v>1902</v>
      </c>
      <c r="E737" s="8">
        <v>434</v>
      </c>
      <c r="H737" t="s">
        <v>631</v>
      </c>
      <c r="I737" t="s">
        <v>95</v>
      </c>
      <c r="J737" t="s">
        <v>96</v>
      </c>
      <c r="K737" t="s">
        <v>132</v>
      </c>
      <c r="L737" t="s">
        <v>98</v>
      </c>
      <c r="M737" t="s">
        <v>119</v>
      </c>
      <c r="N737" t="s">
        <v>243</v>
      </c>
      <c r="O737" t="s">
        <v>244</v>
      </c>
      <c r="P737">
        <v>2.4082195007552258E-2</v>
      </c>
      <c r="Q737">
        <v>2.4082195007552293E-2</v>
      </c>
      <c r="R737" s="14">
        <f t="shared" si="22"/>
        <v>0</v>
      </c>
      <c r="BW737">
        <v>1.9316670381413399E-5</v>
      </c>
      <c r="BX737" t="s">
        <v>102</v>
      </c>
      <c r="BY737" t="str">
        <f>CONCATENATE($BW$2," (",INDEX('Study List'!$F:$F,MATCH(BX737,'Study List'!$B:$B,0)),")")</f>
        <v>Avoided illness from pollution - Societal - Residential (DNV GL, 2018)</v>
      </c>
      <c r="BZ737" t="s">
        <v>103</v>
      </c>
      <c r="CM737">
        <v>4.3991603326644699E-4</v>
      </c>
      <c r="CN737" t="s">
        <v>102</v>
      </c>
      <c r="CO737" t="str">
        <f>CONCATENATE($CM$2," (",INDEX('Study List'!$F:$F,MATCH(CN737,'Study List'!$B:$B,0)),")")</f>
        <v>Ease of Selling or Leasing - Participant - Residential (DNV GL, 2018)</v>
      </c>
      <c r="CP737" t="s">
        <v>103</v>
      </c>
      <c r="DO737">
        <v>2.3622962303904399E-2</v>
      </c>
      <c r="DP737" t="s">
        <v>105</v>
      </c>
      <c r="DQ737" t="str">
        <f>CONCATENATE($DO$2," (",INDEX('Study List'!$F:$F,MATCH(DP737,'Study List'!$B:$B,0)),")")</f>
        <v>Other Impacts - Utility - Residential (Tetra Tech et al., 2018)</v>
      </c>
      <c r="DR737" t="s">
        <v>103</v>
      </c>
      <c r="EA737" t="str">
        <f t="shared" si="23"/>
        <v>The NEIs for the 'Smart Thermostat - eFAF - WA' measure include: Avoided illness from pollution - Societal - Residential (DNV GL, 2018),  Ease of Selling or Leasing - Participant - Residential (DNV GL, 2018),  Other Impacts - Utility - Residential (Tetra Tech et al., 2018).</v>
      </c>
    </row>
    <row r="738" spans="1:131" x14ac:dyDescent="0.35">
      <c r="A738">
        <v>884</v>
      </c>
      <c r="B738" t="s">
        <v>1905</v>
      </c>
      <c r="C738">
        <v>5</v>
      </c>
      <c r="D738" t="s">
        <v>1904</v>
      </c>
      <c r="E738" t="s">
        <v>148</v>
      </c>
      <c r="H738" t="s">
        <v>1906</v>
      </c>
      <c r="I738" t="s">
        <v>95</v>
      </c>
      <c r="J738" t="s">
        <v>143</v>
      </c>
      <c r="K738" t="s">
        <v>144</v>
      </c>
      <c r="L738" t="s">
        <v>133</v>
      </c>
      <c r="M738" t="s">
        <v>145</v>
      </c>
      <c r="N738" t="s">
        <v>146</v>
      </c>
      <c r="O738" t="s">
        <v>460</v>
      </c>
      <c r="P738">
        <v>1.67235344502819E-2</v>
      </c>
      <c r="Q738">
        <v>1.67235344502819E-2</v>
      </c>
      <c r="R738" s="14">
        <f t="shared" si="22"/>
        <v>0</v>
      </c>
      <c r="W738">
        <v>1.6344874938119E-5</v>
      </c>
      <c r="X738" t="s">
        <v>102</v>
      </c>
      <c r="Y738" t="str">
        <f>CONCATENATE($W$2," (",INDEX('Study List'!$F:$F,MATCH(X738,'Study List'!$B:$B,0)),")")</f>
        <v>Avoided illness from pollution - Societal - C&amp;I (DNV GL, 2018)</v>
      </c>
      <c r="Z738" t="s">
        <v>103</v>
      </c>
      <c r="AM738">
        <v>6.1019015217457602E-3</v>
      </c>
      <c r="AN738" t="s">
        <v>102</v>
      </c>
      <c r="AO738" t="str">
        <f>CONCATENATE($AM$2," (",INDEX('Study List'!$F:$F,MATCH(AN738,'Study List'!$B:$B,0)),")")</f>
        <v>O&amp;M - Participant - C&amp;I (DNV GL, 2018)</v>
      </c>
      <c r="AP738" t="s">
        <v>103</v>
      </c>
      <c r="AU738">
        <v>1.0605288053598E-2</v>
      </c>
      <c r="AV738" t="s">
        <v>102</v>
      </c>
      <c r="AW738" t="str">
        <f>CONCATENATE($AU$2," (",INDEX('Study List'!$F:$F,MATCH(AV738,'Study List'!$B:$B,0)),")")</f>
        <v>Product Spoilage/Defects - Participant - C&amp;I (DNV GL, 2018)</v>
      </c>
      <c r="AX738" t="s">
        <v>103</v>
      </c>
      <c r="EA738" t="str">
        <f t="shared" si="23"/>
        <v>The NEIs for the 'Solid Door Refrigerator (New Construction wCode) Custom - WA' measure include: Avoided illness from pollution - Societal - C&amp;I (DNV GL, 2018),  O&amp;M - Participant - C&amp;I (DNV GL, 2018),  Product Spoilage/Defects - Participant - C&amp;I (DNV GL, 2018).</v>
      </c>
    </row>
    <row r="739" spans="1:131" x14ac:dyDescent="0.35">
      <c r="A739">
        <v>885</v>
      </c>
      <c r="B739" t="s">
        <v>1908</v>
      </c>
      <c r="C739">
        <v>5</v>
      </c>
      <c r="D739" t="s">
        <v>1907</v>
      </c>
      <c r="E739" t="s">
        <v>148</v>
      </c>
      <c r="H739" t="s">
        <v>1909</v>
      </c>
      <c r="I739" t="s">
        <v>95</v>
      </c>
      <c r="J739" t="s">
        <v>143</v>
      </c>
      <c r="K739" t="s">
        <v>132</v>
      </c>
      <c r="L739" t="s">
        <v>133</v>
      </c>
      <c r="M739" t="s">
        <v>145</v>
      </c>
      <c r="N739" t="s">
        <v>146</v>
      </c>
      <c r="O739" t="s">
        <v>460</v>
      </c>
      <c r="P739">
        <v>2.5667745378187001E-2</v>
      </c>
      <c r="Q739">
        <v>2.5667745378187001E-2</v>
      </c>
      <c r="R739" s="14">
        <f t="shared" si="22"/>
        <v>0</v>
      </c>
      <c r="W739">
        <v>1.6344874938119E-5</v>
      </c>
      <c r="X739" t="s">
        <v>102</v>
      </c>
      <c r="Y739" t="str">
        <f>CONCATENATE($W$2," (",INDEX('Study List'!$F:$F,MATCH(X739,'Study List'!$B:$B,0)),")")</f>
        <v>Avoided illness from pollution - Societal - C&amp;I (DNV GL, 2018)</v>
      </c>
      <c r="Z739" t="s">
        <v>103</v>
      </c>
      <c r="AM739">
        <v>1.4448407167344E-2</v>
      </c>
      <c r="AN739" t="s">
        <v>102</v>
      </c>
      <c r="AO739" t="str">
        <f>CONCATENATE($AM$2," (",INDEX('Study List'!$F:$F,MATCH(AN739,'Study List'!$B:$B,0)),")")</f>
        <v>O&amp;M - Participant - C&amp;I (DNV GL, 2018)</v>
      </c>
      <c r="AP739" t="s">
        <v>103</v>
      </c>
      <c r="AU739">
        <v>1.0605288053598E-2</v>
      </c>
      <c r="AV739" t="s">
        <v>102</v>
      </c>
      <c r="AW739" t="str">
        <f>CONCATENATE($AU$2," (",INDEX('Study List'!$F:$F,MATCH(AV739,'Study List'!$B:$B,0)),")")</f>
        <v>Product Spoilage/Defects - Participant - C&amp;I (DNV GL, 2018)</v>
      </c>
      <c r="AX739" t="s">
        <v>103</v>
      </c>
      <c r="BG739">
        <v>5.9770528230689403E-4</v>
      </c>
      <c r="BH739" t="s">
        <v>152</v>
      </c>
      <c r="BI739" t="str">
        <f>CONCATENATE($BG$2," (",INDEX('Study List'!$F:$F,MATCH(BH739,'Study List'!$B:$B,0)),")")</f>
        <v>Supplies and materials - Participant - C&amp;I (DNV GL &amp; Tetra Tech, 2012)</v>
      </c>
      <c r="BJ739" t="s">
        <v>103</v>
      </c>
      <c r="EA739" t="str">
        <f t="shared" si="23"/>
        <v>The NEIs for the 'Solid Door Refrigerator (Retrofit &amp; NCMR woCode) Custom - WA' measure include: Avoided illness from pollution - Societal - C&amp;I (DNV GL, 2018),  O&amp;M - Participant - C&amp;I (DNV GL, 2018),  Product Spoilage/Defects - Participant - C&amp;I (DNV GL, 2018),  Supplies and materials - Participant - C&amp;I (DNV GL &amp; Tetra Tech, 2012).</v>
      </c>
    </row>
    <row r="740" spans="1:131" x14ac:dyDescent="0.35">
      <c r="A740">
        <v>886</v>
      </c>
      <c r="B740" t="s">
        <v>1911</v>
      </c>
      <c r="C740">
        <v>5</v>
      </c>
      <c r="D740" t="s">
        <v>1910</v>
      </c>
      <c r="E740" t="s">
        <v>209</v>
      </c>
      <c r="F740">
        <v>527005</v>
      </c>
      <c r="G740">
        <v>1054010</v>
      </c>
      <c r="H740" t="s">
        <v>1176</v>
      </c>
      <c r="I740" t="s">
        <v>95</v>
      </c>
      <c r="J740" t="s">
        <v>143</v>
      </c>
      <c r="K740" t="s">
        <v>132</v>
      </c>
      <c r="L740" t="s">
        <v>133</v>
      </c>
      <c r="M740" t="s">
        <v>1177</v>
      </c>
      <c r="N740" t="s">
        <v>1178</v>
      </c>
      <c r="O740" t="s">
        <v>101</v>
      </c>
      <c r="P740">
        <v>3.6874967615614498E-2</v>
      </c>
      <c r="Q740">
        <v>3.6874967615614498E-2</v>
      </c>
      <c r="R740" s="14">
        <f t="shared" si="22"/>
        <v>38866.584616533837</v>
      </c>
      <c r="W740">
        <v>1.2417859530908599E-5</v>
      </c>
      <c r="X740" t="s">
        <v>102</v>
      </c>
      <c r="Y740" t="str">
        <f>CONCATENATE($W$2," (",INDEX('Study List'!$F:$F,MATCH(X740,'Study List'!$B:$B,0)),")")</f>
        <v>Avoided illness from pollution - Societal - C&amp;I (DNV GL, 2018)</v>
      </c>
      <c r="Z740" t="s">
        <v>103</v>
      </c>
      <c r="AE740">
        <v>5.28084910028835E-5</v>
      </c>
      <c r="AF740" t="s">
        <v>102</v>
      </c>
      <c r="AG740" t="str">
        <f>CONCATENATE($AE$2," (",INDEX('Study List'!$F:$F,MATCH(AF740,'Study List'!$B:$B,0)),")")</f>
        <v>Fires/insurance damage - Participant - C&amp;I (DNV GL, 2018)</v>
      </c>
      <c r="AH740" t="s">
        <v>103</v>
      </c>
      <c r="AM740">
        <v>2.4405566848954398E-3</v>
      </c>
      <c r="AN740" t="s">
        <v>179</v>
      </c>
      <c r="AO740" t="str">
        <f>CONCATENATE($AM$2," (",INDEX('Study List'!$F:$F,MATCH(AN740,'Study List'!$B:$B,0)),")")</f>
        <v>O&amp;M - Participant - C&amp;I (DNV GL, 2018)</v>
      </c>
      <c r="AP740" t="s">
        <v>103</v>
      </c>
      <c r="AQ740">
        <v>3.5905699726700101E-3</v>
      </c>
      <c r="AR740" t="s">
        <v>152</v>
      </c>
      <c r="AS740" t="str">
        <f>CONCATENATE($AQ$2," (",INDEX('Study List'!$F:$F,MATCH(AR740,'Study List'!$B:$B,0)),")")</f>
        <v>Other Impacts - Participant - C&amp;I (DNV GL &amp; Tetra Tech, 2012)</v>
      </c>
      <c r="AT740" t="s">
        <v>103</v>
      </c>
      <c r="AU740">
        <v>1.47662805276631E-3</v>
      </c>
      <c r="AV740" t="s">
        <v>152</v>
      </c>
      <c r="AW740" t="str">
        <f>CONCATENATE($AU$2," (",INDEX('Study List'!$F:$F,MATCH(AV740,'Study List'!$B:$B,0)),")")</f>
        <v>Product Spoilage/Defects - Participant - C&amp;I (DNV GL &amp; Tetra Tech, 2012)</v>
      </c>
      <c r="AX740" t="s">
        <v>103</v>
      </c>
      <c r="BC740">
        <v>2.9193662813707701E-2</v>
      </c>
      <c r="BD740" t="s">
        <v>152</v>
      </c>
      <c r="BE740" t="str">
        <f>CONCATENATE($BC$2," (",INDEX('Study List'!$F:$F,MATCH(BD740,'Study List'!$B:$B,0)),")")</f>
        <v>Sales Revenue - Participant - C&amp;I (DNV GL &amp; Tetra Tech, 2012)</v>
      </c>
      <c r="BF740" t="s">
        <v>103</v>
      </c>
      <c r="BK740">
        <v>8.4116723782808405E-5</v>
      </c>
      <c r="BL740" t="s">
        <v>102</v>
      </c>
      <c r="BM740" t="str">
        <f>CONCATENATE($BK$2," (",INDEX('Study List'!$F:$F,MATCH(BL740,'Study List'!$B:$B,0)),")")</f>
        <v>Thermal Comfort - Participant - C&amp;I (DNV GL, 2018)</v>
      </c>
      <c r="BN740" t="s">
        <v>103</v>
      </c>
      <c r="BO740">
        <v>2.4207017258464101E-5</v>
      </c>
      <c r="BP740" t="s">
        <v>152</v>
      </c>
      <c r="BQ740" t="str">
        <f>CONCATENATE($BO$2," (",INDEX('Study List'!$F:$F,MATCH(BP740,'Study List'!$B:$B,0)),")")</f>
        <v>Waste disposal - Participant - C&amp;I (DNV GL &amp; Tetra Tech, 2012)</v>
      </c>
      <c r="BR740" t="s">
        <v>103</v>
      </c>
      <c r="EA740" t="str">
        <f t="shared" si="23"/>
        <v>The NEIs for the 'Strategic Energy Management Custom - WA' measure include: Avoided illness from pollution - Societal - C&amp;I (DNV GL, 2018),  Fires/insurance damage - Participant - C&amp;I (DNV GL, 2018),  O&amp;M - Participant - C&amp;I (DNV GL, 2018),  Other Impacts - Participant - C&amp;I (DNV GL &amp; Tetra Tech, 2012),  Product Spoilage/Defects - Participant - C&amp;I (DNV GL &amp; Tetra Tech, 2012),  Sales Revenue - Participant - C&amp;I (DNV GL &amp; Tetra Tech, 2012),  Thermal Comfort - Participant - C&amp;I (DNV GL, 2018),  Waste disposal - Participant - C&amp;I (DNV GL &amp; Tetra Tech, 2012).</v>
      </c>
    </row>
    <row r="741" spans="1:131" x14ac:dyDescent="0.35">
      <c r="A741">
        <v>887</v>
      </c>
      <c r="B741" t="s">
        <v>1913</v>
      </c>
      <c r="C741">
        <v>3</v>
      </c>
      <c r="D741" t="s">
        <v>1912</v>
      </c>
      <c r="E741" t="s">
        <v>178</v>
      </c>
      <c r="H741" t="s">
        <v>182</v>
      </c>
      <c r="I741" t="s">
        <v>95</v>
      </c>
      <c r="J741" t="s">
        <v>143</v>
      </c>
      <c r="K741" t="s">
        <v>132</v>
      </c>
      <c r="L741" t="s">
        <v>133</v>
      </c>
      <c r="M741" t="s">
        <v>156</v>
      </c>
      <c r="N741" t="s">
        <v>176</v>
      </c>
      <c r="O741" t="s">
        <v>1353</v>
      </c>
      <c r="P741">
        <v>1.1557650412342001E-3</v>
      </c>
      <c r="Q741">
        <v>1.1557650412342001E-3</v>
      </c>
      <c r="R741" s="14">
        <f t="shared" si="22"/>
        <v>0</v>
      </c>
      <c r="S741">
        <v>6.9033287211132596E-4</v>
      </c>
      <c r="T741" t="s">
        <v>102</v>
      </c>
      <c r="U741" t="str">
        <f>CONCATENATE($S$2," (",INDEX('Study List'!$F:$F,MATCH(T741,'Study List'!$B:$B,0)),")")</f>
        <v>Administrative costs - Participant - C&amp;I (DNV GL, 2018)</v>
      </c>
      <c r="V741" t="s">
        <v>103</v>
      </c>
      <c r="W741">
        <v>6.6865397474123303E-6</v>
      </c>
      <c r="X741" t="s">
        <v>102</v>
      </c>
      <c r="Y741" t="str">
        <f>CONCATENATE($W$2," (",INDEX('Study List'!$F:$F,MATCH(X741,'Study List'!$B:$B,0)),")")</f>
        <v>Avoided illness from pollution - Societal - C&amp;I (DNV GL, 2018)</v>
      </c>
      <c r="Z741" t="s">
        <v>103</v>
      </c>
      <c r="AM741">
        <v>-5.5864502130119798E-5</v>
      </c>
      <c r="AN741" t="s">
        <v>179</v>
      </c>
      <c r="AO741" t="str">
        <f>CONCATENATE($AM$2," (",INDEX('Study List'!$F:$F,MATCH(AN741,'Study List'!$B:$B,0)),")")</f>
        <v>O&amp;M - Participant - C&amp;I (DNV GL, 2018)</v>
      </c>
      <c r="AP741" t="s">
        <v>103</v>
      </c>
      <c r="AQ741">
        <v>9.0965266803410007E-5</v>
      </c>
      <c r="AR741" t="s">
        <v>152</v>
      </c>
      <c r="AS741" t="str">
        <f>CONCATENATE($AQ$2," (",INDEX('Study List'!$F:$F,MATCH(AR741,'Study List'!$B:$B,0)),")")</f>
        <v>Other Impacts - Participant - C&amp;I (DNV GL &amp; Tetra Tech, 2012)</v>
      </c>
      <c r="AT741" t="s">
        <v>103</v>
      </c>
      <c r="BC741">
        <v>1.30706965333866E-5</v>
      </c>
      <c r="BD741" t="s">
        <v>102</v>
      </c>
      <c r="BE741" t="str">
        <f>CONCATENATE($BC$2," (",INDEX('Study List'!$F:$F,MATCH(BD741,'Study List'!$B:$B,0)),")")</f>
        <v>Sales Revenue - Participant - C&amp;I (DNV GL, 2018)</v>
      </c>
      <c r="BF741" t="s">
        <v>103</v>
      </c>
      <c r="BG741">
        <v>1.3828118313156601E-4</v>
      </c>
      <c r="BH741" t="s">
        <v>152</v>
      </c>
      <c r="BI741" t="str">
        <f>CONCATENATE($BG$2," (",INDEX('Study List'!$F:$F,MATCH(BH741,'Study List'!$B:$B,0)),")")</f>
        <v>Supplies and materials - Participant - C&amp;I (DNV GL &amp; Tetra Tech, 2012)</v>
      </c>
      <c r="BJ741" t="s">
        <v>103</v>
      </c>
      <c r="BO741">
        <v>2.7229298503722202E-4</v>
      </c>
      <c r="BP741" t="s">
        <v>152</v>
      </c>
      <c r="BQ741" t="str">
        <f>CONCATENATE($BO$2," (",INDEX('Study List'!$F:$F,MATCH(BP741,'Study List'!$B:$B,0)),")")</f>
        <v>Waste disposal - Participant - C&amp;I (DNV GL &amp; Tetra Tech, 2012)</v>
      </c>
      <c r="BR741" t="s">
        <v>103</v>
      </c>
      <c r="EA741" t="str">
        <f t="shared" si="23"/>
        <v>The NEIs for the 'Street Lighting w/ Advanced Dimming Controls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742" spans="1:131" x14ac:dyDescent="0.35">
      <c r="A742">
        <v>888</v>
      </c>
      <c r="B742" t="s">
        <v>1915</v>
      </c>
      <c r="C742">
        <v>2</v>
      </c>
      <c r="D742" t="s">
        <v>1914</v>
      </c>
      <c r="E742" t="s">
        <v>178</v>
      </c>
      <c r="F742">
        <v>191285.285714286</v>
      </c>
      <c r="G742">
        <v>4016991</v>
      </c>
      <c r="H742" t="s">
        <v>182</v>
      </c>
      <c r="I742" t="s">
        <v>95</v>
      </c>
      <c r="J742" t="s">
        <v>143</v>
      </c>
      <c r="K742" t="s">
        <v>132</v>
      </c>
      <c r="L742" t="s">
        <v>133</v>
      </c>
      <c r="M742" t="s">
        <v>156</v>
      </c>
      <c r="N742" t="s">
        <v>176</v>
      </c>
      <c r="O742" t="s">
        <v>1353</v>
      </c>
      <c r="P742">
        <v>1.42437523291827E-3</v>
      </c>
      <c r="Q742">
        <v>1.1557650412342001E-3</v>
      </c>
      <c r="R742" s="14">
        <f t="shared" si="22"/>
        <v>4642.6977687524104</v>
      </c>
      <c r="S742">
        <v>6.9033287211132596E-4</v>
      </c>
      <c r="T742" t="s">
        <v>102</v>
      </c>
      <c r="U742" t="str">
        <f>CONCATENATE($S$2," (",INDEX('Study List'!$F:$F,MATCH(T742,'Study List'!$B:$B,0)),")")</f>
        <v>Administrative costs - Participant - C&amp;I (DNV GL, 2018)</v>
      </c>
      <c r="V742" t="s">
        <v>103</v>
      </c>
      <c r="W742">
        <v>6.6865397474123303E-6</v>
      </c>
      <c r="X742" t="s">
        <v>102</v>
      </c>
      <c r="Y742" t="str">
        <f>CONCATENATE($W$2," (",INDEX('Study List'!$F:$F,MATCH(X742,'Study List'!$B:$B,0)),")")</f>
        <v>Avoided illness from pollution - Societal - C&amp;I (DNV GL, 2018)</v>
      </c>
      <c r="Z742" t="s">
        <v>103</v>
      </c>
      <c r="AA742">
        <v>8.5163717587612701E-5</v>
      </c>
      <c r="AB742" t="s">
        <v>531</v>
      </c>
      <c r="AC742" t="str">
        <f>CONCATENATE($AA$2," (",INDEX('Study List'!$F:$F,MATCH(AB742,'Study List'!$B:$B,0)),")")</f>
        <v>Ease of Selling or Leasing - Participant - C&amp;I (Summit Blue Consulting et al., 2006)</v>
      </c>
      <c r="AD742" t="s">
        <v>532</v>
      </c>
      <c r="AI742">
        <v>1.6275732694521499E-4</v>
      </c>
      <c r="AJ742" t="s">
        <v>531</v>
      </c>
      <c r="AK742" t="str">
        <f>CONCATENATE($AI$2," (",INDEX('Study List'!$F:$F,MATCH(AJ742,'Study List'!$B:$B,0)),")")</f>
        <v>Lighting Quality and Lifetime - Participant - C&amp;I (Summit Blue Consulting et al., 2006)</v>
      </c>
      <c r="AL742" t="s">
        <v>532</v>
      </c>
      <c r="AM742">
        <v>-5.5864502130119798E-5</v>
      </c>
      <c r="AN742" t="s">
        <v>179</v>
      </c>
      <c r="AO742" t="str">
        <f>CONCATENATE($AM$2," (",INDEX('Study List'!$F:$F,MATCH(AN742,'Study List'!$B:$B,0)),")")</f>
        <v>O&amp;M - Participant - C&amp;I (DNV GL, 2018)</v>
      </c>
      <c r="AP742" t="s">
        <v>103</v>
      </c>
      <c r="AQ742">
        <v>9.0965266803410007E-5</v>
      </c>
      <c r="AR742" t="s">
        <v>152</v>
      </c>
      <c r="AS742" t="str">
        <f>CONCATENATE($AQ$2," (",INDEX('Study List'!$F:$F,MATCH(AR742,'Study List'!$B:$B,0)),")")</f>
        <v>Other Impacts - Participant - C&amp;I (DNV GL &amp; Tetra Tech, 2012)</v>
      </c>
      <c r="AT742" t="s">
        <v>103</v>
      </c>
      <c r="AY742">
        <v>2.0689147151238499E-5</v>
      </c>
      <c r="AZ742" t="s">
        <v>531</v>
      </c>
      <c r="BA742" t="str">
        <f>CONCATENATE($AY$2," (",INDEX('Study List'!$F:$F,MATCH(AZ742,'Study List'!$B:$B,0)),")")</f>
        <v>Productivity - Participant - C&amp;I (Summit Blue Consulting et al., 2006)</v>
      </c>
      <c r="BB742" t="s">
        <v>532</v>
      </c>
      <c r="BC742">
        <v>1.30706965333866E-5</v>
      </c>
      <c r="BD742" t="s">
        <v>102</v>
      </c>
      <c r="BE742" t="str">
        <f>CONCATENATE($BC$2," (",INDEX('Study List'!$F:$F,MATCH(BD742,'Study List'!$B:$B,0)),")")</f>
        <v>Sales Revenue - Participant - C&amp;I (DNV GL, 2018)</v>
      </c>
      <c r="BF742" t="s">
        <v>103</v>
      </c>
      <c r="BG742">
        <v>1.3828118313156601E-4</v>
      </c>
      <c r="BH742" t="s">
        <v>152</v>
      </c>
      <c r="BI742" t="str">
        <f>CONCATENATE($BG$2," (",INDEX('Study List'!$F:$F,MATCH(BH742,'Study List'!$B:$B,0)),")")</f>
        <v>Supplies and materials - Participant - C&amp;I (DNV GL &amp; Tetra Tech, 2012)</v>
      </c>
      <c r="BJ742" t="s">
        <v>103</v>
      </c>
      <c r="BO742">
        <v>2.7229298503722202E-4</v>
      </c>
      <c r="BP742" t="s">
        <v>152</v>
      </c>
      <c r="BQ742" t="str">
        <f>CONCATENATE($BO$2," (",INDEX('Study List'!$F:$F,MATCH(BP742,'Study List'!$B:$B,0)),")")</f>
        <v>Waste disposal - Participant - C&amp;I (DNV GL &amp; Tetra Tech, 2012)</v>
      </c>
      <c r="BR742" t="s">
        <v>103</v>
      </c>
      <c r="EA742" t="str">
        <f t="shared" si="23"/>
        <v>The NEIs for the 'Street Lighting w/ no Controls - WA' measure include: Administrative costs - Participant - C&amp;I (DNV GL, 2018),  Avoided illness from pollution - Societal - C&amp;I (DNV GL, 2018),  Ease of Selling or Leasing - Participant - C&amp;I (Summit Blue Consulting et al., 2006),  Lighting Quality and Lifetime - Participant - C&amp;I (Summit Blue Consulting et al., 2006),  O&amp;M - Participant - C&amp;I (DNV GL, 2018),  Other Impacts - Participant - C&amp;I (DNV GL &amp; Tetra Tech, 2012),  Productivity - Participant - C&amp;I (Summit Blue Consulting et al., 2006),  Sales Revenue - Participant - C&amp;I (DNV GL, 2018),  Supplies and materials - Participant - C&amp;I (DNV GL &amp; Tetra Tech, 2012),  Waste disposal - Participant - C&amp;I (DNV GL &amp; Tetra Tech, 2012).</v>
      </c>
    </row>
    <row r="743" spans="1:131" x14ac:dyDescent="0.35">
      <c r="A743">
        <v>889</v>
      </c>
      <c r="B743" t="s">
        <v>1915</v>
      </c>
      <c r="C743">
        <v>3</v>
      </c>
      <c r="D743" t="s">
        <v>1914</v>
      </c>
      <c r="E743" t="s">
        <v>178</v>
      </c>
      <c r="F743">
        <v>191285.285714286</v>
      </c>
      <c r="G743">
        <v>4016991</v>
      </c>
      <c r="H743" t="s">
        <v>708</v>
      </c>
      <c r="I743" t="s">
        <v>95</v>
      </c>
      <c r="J743" t="s">
        <v>143</v>
      </c>
      <c r="K743" t="s">
        <v>132</v>
      </c>
      <c r="L743" t="s">
        <v>98</v>
      </c>
      <c r="M743" t="s">
        <v>156</v>
      </c>
      <c r="N743" t="s">
        <v>176</v>
      </c>
      <c r="O743" t="s">
        <v>1353</v>
      </c>
      <c r="P743">
        <v>2.1105626659994599E-2</v>
      </c>
      <c r="Q743">
        <v>2.1105626659994599E-2</v>
      </c>
      <c r="R743" s="14">
        <f t="shared" si="22"/>
        <v>84781.112342558365</v>
      </c>
      <c r="S743">
        <v>3.0577273021490899E-4</v>
      </c>
      <c r="T743" t="s">
        <v>102</v>
      </c>
      <c r="U743" t="str">
        <f>CONCATENATE($S$2," (",INDEX('Study List'!$F:$F,MATCH(T743,'Study List'!$B:$B,0)),")")</f>
        <v>Administrative costs - Participant - C&amp;I (DNV GL, 2018)</v>
      </c>
      <c r="V743" t="s">
        <v>103</v>
      </c>
      <c r="W743">
        <v>6.6865397474123303E-6</v>
      </c>
      <c r="X743" t="s">
        <v>102</v>
      </c>
      <c r="Y743" t="str">
        <f>CONCATENATE($W$2," (",INDEX('Study List'!$F:$F,MATCH(X743,'Study List'!$B:$B,0)),")")</f>
        <v>Avoided illness from pollution - Societal - C&amp;I (DNV GL, 2018)</v>
      </c>
      <c r="Z743" t="s">
        <v>103</v>
      </c>
      <c r="AM743">
        <v>1.43571770474408E-2</v>
      </c>
      <c r="AN743" t="s">
        <v>179</v>
      </c>
      <c r="AO743" t="str">
        <f>CONCATENATE($AM$2," (",INDEX('Study List'!$F:$F,MATCH(AN743,'Study List'!$B:$B,0)),")")</f>
        <v>O&amp;M - Participant - C&amp;I (DNV GL, 2018)</v>
      </c>
      <c r="AP743" t="s">
        <v>103</v>
      </c>
      <c r="AQ743">
        <v>7.6577746910850501E-4</v>
      </c>
      <c r="AR743" t="s">
        <v>152</v>
      </c>
      <c r="AS743" t="str">
        <f>CONCATENATE($AQ$2," (",INDEX('Study List'!$F:$F,MATCH(AR743,'Study List'!$B:$B,0)),")")</f>
        <v>Other Impacts - Participant - C&amp;I (DNV GL &amp; Tetra Tech, 2012)</v>
      </c>
      <c r="AT743" t="s">
        <v>103</v>
      </c>
      <c r="BC743">
        <v>8.6875520001634596E-4</v>
      </c>
      <c r="BD743" t="s">
        <v>152</v>
      </c>
      <c r="BE743" t="str">
        <f>CONCATENATE($BC$2," (",INDEX('Study List'!$F:$F,MATCH(BD743,'Study List'!$B:$B,0)),")")</f>
        <v>Sales Revenue - Participant - C&amp;I (DNV GL &amp; Tetra Tech, 2012)</v>
      </c>
      <c r="BF743" t="s">
        <v>103</v>
      </c>
      <c r="BG743">
        <v>4.5607182806910902E-3</v>
      </c>
      <c r="BH743" t="s">
        <v>152</v>
      </c>
      <c r="BI743" t="str">
        <f>CONCATENATE($BG$2," (",INDEX('Study List'!$F:$F,MATCH(BH743,'Study List'!$B:$B,0)),")")</f>
        <v>Supplies and materials - Participant - C&amp;I (DNV GL &amp; Tetra Tech, 2012)</v>
      </c>
      <c r="BJ743" t="s">
        <v>103</v>
      </c>
      <c r="BO743">
        <v>2.4073939277561399E-4</v>
      </c>
      <c r="BP743" t="s">
        <v>152</v>
      </c>
      <c r="BQ743" t="str">
        <f>CONCATENATE($BO$2," (",INDEX('Study List'!$F:$F,MATCH(BP743,'Study List'!$B:$B,0)),")")</f>
        <v>Waste disposal - Participant - C&amp;I (DNV GL &amp; Tetra Tech, 2012)</v>
      </c>
      <c r="BR743" t="s">
        <v>103</v>
      </c>
      <c r="EA743" t="str">
        <f t="shared" si="23"/>
        <v>The NEIs for the 'Street Lighting w/ no Controls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44" spans="1:131" x14ac:dyDescent="0.35">
      <c r="A744">
        <v>890</v>
      </c>
      <c r="B744" t="s">
        <v>1917</v>
      </c>
      <c r="C744">
        <v>2</v>
      </c>
      <c r="D744" t="s">
        <v>1916</v>
      </c>
      <c r="E744" t="s">
        <v>209</v>
      </c>
      <c r="F744">
        <v>59626.012048192802</v>
      </c>
      <c r="G744">
        <v>4948959</v>
      </c>
      <c r="H744" t="s">
        <v>182</v>
      </c>
      <c r="I744" t="s">
        <v>95</v>
      </c>
      <c r="J744" t="s">
        <v>143</v>
      </c>
      <c r="K744" t="s">
        <v>132</v>
      </c>
      <c r="L744" t="s">
        <v>133</v>
      </c>
      <c r="M744" t="s">
        <v>156</v>
      </c>
      <c r="N744" t="s">
        <v>176</v>
      </c>
      <c r="O744" t="s">
        <v>1353</v>
      </c>
      <c r="P744">
        <v>2.0174892367166501E-3</v>
      </c>
      <c r="Q744">
        <v>1.1557650412342001E-3</v>
      </c>
      <c r="R744" s="14">
        <f t="shared" si="22"/>
        <v>5719.833802701366</v>
      </c>
      <c r="S744">
        <v>6.9033287211132596E-4</v>
      </c>
      <c r="T744" t="s">
        <v>102</v>
      </c>
      <c r="U744" t="str">
        <f>CONCATENATE($S$2," (",INDEX('Study List'!$F:$F,MATCH(T744,'Study List'!$B:$B,0)),")")</f>
        <v>Administrative costs - Participant - C&amp;I (DNV GL, 2018)</v>
      </c>
      <c r="V744" t="s">
        <v>103</v>
      </c>
      <c r="W744">
        <v>6.6865397474123303E-6</v>
      </c>
      <c r="X744" t="s">
        <v>102</v>
      </c>
      <c r="Y744" t="str">
        <f>CONCATENATE($W$2," (",INDEX('Study List'!$F:$F,MATCH(X744,'Study List'!$B:$B,0)),")")</f>
        <v>Avoided illness from pollution - Societal - C&amp;I (DNV GL, 2018)</v>
      </c>
      <c r="Z744" t="s">
        <v>103</v>
      </c>
      <c r="AA744">
        <v>2.7321240330596599E-4</v>
      </c>
      <c r="AB744" t="s">
        <v>531</v>
      </c>
      <c r="AC744" t="str">
        <f>CONCATENATE($AA$2," (",INDEX('Study List'!$F:$F,MATCH(AB744,'Study List'!$B:$B,0)),")")</f>
        <v>Ease of Selling or Leasing - Participant - C&amp;I (Summit Blue Consulting et al., 2006)</v>
      </c>
      <c r="AD744" t="s">
        <v>532</v>
      </c>
      <c r="AI744">
        <v>5.2213925965140197E-4</v>
      </c>
      <c r="AJ744" t="s">
        <v>531</v>
      </c>
      <c r="AK744" t="str">
        <f>CONCATENATE($AI$2," (",INDEX('Study List'!$F:$F,MATCH(AJ744,'Study List'!$B:$B,0)),")")</f>
        <v>Lighting Quality and Lifetime - Participant - C&amp;I (Summit Blue Consulting et al., 2006)</v>
      </c>
      <c r="AL744" t="s">
        <v>532</v>
      </c>
      <c r="AM744">
        <v>-5.5864502130119798E-5</v>
      </c>
      <c r="AN744" t="s">
        <v>179</v>
      </c>
      <c r="AO744" t="str">
        <f>CONCATENATE($AM$2," (",INDEX('Study List'!$F:$F,MATCH(AN744,'Study List'!$B:$B,0)),")")</f>
        <v>O&amp;M - Participant - C&amp;I (DNV GL, 2018)</v>
      </c>
      <c r="AP744" t="s">
        <v>103</v>
      </c>
      <c r="AQ744">
        <v>9.0965266803410007E-5</v>
      </c>
      <c r="AR744" t="s">
        <v>152</v>
      </c>
      <c r="AS744" t="str">
        <f>CONCATENATE($AQ$2," (",INDEX('Study List'!$F:$F,MATCH(AR744,'Study List'!$B:$B,0)),")")</f>
        <v>Other Impacts - Participant - C&amp;I (DNV GL &amp; Tetra Tech, 2012)</v>
      </c>
      <c r="AT744" t="s">
        <v>103</v>
      </c>
      <c r="AY744">
        <v>6.6372532525081195E-5</v>
      </c>
      <c r="AZ744" t="s">
        <v>531</v>
      </c>
      <c r="BA744" t="str">
        <f>CONCATENATE($AY$2," (",INDEX('Study List'!$F:$F,MATCH(AZ744,'Study List'!$B:$B,0)),")")</f>
        <v>Productivity - Participant - C&amp;I (Summit Blue Consulting et al., 2006)</v>
      </c>
      <c r="BB744" t="s">
        <v>532</v>
      </c>
      <c r="BC744">
        <v>1.30706965333866E-5</v>
      </c>
      <c r="BD744" t="s">
        <v>102</v>
      </c>
      <c r="BE744" t="str">
        <f>CONCATENATE($BC$2," (",INDEX('Study List'!$F:$F,MATCH(BD744,'Study List'!$B:$B,0)),")")</f>
        <v>Sales Revenue - Participant - C&amp;I (DNV GL, 2018)</v>
      </c>
      <c r="BF744" t="s">
        <v>103</v>
      </c>
      <c r="BG744">
        <v>1.3828118313156601E-4</v>
      </c>
      <c r="BH744" t="s">
        <v>152</v>
      </c>
      <c r="BI744" t="str">
        <f>CONCATENATE($BG$2," (",INDEX('Study List'!$F:$F,MATCH(BH744,'Study List'!$B:$B,0)),")")</f>
        <v>Supplies and materials - Participant - C&amp;I (DNV GL &amp; Tetra Tech, 2012)</v>
      </c>
      <c r="BJ744" t="s">
        <v>103</v>
      </c>
      <c r="BO744">
        <v>2.7229298503722202E-4</v>
      </c>
      <c r="BP744" t="s">
        <v>152</v>
      </c>
      <c r="BQ744" t="str">
        <f>CONCATENATE($BO$2," (",INDEX('Study List'!$F:$F,MATCH(BP744,'Study List'!$B:$B,0)),")")</f>
        <v>Waste disposal - Participant - C&amp;I (DNV GL &amp; Tetra Tech, 2012)</v>
      </c>
      <c r="BR744" t="s">
        <v>103</v>
      </c>
      <c r="EA744" t="str">
        <f t="shared" si="23"/>
        <v>The NEIs for the 'Street/Pole - Retrofit - WA' measure include: Administrative costs - Participant - C&amp;I (DNV GL, 2018),  Avoided illness from pollution - Societal - C&amp;I (DNV GL, 2018),  Ease of Selling or Leasing - Participant - C&amp;I (Summit Blue Consulting et al., 2006),  Lighting Quality and Lifetime - Participant - C&amp;I (Summit Blue Consulting et al., 2006),  O&amp;M - Participant - C&amp;I (DNV GL, 2018),  Other Impacts - Participant - C&amp;I (DNV GL &amp; Tetra Tech, 2012),  Productivity - Participant - C&amp;I (Summit Blue Consulting et al., 2006),  Sales Revenue - Participant - C&amp;I (DNV GL, 2018),  Supplies and materials - Participant - C&amp;I (DNV GL &amp; Tetra Tech, 2012),  Waste disposal - Participant - C&amp;I (DNV GL &amp; Tetra Tech, 2012).</v>
      </c>
    </row>
    <row r="745" spans="1:131" x14ac:dyDescent="0.35">
      <c r="A745">
        <v>893</v>
      </c>
      <c r="B745" t="s">
        <v>1923</v>
      </c>
      <c r="C745">
        <v>2</v>
      </c>
      <c r="D745" t="s">
        <v>1922</v>
      </c>
      <c r="E745" t="s">
        <v>209</v>
      </c>
      <c r="H745" t="s">
        <v>1924</v>
      </c>
      <c r="I745" t="s">
        <v>95</v>
      </c>
      <c r="J745" t="s">
        <v>143</v>
      </c>
      <c r="K745" t="s">
        <v>132</v>
      </c>
      <c r="L745" t="s">
        <v>98</v>
      </c>
      <c r="M745" t="s">
        <v>156</v>
      </c>
      <c r="N745" t="s">
        <v>157</v>
      </c>
      <c r="O745" t="s">
        <v>1925</v>
      </c>
      <c r="P745">
        <v>2.1105626659994599E-2</v>
      </c>
      <c r="Q745">
        <v>2.1105626659994599E-2</v>
      </c>
      <c r="R745" s="14">
        <f t="shared" si="22"/>
        <v>0</v>
      </c>
      <c r="S745">
        <v>3.0577273021490899E-4</v>
      </c>
      <c r="T745" t="s">
        <v>102</v>
      </c>
      <c r="U745" t="str">
        <f>CONCATENATE($S$2," (",INDEX('Study List'!$F:$F,MATCH(T745,'Study List'!$B:$B,0)),")")</f>
        <v>Administrative costs - Participant - C&amp;I (DNV GL, 2018)</v>
      </c>
      <c r="V745" t="s">
        <v>103</v>
      </c>
      <c r="W745">
        <v>6.6865397474123303E-6</v>
      </c>
      <c r="X745" t="s">
        <v>102</v>
      </c>
      <c r="Y745" t="str">
        <f>CONCATENATE($W$2," (",INDEX('Study List'!$F:$F,MATCH(X745,'Study List'!$B:$B,0)),")")</f>
        <v>Avoided illness from pollution - Societal - C&amp;I (DNV GL, 2018)</v>
      </c>
      <c r="Z745" t="s">
        <v>103</v>
      </c>
      <c r="AM745">
        <v>1.43571770474408E-2</v>
      </c>
      <c r="AN745" t="s">
        <v>179</v>
      </c>
      <c r="AO745" t="str">
        <f>CONCATENATE($AM$2," (",INDEX('Study List'!$F:$F,MATCH(AN745,'Study List'!$B:$B,0)),")")</f>
        <v>O&amp;M - Participant - C&amp;I (DNV GL, 2018)</v>
      </c>
      <c r="AP745" t="s">
        <v>103</v>
      </c>
      <c r="AQ745">
        <v>7.6577746910850501E-4</v>
      </c>
      <c r="AR745" t="s">
        <v>152</v>
      </c>
      <c r="AS745" t="str">
        <f>CONCATENATE($AQ$2," (",INDEX('Study List'!$F:$F,MATCH(AR745,'Study List'!$B:$B,0)),")")</f>
        <v>Other Impacts - Participant - C&amp;I (DNV GL &amp; Tetra Tech, 2012)</v>
      </c>
      <c r="AT745" t="s">
        <v>103</v>
      </c>
      <c r="BC745">
        <v>8.6875520001634596E-4</v>
      </c>
      <c r="BD745" t="s">
        <v>152</v>
      </c>
      <c r="BE745" t="str">
        <f>CONCATENATE($BC$2," (",INDEX('Study List'!$F:$F,MATCH(BD745,'Study List'!$B:$B,0)),")")</f>
        <v>Sales Revenue - Participant - C&amp;I (DNV GL &amp; Tetra Tech, 2012)</v>
      </c>
      <c r="BF745" t="s">
        <v>103</v>
      </c>
      <c r="BG745">
        <v>4.5607182806910902E-3</v>
      </c>
      <c r="BH745" t="s">
        <v>152</v>
      </c>
      <c r="BI745" t="str">
        <f>CONCATENATE($BG$2," (",INDEX('Study List'!$F:$F,MATCH(BH745,'Study List'!$B:$B,0)),")")</f>
        <v>Supplies and materials - Participant - C&amp;I (DNV GL &amp; Tetra Tech, 2012)</v>
      </c>
      <c r="BJ745" t="s">
        <v>103</v>
      </c>
      <c r="BO745">
        <v>2.4073939277561399E-4</v>
      </c>
      <c r="BP745" t="s">
        <v>152</v>
      </c>
      <c r="BQ745" t="str">
        <f>CONCATENATE($BO$2," (",INDEX('Study List'!$F:$F,MATCH(BP745,'Study List'!$B:$B,0)),")")</f>
        <v>Waste disposal - Participant - C&amp;I (DNV GL &amp; Tetra Tech, 2012)</v>
      </c>
      <c r="BR745" t="s">
        <v>103</v>
      </c>
      <c r="EA745" t="str">
        <f t="shared" si="23"/>
        <v>The NEIs for the 'T5 Fluorescent Fixture - Retrofit - SBL - High Bay - &lt; 6 lamp fixture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46" spans="1:131" x14ac:dyDescent="0.35">
      <c r="A746">
        <v>894</v>
      </c>
      <c r="B746" t="s">
        <v>1927</v>
      </c>
      <c r="C746">
        <v>2</v>
      </c>
      <c r="D746" t="s">
        <v>1926</v>
      </c>
      <c r="E746" t="s">
        <v>209</v>
      </c>
      <c r="H746" t="s">
        <v>1924</v>
      </c>
      <c r="I746" t="s">
        <v>95</v>
      </c>
      <c r="J746" t="s">
        <v>143</v>
      </c>
      <c r="K746" t="s">
        <v>132</v>
      </c>
      <c r="L746" t="s">
        <v>98</v>
      </c>
      <c r="M746" t="s">
        <v>156</v>
      </c>
      <c r="N746" t="s">
        <v>157</v>
      </c>
      <c r="O746" t="s">
        <v>1925</v>
      </c>
      <c r="P746">
        <v>2.11056266599947E-2</v>
      </c>
      <c r="Q746">
        <v>2.11056266599947E-2</v>
      </c>
      <c r="R746" s="14">
        <f t="shared" si="22"/>
        <v>0</v>
      </c>
      <c r="S746">
        <v>3.0577273021490899E-4</v>
      </c>
      <c r="T746" t="s">
        <v>102</v>
      </c>
      <c r="U746" t="str">
        <f>CONCATENATE($S$2," (",INDEX('Study List'!$F:$F,MATCH(T746,'Study List'!$B:$B,0)),")")</f>
        <v>Administrative costs - Participant - C&amp;I (DNV GL, 2018)</v>
      </c>
      <c r="V746" t="s">
        <v>103</v>
      </c>
      <c r="W746">
        <v>6.6865397474123303E-6</v>
      </c>
      <c r="X746" t="s">
        <v>102</v>
      </c>
      <c r="Y746" t="str">
        <f>CONCATENATE($W$2," (",INDEX('Study List'!$F:$F,MATCH(X746,'Study List'!$B:$B,0)),")")</f>
        <v>Avoided illness from pollution - Societal - C&amp;I (DNV GL, 2018)</v>
      </c>
      <c r="Z746" t="s">
        <v>103</v>
      </c>
      <c r="AM746">
        <v>1.43571770474408E-2</v>
      </c>
      <c r="AN746" t="s">
        <v>179</v>
      </c>
      <c r="AO746" t="str">
        <f>CONCATENATE($AM$2," (",INDEX('Study List'!$F:$F,MATCH(AN746,'Study List'!$B:$B,0)),")")</f>
        <v>O&amp;M - Participant - C&amp;I (DNV GL, 2018)</v>
      </c>
      <c r="AP746" t="s">
        <v>103</v>
      </c>
      <c r="AQ746">
        <v>7.6577746910850501E-4</v>
      </c>
      <c r="AR746" t="s">
        <v>152</v>
      </c>
      <c r="AS746" t="str">
        <f>CONCATENATE($AQ$2," (",INDEX('Study List'!$F:$F,MATCH(AR746,'Study List'!$B:$B,0)),")")</f>
        <v>Other Impacts - Participant - C&amp;I (DNV GL &amp; Tetra Tech, 2012)</v>
      </c>
      <c r="AT746" t="s">
        <v>103</v>
      </c>
      <c r="BC746">
        <v>8.6875520001634596E-4</v>
      </c>
      <c r="BD746" t="s">
        <v>152</v>
      </c>
      <c r="BE746" t="str">
        <f>CONCATENATE($BC$2," (",INDEX('Study List'!$F:$F,MATCH(BD746,'Study List'!$B:$B,0)),")")</f>
        <v>Sales Revenue - Participant - C&amp;I (DNV GL &amp; Tetra Tech, 2012)</v>
      </c>
      <c r="BF746" t="s">
        <v>103</v>
      </c>
      <c r="BG746">
        <v>4.5607182806910902E-3</v>
      </c>
      <c r="BH746" t="s">
        <v>152</v>
      </c>
      <c r="BI746" t="str">
        <f>CONCATENATE($BG$2," (",INDEX('Study List'!$F:$F,MATCH(BH746,'Study List'!$B:$B,0)),")")</f>
        <v>Supplies and materials - Participant - C&amp;I (DNV GL &amp; Tetra Tech, 2012)</v>
      </c>
      <c r="BJ746" t="s">
        <v>103</v>
      </c>
      <c r="BO746">
        <v>2.4073939277561399E-4</v>
      </c>
      <c r="BP746" t="s">
        <v>152</v>
      </c>
      <c r="BQ746" t="str">
        <f>CONCATENATE($BO$2," (",INDEX('Study List'!$F:$F,MATCH(BP746,'Study List'!$B:$B,0)),")")</f>
        <v>Waste disposal - Participant - C&amp;I (DNV GL &amp; Tetra Tech, 2012)</v>
      </c>
      <c r="BR746" t="s">
        <v>103</v>
      </c>
      <c r="EA746" t="str">
        <f t="shared" si="23"/>
        <v>The NEIs for the 'T5 Fluorescent Fixture - Retrofit - SBL - High Bay - &gt;= 6 lamp fixture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47" spans="1:131" x14ac:dyDescent="0.35">
      <c r="A747">
        <v>895</v>
      </c>
      <c r="B747" t="s">
        <v>1929</v>
      </c>
      <c r="C747">
        <v>2</v>
      </c>
      <c r="D747" t="s">
        <v>1928</v>
      </c>
      <c r="E747" t="s">
        <v>209</v>
      </c>
      <c r="H747" t="s">
        <v>1924</v>
      </c>
      <c r="I747" t="s">
        <v>95</v>
      </c>
      <c r="J747" t="s">
        <v>143</v>
      </c>
      <c r="K747" t="s">
        <v>132</v>
      </c>
      <c r="L747" t="s">
        <v>98</v>
      </c>
      <c r="M747" t="s">
        <v>156</v>
      </c>
      <c r="N747" t="s">
        <v>157</v>
      </c>
      <c r="O747" t="s">
        <v>1925</v>
      </c>
      <c r="P747">
        <v>2.1105626659994599E-2</v>
      </c>
      <c r="Q747">
        <v>2.1105626659994599E-2</v>
      </c>
      <c r="R747" s="14">
        <f t="shared" si="22"/>
        <v>0</v>
      </c>
      <c r="S747">
        <v>3.0577273021490899E-4</v>
      </c>
      <c r="T747" t="s">
        <v>102</v>
      </c>
      <c r="U747" t="str">
        <f>CONCATENATE($S$2," (",INDEX('Study List'!$F:$F,MATCH(T747,'Study List'!$B:$B,0)),")")</f>
        <v>Administrative costs - Participant - C&amp;I (DNV GL, 2018)</v>
      </c>
      <c r="V747" t="s">
        <v>103</v>
      </c>
      <c r="W747">
        <v>6.6865397474123303E-6</v>
      </c>
      <c r="X747" t="s">
        <v>102</v>
      </c>
      <c r="Y747" t="str">
        <f>CONCATENATE($W$2," (",INDEX('Study List'!$F:$F,MATCH(X747,'Study List'!$B:$B,0)),")")</f>
        <v>Avoided illness from pollution - Societal - C&amp;I (DNV GL, 2018)</v>
      </c>
      <c r="Z747" t="s">
        <v>103</v>
      </c>
      <c r="AM747">
        <v>1.43571770474408E-2</v>
      </c>
      <c r="AN747" t="s">
        <v>179</v>
      </c>
      <c r="AO747" t="str">
        <f>CONCATENATE($AM$2," (",INDEX('Study List'!$F:$F,MATCH(AN747,'Study List'!$B:$B,0)),")")</f>
        <v>O&amp;M - Participant - C&amp;I (DNV GL, 2018)</v>
      </c>
      <c r="AP747" t="s">
        <v>103</v>
      </c>
      <c r="AQ747">
        <v>7.6577746910850501E-4</v>
      </c>
      <c r="AR747" t="s">
        <v>152</v>
      </c>
      <c r="AS747" t="str">
        <f>CONCATENATE($AQ$2," (",INDEX('Study List'!$F:$F,MATCH(AR747,'Study List'!$B:$B,0)),")")</f>
        <v>Other Impacts - Participant - C&amp;I (DNV GL &amp; Tetra Tech, 2012)</v>
      </c>
      <c r="AT747" t="s">
        <v>103</v>
      </c>
      <c r="BC747">
        <v>8.6875520001634596E-4</v>
      </c>
      <c r="BD747" t="s">
        <v>152</v>
      </c>
      <c r="BE747" t="str">
        <f>CONCATENATE($BC$2," (",INDEX('Study List'!$F:$F,MATCH(BD747,'Study List'!$B:$B,0)),")")</f>
        <v>Sales Revenue - Participant - C&amp;I (DNV GL &amp; Tetra Tech, 2012)</v>
      </c>
      <c r="BF747" t="s">
        <v>103</v>
      </c>
      <c r="BG747">
        <v>4.5607182806910902E-3</v>
      </c>
      <c r="BH747" t="s">
        <v>152</v>
      </c>
      <c r="BI747" t="str">
        <f>CONCATENATE($BG$2," (",INDEX('Study List'!$F:$F,MATCH(BH747,'Study List'!$B:$B,0)),")")</f>
        <v>Supplies and materials - Participant - C&amp;I (DNV GL &amp; Tetra Tech, 2012)</v>
      </c>
      <c r="BJ747" t="s">
        <v>103</v>
      </c>
      <c r="BO747">
        <v>2.4073939277561399E-4</v>
      </c>
      <c r="BP747" t="s">
        <v>152</v>
      </c>
      <c r="BQ747" t="str">
        <f>CONCATENATE($BO$2," (",INDEX('Study List'!$F:$F,MATCH(BP747,'Study List'!$B:$B,0)),")")</f>
        <v>Waste disposal - Participant - C&amp;I (DNV GL &amp; Tetra Tech, 2012)</v>
      </c>
      <c r="BR747" t="s">
        <v>103</v>
      </c>
      <c r="EA747" t="str">
        <f t="shared" si="23"/>
        <v>The NEIs for the 'T5 Fluorescent Lamp - Retrofit - Relamp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48" spans="1:131" x14ac:dyDescent="0.35">
      <c r="A748">
        <v>896</v>
      </c>
      <c r="B748" t="s">
        <v>1931</v>
      </c>
      <c r="C748">
        <v>1</v>
      </c>
      <c r="D748" t="s">
        <v>1930</v>
      </c>
      <c r="E748" t="s">
        <v>209</v>
      </c>
      <c r="H748" t="s">
        <v>1924</v>
      </c>
      <c r="I748" t="s">
        <v>95</v>
      </c>
      <c r="J748" t="s">
        <v>143</v>
      </c>
      <c r="K748" t="s">
        <v>132</v>
      </c>
      <c r="L748" t="s">
        <v>98</v>
      </c>
      <c r="M748" t="s">
        <v>156</v>
      </c>
      <c r="N748" t="s">
        <v>157</v>
      </c>
      <c r="O748" t="s">
        <v>1925</v>
      </c>
      <c r="P748">
        <v>2.11056266599947E-2</v>
      </c>
      <c r="Q748">
        <v>2.11056266599947E-2</v>
      </c>
      <c r="R748" s="14">
        <f t="shared" si="22"/>
        <v>0</v>
      </c>
      <c r="S748">
        <v>3.0577273021490899E-4</v>
      </c>
      <c r="T748" t="s">
        <v>102</v>
      </c>
      <c r="U748" t="str">
        <f>CONCATENATE($S$2," (",INDEX('Study List'!$F:$F,MATCH(T748,'Study List'!$B:$B,0)),")")</f>
        <v>Administrative costs - Participant - C&amp;I (DNV GL, 2018)</v>
      </c>
      <c r="V748" t="s">
        <v>103</v>
      </c>
      <c r="W748">
        <v>6.6865397474123303E-6</v>
      </c>
      <c r="X748" t="s">
        <v>102</v>
      </c>
      <c r="Y748" t="str">
        <f>CONCATENATE($W$2," (",INDEX('Study List'!$F:$F,MATCH(X748,'Study List'!$B:$B,0)),")")</f>
        <v>Avoided illness from pollution - Societal - C&amp;I (DNV GL, 2018)</v>
      </c>
      <c r="Z748" t="s">
        <v>103</v>
      </c>
      <c r="AM748">
        <v>1.43571770474408E-2</v>
      </c>
      <c r="AN748" t="s">
        <v>179</v>
      </c>
      <c r="AO748" t="str">
        <f>CONCATENATE($AM$2," (",INDEX('Study List'!$F:$F,MATCH(AN748,'Study List'!$B:$B,0)),")")</f>
        <v>O&amp;M - Participant - C&amp;I (DNV GL, 2018)</v>
      </c>
      <c r="AP748" t="s">
        <v>103</v>
      </c>
      <c r="AQ748">
        <v>7.6577746910850501E-4</v>
      </c>
      <c r="AR748" t="s">
        <v>152</v>
      </c>
      <c r="AS748" t="str">
        <f>CONCATENATE($AQ$2," (",INDEX('Study List'!$F:$F,MATCH(AR748,'Study List'!$B:$B,0)),")")</f>
        <v>Other Impacts - Participant - C&amp;I (DNV GL &amp; Tetra Tech, 2012)</v>
      </c>
      <c r="AT748" t="s">
        <v>103</v>
      </c>
      <c r="BC748">
        <v>8.6875520001634596E-4</v>
      </c>
      <c r="BD748" t="s">
        <v>152</v>
      </c>
      <c r="BE748" t="str">
        <f>CONCATENATE($BC$2," (",INDEX('Study List'!$F:$F,MATCH(BD748,'Study List'!$B:$B,0)),")")</f>
        <v>Sales Revenue - Participant - C&amp;I (DNV GL &amp; Tetra Tech, 2012)</v>
      </c>
      <c r="BF748" t="s">
        <v>103</v>
      </c>
      <c r="BG748">
        <v>4.5607182806910902E-3</v>
      </c>
      <c r="BH748" t="s">
        <v>152</v>
      </c>
      <c r="BI748" t="str">
        <f>CONCATENATE($BG$2," (",INDEX('Study List'!$F:$F,MATCH(BH748,'Study List'!$B:$B,0)),")")</f>
        <v>Supplies and materials - Participant - C&amp;I (DNV GL &amp; Tetra Tech, 2012)</v>
      </c>
      <c r="BJ748" t="s">
        <v>103</v>
      </c>
      <c r="BO748">
        <v>2.4073939277561399E-4</v>
      </c>
      <c r="BP748" t="s">
        <v>152</v>
      </c>
      <c r="BQ748" t="str">
        <f>CONCATENATE($BO$2," (",INDEX('Study List'!$F:$F,MATCH(BP748,'Study List'!$B:$B,0)),")")</f>
        <v>Waste disposal - Participant - C&amp;I (DNV GL &amp; Tetra Tech, 2012)</v>
      </c>
      <c r="BR748" t="s">
        <v>103</v>
      </c>
      <c r="EA748" t="str">
        <f t="shared" si="23"/>
        <v>The NEIs for the 'T5 Fluorescent Lamp - SBL - Retrofit - Relamp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49" spans="1:131" x14ac:dyDescent="0.35">
      <c r="A749">
        <v>897</v>
      </c>
      <c r="B749" t="s">
        <v>1933</v>
      </c>
      <c r="C749">
        <v>2</v>
      </c>
      <c r="D749" t="s">
        <v>1932</v>
      </c>
      <c r="E749" s="8">
        <v>21.2</v>
      </c>
      <c r="H749" t="s">
        <v>1924</v>
      </c>
      <c r="I749" t="s">
        <v>95</v>
      </c>
      <c r="J749" t="s">
        <v>143</v>
      </c>
      <c r="K749" t="s">
        <v>132</v>
      </c>
      <c r="L749" t="s">
        <v>98</v>
      </c>
      <c r="M749" t="s">
        <v>156</v>
      </c>
      <c r="N749" t="s">
        <v>157</v>
      </c>
      <c r="O749" t="s">
        <v>1925</v>
      </c>
      <c r="P749">
        <v>2.1105626659994599E-2</v>
      </c>
      <c r="Q749">
        <v>2.1105626659994599E-2</v>
      </c>
      <c r="R749" s="14">
        <f t="shared" si="22"/>
        <v>0</v>
      </c>
      <c r="S749">
        <v>3.0577273021490899E-4</v>
      </c>
      <c r="T749" t="s">
        <v>102</v>
      </c>
      <c r="U749" t="str">
        <f>CONCATENATE($S$2," (",INDEX('Study List'!$F:$F,MATCH(T749,'Study List'!$B:$B,0)),")")</f>
        <v>Administrative costs - Participant - C&amp;I (DNV GL, 2018)</v>
      </c>
      <c r="V749" t="s">
        <v>103</v>
      </c>
      <c r="W749">
        <v>6.6865397474123303E-6</v>
      </c>
      <c r="X749" t="s">
        <v>102</v>
      </c>
      <c r="Y749" t="str">
        <f>CONCATENATE($W$2," (",INDEX('Study List'!$F:$F,MATCH(X749,'Study List'!$B:$B,0)),")")</f>
        <v>Avoided illness from pollution - Societal - C&amp;I (DNV GL, 2018)</v>
      </c>
      <c r="Z749" t="s">
        <v>103</v>
      </c>
      <c r="AM749">
        <v>1.43571770474408E-2</v>
      </c>
      <c r="AN749" t="s">
        <v>179</v>
      </c>
      <c r="AO749" t="str">
        <f>CONCATENATE($AM$2," (",INDEX('Study List'!$F:$F,MATCH(AN749,'Study List'!$B:$B,0)),")")</f>
        <v>O&amp;M - Participant - C&amp;I (DNV GL, 2018)</v>
      </c>
      <c r="AP749" t="s">
        <v>103</v>
      </c>
      <c r="AQ749">
        <v>7.6577746910850501E-4</v>
      </c>
      <c r="AR749" t="s">
        <v>152</v>
      </c>
      <c r="AS749" t="str">
        <f>CONCATENATE($AQ$2," (",INDEX('Study List'!$F:$F,MATCH(AR749,'Study List'!$B:$B,0)),")")</f>
        <v>Other Impacts - Participant - C&amp;I (DNV GL &amp; Tetra Tech, 2012)</v>
      </c>
      <c r="AT749" t="s">
        <v>103</v>
      </c>
      <c r="BC749">
        <v>8.6875520001634596E-4</v>
      </c>
      <c r="BD749" t="s">
        <v>152</v>
      </c>
      <c r="BE749" t="str">
        <f>CONCATENATE($BC$2," (",INDEX('Study List'!$F:$F,MATCH(BD749,'Study List'!$B:$B,0)),")")</f>
        <v>Sales Revenue - Participant - C&amp;I (DNV GL &amp; Tetra Tech, 2012)</v>
      </c>
      <c r="BF749" t="s">
        <v>103</v>
      </c>
      <c r="BG749">
        <v>4.5607182806910902E-3</v>
      </c>
      <c r="BH749" t="s">
        <v>152</v>
      </c>
      <c r="BI749" t="str">
        <f>CONCATENATE($BG$2," (",INDEX('Study List'!$F:$F,MATCH(BH749,'Study List'!$B:$B,0)),")")</f>
        <v>Supplies and materials - Participant - C&amp;I (DNV GL &amp; Tetra Tech, 2012)</v>
      </c>
      <c r="BJ749" t="s">
        <v>103</v>
      </c>
      <c r="BO749">
        <v>2.4073939277561399E-4</v>
      </c>
      <c r="BP749" t="s">
        <v>152</v>
      </c>
      <c r="BQ749" t="str">
        <f>CONCATENATE($BO$2," (",INDEX('Study List'!$F:$F,MATCH(BP749,'Study List'!$B:$B,0)),")")</f>
        <v>Waste disposal - Participant - C&amp;I (DNV GL &amp; Tetra Tech, 2012)</v>
      </c>
      <c r="BR749" t="s">
        <v>103</v>
      </c>
      <c r="EA749" t="str">
        <f t="shared" si="23"/>
        <v>The NEIs for the 'T5 HO Fluorescent Lamp - MID - Retrofit - Reduced Wattage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50" spans="1:131" x14ac:dyDescent="0.35">
      <c r="A750">
        <v>898</v>
      </c>
      <c r="B750" t="s">
        <v>1935</v>
      </c>
      <c r="C750">
        <v>5</v>
      </c>
      <c r="D750" t="s">
        <v>1934</v>
      </c>
      <c r="E750" s="8">
        <v>65</v>
      </c>
      <c r="F750">
        <v>65.561349693251501</v>
      </c>
      <c r="G750">
        <v>224416.5</v>
      </c>
      <c r="H750" t="s">
        <v>248</v>
      </c>
      <c r="I750" t="s">
        <v>95</v>
      </c>
      <c r="J750" t="s">
        <v>143</v>
      </c>
      <c r="K750" t="s">
        <v>132</v>
      </c>
      <c r="L750" t="s">
        <v>98</v>
      </c>
      <c r="M750" t="s">
        <v>156</v>
      </c>
      <c r="N750" t="s">
        <v>176</v>
      </c>
      <c r="O750" t="s">
        <v>230</v>
      </c>
      <c r="P750">
        <v>2.11056266599947E-2</v>
      </c>
      <c r="Q750">
        <v>2.11056266599947E-2</v>
      </c>
      <c r="R750" s="14">
        <f t="shared" si="22"/>
        <v>4736.450865342701</v>
      </c>
      <c r="S750">
        <v>3.0577273021490899E-4</v>
      </c>
      <c r="T750" t="s">
        <v>102</v>
      </c>
      <c r="U750" t="str">
        <f>CONCATENATE($S$2," (",INDEX('Study List'!$F:$F,MATCH(T750,'Study List'!$B:$B,0)),")")</f>
        <v>Administrative costs - Participant - C&amp;I (DNV GL, 2018)</v>
      </c>
      <c r="V750" t="s">
        <v>103</v>
      </c>
      <c r="W750">
        <v>6.6865397474123303E-6</v>
      </c>
      <c r="X750" t="s">
        <v>102</v>
      </c>
      <c r="Y750" t="str">
        <f>CONCATENATE($W$2," (",INDEX('Study List'!$F:$F,MATCH(X750,'Study List'!$B:$B,0)),")")</f>
        <v>Avoided illness from pollution - Societal - C&amp;I (DNV GL, 2018)</v>
      </c>
      <c r="Z750" t="s">
        <v>103</v>
      </c>
      <c r="AM750">
        <v>1.43571770474408E-2</v>
      </c>
      <c r="AN750" t="s">
        <v>179</v>
      </c>
      <c r="AO750" t="str">
        <f>CONCATENATE($AM$2," (",INDEX('Study List'!$F:$F,MATCH(AN750,'Study List'!$B:$B,0)),")")</f>
        <v>O&amp;M - Participant - C&amp;I (DNV GL, 2018)</v>
      </c>
      <c r="AP750" t="s">
        <v>103</v>
      </c>
      <c r="AQ750">
        <v>7.6577746910850501E-4</v>
      </c>
      <c r="AR750" t="s">
        <v>152</v>
      </c>
      <c r="AS750" t="str">
        <f>CONCATENATE($AQ$2," (",INDEX('Study List'!$F:$F,MATCH(AR750,'Study List'!$B:$B,0)),")")</f>
        <v>Other Impacts - Participant - C&amp;I (DNV GL &amp; Tetra Tech, 2012)</v>
      </c>
      <c r="AT750" t="s">
        <v>103</v>
      </c>
      <c r="BC750">
        <v>8.6875520001634596E-4</v>
      </c>
      <c r="BD750" t="s">
        <v>152</v>
      </c>
      <c r="BE750" t="str">
        <f>CONCATENATE($BC$2," (",INDEX('Study List'!$F:$F,MATCH(BD750,'Study List'!$B:$B,0)),")")</f>
        <v>Sales Revenue - Participant - C&amp;I (DNV GL &amp; Tetra Tech, 2012)</v>
      </c>
      <c r="BF750" t="s">
        <v>103</v>
      </c>
      <c r="BG750">
        <v>4.5607182806910902E-3</v>
      </c>
      <c r="BH750" t="s">
        <v>152</v>
      </c>
      <c r="BI750" t="str">
        <f>CONCATENATE($BG$2," (",INDEX('Study List'!$F:$F,MATCH(BH750,'Study List'!$B:$B,0)),")")</f>
        <v>Supplies and materials - Participant - C&amp;I (DNV GL &amp; Tetra Tech, 2012)</v>
      </c>
      <c r="BJ750" t="s">
        <v>103</v>
      </c>
      <c r="BO750">
        <v>2.4073939277561399E-4</v>
      </c>
      <c r="BP750" t="s">
        <v>152</v>
      </c>
      <c r="BQ750" t="str">
        <f>CONCATENATE($BO$2," (",INDEX('Study List'!$F:$F,MATCH(BP750,'Study List'!$B:$B,0)),")")</f>
        <v>Waste disposal - Participant - C&amp;I (DNV GL &amp; Tetra Tech, 2012)</v>
      </c>
      <c r="BR750" t="s">
        <v>103</v>
      </c>
      <c r="EA750" t="str">
        <f t="shared" si="23"/>
        <v>The NEIs for the 'T5 TLED Lamp - MID - Relamp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51" spans="1:131" x14ac:dyDescent="0.35">
      <c r="A751">
        <v>899</v>
      </c>
      <c r="B751" t="s">
        <v>1937</v>
      </c>
      <c r="C751">
        <v>2</v>
      </c>
      <c r="D751" t="s">
        <v>1936</v>
      </c>
      <c r="E751" t="s">
        <v>178</v>
      </c>
      <c r="F751">
        <v>150.32046014790501</v>
      </c>
      <c r="G751">
        <v>182940</v>
      </c>
      <c r="H751" t="s">
        <v>1283</v>
      </c>
      <c r="I751" t="s">
        <v>95</v>
      </c>
      <c r="J751" t="s">
        <v>143</v>
      </c>
      <c r="K751" t="s">
        <v>132</v>
      </c>
      <c r="L751" t="s">
        <v>133</v>
      </c>
      <c r="M751" t="s">
        <v>156</v>
      </c>
      <c r="N751" t="s">
        <v>176</v>
      </c>
      <c r="O751" t="s">
        <v>230</v>
      </c>
      <c r="P751">
        <v>0.34296670156644299</v>
      </c>
      <c r="Q751">
        <v>1.1557650412342001E-3</v>
      </c>
      <c r="R751" s="14">
        <f t="shared" si="22"/>
        <v>211.43565664338456</v>
      </c>
      <c r="S751">
        <v>6.9033287211132596E-4</v>
      </c>
      <c r="T751" t="s">
        <v>102</v>
      </c>
      <c r="U751" t="str">
        <f>CONCATENATE($S$2," (",INDEX('Study List'!$F:$F,MATCH(T751,'Study List'!$B:$B,0)),")")</f>
        <v>Administrative costs - Participant - C&amp;I (DNV GL, 2018)</v>
      </c>
      <c r="V751" t="s">
        <v>103</v>
      </c>
      <c r="W751">
        <v>6.6865397474123303E-6</v>
      </c>
      <c r="X751" t="s">
        <v>102</v>
      </c>
      <c r="Y751" t="str">
        <f>CONCATENATE($W$2," (",INDEX('Study List'!$F:$F,MATCH(X751,'Study List'!$B:$B,0)),")")</f>
        <v>Avoided illness from pollution - Societal - C&amp;I (DNV GL, 2018)</v>
      </c>
      <c r="Z751" t="s">
        <v>103</v>
      </c>
      <c r="AA751">
        <v>0.108372247099353</v>
      </c>
      <c r="AB751" t="s">
        <v>531</v>
      </c>
      <c r="AC751" t="str">
        <f>CONCATENATE($AA$2," (",INDEX('Study List'!$F:$F,MATCH(AB751,'Study List'!$B:$B,0)),")")</f>
        <v>Ease of Selling or Leasing - Participant - C&amp;I (Summit Blue Consulting et al., 2006)</v>
      </c>
      <c r="AD751" t="s">
        <v>532</v>
      </c>
      <c r="AI751">
        <v>0.20711140556765301</v>
      </c>
      <c r="AJ751" t="s">
        <v>531</v>
      </c>
      <c r="AK751" t="str">
        <f>CONCATENATE($AI$2," (",INDEX('Study List'!$F:$F,MATCH(AJ751,'Study List'!$B:$B,0)),")")</f>
        <v>Lighting Quality and Lifetime - Participant - C&amp;I (Summit Blue Consulting et al., 2006)</v>
      </c>
      <c r="AL751" t="s">
        <v>532</v>
      </c>
      <c r="AM751">
        <v>-5.5864502130119798E-5</v>
      </c>
      <c r="AN751" t="s">
        <v>179</v>
      </c>
      <c r="AO751" t="str">
        <f>CONCATENATE($AM$2," (",INDEX('Study List'!$F:$F,MATCH(AN751,'Study List'!$B:$B,0)),")")</f>
        <v>O&amp;M - Participant - C&amp;I (DNV GL, 2018)</v>
      </c>
      <c r="AP751" t="s">
        <v>103</v>
      </c>
      <c r="AQ751">
        <v>9.0965266803410007E-5</v>
      </c>
      <c r="AR751" t="s">
        <v>152</v>
      </c>
      <c r="AS751" t="str">
        <f>CONCATENATE($AQ$2," (",INDEX('Study List'!$F:$F,MATCH(AR751,'Study List'!$B:$B,0)),")")</f>
        <v>Other Impacts - Participant - C&amp;I (DNV GL &amp; Tetra Tech, 2012)</v>
      </c>
      <c r="AT751" t="s">
        <v>103</v>
      </c>
      <c r="AY751">
        <v>2.63272838582028E-2</v>
      </c>
      <c r="AZ751" t="s">
        <v>531</v>
      </c>
      <c r="BA751" t="str">
        <f>CONCATENATE($AY$2," (",INDEX('Study List'!$F:$F,MATCH(AZ751,'Study List'!$B:$B,0)),")")</f>
        <v>Productivity - Participant - C&amp;I (Summit Blue Consulting et al., 2006)</v>
      </c>
      <c r="BB751" t="s">
        <v>532</v>
      </c>
      <c r="BC751">
        <v>1.30706965333866E-5</v>
      </c>
      <c r="BD751" t="s">
        <v>102</v>
      </c>
      <c r="BE751" t="str">
        <f>CONCATENATE($BC$2," (",INDEX('Study List'!$F:$F,MATCH(BD751,'Study List'!$B:$B,0)),")")</f>
        <v>Sales Revenue - Participant - C&amp;I (DNV GL, 2018)</v>
      </c>
      <c r="BF751" t="s">
        <v>103</v>
      </c>
      <c r="BG751">
        <v>1.3828118313156601E-4</v>
      </c>
      <c r="BH751" t="s">
        <v>152</v>
      </c>
      <c r="BI751" t="str">
        <f>CONCATENATE($BG$2," (",INDEX('Study List'!$F:$F,MATCH(BH751,'Study List'!$B:$B,0)),")")</f>
        <v>Supplies and materials - Participant - C&amp;I (DNV GL &amp; Tetra Tech, 2012)</v>
      </c>
      <c r="BJ751" t="s">
        <v>103</v>
      </c>
      <c r="BO751">
        <v>2.7229298503722202E-4</v>
      </c>
      <c r="BP751" t="s">
        <v>152</v>
      </c>
      <c r="BQ751" t="str">
        <f>CONCATENATE($BO$2," (",INDEX('Study List'!$F:$F,MATCH(BP751,'Study List'!$B:$B,0)),")")</f>
        <v>Waste disposal - Participant - C&amp;I (DNV GL &amp; Tetra Tech, 2012)</v>
      </c>
      <c r="BR751" t="s">
        <v>103</v>
      </c>
      <c r="EA751" t="str">
        <f t="shared" si="23"/>
        <v>The NEIs for the 'T5 TLED Lamp - Retrofit - Relamp - WA' measure include: Administrative costs - Participant - C&amp;I (DNV GL, 2018),  Avoided illness from pollution - Societal - C&amp;I (DNV GL, 2018),  Ease of Selling or Leasing - Participant - C&amp;I (Summit Blue Consulting et al., 2006),  Lighting Quality and Lifetime - Participant - C&amp;I (Summit Blue Consulting et al., 2006),  O&amp;M - Participant - C&amp;I (DNV GL, 2018),  Other Impacts - Participant - C&amp;I (DNV GL &amp; Tetra Tech, 2012),  Productivity - Participant - C&amp;I (Summit Blue Consulting et al., 2006),  Sales Revenue - Participant - C&amp;I (DNV GL, 2018),  Supplies and materials - Participant - C&amp;I (DNV GL &amp; Tetra Tech, 2012),  Waste disposal - Participant - C&amp;I (DNV GL &amp; Tetra Tech, 2012).</v>
      </c>
    </row>
    <row r="752" spans="1:131" x14ac:dyDescent="0.35">
      <c r="A752">
        <v>900</v>
      </c>
      <c r="B752" t="s">
        <v>1937</v>
      </c>
      <c r="C752">
        <v>3</v>
      </c>
      <c r="D752" t="s">
        <v>1936</v>
      </c>
      <c r="E752" t="s">
        <v>178</v>
      </c>
      <c r="F752">
        <v>150.32046014790501</v>
      </c>
      <c r="G752">
        <v>182940</v>
      </c>
      <c r="H752" t="s">
        <v>248</v>
      </c>
      <c r="I752" t="s">
        <v>95</v>
      </c>
      <c r="J752" t="s">
        <v>143</v>
      </c>
      <c r="K752" t="s">
        <v>132</v>
      </c>
      <c r="L752" t="s">
        <v>98</v>
      </c>
      <c r="M752" t="s">
        <v>156</v>
      </c>
      <c r="N752" t="s">
        <v>176</v>
      </c>
      <c r="O752" t="s">
        <v>230</v>
      </c>
      <c r="P752">
        <v>2.11056266599947E-2</v>
      </c>
      <c r="Q752">
        <v>2.11056266599947E-2</v>
      </c>
      <c r="R752" s="14">
        <f t="shared" si="22"/>
        <v>3861.0633411794306</v>
      </c>
      <c r="S752">
        <v>3.0577273021490899E-4</v>
      </c>
      <c r="T752" t="s">
        <v>102</v>
      </c>
      <c r="U752" t="str">
        <f>CONCATENATE($S$2," (",INDEX('Study List'!$F:$F,MATCH(T752,'Study List'!$B:$B,0)),")")</f>
        <v>Administrative costs - Participant - C&amp;I (DNV GL, 2018)</v>
      </c>
      <c r="V752" t="s">
        <v>103</v>
      </c>
      <c r="W752">
        <v>6.6865397474123303E-6</v>
      </c>
      <c r="X752" t="s">
        <v>102</v>
      </c>
      <c r="Y752" t="str">
        <f>CONCATENATE($W$2," (",INDEX('Study List'!$F:$F,MATCH(X752,'Study List'!$B:$B,0)),")")</f>
        <v>Avoided illness from pollution - Societal - C&amp;I (DNV GL, 2018)</v>
      </c>
      <c r="Z752" t="s">
        <v>103</v>
      </c>
      <c r="AM752">
        <v>1.43571770474408E-2</v>
      </c>
      <c r="AN752" t="s">
        <v>179</v>
      </c>
      <c r="AO752" t="str">
        <f>CONCATENATE($AM$2," (",INDEX('Study List'!$F:$F,MATCH(AN752,'Study List'!$B:$B,0)),")")</f>
        <v>O&amp;M - Participant - C&amp;I (DNV GL, 2018)</v>
      </c>
      <c r="AP752" t="s">
        <v>103</v>
      </c>
      <c r="AQ752">
        <v>7.6577746910850501E-4</v>
      </c>
      <c r="AR752" t="s">
        <v>152</v>
      </c>
      <c r="AS752" t="str">
        <f>CONCATENATE($AQ$2," (",INDEX('Study List'!$F:$F,MATCH(AR752,'Study List'!$B:$B,0)),")")</f>
        <v>Other Impacts - Participant - C&amp;I (DNV GL &amp; Tetra Tech, 2012)</v>
      </c>
      <c r="AT752" t="s">
        <v>103</v>
      </c>
      <c r="BC752">
        <v>8.6875520001634596E-4</v>
      </c>
      <c r="BD752" t="s">
        <v>152</v>
      </c>
      <c r="BE752" t="str">
        <f>CONCATENATE($BC$2," (",INDEX('Study List'!$F:$F,MATCH(BD752,'Study List'!$B:$B,0)),")")</f>
        <v>Sales Revenue - Participant - C&amp;I (DNV GL &amp; Tetra Tech, 2012)</v>
      </c>
      <c r="BF752" t="s">
        <v>103</v>
      </c>
      <c r="BG752">
        <v>4.5607182806910902E-3</v>
      </c>
      <c r="BH752" t="s">
        <v>152</v>
      </c>
      <c r="BI752" t="str">
        <f>CONCATENATE($BG$2," (",INDEX('Study List'!$F:$F,MATCH(BH752,'Study List'!$B:$B,0)),")")</f>
        <v>Supplies and materials - Participant - C&amp;I (DNV GL &amp; Tetra Tech, 2012)</v>
      </c>
      <c r="BJ752" t="s">
        <v>103</v>
      </c>
      <c r="BO752">
        <v>2.4073939277561399E-4</v>
      </c>
      <c r="BP752" t="s">
        <v>152</v>
      </c>
      <c r="BQ752" t="str">
        <f>CONCATENATE($BO$2," (",INDEX('Study List'!$F:$F,MATCH(BP752,'Study List'!$B:$B,0)),")")</f>
        <v>Waste disposal - Participant - C&amp;I (DNV GL &amp; Tetra Tech, 2012)</v>
      </c>
      <c r="BR752" t="s">
        <v>103</v>
      </c>
      <c r="EA752" t="str">
        <f t="shared" si="23"/>
        <v>The NEIs for the 'T5 TLED Lamp - Retrofit - Relamp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53" spans="1:131" x14ac:dyDescent="0.35">
      <c r="A753">
        <v>901</v>
      </c>
      <c r="B753" t="s">
        <v>1935</v>
      </c>
      <c r="C753">
        <v>1</v>
      </c>
      <c r="D753" t="s">
        <v>1938</v>
      </c>
      <c r="E753" s="8">
        <v>97.8</v>
      </c>
      <c r="F753">
        <v>97.8</v>
      </c>
      <c r="G753">
        <v>17604</v>
      </c>
      <c r="H753" t="s">
        <v>248</v>
      </c>
      <c r="I753" t="s">
        <v>95</v>
      </c>
      <c r="J753" t="s">
        <v>143</v>
      </c>
      <c r="K753" t="s">
        <v>132</v>
      </c>
      <c r="L753" t="s">
        <v>98</v>
      </c>
      <c r="M753" t="s">
        <v>156</v>
      </c>
      <c r="N753" t="s">
        <v>176</v>
      </c>
      <c r="O753" t="s">
        <v>230</v>
      </c>
      <c r="P753">
        <v>2.11056266599947E-2</v>
      </c>
      <c r="Q753">
        <v>2.11056266599947E-2</v>
      </c>
      <c r="R753" s="14">
        <f t="shared" si="22"/>
        <v>371.54345172254671</v>
      </c>
      <c r="S753">
        <v>3.0577273021490899E-4</v>
      </c>
      <c r="T753" t="s">
        <v>102</v>
      </c>
      <c r="U753" t="str">
        <f>CONCATENATE($S$2," (",INDEX('Study List'!$F:$F,MATCH(T753,'Study List'!$B:$B,0)),")")</f>
        <v>Administrative costs - Participant - C&amp;I (DNV GL, 2018)</v>
      </c>
      <c r="V753" t="s">
        <v>103</v>
      </c>
      <c r="W753">
        <v>6.6865397474123303E-6</v>
      </c>
      <c r="X753" t="s">
        <v>102</v>
      </c>
      <c r="Y753" t="str">
        <f>CONCATENATE($W$2," (",INDEX('Study List'!$F:$F,MATCH(X753,'Study List'!$B:$B,0)),")")</f>
        <v>Avoided illness from pollution - Societal - C&amp;I (DNV GL, 2018)</v>
      </c>
      <c r="Z753" t="s">
        <v>103</v>
      </c>
      <c r="AM753">
        <v>1.43571770474408E-2</v>
      </c>
      <c r="AN753" t="s">
        <v>179</v>
      </c>
      <c r="AO753" t="str">
        <f>CONCATENATE($AM$2," (",INDEX('Study List'!$F:$F,MATCH(AN753,'Study List'!$B:$B,0)),")")</f>
        <v>O&amp;M - Participant - C&amp;I (DNV GL, 2018)</v>
      </c>
      <c r="AP753" t="s">
        <v>103</v>
      </c>
      <c r="AQ753">
        <v>7.6577746910850501E-4</v>
      </c>
      <c r="AR753" t="s">
        <v>152</v>
      </c>
      <c r="AS753" t="str">
        <f>CONCATENATE($AQ$2," (",INDEX('Study List'!$F:$F,MATCH(AR753,'Study List'!$B:$B,0)),")")</f>
        <v>Other Impacts - Participant - C&amp;I (DNV GL &amp; Tetra Tech, 2012)</v>
      </c>
      <c r="AT753" t="s">
        <v>103</v>
      </c>
      <c r="BC753">
        <v>8.6875520001634596E-4</v>
      </c>
      <c r="BD753" t="s">
        <v>152</v>
      </c>
      <c r="BE753" t="str">
        <f>CONCATENATE($BC$2," (",INDEX('Study List'!$F:$F,MATCH(BD753,'Study List'!$B:$B,0)),")")</f>
        <v>Sales Revenue - Participant - C&amp;I (DNV GL &amp; Tetra Tech, 2012)</v>
      </c>
      <c r="BF753" t="s">
        <v>103</v>
      </c>
      <c r="BG753">
        <v>4.5607182806910902E-3</v>
      </c>
      <c r="BH753" t="s">
        <v>152</v>
      </c>
      <c r="BI753" t="str">
        <f>CONCATENATE($BG$2," (",INDEX('Study List'!$F:$F,MATCH(BH753,'Study List'!$B:$B,0)),")")</f>
        <v>Supplies and materials - Participant - C&amp;I (DNV GL &amp; Tetra Tech, 2012)</v>
      </c>
      <c r="BJ753" t="s">
        <v>103</v>
      </c>
      <c r="BO753">
        <v>2.4073939277561399E-4</v>
      </c>
      <c r="BP753" t="s">
        <v>152</v>
      </c>
      <c r="BQ753" t="str">
        <f>CONCATENATE($BO$2," (",INDEX('Study List'!$F:$F,MATCH(BP753,'Study List'!$B:$B,0)),")")</f>
        <v>Waste disposal - Participant - C&amp;I (DNV GL &amp; Tetra Tech, 2012)</v>
      </c>
      <c r="BR753" t="s">
        <v>103</v>
      </c>
      <c r="EA753" t="str">
        <f t="shared" si="23"/>
        <v>The NEIs for the 'T5 TLED Lamp Type A, A/B Dual Mode  - MID - Relamp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54" spans="1:131" x14ac:dyDescent="0.35">
      <c r="A754">
        <v>902</v>
      </c>
      <c r="B754" t="s">
        <v>1940</v>
      </c>
      <c r="C754">
        <v>2</v>
      </c>
      <c r="D754" t="s">
        <v>1939</v>
      </c>
      <c r="E754" t="s">
        <v>209</v>
      </c>
      <c r="H754" t="s">
        <v>1838</v>
      </c>
      <c r="I754" t="s">
        <v>95</v>
      </c>
      <c r="J754" t="s">
        <v>143</v>
      </c>
      <c r="K754" t="s">
        <v>132</v>
      </c>
      <c r="L754" t="s">
        <v>98</v>
      </c>
      <c r="M754" t="s">
        <v>156</v>
      </c>
      <c r="N754" t="s">
        <v>157</v>
      </c>
      <c r="O754" t="s">
        <v>1839</v>
      </c>
      <c r="P754">
        <v>2.11056266599947E-2</v>
      </c>
      <c r="Q754">
        <v>2.11056266599947E-2</v>
      </c>
      <c r="R754" s="14">
        <f t="shared" si="22"/>
        <v>0</v>
      </c>
      <c r="S754">
        <v>3.0577273021490899E-4</v>
      </c>
      <c r="T754" t="s">
        <v>102</v>
      </c>
      <c r="U754" t="str">
        <f>CONCATENATE($S$2," (",INDEX('Study List'!$F:$F,MATCH(T754,'Study List'!$B:$B,0)),")")</f>
        <v>Administrative costs - Participant - C&amp;I (DNV GL, 2018)</v>
      </c>
      <c r="V754" t="s">
        <v>103</v>
      </c>
      <c r="W754">
        <v>6.6865397474123303E-6</v>
      </c>
      <c r="X754" t="s">
        <v>102</v>
      </c>
      <c r="Y754" t="str">
        <f>CONCATENATE($W$2," (",INDEX('Study List'!$F:$F,MATCH(X754,'Study List'!$B:$B,0)),")")</f>
        <v>Avoided illness from pollution - Societal - C&amp;I (DNV GL, 2018)</v>
      </c>
      <c r="Z754" t="s">
        <v>103</v>
      </c>
      <c r="AM754">
        <v>1.43571770474408E-2</v>
      </c>
      <c r="AN754" t="s">
        <v>179</v>
      </c>
      <c r="AO754" t="str">
        <f>CONCATENATE($AM$2," (",INDEX('Study List'!$F:$F,MATCH(AN754,'Study List'!$B:$B,0)),")")</f>
        <v>O&amp;M - Participant - C&amp;I (DNV GL, 2018)</v>
      </c>
      <c r="AP754" t="s">
        <v>103</v>
      </c>
      <c r="AQ754">
        <v>7.6577746910850501E-4</v>
      </c>
      <c r="AR754" t="s">
        <v>152</v>
      </c>
      <c r="AS754" t="str">
        <f>CONCATENATE($AQ$2," (",INDEX('Study List'!$F:$F,MATCH(AR754,'Study List'!$B:$B,0)),")")</f>
        <v>Other Impacts - Participant - C&amp;I (DNV GL &amp; Tetra Tech, 2012)</v>
      </c>
      <c r="AT754" t="s">
        <v>103</v>
      </c>
      <c r="BC754">
        <v>8.6875520001634596E-4</v>
      </c>
      <c r="BD754" t="s">
        <v>152</v>
      </c>
      <c r="BE754" t="str">
        <f>CONCATENATE($BC$2," (",INDEX('Study List'!$F:$F,MATCH(BD754,'Study List'!$B:$B,0)),")")</f>
        <v>Sales Revenue - Participant - C&amp;I (DNV GL &amp; Tetra Tech, 2012)</v>
      </c>
      <c r="BF754" t="s">
        <v>103</v>
      </c>
      <c r="BG754">
        <v>4.5607182806910902E-3</v>
      </c>
      <c r="BH754" t="s">
        <v>152</v>
      </c>
      <c r="BI754" t="str">
        <f>CONCATENATE($BG$2," (",INDEX('Study List'!$F:$F,MATCH(BH754,'Study List'!$B:$B,0)),")")</f>
        <v>Supplies and materials - Participant - C&amp;I (DNV GL &amp; Tetra Tech, 2012)</v>
      </c>
      <c r="BJ754" t="s">
        <v>103</v>
      </c>
      <c r="BO754">
        <v>2.4073939277561399E-4</v>
      </c>
      <c r="BP754" t="s">
        <v>152</v>
      </c>
      <c r="BQ754" t="str">
        <f>CONCATENATE($BO$2," (",INDEX('Study List'!$F:$F,MATCH(BP754,'Study List'!$B:$B,0)),")")</f>
        <v>Waste disposal - Participant - C&amp;I (DNV GL &amp; Tetra Tech, 2012)</v>
      </c>
      <c r="BR754" t="s">
        <v>103</v>
      </c>
      <c r="EA754" t="str">
        <f t="shared" si="23"/>
        <v>The NEIs for the 'T8 Fluorescent Fixture - SBL - Retrofit - 8' T12 Conversion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55" spans="1:131" x14ac:dyDescent="0.35">
      <c r="A755">
        <v>903</v>
      </c>
      <c r="B755" t="s">
        <v>1942</v>
      </c>
      <c r="C755">
        <v>2</v>
      </c>
      <c r="D755" t="s">
        <v>1941</v>
      </c>
      <c r="E755" t="s">
        <v>209</v>
      </c>
      <c r="H755" t="s">
        <v>1838</v>
      </c>
      <c r="I755" t="s">
        <v>95</v>
      </c>
      <c r="J755" t="s">
        <v>143</v>
      </c>
      <c r="K755" t="s">
        <v>132</v>
      </c>
      <c r="L755" t="s">
        <v>98</v>
      </c>
      <c r="M755" t="s">
        <v>156</v>
      </c>
      <c r="N755" t="s">
        <v>157</v>
      </c>
      <c r="O755" t="s">
        <v>1839</v>
      </c>
      <c r="P755">
        <v>2.1105626659994599E-2</v>
      </c>
      <c r="Q755">
        <v>2.1105626659994599E-2</v>
      </c>
      <c r="R755" s="14">
        <f t="shared" si="22"/>
        <v>0</v>
      </c>
      <c r="S755">
        <v>3.0577273021490899E-4</v>
      </c>
      <c r="T755" t="s">
        <v>102</v>
      </c>
      <c r="U755" t="str">
        <f>CONCATENATE($S$2," (",INDEX('Study List'!$F:$F,MATCH(T755,'Study List'!$B:$B,0)),")")</f>
        <v>Administrative costs - Participant - C&amp;I (DNV GL, 2018)</v>
      </c>
      <c r="V755" t="s">
        <v>103</v>
      </c>
      <c r="W755">
        <v>6.6865397474123303E-6</v>
      </c>
      <c r="X755" t="s">
        <v>102</v>
      </c>
      <c r="Y755" t="str">
        <f>CONCATENATE($W$2," (",INDEX('Study List'!$F:$F,MATCH(X755,'Study List'!$B:$B,0)),")")</f>
        <v>Avoided illness from pollution - Societal - C&amp;I (DNV GL, 2018)</v>
      </c>
      <c r="Z755" t="s">
        <v>103</v>
      </c>
      <c r="AM755">
        <v>1.43571770474408E-2</v>
      </c>
      <c r="AN755" t="s">
        <v>179</v>
      </c>
      <c r="AO755" t="str">
        <f>CONCATENATE($AM$2," (",INDEX('Study List'!$F:$F,MATCH(AN755,'Study List'!$B:$B,0)),")")</f>
        <v>O&amp;M - Participant - C&amp;I (DNV GL, 2018)</v>
      </c>
      <c r="AP755" t="s">
        <v>103</v>
      </c>
      <c r="AQ755">
        <v>7.6577746910850501E-4</v>
      </c>
      <c r="AR755" t="s">
        <v>152</v>
      </c>
      <c r="AS755" t="str">
        <f>CONCATENATE($AQ$2," (",INDEX('Study List'!$F:$F,MATCH(AR755,'Study List'!$B:$B,0)),")")</f>
        <v>Other Impacts - Participant - C&amp;I (DNV GL &amp; Tetra Tech, 2012)</v>
      </c>
      <c r="AT755" t="s">
        <v>103</v>
      </c>
      <c r="BC755">
        <v>8.6875520001634596E-4</v>
      </c>
      <c r="BD755" t="s">
        <v>152</v>
      </c>
      <c r="BE755" t="str">
        <f>CONCATENATE($BC$2," (",INDEX('Study List'!$F:$F,MATCH(BD755,'Study List'!$B:$B,0)),")")</f>
        <v>Sales Revenue - Participant - C&amp;I (DNV GL &amp; Tetra Tech, 2012)</v>
      </c>
      <c r="BF755" t="s">
        <v>103</v>
      </c>
      <c r="BG755">
        <v>4.5607182806910902E-3</v>
      </c>
      <c r="BH755" t="s">
        <v>152</v>
      </c>
      <c r="BI755" t="str">
        <f>CONCATENATE($BG$2," (",INDEX('Study List'!$F:$F,MATCH(BH755,'Study List'!$B:$B,0)),")")</f>
        <v>Supplies and materials - Participant - C&amp;I (DNV GL &amp; Tetra Tech, 2012)</v>
      </c>
      <c r="BJ755" t="s">
        <v>103</v>
      </c>
      <c r="BO755">
        <v>2.4073939277561399E-4</v>
      </c>
      <c r="BP755" t="s">
        <v>152</v>
      </c>
      <c r="BQ755" t="str">
        <f>CONCATENATE($BO$2," (",INDEX('Study List'!$F:$F,MATCH(BP755,'Study List'!$B:$B,0)),")")</f>
        <v>Waste disposal - Participant - C&amp;I (DNV GL &amp; Tetra Tech, 2012)</v>
      </c>
      <c r="BR755" t="s">
        <v>103</v>
      </c>
      <c r="EA755" t="str">
        <f t="shared" si="23"/>
        <v>The NEIs for the 'T8 Fluorescent Fixture - SBL - Retrofit - &lt; 28 W T8 Replacement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56" spans="1:131" x14ac:dyDescent="0.35">
      <c r="A756">
        <v>904</v>
      </c>
      <c r="B756" t="s">
        <v>1944</v>
      </c>
      <c r="C756">
        <v>2</v>
      </c>
      <c r="D756" t="s">
        <v>1943</v>
      </c>
      <c r="E756" t="s">
        <v>209</v>
      </c>
      <c r="H756" t="s">
        <v>1838</v>
      </c>
      <c r="I756" t="s">
        <v>95</v>
      </c>
      <c r="J756" t="s">
        <v>143</v>
      </c>
      <c r="K756" t="s">
        <v>132</v>
      </c>
      <c r="L756" t="s">
        <v>98</v>
      </c>
      <c r="M756" t="s">
        <v>156</v>
      </c>
      <c r="N756" t="s">
        <v>157</v>
      </c>
      <c r="O756" t="s">
        <v>1839</v>
      </c>
      <c r="P756">
        <v>2.11056266599947E-2</v>
      </c>
      <c r="Q756">
        <v>2.11056266599947E-2</v>
      </c>
      <c r="R756" s="14">
        <f t="shared" si="22"/>
        <v>0</v>
      </c>
      <c r="S756">
        <v>3.0577273021490899E-4</v>
      </c>
      <c r="T756" t="s">
        <v>102</v>
      </c>
      <c r="U756" t="str">
        <f>CONCATENATE($S$2," (",INDEX('Study List'!$F:$F,MATCH(T756,'Study List'!$B:$B,0)),")")</f>
        <v>Administrative costs - Participant - C&amp;I (DNV GL, 2018)</v>
      </c>
      <c r="V756" t="s">
        <v>103</v>
      </c>
      <c r="W756">
        <v>6.6865397474123303E-6</v>
      </c>
      <c r="X756" t="s">
        <v>102</v>
      </c>
      <c r="Y756" t="str">
        <f>CONCATENATE($W$2," (",INDEX('Study List'!$F:$F,MATCH(X756,'Study List'!$B:$B,0)),")")</f>
        <v>Avoided illness from pollution - Societal - C&amp;I (DNV GL, 2018)</v>
      </c>
      <c r="Z756" t="s">
        <v>103</v>
      </c>
      <c r="AM756">
        <v>1.43571770474408E-2</v>
      </c>
      <c r="AN756" t="s">
        <v>179</v>
      </c>
      <c r="AO756" t="str">
        <f>CONCATENATE($AM$2," (",INDEX('Study List'!$F:$F,MATCH(AN756,'Study List'!$B:$B,0)),")")</f>
        <v>O&amp;M - Participant - C&amp;I (DNV GL, 2018)</v>
      </c>
      <c r="AP756" t="s">
        <v>103</v>
      </c>
      <c r="AQ756">
        <v>7.6577746910850501E-4</v>
      </c>
      <c r="AR756" t="s">
        <v>152</v>
      </c>
      <c r="AS756" t="str">
        <f>CONCATENATE($AQ$2," (",INDEX('Study List'!$F:$F,MATCH(AR756,'Study List'!$B:$B,0)),")")</f>
        <v>Other Impacts - Participant - C&amp;I (DNV GL &amp; Tetra Tech, 2012)</v>
      </c>
      <c r="AT756" t="s">
        <v>103</v>
      </c>
      <c r="BC756">
        <v>8.6875520001634596E-4</v>
      </c>
      <c r="BD756" t="s">
        <v>152</v>
      </c>
      <c r="BE756" t="str">
        <f>CONCATENATE($BC$2," (",INDEX('Study List'!$F:$F,MATCH(BD756,'Study List'!$B:$B,0)),")")</f>
        <v>Sales Revenue - Participant - C&amp;I (DNV GL &amp; Tetra Tech, 2012)</v>
      </c>
      <c r="BF756" t="s">
        <v>103</v>
      </c>
      <c r="BG756">
        <v>4.5607182806910902E-3</v>
      </c>
      <c r="BH756" t="s">
        <v>152</v>
      </c>
      <c r="BI756" t="str">
        <f>CONCATENATE($BG$2," (",INDEX('Study List'!$F:$F,MATCH(BH756,'Study List'!$B:$B,0)),")")</f>
        <v>Supplies and materials - Participant - C&amp;I (DNV GL &amp; Tetra Tech, 2012)</v>
      </c>
      <c r="BJ756" t="s">
        <v>103</v>
      </c>
      <c r="BO756">
        <v>2.4073939277561399E-4</v>
      </c>
      <c r="BP756" t="s">
        <v>152</v>
      </c>
      <c r="BQ756" t="str">
        <f>CONCATENATE($BO$2," (",INDEX('Study List'!$F:$F,MATCH(BP756,'Study List'!$B:$B,0)),")")</f>
        <v>Waste disposal - Participant - C&amp;I (DNV GL &amp; Tetra Tech, 2012)</v>
      </c>
      <c r="BR756" t="s">
        <v>103</v>
      </c>
      <c r="EA756" t="str">
        <f t="shared" si="23"/>
        <v>The NEIs for the 'T8 Fluorescent Fixture - SBL - Retrofit - Delamp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57" spans="1:131" x14ac:dyDescent="0.35">
      <c r="A757">
        <v>905</v>
      </c>
      <c r="B757" t="s">
        <v>1946</v>
      </c>
      <c r="C757">
        <v>2</v>
      </c>
      <c r="D757" t="s">
        <v>1945</v>
      </c>
      <c r="E757" t="s">
        <v>209</v>
      </c>
      <c r="H757" t="s">
        <v>1838</v>
      </c>
      <c r="I757" t="s">
        <v>95</v>
      </c>
      <c r="J757" t="s">
        <v>143</v>
      </c>
      <c r="K757" t="s">
        <v>132</v>
      </c>
      <c r="L757" t="s">
        <v>98</v>
      </c>
      <c r="M757" t="s">
        <v>156</v>
      </c>
      <c r="N757" t="s">
        <v>157</v>
      </c>
      <c r="O757" t="s">
        <v>1839</v>
      </c>
      <c r="P757">
        <v>2.1105626659994599E-2</v>
      </c>
      <c r="Q757">
        <v>2.1105626659994599E-2</v>
      </c>
      <c r="R757" s="14">
        <f t="shared" si="22"/>
        <v>0</v>
      </c>
      <c r="S757">
        <v>3.0577273021490899E-4</v>
      </c>
      <c r="T757" t="s">
        <v>102</v>
      </c>
      <c r="U757" t="str">
        <f>CONCATENATE($S$2," (",INDEX('Study List'!$F:$F,MATCH(T757,'Study List'!$B:$B,0)),")")</f>
        <v>Administrative costs - Participant - C&amp;I (DNV GL, 2018)</v>
      </c>
      <c r="V757" t="s">
        <v>103</v>
      </c>
      <c r="W757">
        <v>6.6865397474123303E-6</v>
      </c>
      <c r="X757" t="s">
        <v>102</v>
      </c>
      <c r="Y757" t="str">
        <f>CONCATENATE($W$2," (",INDEX('Study List'!$F:$F,MATCH(X757,'Study List'!$B:$B,0)),")")</f>
        <v>Avoided illness from pollution - Societal - C&amp;I (DNV GL, 2018)</v>
      </c>
      <c r="Z757" t="s">
        <v>103</v>
      </c>
      <c r="AM757">
        <v>1.43571770474408E-2</v>
      </c>
      <c r="AN757" t="s">
        <v>179</v>
      </c>
      <c r="AO757" t="str">
        <f>CONCATENATE($AM$2," (",INDEX('Study List'!$F:$F,MATCH(AN757,'Study List'!$B:$B,0)),")")</f>
        <v>O&amp;M - Participant - C&amp;I (DNV GL, 2018)</v>
      </c>
      <c r="AP757" t="s">
        <v>103</v>
      </c>
      <c r="AQ757">
        <v>7.6577746910850501E-4</v>
      </c>
      <c r="AR757" t="s">
        <v>152</v>
      </c>
      <c r="AS757" t="str">
        <f>CONCATENATE($AQ$2," (",INDEX('Study List'!$F:$F,MATCH(AR757,'Study List'!$B:$B,0)),")")</f>
        <v>Other Impacts - Participant - C&amp;I (DNV GL &amp; Tetra Tech, 2012)</v>
      </c>
      <c r="AT757" t="s">
        <v>103</v>
      </c>
      <c r="BC757">
        <v>8.6875520001634596E-4</v>
      </c>
      <c r="BD757" t="s">
        <v>152</v>
      </c>
      <c r="BE757" t="str">
        <f>CONCATENATE($BC$2," (",INDEX('Study List'!$F:$F,MATCH(BD757,'Study List'!$B:$B,0)),")")</f>
        <v>Sales Revenue - Participant - C&amp;I (DNV GL &amp; Tetra Tech, 2012)</v>
      </c>
      <c r="BF757" t="s">
        <v>103</v>
      </c>
      <c r="BG757">
        <v>4.5607182806910902E-3</v>
      </c>
      <c r="BH757" t="s">
        <v>152</v>
      </c>
      <c r="BI757" t="str">
        <f>CONCATENATE($BG$2," (",INDEX('Study List'!$F:$F,MATCH(BH757,'Study List'!$B:$B,0)),")")</f>
        <v>Supplies and materials - Participant - C&amp;I (DNV GL &amp; Tetra Tech, 2012)</v>
      </c>
      <c r="BJ757" t="s">
        <v>103</v>
      </c>
      <c r="BO757">
        <v>2.4073939277561399E-4</v>
      </c>
      <c r="BP757" t="s">
        <v>152</v>
      </c>
      <c r="BQ757" t="str">
        <f>CONCATENATE($BO$2," (",INDEX('Study List'!$F:$F,MATCH(BP757,'Study List'!$B:$B,0)),")")</f>
        <v>Waste disposal - Participant - C&amp;I (DNV GL &amp; Tetra Tech, 2012)</v>
      </c>
      <c r="BR757" t="s">
        <v>103</v>
      </c>
      <c r="EA757" t="str">
        <f t="shared" si="23"/>
        <v>The NEIs for the 'T8 Fluorescent Fixture - SBL - Retrofit - High Bay - &lt; 6 lamp fixture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58" spans="1:131" x14ac:dyDescent="0.35">
      <c r="A758">
        <v>906</v>
      </c>
      <c r="B758" t="s">
        <v>1948</v>
      </c>
      <c r="C758">
        <v>2</v>
      </c>
      <c r="D758" t="s">
        <v>1947</v>
      </c>
      <c r="E758" t="s">
        <v>209</v>
      </c>
      <c r="H758" t="s">
        <v>1838</v>
      </c>
      <c r="I758" t="s">
        <v>95</v>
      </c>
      <c r="J758" t="s">
        <v>143</v>
      </c>
      <c r="K758" t="s">
        <v>132</v>
      </c>
      <c r="L758" t="s">
        <v>98</v>
      </c>
      <c r="M758" t="s">
        <v>156</v>
      </c>
      <c r="N758" t="s">
        <v>157</v>
      </c>
      <c r="O758" t="s">
        <v>1839</v>
      </c>
      <c r="P758">
        <v>2.11056266599947E-2</v>
      </c>
      <c r="Q758">
        <v>2.11056266599947E-2</v>
      </c>
      <c r="R758" s="14">
        <f t="shared" si="22"/>
        <v>0</v>
      </c>
      <c r="S758">
        <v>3.0577273021490899E-4</v>
      </c>
      <c r="T758" t="s">
        <v>102</v>
      </c>
      <c r="U758" t="str">
        <f>CONCATENATE($S$2," (",INDEX('Study List'!$F:$F,MATCH(T758,'Study List'!$B:$B,0)),")")</f>
        <v>Administrative costs - Participant - C&amp;I (DNV GL, 2018)</v>
      </c>
      <c r="V758" t="s">
        <v>103</v>
      </c>
      <c r="W758">
        <v>6.6865397474123303E-6</v>
      </c>
      <c r="X758" t="s">
        <v>102</v>
      </c>
      <c r="Y758" t="str">
        <f>CONCATENATE($W$2," (",INDEX('Study List'!$F:$F,MATCH(X758,'Study List'!$B:$B,0)),")")</f>
        <v>Avoided illness from pollution - Societal - C&amp;I (DNV GL, 2018)</v>
      </c>
      <c r="Z758" t="s">
        <v>103</v>
      </c>
      <c r="AM758">
        <v>1.43571770474408E-2</v>
      </c>
      <c r="AN758" t="s">
        <v>179</v>
      </c>
      <c r="AO758" t="str">
        <f>CONCATENATE($AM$2," (",INDEX('Study List'!$F:$F,MATCH(AN758,'Study List'!$B:$B,0)),")")</f>
        <v>O&amp;M - Participant - C&amp;I (DNV GL, 2018)</v>
      </c>
      <c r="AP758" t="s">
        <v>103</v>
      </c>
      <c r="AQ758">
        <v>7.6577746910850501E-4</v>
      </c>
      <c r="AR758" t="s">
        <v>152</v>
      </c>
      <c r="AS758" t="str">
        <f>CONCATENATE($AQ$2," (",INDEX('Study List'!$F:$F,MATCH(AR758,'Study List'!$B:$B,0)),")")</f>
        <v>Other Impacts - Participant - C&amp;I (DNV GL &amp; Tetra Tech, 2012)</v>
      </c>
      <c r="AT758" t="s">
        <v>103</v>
      </c>
      <c r="BC758">
        <v>8.6875520001634596E-4</v>
      </c>
      <c r="BD758" t="s">
        <v>152</v>
      </c>
      <c r="BE758" t="str">
        <f>CONCATENATE($BC$2," (",INDEX('Study List'!$F:$F,MATCH(BD758,'Study List'!$B:$B,0)),")")</f>
        <v>Sales Revenue - Participant - C&amp;I (DNV GL &amp; Tetra Tech, 2012)</v>
      </c>
      <c r="BF758" t="s">
        <v>103</v>
      </c>
      <c r="BG758">
        <v>4.5607182806910902E-3</v>
      </c>
      <c r="BH758" t="s">
        <v>152</v>
      </c>
      <c r="BI758" t="str">
        <f>CONCATENATE($BG$2," (",INDEX('Study List'!$F:$F,MATCH(BH758,'Study List'!$B:$B,0)),")")</f>
        <v>Supplies and materials - Participant - C&amp;I (DNV GL &amp; Tetra Tech, 2012)</v>
      </c>
      <c r="BJ758" t="s">
        <v>103</v>
      </c>
      <c r="BO758">
        <v>2.4073939277561399E-4</v>
      </c>
      <c r="BP758" t="s">
        <v>152</v>
      </c>
      <c r="BQ758" t="str">
        <f>CONCATENATE($BO$2," (",INDEX('Study List'!$F:$F,MATCH(BP758,'Study List'!$B:$B,0)),")")</f>
        <v>Waste disposal - Participant - C&amp;I (DNV GL &amp; Tetra Tech, 2012)</v>
      </c>
      <c r="BR758" t="s">
        <v>103</v>
      </c>
      <c r="EA758" t="str">
        <f t="shared" si="23"/>
        <v>The NEIs for the 'T8 Fluorescent Fixture - SBL - Retrofit - High Bay - &gt;= 6 lamp fixture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59" spans="1:131" x14ac:dyDescent="0.35">
      <c r="A759">
        <v>907</v>
      </c>
      <c r="B759" t="s">
        <v>1837</v>
      </c>
      <c r="C759">
        <v>1</v>
      </c>
      <c r="D759" t="s">
        <v>1949</v>
      </c>
      <c r="E759" s="8">
        <v>11.9</v>
      </c>
      <c r="H759" t="s">
        <v>1838</v>
      </c>
      <c r="I759" t="s">
        <v>95</v>
      </c>
      <c r="J759" t="s">
        <v>143</v>
      </c>
      <c r="K759" t="s">
        <v>132</v>
      </c>
      <c r="L759" t="s">
        <v>98</v>
      </c>
      <c r="M759" t="s">
        <v>156</v>
      </c>
      <c r="N759" t="s">
        <v>157</v>
      </c>
      <c r="O759" t="s">
        <v>1839</v>
      </c>
      <c r="P759">
        <v>2.1105626659994599E-2</v>
      </c>
      <c r="Q759">
        <v>2.1105626659994599E-2</v>
      </c>
      <c r="R759" s="14">
        <f t="shared" si="22"/>
        <v>0</v>
      </c>
      <c r="S759">
        <v>3.0577273021490899E-4</v>
      </c>
      <c r="T759" t="s">
        <v>102</v>
      </c>
      <c r="U759" t="str">
        <f>CONCATENATE($S$2," (",INDEX('Study List'!$F:$F,MATCH(T759,'Study List'!$B:$B,0)),")")</f>
        <v>Administrative costs - Participant - C&amp;I (DNV GL, 2018)</v>
      </c>
      <c r="V759" t="s">
        <v>103</v>
      </c>
      <c r="W759">
        <v>6.6865397474123303E-6</v>
      </c>
      <c r="X759" t="s">
        <v>102</v>
      </c>
      <c r="Y759" t="str">
        <f>CONCATENATE($W$2," (",INDEX('Study List'!$F:$F,MATCH(X759,'Study List'!$B:$B,0)),")")</f>
        <v>Avoided illness from pollution - Societal - C&amp;I (DNV GL, 2018)</v>
      </c>
      <c r="Z759" t="s">
        <v>103</v>
      </c>
      <c r="AM759">
        <v>1.43571770474408E-2</v>
      </c>
      <c r="AN759" t="s">
        <v>179</v>
      </c>
      <c r="AO759" t="str">
        <f>CONCATENATE($AM$2," (",INDEX('Study List'!$F:$F,MATCH(AN759,'Study List'!$B:$B,0)),")")</f>
        <v>O&amp;M - Participant - C&amp;I (DNV GL, 2018)</v>
      </c>
      <c r="AP759" t="s">
        <v>103</v>
      </c>
      <c r="AQ759">
        <v>7.6577746910850501E-4</v>
      </c>
      <c r="AR759" t="s">
        <v>152</v>
      </c>
      <c r="AS759" t="str">
        <f>CONCATENATE($AQ$2," (",INDEX('Study List'!$F:$F,MATCH(AR759,'Study List'!$B:$B,0)),")")</f>
        <v>Other Impacts - Participant - C&amp;I (DNV GL &amp; Tetra Tech, 2012)</v>
      </c>
      <c r="AT759" t="s">
        <v>103</v>
      </c>
      <c r="BC759">
        <v>8.6875520001634596E-4</v>
      </c>
      <c r="BD759" t="s">
        <v>152</v>
      </c>
      <c r="BE759" t="str">
        <f>CONCATENATE($BC$2," (",INDEX('Study List'!$F:$F,MATCH(BD759,'Study List'!$B:$B,0)),")")</f>
        <v>Sales Revenue - Participant - C&amp;I (DNV GL &amp; Tetra Tech, 2012)</v>
      </c>
      <c r="BF759" t="s">
        <v>103</v>
      </c>
      <c r="BG759">
        <v>4.5607182806910902E-3</v>
      </c>
      <c r="BH759" t="s">
        <v>152</v>
      </c>
      <c r="BI759" t="str">
        <f>CONCATENATE($BG$2," (",INDEX('Study List'!$F:$F,MATCH(BH759,'Study List'!$B:$B,0)),")")</f>
        <v>Supplies and materials - Participant - C&amp;I (DNV GL &amp; Tetra Tech, 2012)</v>
      </c>
      <c r="BJ759" t="s">
        <v>103</v>
      </c>
      <c r="BO759">
        <v>2.4073939277561399E-4</v>
      </c>
      <c r="BP759" t="s">
        <v>152</v>
      </c>
      <c r="BQ759" t="str">
        <f>CONCATENATE($BO$2," (",INDEX('Study List'!$F:$F,MATCH(BP759,'Study List'!$B:$B,0)),")")</f>
        <v>Waste disposal - Participant - C&amp;I (DNV GL &amp; Tetra Tech, 2012)</v>
      </c>
      <c r="BR759" t="s">
        <v>103</v>
      </c>
      <c r="EA759" t="str">
        <f t="shared" si="23"/>
        <v>The NEIs for the 'T8 Fluorescent Lamp - Retrofit - MID &lt; = 28 Watt T8 Replacement Lamp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60" spans="1:131" x14ac:dyDescent="0.35">
      <c r="A760">
        <v>908</v>
      </c>
      <c r="B760" t="s">
        <v>1951</v>
      </c>
      <c r="C760">
        <v>2</v>
      </c>
      <c r="D760" t="s">
        <v>1950</v>
      </c>
      <c r="E760" t="s">
        <v>209</v>
      </c>
      <c r="H760" t="s">
        <v>1838</v>
      </c>
      <c r="I760" t="s">
        <v>95</v>
      </c>
      <c r="J760" t="s">
        <v>143</v>
      </c>
      <c r="K760" t="s">
        <v>132</v>
      </c>
      <c r="L760" t="s">
        <v>98</v>
      </c>
      <c r="M760" t="s">
        <v>156</v>
      </c>
      <c r="N760" t="s">
        <v>157</v>
      </c>
      <c r="O760" t="s">
        <v>1839</v>
      </c>
      <c r="P760">
        <v>2.11056266599947E-2</v>
      </c>
      <c r="Q760">
        <v>2.11056266599947E-2</v>
      </c>
      <c r="R760" s="14">
        <f t="shared" si="22"/>
        <v>0</v>
      </c>
      <c r="S760">
        <v>3.0577273021490899E-4</v>
      </c>
      <c r="T760" t="s">
        <v>102</v>
      </c>
      <c r="U760" t="str">
        <f>CONCATENATE($S$2," (",INDEX('Study List'!$F:$F,MATCH(T760,'Study List'!$B:$B,0)),")")</f>
        <v>Administrative costs - Participant - C&amp;I (DNV GL, 2018)</v>
      </c>
      <c r="V760" t="s">
        <v>103</v>
      </c>
      <c r="W760">
        <v>6.6865397474123303E-6</v>
      </c>
      <c r="X760" t="s">
        <v>102</v>
      </c>
      <c r="Y760" t="str">
        <f>CONCATENATE($W$2," (",INDEX('Study List'!$F:$F,MATCH(X760,'Study List'!$B:$B,0)),")")</f>
        <v>Avoided illness from pollution - Societal - C&amp;I (DNV GL, 2018)</v>
      </c>
      <c r="Z760" t="s">
        <v>103</v>
      </c>
      <c r="AM760">
        <v>1.43571770474408E-2</v>
      </c>
      <c r="AN760" t="s">
        <v>179</v>
      </c>
      <c r="AO760" t="str">
        <f>CONCATENATE($AM$2," (",INDEX('Study List'!$F:$F,MATCH(AN760,'Study List'!$B:$B,0)),")")</f>
        <v>O&amp;M - Participant - C&amp;I (DNV GL, 2018)</v>
      </c>
      <c r="AP760" t="s">
        <v>103</v>
      </c>
      <c r="AQ760">
        <v>7.6577746910850501E-4</v>
      </c>
      <c r="AR760" t="s">
        <v>152</v>
      </c>
      <c r="AS760" t="str">
        <f>CONCATENATE($AQ$2," (",INDEX('Study List'!$F:$F,MATCH(AR760,'Study List'!$B:$B,0)),")")</f>
        <v>Other Impacts - Participant - C&amp;I (DNV GL &amp; Tetra Tech, 2012)</v>
      </c>
      <c r="AT760" t="s">
        <v>103</v>
      </c>
      <c r="BC760">
        <v>8.6875520001634596E-4</v>
      </c>
      <c r="BD760" t="s">
        <v>152</v>
      </c>
      <c r="BE760" t="str">
        <f>CONCATENATE($BC$2," (",INDEX('Study List'!$F:$F,MATCH(BD760,'Study List'!$B:$B,0)),")")</f>
        <v>Sales Revenue - Participant - C&amp;I (DNV GL &amp; Tetra Tech, 2012)</v>
      </c>
      <c r="BF760" t="s">
        <v>103</v>
      </c>
      <c r="BG760">
        <v>4.5607182806910902E-3</v>
      </c>
      <c r="BH760" t="s">
        <v>152</v>
      </c>
      <c r="BI760" t="str">
        <f>CONCATENATE($BG$2," (",INDEX('Study List'!$F:$F,MATCH(BH760,'Study List'!$B:$B,0)),")")</f>
        <v>Supplies and materials - Participant - C&amp;I (DNV GL &amp; Tetra Tech, 2012)</v>
      </c>
      <c r="BJ760" t="s">
        <v>103</v>
      </c>
      <c r="BO760">
        <v>2.4073939277561399E-4</v>
      </c>
      <c r="BP760" t="s">
        <v>152</v>
      </c>
      <c r="BQ760" t="str">
        <f>CONCATENATE($BO$2," (",INDEX('Study List'!$F:$F,MATCH(BP760,'Study List'!$B:$B,0)),")")</f>
        <v>Waste disposal - Participant - C&amp;I (DNV GL &amp; Tetra Tech, 2012)</v>
      </c>
      <c r="BR760" t="s">
        <v>103</v>
      </c>
      <c r="EA760" t="str">
        <f t="shared" si="23"/>
        <v>The NEIs for the 'T8 Fluorescent Lamp - Retrofit - Relamp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61" spans="1:131" x14ac:dyDescent="0.35">
      <c r="A761">
        <v>909</v>
      </c>
      <c r="B761" t="s">
        <v>1953</v>
      </c>
      <c r="C761">
        <v>1</v>
      </c>
      <c r="D761" t="s">
        <v>1952</v>
      </c>
      <c r="E761" t="s">
        <v>209</v>
      </c>
      <c r="H761" t="s">
        <v>1838</v>
      </c>
      <c r="I761" t="s">
        <v>95</v>
      </c>
      <c r="J761" t="s">
        <v>143</v>
      </c>
      <c r="K761" t="s">
        <v>132</v>
      </c>
      <c r="L761" t="s">
        <v>98</v>
      </c>
      <c r="M761" t="s">
        <v>156</v>
      </c>
      <c r="N761" t="s">
        <v>157</v>
      </c>
      <c r="O761" t="s">
        <v>1839</v>
      </c>
      <c r="P761">
        <v>2.1105626659994599E-2</v>
      </c>
      <c r="Q761">
        <v>2.1105626659994599E-2</v>
      </c>
      <c r="R761" s="14">
        <f t="shared" si="22"/>
        <v>0</v>
      </c>
      <c r="S761">
        <v>3.0577273021490899E-4</v>
      </c>
      <c r="T761" t="s">
        <v>102</v>
      </c>
      <c r="U761" t="str">
        <f>CONCATENATE($S$2," (",INDEX('Study List'!$F:$F,MATCH(T761,'Study List'!$B:$B,0)),")")</f>
        <v>Administrative costs - Participant - C&amp;I (DNV GL, 2018)</v>
      </c>
      <c r="V761" t="s">
        <v>103</v>
      </c>
      <c r="W761">
        <v>6.6865397474123303E-6</v>
      </c>
      <c r="X761" t="s">
        <v>102</v>
      </c>
      <c r="Y761" t="str">
        <f>CONCATENATE($W$2," (",INDEX('Study List'!$F:$F,MATCH(X761,'Study List'!$B:$B,0)),")")</f>
        <v>Avoided illness from pollution - Societal - C&amp;I (DNV GL, 2018)</v>
      </c>
      <c r="Z761" t="s">
        <v>103</v>
      </c>
      <c r="AM761">
        <v>1.43571770474408E-2</v>
      </c>
      <c r="AN761" t="s">
        <v>179</v>
      </c>
      <c r="AO761" t="str">
        <f>CONCATENATE($AM$2," (",INDEX('Study List'!$F:$F,MATCH(AN761,'Study List'!$B:$B,0)),")")</f>
        <v>O&amp;M - Participant - C&amp;I (DNV GL, 2018)</v>
      </c>
      <c r="AP761" t="s">
        <v>103</v>
      </c>
      <c r="AQ761">
        <v>7.6577746910850501E-4</v>
      </c>
      <c r="AR761" t="s">
        <v>152</v>
      </c>
      <c r="AS761" t="str">
        <f>CONCATENATE($AQ$2," (",INDEX('Study List'!$F:$F,MATCH(AR761,'Study List'!$B:$B,0)),")")</f>
        <v>Other Impacts - Participant - C&amp;I (DNV GL &amp; Tetra Tech, 2012)</v>
      </c>
      <c r="AT761" t="s">
        <v>103</v>
      </c>
      <c r="BC761">
        <v>8.6875520001634596E-4</v>
      </c>
      <c r="BD761" t="s">
        <v>152</v>
      </c>
      <c r="BE761" t="str">
        <f>CONCATENATE($BC$2," (",INDEX('Study List'!$F:$F,MATCH(BD761,'Study List'!$B:$B,0)),")")</f>
        <v>Sales Revenue - Participant - C&amp;I (DNV GL &amp; Tetra Tech, 2012)</v>
      </c>
      <c r="BF761" t="s">
        <v>103</v>
      </c>
      <c r="BG761">
        <v>4.5607182806910902E-3</v>
      </c>
      <c r="BH761" t="s">
        <v>152</v>
      </c>
      <c r="BI761" t="str">
        <f>CONCATENATE($BG$2," (",INDEX('Study List'!$F:$F,MATCH(BH761,'Study List'!$B:$B,0)),")")</f>
        <v>Supplies and materials - Participant - C&amp;I (DNV GL &amp; Tetra Tech, 2012)</v>
      </c>
      <c r="BJ761" t="s">
        <v>103</v>
      </c>
      <c r="BO761">
        <v>2.4073939277561399E-4</v>
      </c>
      <c r="BP761" t="s">
        <v>152</v>
      </c>
      <c r="BQ761" t="str">
        <f>CONCATENATE($BO$2," (",INDEX('Study List'!$F:$F,MATCH(BP761,'Study List'!$B:$B,0)),")")</f>
        <v>Waste disposal - Participant - C&amp;I (DNV GL &amp; Tetra Tech, 2012)</v>
      </c>
      <c r="BR761" t="s">
        <v>103</v>
      </c>
      <c r="EA761" t="str">
        <f t="shared" si="23"/>
        <v>The NEIs for the 'T8 Fluorescent Lamp - SBL - Retrofit - Relamp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62" spans="1:131" x14ac:dyDescent="0.35">
      <c r="A762">
        <v>910</v>
      </c>
      <c r="B762" t="s">
        <v>1955</v>
      </c>
      <c r="C762">
        <v>1</v>
      </c>
      <c r="D762" t="s">
        <v>1954</v>
      </c>
      <c r="E762" t="s">
        <v>209</v>
      </c>
      <c r="H762" t="s">
        <v>1283</v>
      </c>
      <c r="I762" t="s">
        <v>95</v>
      </c>
      <c r="J762" t="s">
        <v>143</v>
      </c>
      <c r="K762" t="s">
        <v>132</v>
      </c>
      <c r="L762" t="s">
        <v>133</v>
      </c>
      <c r="M762" t="s">
        <v>156</v>
      </c>
      <c r="N762" t="s">
        <v>176</v>
      </c>
      <c r="O762" t="s">
        <v>230</v>
      </c>
      <c r="P762">
        <v>1.1557650412342001E-3</v>
      </c>
      <c r="Q762">
        <v>1.1557650412342001E-3</v>
      </c>
      <c r="R762" s="14">
        <f t="shared" si="22"/>
        <v>0</v>
      </c>
      <c r="S762">
        <v>6.9033287211132596E-4</v>
      </c>
      <c r="T762" t="s">
        <v>102</v>
      </c>
      <c r="U762" t="str">
        <f>CONCATENATE($S$2," (",INDEX('Study List'!$F:$F,MATCH(T762,'Study List'!$B:$B,0)),")")</f>
        <v>Administrative costs - Participant - C&amp;I (DNV GL, 2018)</v>
      </c>
      <c r="V762" t="s">
        <v>103</v>
      </c>
      <c r="W762">
        <v>6.6865397474123303E-6</v>
      </c>
      <c r="X762" t="s">
        <v>102</v>
      </c>
      <c r="Y762" t="str">
        <f>CONCATENATE($W$2," (",INDEX('Study List'!$F:$F,MATCH(X762,'Study List'!$B:$B,0)),")")</f>
        <v>Avoided illness from pollution - Societal - C&amp;I (DNV GL, 2018)</v>
      </c>
      <c r="Z762" t="s">
        <v>103</v>
      </c>
      <c r="AM762">
        <v>-5.5864502130119798E-5</v>
      </c>
      <c r="AN762" t="s">
        <v>179</v>
      </c>
      <c r="AO762" t="str">
        <f>CONCATENATE($AM$2," (",INDEX('Study List'!$F:$F,MATCH(AN762,'Study List'!$B:$B,0)),")")</f>
        <v>O&amp;M - Participant - C&amp;I (DNV GL, 2018)</v>
      </c>
      <c r="AP762" t="s">
        <v>103</v>
      </c>
      <c r="AQ762">
        <v>9.0965266803410007E-5</v>
      </c>
      <c r="AR762" t="s">
        <v>152</v>
      </c>
      <c r="AS762" t="str">
        <f>CONCATENATE($AQ$2," (",INDEX('Study List'!$F:$F,MATCH(AR762,'Study List'!$B:$B,0)),")")</f>
        <v>Other Impacts - Participant - C&amp;I (DNV GL &amp; Tetra Tech, 2012)</v>
      </c>
      <c r="AT762" t="s">
        <v>103</v>
      </c>
      <c r="BC762">
        <v>1.30706965333866E-5</v>
      </c>
      <c r="BD762" t="s">
        <v>102</v>
      </c>
      <c r="BE762" t="str">
        <f>CONCATENATE($BC$2," (",INDEX('Study List'!$F:$F,MATCH(BD762,'Study List'!$B:$B,0)),")")</f>
        <v>Sales Revenue - Participant - C&amp;I (DNV GL, 2018)</v>
      </c>
      <c r="BF762" t="s">
        <v>103</v>
      </c>
      <c r="BG762">
        <v>1.3828118313156601E-4</v>
      </c>
      <c r="BH762" t="s">
        <v>152</v>
      </c>
      <c r="BI762" t="str">
        <f>CONCATENATE($BG$2," (",INDEX('Study List'!$F:$F,MATCH(BH762,'Study List'!$B:$B,0)),")")</f>
        <v>Supplies and materials - Participant - C&amp;I (DNV GL &amp; Tetra Tech, 2012)</v>
      </c>
      <c r="BJ762" t="s">
        <v>103</v>
      </c>
      <c r="BO762">
        <v>2.7229298503722202E-4</v>
      </c>
      <c r="BP762" t="s">
        <v>152</v>
      </c>
      <c r="BQ762" t="str">
        <f>CONCATENATE($BO$2," (",INDEX('Study List'!$F:$F,MATCH(BP762,'Study List'!$B:$B,0)),")")</f>
        <v>Waste disposal - Participant - C&amp;I (DNV GL &amp; Tetra Tech, 2012)</v>
      </c>
      <c r="BR762" t="s">
        <v>103</v>
      </c>
      <c r="EA762" t="str">
        <f t="shared" si="23"/>
        <v>The NEIs for the 'T8 TLED Lamp Type A, A/B Dual Mode  - Direct Install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763" spans="1:131" x14ac:dyDescent="0.35">
      <c r="A763">
        <v>911</v>
      </c>
      <c r="B763" t="s">
        <v>1957</v>
      </c>
      <c r="C763">
        <v>6</v>
      </c>
      <c r="D763" t="s">
        <v>1956</v>
      </c>
      <c r="E763" s="8">
        <v>27</v>
      </c>
      <c r="F763">
        <v>44.2233142556411</v>
      </c>
      <c r="G763">
        <v>672238.6</v>
      </c>
      <c r="H763" t="s">
        <v>248</v>
      </c>
      <c r="I763" t="s">
        <v>95</v>
      </c>
      <c r="J763" t="s">
        <v>143</v>
      </c>
      <c r="K763" t="s">
        <v>132</v>
      </c>
      <c r="L763" t="s">
        <v>98</v>
      </c>
      <c r="M763" t="s">
        <v>156</v>
      </c>
      <c r="N763" t="s">
        <v>176</v>
      </c>
      <c r="O763" t="s">
        <v>230</v>
      </c>
      <c r="P763">
        <v>2.11056266599947E-2</v>
      </c>
      <c r="Q763">
        <v>2.11056266599947E-2</v>
      </c>
      <c r="R763" s="14">
        <f t="shared" si="22"/>
        <v>14188.016918037512</v>
      </c>
      <c r="S763">
        <v>3.0577273021490899E-4</v>
      </c>
      <c r="T763" t="s">
        <v>102</v>
      </c>
      <c r="U763" t="str">
        <f>CONCATENATE($S$2," (",INDEX('Study List'!$F:$F,MATCH(T763,'Study List'!$B:$B,0)),")")</f>
        <v>Administrative costs - Participant - C&amp;I (DNV GL, 2018)</v>
      </c>
      <c r="V763" t="s">
        <v>103</v>
      </c>
      <c r="W763">
        <v>6.6865397474123303E-6</v>
      </c>
      <c r="X763" t="s">
        <v>102</v>
      </c>
      <c r="Y763" t="str">
        <f>CONCATENATE($W$2," (",INDEX('Study List'!$F:$F,MATCH(X763,'Study List'!$B:$B,0)),")")</f>
        <v>Avoided illness from pollution - Societal - C&amp;I (DNV GL, 2018)</v>
      </c>
      <c r="Z763" t="s">
        <v>103</v>
      </c>
      <c r="AM763">
        <v>1.43571770474408E-2</v>
      </c>
      <c r="AN763" t="s">
        <v>179</v>
      </c>
      <c r="AO763" t="str">
        <f>CONCATENATE($AM$2," (",INDEX('Study List'!$F:$F,MATCH(AN763,'Study List'!$B:$B,0)),")")</f>
        <v>O&amp;M - Participant - C&amp;I (DNV GL, 2018)</v>
      </c>
      <c r="AP763" t="s">
        <v>103</v>
      </c>
      <c r="AQ763">
        <v>7.6577746910850501E-4</v>
      </c>
      <c r="AR763" t="s">
        <v>152</v>
      </c>
      <c r="AS763" t="str">
        <f>CONCATENATE($AQ$2," (",INDEX('Study List'!$F:$F,MATCH(AR763,'Study List'!$B:$B,0)),")")</f>
        <v>Other Impacts - Participant - C&amp;I (DNV GL &amp; Tetra Tech, 2012)</v>
      </c>
      <c r="AT763" t="s">
        <v>103</v>
      </c>
      <c r="BC763">
        <v>8.6875520001634596E-4</v>
      </c>
      <c r="BD763" t="s">
        <v>152</v>
      </c>
      <c r="BE763" t="str">
        <f>CONCATENATE($BC$2," (",INDEX('Study List'!$F:$F,MATCH(BD763,'Study List'!$B:$B,0)),")")</f>
        <v>Sales Revenue - Participant - C&amp;I (DNV GL &amp; Tetra Tech, 2012)</v>
      </c>
      <c r="BF763" t="s">
        <v>103</v>
      </c>
      <c r="BG763">
        <v>4.5607182806910902E-3</v>
      </c>
      <c r="BH763" t="s">
        <v>152</v>
      </c>
      <c r="BI763" t="str">
        <f>CONCATENATE($BG$2," (",INDEX('Study List'!$F:$F,MATCH(BH763,'Study List'!$B:$B,0)),")")</f>
        <v>Supplies and materials - Participant - C&amp;I (DNV GL &amp; Tetra Tech, 2012)</v>
      </c>
      <c r="BJ763" t="s">
        <v>103</v>
      </c>
      <c r="BO763">
        <v>2.4073939277561399E-4</v>
      </c>
      <c r="BP763" t="s">
        <v>152</v>
      </c>
      <c r="BQ763" t="str">
        <f>CONCATENATE($BO$2," (",INDEX('Study List'!$F:$F,MATCH(BP763,'Study List'!$B:$B,0)),")")</f>
        <v>Waste disposal - Participant - C&amp;I (DNV GL &amp; Tetra Tech, 2012)</v>
      </c>
      <c r="BR763" t="s">
        <v>103</v>
      </c>
      <c r="EA763" t="str">
        <f t="shared" si="23"/>
        <v>The NEIs for the 'T8 TLED Lamp Type A, A/B Dual Mode  - MID - Relamp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64" spans="1:131" x14ac:dyDescent="0.35">
      <c r="A764">
        <v>912</v>
      </c>
      <c r="B764" t="s">
        <v>1959</v>
      </c>
      <c r="C764">
        <v>1</v>
      </c>
      <c r="D764" t="s">
        <v>1958</v>
      </c>
      <c r="E764" t="s">
        <v>178</v>
      </c>
      <c r="H764" t="s">
        <v>1283</v>
      </c>
      <c r="I764" t="s">
        <v>95</v>
      </c>
      <c r="J764" t="s">
        <v>143</v>
      </c>
      <c r="K764" t="s">
        <v>132</v>
      </c>
      <c r="L764" t="s">
        <v>133</v>
      </c>
      <c r="M764" t="s">
        <v>156</v>
      </c>
      <c r="N764" t="s">
        <v>176</v>
      </c>
      <c r="O764" t="s">
        <v>230</v>
      </c>
      <c r="P764">
        <v>1.1557650412342001E-3</v>
      </c>
      <c r="Q764">
        <v>1.1557650412342001E-3</v>
      </c>
      <c r="R764" s="14">
        <f t="shared" si="22"/>
        <v>0</v>
      </c>
      <c r="S764">
        <v>6.9033287211132596E-4</v>
      </c>
      <c r="T764" t="s">
        <v>102</v>
      </c>
      <c r="U764" t="str">
        <f>CONCATENATE($S$2," (",INDEX('Study List'!$F:$F,MATCH(T764,'Study List'!$B:$B,0)),")")</f>
        <v>Administrative costs - Participant - C&amp;I (DNV GL, 2018)</v>
      </c>
      <c r="V764" t="s">
        <v>103</v>
      </c>
      <c r="W764">
        <v>6.6865397474123303E-6</v>
      </c>
      <c r="X764" t="s">
        <v>102</v>
      </c>
      <c r="Y764" t="str">
        <f>CONCATENATE($W$2," (",INDEX('Study List'!$F:$F,MATCH(X764,'Study List'!$B:$B,0)),")")</f>
        <v>Avoided illness from pollution - Societal - C&amp;I (DNV GL, 2018)</v>
      </c>
      <c r="Z764" t="s">
        <v>103</v>
      </c>
      <c r="AM764">
        <v>-5.5864502130119798E-5</v>
      </c>
      <c r="AN764" t="s">
        <v>179</v>
      </c>
      <c r="AO764" t="str">
        <f>CONCATENATE($AM$2," (",INDEX('Study List'!$F:$F,MATCH(AN764,'Study List'!$B:$B,0)),")")</f>
        <v>O&amp;M - Participant - C&amp;I (DNV GL, 2018)</v>
      </c>
      <c r="AP764" t="s">
        <v>103</v>
      </c>
      <c r="AQ764">
        <v>9.0965266803410007E-5</v>
      </c>
      <c r="AR764" t="s">
        <v>152</v>
      </c>
      <c r="AS764" t="str">
        <f>CONCATENATE($AQ$2," (",INDEX('Study List'!$F:$F,MATCH(AR764,'Study List'!$B:$B,0)),")")</f>
        <v>Other Impacts - Participant - C&amp;I (DNV GL &amp; Tetra Tech, 2012)</v>
      </c>
      <c r="AT764" t="s">
        <v>103</v>
      </c>
      <c r="BC764">
        <v>1.30706965333866E-5</v>
      </c>
      <c r="BD764" t="s">
        <v>102</v>
      </c>
      <c r="BE764" t="str">
        <f>CONCATENATE($BC$2," (",INDEX('Study List'!$F:$F,MATCH(BD764,'Study List'!$B:$B,0)),")")</f>
        <v>Sales Revenue - Participant - C&amp;I (DNV GL, 2018)</v>
      </c>
      <c r="BF764" t="s">
        <v>103</v>
      </c>
      <c r="BG764">
        <v>1.3828118313156601E-4</v>
      </c>
      <c r="BH764" t="s">
        <v>152</v>
      </c>
      <c r="BI764" t="str">
        <f>CONCATENATE($BG$2," (",INDEX('Study List'!$F:$F,MATCH(BH764,'Study List'!$B:$B,0)),")")</f>
        <v>Supplies and materials - Participant - C&amp;I (DNV GL &amp; Tetra Tech, 2012)</v>
      </c>
      <c r="BJ764" t="s">
        <v>103</v>
      </c>
      <c r="BO764">
        <v>2.7229298503722202E-4</v>
      </c>
      <c r="BP764" t="s">
        <v>152</v>
      </c>
      <c r="BQ764" t="str">
        <f>CONCATENATE($BO$2," (",INDEX('Study List'!$F:$F,MATCH(BP764,'Study List'!$B:$B,0)),")")</f>
        <v>Waste disposal - Participant - C&amp;I (DNV GL &amp; Tetra Tech, 2012)</v>
      </c>
      <c r="BR764" t="s">
        <v>103</v>
      </c>
      <c r="EA764" t="str">
        <f t="shared" si="23"/>
        <v>The NEIs for the 'T8 TLED Lamp Type A, A/B Dual Mode  - Retrofit - Relamp - WA' measure include: Administrative costs - Participant - C&amp;I (DNV GL, 2018),  Avoided illness from pollution - Societal - C&amp;I (DNV GL, 2018),  O&amp;M - Participant - C&amp;I (DNV GL, 2018),  Other Impacts - Participant - C&amp;I (DNV GL &amp; Tetra Tech, 2012),  Sales Revenue - Participant - C&amp;I (DNV GL, 2018),  Supplies and materials - Participant - C&amp;I (DNV GL &amp; Tetra Tech, 2012),  Waste disposal - Participant - C&amp;I (DNV GL &amp; Tetra Tech, 2012).</v>
      </c>
    </row>
    <row r="765" spans="1:131" x14ac:dyDescent="0.35">
      <c r="A765">
        <v>913</v>
      </c>
      <c r="B765" t="s">
        <v>1957</v>
      </c>
      <c r="C765">
        <v>2</v>
      </c>
      <c r="D765" t="s">
        <v>1960</v>
      </c>
      <c r="E765" s="8">
        <v>48.9</v>
      </c>
      <c r="F765">
        <v>48.9</v>
      </c>
      <c r="G765">
        <v>343767</v>
      </c>
      <c r="H765" t="s">
        <v>248</v>
      </c>
      <c r="I765" t="s">
        <v>95</v>
      </c>
      <c r="J765" t="s">
        <v>143</v>
      </c>
      <c r="K765" t="s">
        <v>132</v>
      </c>
      <c r="L765" t="s">
        <v>98</v>
      </c>
      <c r="M765" t="s">
        <v>156</v>
      </c>
      <c r="N765" t="s">
        <v>176</v>
      </c>
      <c r="O765" t="s">
        <v>230</v>
      </c>
      <c r="P765">
        <v>2.11056266599947E-2</v>
      </c>
      <c r="Q765">
        <v>2.11056266599947E-2</v>
      </c>
      <c r="R765" s="14">
        <f t="shared" si="22"/>
        <v>7255.4179600263979</v>
      </c>
      <c r="S765">
        <v>3.0577273021490899E-4</v>
      </c>
      <c r="T765" t="s">
        <v>102</v>
      </c>
      <c r="U765" t="str">
        <f>CONCATENATE($S$2," (",INDEX('Study List'!$F:$F,MATCH(T765,'Study List'!$B:$B,0)),")")</f>
        <v>Administrative costs - Participant - C&amp;I (DNV GL, 2018)</v>
      </c>
      <c r="V765" t="s">
        <v>103</v>
      </c>
      <c r="W765">
        <v>6.6865397474123303E-6</v>
      </c>
      <c r="X765" t="s">
        <v>102</v>
      </c>
      <c r="Y765" t="str">
        <f>CONCATENATE($W$2," (",INDEX('Study List'!$F:$F,MATCH(X765,'Study List'!$B:$B,0)),")")</f>
        <v>Avoided illness from pollution - Societal - C&amp;I (DNV GL, 2018)</v>
      </c>
      <c r="Z765" t="s">
        <v>103</v>
      </c>
      <c r="AM765">
        <v>1.43571770474408E-2</v>
      </c>
      <c r="AN765" t="s">
        <v>179</v>
      </c>
      <c r="AO765" t="str">
        <f>CONCATENATE($AM$2," (",INDEX('Study List'!$F:$F,MATCH(AN765,'Study List'!$B:$B,0)),")")</f>
        <v>O&amp;M - Participant - C&amp;I (DNV GL, 2018)</v>
      </c>
      <c r="AP765" t="s">
        <v>103</v>
      </c>
      <c r="AQ765">
        <v>7.6577746910850501E-4</v>
      </c>
      <c r="AR765" t="s">
        <v>152</v>
      </c>
      <c r="AS765" t="str">
        <f>CONCATENATE($AQ$2," (",INDEX('Study List'!$F:$F,MATCH(AR765,'Study List'!$B:$B,0)),")")</f>
        <v>Other Impacts - Participant - C&amp;I (DNV GL &amp; Tetra Tech, 2012)</v>
      </c>
      <c r="AT765" t="s">
        <v>103</v>
      </c>
      <c r="BC765">
        <v>8.6875520001634596E-4</v>
      </c>
      <c r="BD765" t="s">
        <v>152</v>
      </c>
      <c r="BE765" t="str">
        <f>CONCATENATE($BC$2," (",INDEX('Study List'!$F:$F,MATCH(BD765,'Study List'!$B:$B,0)),")")</f>
        <v>Sales Revenue - Participant - C&amp;I (DNV GL &amp; Tetra Tech, 2012)</v>
      </c>
      <c r="BF765" t="s">
        <v>103</v>
      </c>
      <c r="BG765">
        <v>4.5607182806910902E-3</v>
      </c>
      <c r="BH765" t="s">
        <v>152</v>
      </c>
      <c r="BI765" t="str">
        <f>CONCATENATE($BG$2," (",INDEX('Study List'!$F:$F,MATCH(BH765,'Study List'!$B:$B,0)),")")</f>
        <v>Supplies and materials - Participant - C&amp;I (DNV GL &amp; Tetra Tech, 2012)</v>
      </c>
      <c r="BJ765" t="s">
        <v>103</v>
      </c>
      <c r="BO765">
        <v>2.4073939277561399E-4</v>
      </c>
      <c r="BP765" t="s">
        <v>152</v>
      </c>
      <c r="BQ765" t="str">
        <f>CONCATENATE($BO$2," (",INDEX('Study List'!$F:$F,MATCH(BP765,'Study List'!$B:$B,0)),")")</f>
        <v>Waste disposal - Participant - C&amp;I (DNV GL &amp; Tetra Tech, 2012)</v>
      </c>
      <c r="BR765" t="s">
        <v>103</v>
      </c>
      <c r="EA765" t="str">
        <f t="shared" si="23"/>
        <v>The NEIs for the 'T8 TLED Lamp Type A, B, A/B Dual Mode  - MID - Relamp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66" spans="1:131" x14ac:dyDescent="0.35">
      <c r="A766">
        <v>914</v>
      </c>
      <c r="B766" t="s">
        <v>1962</v>
      </c>
      <c r="C766">
        <v>1</v>
      </c>
      <c r="D766" t="s">
        <v>1961</v>
      </c>
      <c r="E766" t="s">
        <v>178</v>
      </c>
      <c r="F766">
        <v>89.156089193824997</v>
      </c>
      <c r="G766">
        <v>1455384</v>
      </c>
      <c r="H766" t="s">
        <v>248</v>
      </c>
      <c r="I766" t="s">
        <v>95</v>
      </c>
      <c r="J766" t="s">
        <v>143</v>
      </c>
      <c r="K766" t="s">
        <v>132</v>
      </c>
      <c r="L766" t="s">
        <v>98</v>
      </c>
      <c r="M766" t="s">
        <v>156</v>
      </c>
      <c r="N766" t="s">
        <v>176</v>
      </c>
      <c r="O766" t="s">
        <v>230</v>
      </c>
      <c r="P766">
        <v>2.11056266599947E-2</v>
      </c>
      <c r="Q766">
        <v>2.11056266599947E-2</v>
      </c>
      <c r="R766" s="14">
        <f t="shared" si="22"/>
        <v>30716.791350929725</v>
      </c>
      <c r="S766">
        <v>3.0577273021490899E-4</v>
      </c>
      <c r="T766" t="s">
        <v>102</v>
      </c>
      <c r="U766" t="str">
        <f>CONCATENATE($S$2," (",INDEX('Study List'!$F:$F,MATCH(T766,'Study List'!$B:$B,0)),")")</f>
        <v>Administrative costs - Participant - C&amp;I (DNV GL, 2018)</v>
      </c>
      <c r="V766" t="s">
        <v>103</v>
      </c>
      <c r="W766">
        <v>6.6865397474123303E-6</v>
      </c>
      <c r="X766" t="s">
        <v>102</v>
      </c>
      <c r="Y766" t="str">
        <f>CONCATENATE($W$2," (",INDEX('Study List'!$F:$F,MATCH(X766,'Study List'!$B:$B,0)),")")</f>
        <v>Avoided illness from pollution - Societal - C&amp;I (DNV GL, 2018)</v>
      </c>
      <c r="Z766" t="s">
        <v>103</v>
      </c>
      <c r="AM766">
        <v>1.43571770474408E-2</v>
      </c>
      <c r="AN766" t="s">
        <v>179</v>
      </c>
      <c r="AO766" t="str">
        <f>CONCATENATE($AM$2," (",INDEX('Study List'!$F:$F,MATCH(AN766,'Study List'!$B:$B,0)),")")</f>
        <v>O&amp;M - Participant - C&amp;I (DNV GL, 2018)</v>
      </c>
      <c r="AP766" t="s">
        <v>103</v>
      </c>
      <c r="AQ766">
        <v>7.6577746910850501E-4</v>
      </c>
      <c r="AR766" t="s">
        <v>152</v>
      </c>
      <c r="AS766" t="str">
        <f>CONCATENATE($AQ$2," (",INDEX('Study List'!$F:$F,MATCH(AR766,'Study List'!$B:$B,0)),")")</f>
        <v>Other Impacts - Participant - C&amp;I (DNV GL &amp; Tetra Tech, 2012)</v>
      </c>
      <c r="AT766" t="s">
        <v>103</v>
      </c>
      <c r="BC766">
        <v>8.6875520001634596E-4</v>
      </c>
      <c r="BD766" t="s">
        <v>152</v>
      </c>
      <c r="BE766" t="str">
        <f>CONCATENATE($BC$2," (",INDEX('Study List'!$F:$F,MATCH(BD766,'Study List'!$B:$B,0)),")")</f>
        <v>Sales Revenue - Participant - C&amp;I (DNV GL &amp; Tetra Tech, 2012)</v>
      </c>
      <c r="BF766" t="s">
        <v>103</v>
      </c>
      <c r="BG766">
        <v>4.5607182806910902E-3</v>
      </c>
      <c r="BH766" t="s">
        <v>152</v>
      </c>
      <c r="BI766" t="str">
        <f>CONCATENATE($BG$2," (",INDEX('Study List'!$F:$F,MATCH(BH766,'Study List'!$B:$B,0)),")")</f>
        <v>Supplies and materials - Participant - C&amp;I (DNV GL &amp; Tetra Tech, 2012)</v>
      </c>
      <c r="BJ766" t="s">
        <v>103</v>
      </c>
      <c r="BO766">
        <v>2.4073939277561399E-4</v>
      </c>
      <c r="BP766" t="s">
        <v>152</v>
      </c>
      <c r="BQ766" t="str">
        <f>CONCATENATE($BO$2," (",INDEX('Study List'!$F:$F,MATCH(BP766,'Study List'!$B:$B,0)),")")</f>
        <v>Waste disposal - Participant - C&amp;I (DNV GL &amp; Tetra Tech, 2012)</v>
      </c>
      <c r="BR766" t="s">
        <v>103</v>
      </c>
      <c r="EA766" t="str">
        <f t="shared" si="23"/>
        <v>The NEIs for the 'T8 TLED Lamp Type A, B, A/B Dual Mode  - Retrofit - Relamp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67" spans="1:131" x14ac:dyDescent="0.35">
      <c r="A767">
        <v>915</v>
      </c>
      <c r="B767" t="s">
        <v>1964</v>
      </c>
      <c r="C767">
        <v>5</v>
      </c>
      <c r="D767" t="s">
        <v>1963</v>
      </c>
      <c r="E767" s="8">
        <v>27</v>
      </c>
      <c r="F767">
        <v>34.969487813779999</v>
      </c>
      <c r="G767">
        <v>862312.6</v>
      </c>
      <c r="H767" t="s">
        <v>248</v>
      </c>
      <c r="I767" t="s">
        <v>95</v>
      </c>
      <c r="J767" t="s">
        <v>143</v>
      </c>
      <c r="K767" t="s">
        <v>132</v>
      </c>
      <c r="L767" t="s">
        <v>98</v>
      </c>
      <c r="M767" t="s">
        <v>156</v>
      </c>
      <c r="N767" t="s">
        <v>176</v>
      </c>
      <c r="O767" t="s">
        <v>230</v>
      </c>
      <c r="P767">
        <v>2.11056266599947E-2</v>
      </c>
      <c r="Q767">
        <v>2.11056266599947E-2</v>
      </c>
      <c r="R767" s="14">
        <f t="shared" si="22"/>
        <v>18199.647799809347</v>
      </c>
      <c r="S767">
        <v>3.0577273021490899E-4</v>
      </c>
      <c r="T767" t="s">
        <v>102</v>
      </c>
      <c r="U767" t="str">
        <f>CONCATENATE($S$2," (",INDEX('Study List'!$F:$F,MATCH(T767,'Study List'!$B:$B,0)),")")</f>
        <v>Administrative costs - Participant - C&amp;I (DNV GL, 2018)</v>
      </c>
      <c r="V767" t="s">
        <v>103</v>
      </c>
      <c r="W767">
        <v>6.6865397474123303E-6</v>
      </c>
      <c r="X767" t="s">
        <v>102</v>
      </c>
      <c r="Y767" t="str">
        <f>CONCATENATE($W$2," (",INDEX('Study List'!$F:$F,MATCH(X767,'Study List'!$B:$B,0)),")")</f>
        <v>Avoided illness from pollution - Societal - C&amp;I (DNV GL, 2018)</v>
      </c>
      <c r="Z767" t="s">
        <v>103</v>
      </c>
      <c r="AM767">
        <v>1.43571770474408E-2</v>
      </c>
      <c r="AN767" t="s">
        <v>179</v>
      </c>
      <c r="AO767" t="str">
        <f>CONCATENATE($AM$2," (",INDEX('Study List'!$F:$F,MATCH(AN767,'Study List'!$B:$B,0)),")")</f>
        <v>O&amp;M - Participant - C&amp;I (DNV GL, 2018)</v>
      </c>
      <c r="AP767" t="s">
        <v>103</v>
      </c>
      <c r="AQ767">
        <v>7.6577746910850501E-4</v>
      </c>
      <c r="AR767" t="s">
        <v>152</v>
      </c>
      <c r="AS767" t="str">
        <f>CONCATENATE($AQ$2," (",INDEX('Study List'!$F:$F,MATCH(AR767,'Study List'!$B:$B,0)),")")</f>
        <v>Other Impacts - Participant - C&amp;I (DNV GL &amp; Tetra Tech, 2012)</v>
      </c>
      <c r="AT767" t="s">
        <v>103</v>
      </c>
      <c r="BC767">
        <v>8.6875520001634596E-4</v>
      </c>
      <c r="BD767" t="s">
        <v>152</v>
      </c>
      <c r="BE767" t="str">
        <f>CONCATENATE($BC$2," (",INDEX('Study List'!$F:$F,MATCH(BD767,'Study List'!$B:$B,0)),")")</f>
        <v>Sales Revenue - Participant - C&amp;I (DNV GL &amp; Tetra Tech, 2012)</v>
      </c>
      <c r="BF767" t="s">
        <v>103</v>
      </c>
      <c r="BG767">
        <v>4.5607182806910902E-3</v>
      </c>
      <c r="BH767" t="s">
        <v>152</v>
      </c>
      <c r="BI767" t="str">
        <f>CONCATENATE($BG$2," (",INDEX('Study List'!$F:$F,MATCH(BH767,'Study List'!$B:$B,0)),")")</f>
        <v>Supplies and materials - Participant - C&amp;I (DNV GL &amp; Tetra Tech, 2012)</v>
      </c>
      <c r="BJ767" t="s">
        <v>103</v>
      </c>
      <c r="BO767">
        <v>2.4073939277561399E-4</v>
      </c>
      <c r="BP767" t="s">
        <v>152</v>
      </c>
      <c r="BQ767" t="str">
        <f>CONCATENATE($BO$2," (",INDEX('Study List'!$F:$F,MATCH(BP767,'Study List'!$B:$B,0)),")")</f>
        <v>Waste disposal - Participant - C&amp;I (DNV GL &amp; Tetra Tech, 2012)</v>
      </c>
      <c r="BR767" t="s">
        <v>103</v>
      </c>
      <c r="EA767" t="str">
        <f t="shared" si="23"/>
        <v>The NEIs for the 'T8 TLED Lamp Type B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68" spans="1:131" x14ac:dyDescent="0.35">
      <c r="A768">
        <v>916</v>
      </c>
      <c r="B768" t="s">
        <v>1966</v>
      </c>
      <c r="C768">
        <v>1</v>
      </c>
      <c r="D768" t="s">
        <v>1965</v>
      </c>
      <c r="E768" t="s">
        <v>178</v>
      </c>
      <c r="F768">
        <v>99.464993394980198</v>
      </c>
      <c r="G768">
        <v>677655</v>
      </c>
      <c r="H768" t="s">
        <v>1283</v>
      </c>
      <c r="I768" t="s">
        <v>95</v>
      </c>
      <c r="J768" t="s">
        <v>143</v>
      </c>
      <c r="K768" t="s">
        <v>132</v>
      </c>
      <c r="L768" t="s">
        <v>133</v>
      </c>
      <c r="M768" t="s">
        <v>156</v>
      </c>
      <c r="N768" t="s">
        <v>176</v>
      </c>
      <c r="O768" t="s">
        <v>230</v>
      </c>
      <c r="P768">
        <v>0.51773125062960201</v>
      </c>
      <c r="Q768">
        <v>1.1557650412342001E-3</v>
      </c>
      <c r="R768" s="14">
        <f t="shared" si="22"/>
        <v>783.20995901756191</v>
      </c>
      <c r="S768">
        <v>6.9033287211132596E-4</v>
      </c>
      <c r="T768" t="s">
        <v>102</v>
      </c>
      <c r="U768" t="str">
        <f>CONCATENATE($S$2," (",INDEX('Study List'!$F:$F,MATCH(T768,'Study List'!$B:$B,0)),")")</f>
        <v>Administrative costs - Participant - C&amp;I (DNV GL, 2018)</v>
      </c>
      <c r="V768" t="s">
        <v>103</v>
      </c>
      <c r="W768">
        <v>6.6865397474123303E-6</v>
      </c>
      <c r="X768" t="s">
        <v>102</v>
      </c>
      <c r="Y768" t="str">
        <f>CONCATENATE($W$2," (",INDEX('Study List'!$F:$F,MATCH(X768,'Study List'!$B:$B,0)),")")</f>
        <v>Avoided illness from pollution - Societal - C&amp;I (DNV GL, 2018)</v>
      </c>
      <c r="Z768" t="s">
        <v>103</v>
      </c>
      <c r="AA768">
        <v>0.16378190451937799</v>
      </c>
      <c r="AB768" t="s">
        <v>531</v>
      </c>
      <c r="AC768" t="str">
        <f>CONCATENATE($AA$2," (",INDEX('Study List'!$F:$F,MATCH(AB768,'Study List'!$B:$B,0)),")")</f>
        <v>Ease of Selling or Leasing - Participant - C&amp;I (Summit Blue Consulting et al., 2006)</v>
      </c>
      <c r="AD768" t="s">
        <v>532</v>
      </c>
      <c r="AI768">
        <v>0.31300541752592298</v>
      </c>
      <c r="AJ768" t="s">
        <v>531</v>
      </c>
      <c r="AK768" t="str">
        <f>CONCATENATE($AI$2," (",INDEX('Study List'!$F:$F,MATCH(AJ768,'Study List'!$B:$B,0)),")")</f>
        <v>Lighting Quality and Lifetime - Participant - C&amp;I (Summit Blue Consulting et al., 2006)</v>
      </c>
      <c r="AL768" t="s">
        <v>532</v>
      </c>
      <c r="AM768">
        <v>-5.5864502130119798E-5</v>
      </c>
      <c r="AN768" t="s">
        <v>179</v>
      </c>
      <c r="AO768" t="str">
        <f>CONCATENATE($AM$2," (",INDEX('Study List'!$F:$F,MATCH(AN768,'Study List'!$B:$B,0)),")")</f>
        <v>O&amp;M - Participant - C&amp;I (DNV GL, 2018)</v>
      </c>
      <c r="AP768" t="s">
        <v>103</v>
      </c>
      <c r="AQ768">
        <v>9.0965266803410007E-5</v>
      </c>
      <c r="AR768" t="s">
        <v>152</v>
      </c>
      <c r="AS768" t="str">
        <f>CONCATENATE($AQ$2," (",INDEX('Study List'!$F:$F,MATCH(AR768,'Study List'!$B:$B,0)),")")</f>
        <v>Other Impacts - Participant - C&amp;I (DNV GL &amp; Tetra Tech, 2012)</v>
      </c>
      <c r="AT768" t="s">
        <v>103</v>
      </c>
      <c r="AY768">
        <v>3.97881635430671E-2</v>
      </c>
      <c r="AZ768" t="s">
        <v>531</v>
      </c>
      <c r="BA768" t="str">
        <f>CONCATENATE($AY$2," (",INDEX('Study List'!$F:$F,MATCH(AZ768,'Study List'!$B:$B,0)),")")</f>
        <v>Productivity - Participant - C&amp;I (Summit Blue Consulting et al., 2006)</v>
      </c>
      <c r="BB768" t="s">
        <v>532</v>
      </c>
      <c r="BC768">
        <v>1.30706965333866E-5</v>
      </c>
      <c r="BD768" t="s">
        <v>102</v>
      </c>
      <c r="BE768" t="str">
        <f>CONCATENATE($BC$2," (",INDEX('Study List'!$F:$F,MATCH(BD768,'Study List'!$B:$B,0)),")")</f>
        <v>Sales Revenue - Participant - C&amp;I (DNV GL, 2018)</v>
      </c>
      <c r="BF768" t="s">
        <v>103</v>
      </c>
      <c r="BG768">
        <v>1.3828118313156601E-4</v>
      </c>
      <c r="BH768" t="s">
        <v>152</v>
      </c>
      <c r="BI768" t="str">
        <f>CONCATENATE($BG$2," (",INDEX('Study List'!$F:$F,MATCH(BH768,'Study List'!$B:$B,0)),")")</f>
        <v>Supplies and materials - Participant - C&amp;I (DNV GL &amp; Tetra Tech, 2012)</v>
      </c>
      <c r="BJ768" t="s">
        <v>103</v>
      </c>
      <c r="BO768">
        <v>2.7229298503722202E-4</v>
      </c>
      <c r="BP768" t="s">
        <v>152</v>
      </c>
      <c r="BQ768" t="str">
        <f>CONCATENATE($BO$2," (",INDEX('Study List'!$F:$F,MATCH(BP768,'Study List'!$B:$B,0)),")")</f>
        <v>Waste disposal - Participant - C&amp;I (DNV GL &amp; Tetra Tech, 2012)</v>
      </c>
      <c r="BR768" t="s">
        <v>103</v>
      </c>
      <c r="EA768" t="str">
        <f t="shared" si="23"/>
        <v>The NEIs for the 'T8 TLED Lamp Type B - Retrofit - WA' measure include: Administrative costs - Participant - C&amp;I (DNV GL, 2018),  Avoided illness from pollution - Societal - C&amp;I (DNV GL, 2018),  Ease of Selling or Leasing - Participant - C&amp;I (Summit Blue Consulting et al., 2006),  Lighting Quality and Lifetime - Participant - C&amp;I (Summit Blue Consulting et al., 2006),  O&amp;M - Participant - C&amp;I (DNV GL, 2018),  Other Impacts - Participant - C&amp;I (DNV GL &amp; Tetra Tech, 2012),  Productivity - Participant - C&amp;I (Summit Blue Consulting et al., 2006),  Sales Revenue - Participant - C&amp;I (DNV GL, 2018),  Supplies and materials - Participant - C&amp;I (DNV GL &amp; Tetra Tech, 2012),  Waste disposal - Participant - C&amp;I (DNV GL &amp; Tetra Tech, 2012).</v>
      </c>
    </row>
    <row r="769" spans="1:131" x14ac:dyDescent="0.35">
      <c r="A769">
        <v>917</v>
      </c>
      <c r="B769" t="s">
        <v>1966</v>
      </c>
      <c r="C769">
        <v>2</v>
      </c>
      <c r="D769" t="s">
        <v>1965</v>
      </c>
      <c r="E769" t="s">
        <v>178</v>
      </c>
      <c r="F769">
        <v>99.464993394980198</v>
      </c>
      <c r="G769">
        <v>677655</v>
      </c>
      <c r="H769" t="s">
        <v>248</v>
      </c>
      <c r="I769" t="s">
        <v>95</v>
      </c>
      <c r="J769" t="s">
        <v>143</v>
      </c>
      <c r="K769" t="s">
        <v>132</v>
      </c>
      <c r="L769" t="s">
        <v>98</v>
      </c>
      <c r="M769" t="s">
        <v>156</v>
      </c>
      <c r="N769" t="s">
        <v>176</v>
      </c>
      <c r="O769" t="s">
        <v>230</v>
      </c>
      <c r="P769">
        <v>2.11056266599947E-2</v>
      </c>
      <c r="Q769">
        <v>2.11056266599947E-2</v>
      </c>
      <c r="R769" s="14">
        <f t="shared" si="22"/>
        <v>14302.333434278709</v>
      </c>
      <c r="S769">
        <v>3.0577273021490899E-4</v>
      </c>
      <c r="T769" t="s">
        <v>102</v>
      </c>
      <c r="U769" t="str">
        <f>CONCATENATE($S$2," (",INDEX('Study List'!$F:$F,MATCH(T769,'Study List'!$B:$B,0)),")")</f>
        <v>Administrative costs - Participant - C&amp;I (DNV GL, 2018)</v>
      </c>
      <c r="V769" t="s">
        <v>103</v>
      </c>
      <c r="W769">
        <v>6.6865397474123303E-6</v>
      </c>
      <c r="X769" t="s">
        <v>102</v>
      </c>
      <c r="Y769" t="str">
        <f>CONCATENATE($W$2," (",INDEX('Study List'!$F:$F,MATCH(X769,'Study List'!$B:$B,0)),")")</f>
        <v>Avoided illness from pollution - Societal - C&amp;I (DNV GL, 2018)</v>
      </c>
      <c r="Z769" t="s">
        <v>103</v>
      </c>
      <c r="AM769">
        <v>1.43571770474408E-2</v>
      </c>
      <c r="AN769" t="s">
        <v>179</v>
      </c>
      <c r="AO769" t="str">
        <f>CONCATENATE($AM$2," (",INDEX('Study List'!$F:$F,MATCH(AN769,'Study List'!$B:$B,0)),")")</f>
        <v>O&amp;M - Participant - C&amp;I (DNV GL, 2018)</v>
      </c>
      <c r="AP769" t="s">
        <v>103</v>
      </c>
      <c r="AQ769">
        <v>7.6577746910850501E-4</v>
      </c>
      <c r="AR769" t="s">
        <v>152</v>
      </c>
      <c r="AS769" t="str">
        <f>CONCATENATE($AQ$2," (",INDEX('Study List'!$F:$F,MATCH(AR769,'Study List'!$B:$B,0)),")")</f>
        <v>Other Impacts - Participant - C&amp;I (DNV GL &amp; Tetra Tech, 2012)</v>
      </c>
      <c r="AT769" t="s">
        <v>103</v>
      </c>
      <c r="BC769">
        <v>8.6875520001634596E-4</v>
      </c>
      <c r="BD769" t="s">
        <v>152</v>
      </c>
      <c r="BE769" t="str">
        <f>CONCATENATE($BC$2," (",INDEX('Study List'!$F:$F,MATCH(BD769,'Study List'!$B:$B,0)),")")</f>
        <v>Sales Revenue - Participant - C&amp;I (DNV GL &amp; Tetra Tech, 2012)</v>
      </c>
      <c r="BF769" t="s">
        <v>103</v>
      </c>
      <c r="BG769">
        <v>4.5607182806910902E-3</v>
      </c>
      <c r="BH769" t="s">
        <v>152</v>
      </c>
      <c r="BI769" t="str">
        <f>CONCATENATE($BG$2," (",INDEX('Study List'!$F:$F,MATCH(BH769,'Study List'!$B:$B,0)),")")</f>
        <v>Supplies and materials - Participant - C&amp;I (DNV GL &amp; Tetra Tech, 2012)</v>
      </c>
      <c r="BJ769" t="s">
        <v>103</v>
      </c>
      <c r="BO769">
        <v>2.4073939277561399E-4</v>
      </c>
      <c r="BP769" t="s">
        <v>152</v>
      </c>
      <c r="BQ769" t="str">
        <f>CONCATENATE($BO$2," (",INDEX('Study List'!$F:$F,MATCH(BP769,'Study List'!$B:$B,0)),")")</f>
        <v>Waste disposal - Participant - C&amp;I (DNV GL &amp; Tetra Tech, 2012)</v>
      </c>
      <c r="BR769" t="s">
        <v>103</v>
      </c>
      <c r="EA769" t="str">
        <f t="shared" si="23"/>
        <v>The NEIs for the 'T8 TLED Lamp Type B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70" spans="1:131" x14ac:dyDescent="0.35">
      <c r="A770">
        <v>918</v>
      </c>
      <c r="B770" t="s">
        <v>1968</v>
      </c>
      <c r="C770">
        <v>5</v>
      </c>
      <c r="D770" t="s">
        <v>1967</v>
      </c>
      <c r="E770" s="8">
        <v>27</v>
      </c>
      <c r="F770">
        <v>44.379700547077498</v>
      </c>
      <c r="G770">
        <v>154130.70000000001</v>
      </c>
      <c r="H770" t="s">
        <v>248</v>
      </c>
      <c r="I770" t="s">
        <v>95</v>
      </c>
      <c r="J770" t="s">
        <v>143</v>
      </c>
      <c r="K770" t="s">
        <v>132</v>
      </c>
      <c r="L770" t="s">
        <v>98</v>
      </c>
      <c r="M770" t="s">
        <v>156</v>
      </c>
      <c r="N770" t="s">
        <v>176</v>
      </c>
      <c r="O770" t="s">
        <v>230</v>
      </c>
      <c r="P770">
        <v>2.11056266599947E-2</v>
      </c>
      <c r="Q770">
        <v>2.11056266599947E-2</v>
      </c>
      <c r="R770" s="14">
        <f t="shared" si="22"/>
        <v>3253.0250110436455</v>
      </c>
      <c r="S770">
        <v>3.0577273021490899E-4</v>
      </c>
      <c r="T770" t="s">
        <v>102</v>
      </c>
      <c r="U770" t="str">
        <f>CONCATENATE($S$2," (",INDEX('Study List'!$F:$F,MATCH(T770,'Study List'!$B:$B,0)),")")</f>
        <v>Administrative costs - Participant - C&amp;I (DNV GL, 2018)</v>
      </c>
      <c r="V770" t="s">
        <v>103</v>
      </c>
      <c r="W770">
        <v>6.6865397474123303E-6</v>
      </c>
      <c r="X770" t="s">
        <v>102</v>
      </c>
      <c r="Y770" t="str">
        <f>CONCATENATE($W$2," (",INDEX('Study List'!$F:$F,MATCH(X770,'Study List'!$B:$B,0)),")")</f>
        <v>Avoided illness from pollution - Societal - C&amp;I (DNV GL, 2018)</v>
      </c>
      <c r="Z770" t="s">
        <v>103</v>
      </c>
      <c r="AM770">
        <v>1.43571770474408E-2</v>
      </c>
      <c r="AN770" t="s">
        <v>179</v>
      </c>
      <c r="AO770" t="str">
        <f>CONCATENATE($AM$2," (",INDEX('Study List'!$F:$F,MATCH(AN770,'Study List'!$B:$B,0)),")")</f>
        <v>O&amp;M - Participant - C&amp;I (DNV GL, 2018)</v>
      </c>
      <c r="AP770" t="s">
        <v>103</v>
      </c>
      <c r="AQ770">
        <v>7.6577746910850501E-4</v>
      </c>
      <c r="AR770" t="s">
        <v>152</v>
      </c>
      <c r="AS770" t="str">
        <f>CONCATENATE($AQ$2," (",INDEX('Study List'!$F:$F,MATCH(AR770,'Study List'!$B:$B,0)),")")</f>
        <v>Other Impacts - Participant - C&amp;I (DNV GL &amp; Tetra Tech, 2012)</v>
      </c>
      <c r="AT770" t="s">
        <v>103</v>
      </c>
      <c r="BC770">
        <v>8.6875520001634596E-4</v>
      </c>
      <c r="BD770" t="s">
        <v>152</v>
      </c>
      <c r="BE770" t="str">
        <f>CONCATENATE($BC$2," (",INDEX('Study List'!$F:$F,MATCH(BD770,'Study List'!$B:$B,0)),")")</f>
        <v>Sales Revenue - Participant - C&amp;I (DNV GL &amp; Tetra Tech, 2012)</v>
      </c>
      <c r="BF770" t="s">
        <v>103</v>
      </c>
      <c r="BG770">
        <v>4.5607182806910902E-3</v>
      </c>
      <c r="BH770" t="s">
        <v>152</v>
      </c>
      <c r="BI770" t="str">
        <f>CONCATENATE($BG$2," (",INDEX('Study List'!$F:$F,MATCH(BH770,'Study List'!$B:$B,0)),")")</f>
        <v>Supplies and materials - Participant - C&amp;I (DNV GL &amp; Tetra Tech, 2012)</v>
      </c>
      <c r="BJ770" t="s">
        <v>103</v>
      </c>
      <c r="BO770">
        <v>2.4073939277561399E-4</v>
      </c>
      <c r="BP770" t="s">
        <v>152</v>
      </c>
      <c r="BQ770" t="str">
        <f>CONCATENATE($BO$2," (",INDEX('Study List'!$F:$F,MATCH(BP770,'Study List'!$B:$B,0)),")")</f>
        <v>Waste disposal - Participant - C&amp;I (DNV GL &amp; Tetra Tech, 2012)</v>
      </c>
      <c r="BR770" t="s">
        <v>103</v>
      </c>
      <c r="EA770" t="str">
        <f t="shared" si="23"/>
        <v>The NEIs for the 'T8 TLED Lamp Type C - MID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71" spans="1:131" x14ac:dyDescent="0.35">
      <c r="A771">
        <v>919</v>
      </c>
      <c r="B771" t="s">
        <v>1970</v>
      </c>
      <c r="C771">
        <v>1</v>
      </c>
      <c r="D771" t="s">
        <v>1969</v>
      </c>
      <c r="E771" t="s">
        <v>178</v>
      </c>
      <c r="F771">
        <v>85.643377332726402</v>
      </c>
      <c r="G771">
        <v>1505268</v>
      </c>
      <c r="H771" t="s">
        <v>1283</v>
      </c>
      <c r="I771" t="s">
        <v>95</v>
      </c>
      <c r="J771" t="s">
        <v>143</v>
      </c>
      <c r="K771" t="s">
        <v>132</v>
      </c>
      <c r="L771" t="s">
        <v>133</v>
      </c>
      <c r="M771" t="s">
        <v>156</v>
      </c>
      <c r="N771" t="s">
        <v>176</v>
      </c>
      <c r="O771" t="s">
        <v>230</v>
      </c>
      <c r="P771">
        <v>0.60109914492965999</v>
      </c>
      <c r="Q771">
        <v>1.1557650412342001E-3</v>
      </c>
      <c r="R771" s="14">
        <f t="shared" ref="R771:R834" si="24">Q771*G771</f>
        <v>1739.7361320885218</v>
      </c>
      <c r="S771">
        <v>6.9033287211132596E-4</v>
      </c>
      <c r="T771" t="s">
        <v>102</v>
      </c>
      <c r="U771" t="str">
        <f>CONCATENATE($S$2," (",INDEX('Study List'!$F:$F,MATCH(T771,'Study List'!$B:$B,0)),")")</f>
        <v>Administrative costs - Participant - C&amp;I (DNV GL, 2018)</v>
      </c>
      <c r="V771" t="s">
        <v>103</v>
      </c>
      <c r="W771">
        <v>6.6865397474123303E-6</v>
      </c>
      <c r="X771" t="s">
        <v>102</v>
      </c>
      <c r="Y771" t="str">
        <f>CONCATENATE($W$2," (",INDEX('Study List'!$F:$F,MATCH(X771,'Study List'!$B:$B,0)),")")</f>
        <v>Avoided illness from pollution - Societal - C&amp;I (DNV GL, 2018)</v>
      </c>
      <c r="Z771" t="s">
        <v>103</v>
      </c>
      <c r="AA771">
        <v>0.19021396117936801</v>
      </c>
      <c r="AB771" t="s">
        <v>531</v>
      </c>
      <c r="AC771" t="str">
        <f>CONCATENATE($AA$2," (",INDEX('Study List'!$F:$F,MATCH(AB771,'Study List'!$B:$B,0)),")")</f>
        <v>Ease of Selling or Leasing - Participant - C&amp;I (Summit Blue Consulting et al., 2006)</v>
      </c>
      <c r="AD771" t="s">
        <v>532</v>
      </c>
      <c r="AI771">
        <v>0.36352001469834799</v>
      </c>
      <c r="AJ771" t="s">
        <v>531</v>
      </c>
      <c r="AK771" t="str">
        <f>CONCATENATE($AI$2," (",INDEX('Study List'!$F:$F,MATCH(AJ771,'Study List'!$B:$B,0)),")")</f>
        <v>Lighting Quality and Lifetime - Participant - C&amp;I (Summit Blue Consulting et al., 2006)</v>
      </c>
      <c r="AL771" t="s">
        <v>532</v>
      </c>
      <c r="AM771">
        <v>-5.5864502130119798E-5</v>
      </c>
      <c r="AN771" t="s">
        <v>179</v>
      </c>
      <c r="AO771" t="str">
        <f>CONCATENATE($AM$2," (",INDEX('Study List'!$F:$F,MATCH(AN771,'Study List'!$B:$B,0)),")")</f>
        <v>O&amp;M - Participant - C&amp;I (DNV GL, 2018)</v>
      </c>
      <c r="AP771" t="s">
        <v>103</v>
      </c>
      <c r="AQ771">
        <v>9.0965266803410007E-5</v>
      </c>
      <c r="AR771" t="s">
        <v>152</v>
      </c>
      <c r="AS771" t="str">
        <f>CONCATENATE($AQ$2," (",INDEX('Study List'!$F:$F,MATCH(AR771,'Study List'!$B:$B,0)),")")</f>
        <v>Other Impacts - Participant - C&amp;I (DNV GL &amp; Tetra Tech, 2012)</v>
      </c>
      <c r="AT771" t="s">
        <v>103</v>
      </c>
      <c r="AY771">
        <v>4.6209404010708999E-2</v>
      </c>
      <c r="AZ771" t="s">
        <v>531</v>
      </c>
      <c r="BA771" t="str">
        <f>CONCATENATE($AY$2," (",INDEX('Study List'!$F:$F,MATCH(AZ771,'Study List'!$B:$B,0)),")")</f>
        <v>Productivity - Participant - C&amp;I (Summit Blue Consulting et al., 2006)</v>
      </c>
      <c r="BB771" t="s">
        <v>532</v>
      </c>
      <c r="BC771">
        <v>1.30706965333866E-5</v>
      </c>
      <c r="BD771" t="s">
        <v>102</v>
      </c>
      <c r="BE771" t="str">
        <f>CONCATENATE($BC$2," (",INDEX('Study List'!$F:$F,MATCH(BD771,'Study List'!$B:$B,0)),")")</f>
        <v>Sales Revenue - Participant - C&amp;I (DNV GL, 2018)</v>
      </c>
      <c r="BF771" t="s">
        <v>103</v>
      </c>
      <c r="BG771">
        <v>1.3828118313156601E-4</v>
      </c>
      <c r="BH771" t="s">
        <v>152</v>
      </c>
      <c r="BI771" t="str">
        <f>CONCATENATE($BG$2," (",INDEX('Study List'!$F:$F,MATCH(BH771,'Study List'!$B:$B,0)),")")</f>
        <v>Supplies and materials - Participant - C&amp;I (DNV GL &amp; Tetra Tech, 2012)</v>
      </c>
      <c r="BJ771" t="s">
        <v>103</v>
      </c>
      <c r="BO771">
        <v>2.7229298503722202E-4</v>
      </c>
      <c r="BP771" t="s">
        <v>152</v>
      </c>
      <c r="BQ771" t="str">
        <f>CONCATENATE($BO$2," (",INDEX('Study List'!$F:$F,MATCH(BP771,'Study List'!$B:$B,0)),")")</f>
        <v>Waste disposal - Participant - C&amp;I (DNV GL &amp; Tetra Tech, 2012)</v>
      </c>
      <c r="BR771" t="s">
        <v>103</v>
      </c>
      <c r="EA771" t="str">
        <f t="shared" ref="EA771:EA834" si="25">CONCATENATE(LEFT(CONCATENATE("The NEIs for the '", D771,"' measure include:")&amp;IF(U771&lt;&gt;""," "&amp;U771&amp;", ","")&amp;IF(Y771&lt;&gt;""," "&amp;Y771&amp;", ","")&amp;IF(AC771&lt;&gt;""," "&amp;AC771&amp;", ","")&amp;IF(AG771&lt;&gt;""," "&amp;AG771&amp;", ","")&amp;IF(AK771&lt;&gt;""," "&amp;AK771&amp;", ","")&amp;IF(AO771&lt;&gt;""," "&amp;AO771&amp;", ","")&amp;IF(AS771&lt;&gt;""," "&amp;AS771&amp;", ","")&amp;IF(AW771&lt;&gt;""," "&amp;AW771&amp;", ","")&amp;IF(BA771&lt;&gt;""," "&amp;BA771&amp;", ","")&amp;IF(BE771&lt;&gt;""," "&amp;BE771&amp;", ","")&amp;IF(BI771&lt;&gt;""," "&amp;BI771&amp;", ","")&amp;IF(BM771&lt;&gt;""," "&amp;BM771&amp;", ","")&amp;IF(BQ771&lt;&gt;""," "&amp;BQ771&amp;", ","")&amp;IF(BU771&lt;&gt;""," "&amp;BU771&amp;", ","")&amp;IF(BY771&lt;&gt;""," "&amp;BY771&amp;", ","")&amp;IF(CC771&lt;&gt;""," "&amp;CC771&amp;", ","")&amp;IF(CG771&lt;&gt;""," "&amp;CG771&amp;", ","")&amp;IF(CK771&lt;&gt;""," "&amp;CK771&amp;", ","")&amp;IF(CO771&lt;&gt;""," "&amp;CO771&amp;", ","")&amp;IF(CS771&lt;&gt;""," "&amp;CS771&amp;", ","")&amp;IF(CW771&lt;&gt;""," "&amp;CW771&amp;", ","")&amp;IF(DA771&lt;&gt;""," "&amp;DA771&amp;", ","")&amp;IF(DE771&lt;&gt;""," "&amp;DE771&amp;", ","")&amp;IF(DI771&lt;&gt;""," "&amp;DI771&amp;", ","")&amp;IF(DM771&lt;&gt;""," "&amp;DM771&amp;", ","")&amp;IF(DQ771&lt;&gt;""," "&amp;DQ771&amp;", ","")&amp;IF(DU771&lt;&gt;""," "&amp;DU771&amp;", ","")&amp;IF(DY771&lt;&gt;""," "&amp;DY771&amp;", ",""),LEN(CONCATENATE("The NEIs for the '", D771,"' measure include:")&amp;IF(U771&lt;&gt;""," "&amp;U771&amp;", ","")&amp;IF(Y771&lt;&gt;""," "&amp;Y771&amp;", ","")&amp;IF(AC771&lt;&gt;""," "&amp;AC771&amp;", ","")&amp;IF(AG771&lt;&gt;""," "&amp;AG771&amp;", ","")&amp;IF(AK771&lt;&gt;""," "&amp;AK771&amp;", ","")&amp;IF(AO771&lt;&gt;""," "&amp;AO771&amp;", ","")&amp;IF(AS771&lt;&gt;""," "&amp;AS771&amp;", ","")&amp;IF(AW771&lt;&gt;""," "&amp;AW771&amp;", ","")&amp;IF(BA771&lt;&gt;""," "&amp;BA771&amp;", ","")&amp;IF(BE771&lt;&gt;""," "&amp;BE771&amp;", ","")&amp;IF(BI771&lt;&gt;""," "&amp;BI771&amp;", ","")&amp;IF(BM771&lt;&gt;""," "&amp;BM771&amp;", ","")&amp;IF(BQ771&lt;&gt;""," "&amp;BQ771&amp;", ","")&amp;IF(BU771&lt;&gt;""," "&amp;BU771&amp;", ","")&amp;IF(BY771&lt;&gt;""," "&amp;BY771&amp;", ","")&amp;IF(CC771&lt;&gt;""," "&amp;CC771&amp;", ","")&amp;IF(CG771&lt;&gt;""," "&amp;CG771&amp;", ","")&amp;IF(CK771&lt;&gt;""," "&amp;CK771&amp;", ","")&amp;IF(CO771&lt;&gt;""," "&amp;CO771&amp;", ","")&amp;IF(CS771&lt;&gt;""," "&amp;CS771&amp;", ","")&amp;IF(CW771&lt;&gt;""," "&amp;CW771&amp;", ","")&amp;IF(DA771&lt;&gt;""," "&amp;DA771&amp;", ","")&amp;IF(DE771&lt;&gt;""," "&amp;DE771&amp;", ","")&amp;IF(DI771&lt;&gt;""," "&amp;DI771&amp;", ","")&amp;IF(DM771&lt;&gt;""," "&amp;DM771&amp;", ","")&amp;IF(DQ771&lt;&gt;""," "&amp;DQ771&amp;", ","")&amp;IF(DU771&lt;&gt;""," "&amp;DU771&amp;", ","")&amp;IF(DY771&lt;&gt;""," "&amp;DY771&amp;", ",""))-2),".")</f>
        <v>The NEIs for the 'T8 TLED Lamp Type C - Retrofit - WA' measure include: Administrative costs - Participant - C&amp;I (DNV GL, 2018),  Avoided illness from pollution - Societal - C&amp;I (DNV GL, 2018),  Ease of Selling or Leasing - Participant - C&amp;I (Summit Blue Consulting et al., 2006),  Lighting Quality and Lifetime - Participant - C&amp;I (Summit Blue Consulting et al., 2006),  O&amp;M - Participant - C&amp;I (DNV GL, 2018),  Other Impacts - Participant - C&amp;I (DNV GL &amp; Tetra Tech, 2012),  Productivity - Participant - C&amp;I (Summit Blue Consulting et al., 2006),  Sales Revenue - Participant - C&amp;I (DNV GL, 2018),  Supplies and materials - Participant - C&amp;I (DNV GL &amp; Tetra Tech, 2012),  Waste disposal - Participant - C&amp;I (DNV GL &amp; Tetra Tech, 2012).</v>
      </c>
    </row>
    <row r="772" spans="1:131" x14ac:dyDescent="0.35">
      <c r="A772">
        <v>920</v>
      </c>
      <c r="B772" t="s">
        <v>1970</v>
      </c>
      <c r="C772">
        <v>2</v>
      </c>
      <c r="D772" t="s">
        <v>1969</v>
      </c>
      <c r="E772" t="s">
        <v>178</v>
      </c>
      <c r="F772">
        <v>85.643377332726402</v>
      </c>
      <c r="G772">
        <v>1505268</v>
      </c>
      <c r="H772" t="s">
        <v>248</v>
      </c>
      <c r="I772" t="s">
        <v>95</v>
      </c>
      <c r="J772" t="s">
        <v>143</v>
      </c>
      <c r="K772" t="s">
        <v>132</v>
      </c>
      <c r="L772" t="s">
        <v>98</v>
      </c>
      <c r="M772" t="s">
        <v>156</v>
      </c>
      <c r="N772" t="s">
        <v>176</v>
      </c>
      <c r="O772" t="s">
        <v>230</v>
      </c>
      <c r="P772">
        <v>2.11056266599947E-2</v>
      </c>
      <c r="Q772">
        <v>2.11056266599947E-2</v>
      </c>
      <c r="R772" s="14">
        <f t="shared" si="24"/>
        <v>31769.624431236902</v>
      </c>
      <c r="S772">
        <v>3.0577273021490899E-4</v>
      </c>
      <c r="T772" t="s">
        <v>102</v>
      </c>
      <c r="U772" t="str">
        <f>CONCATENATE($S$2," (",INDEX('Study List'!$F:$F,MATCH(T772,'Study List'!$B:$B,0)),")")</f>
        <v>Administrative costs - Participant - C&amp;I (DNV GL, 2018)</v>
      </c>
      <c r="V772" t="s">
        <v>103</v>
      </c>
      <c r="W772">
        <v>6.6865397474123303E-6</v>
      </c>
      <c r="X772" t="s">
        <v>102</v>
      </c>
      <c r="Y772" t="str">
        <f>CONCATENATE($W$2," (",INDEX('Study List'!$F:$F,MATCH(X772,'Study List'!$B:$B,0)),")")</f>
        <v>Avoided illness from pollution - Societal - C&amp;I (DNV GL, 2018)</v>
      </c>
      <c r="Z772" t="s">
        <v>103</v>
      </c>
      <c r="AM772">
        <v>1.43571770474408E-2</v>
      </c>
      <c r="AN772" t="s">
        <v>179</v>
      </c>
      <c r="AO772" t="str">
        <f>CONCATENATE($AM$2," (",INDEX('Study List'!$F:$F,MATCH(AN772,'Study List'!$B:$B,0)),")")</f>
        <v>O&amp;M - Participant - C&amp;I (DNV GL, 2018)</v>
      </c>
      <c r="AP772" t="s">
        <v>103</v>
      </c>
      <c r="AQ772">
        <v>7.6577746910850501E-4</v>
      </c>
      <c r="AR772" t="s">
        <v>152</v>
      </c>
      <c r="AS772" t="str">
        <f>CONCATENATE($AQ$2," (",INDEX('Study List'!$F:$F,MATCH(AR772,'Study List'!$B:$B,0)),")")</f>
        <v>Other Impacts - Participant - C&amp;I (DNV GL &amp; Tetra Tech, 2012)</v>
      </c>
      <c r="AT772" t="s">
        <v>103</v>
      </c>
      <c r="BC772">
        <v>8.6875520001634596E-4</v>
      </c>
      <c r="BD772" t="s">
        <v>152</v>
      </c>
      <c r="BE772" t="str">
        <f>CONCATENATE($BC$2," (",INDEX('Study List'!$F:$F,MATCH(BD772,'Study List'!$B:$B,0)),")")</f>
        <v>Sales Revenue - Participant - C&amp;I (DNV GL &amp; Tetra Tech, 2012)</v>
      </c>
      <c r="BF772" t="s">
        <v>103</v>
      </c>
      <c r="BG772">
        <v>4.5607182806910902E-3</v>
      </c>
      <c r="BH772" t="s">
        <v>152</v>
      </c>
      <c r="BI772" t="str">
        <f>CONCATENATE($BG$2," (",INDEX('Study List'!$F:$F,MATCH(BH772,'Study List'!$B:$B,0)),")")</f>
        <v>Supplies and materials - Participant - C&amp;I (DNV GL &amp; Tetra Tech, 2012)</v>
      </c>
      <c r="BJ772" t="s">
        <v>103</v>
      </c>
      <c r="BO772">
        <v>2.4073939277561399E-4</v>
      </c>
      <c r="BP772" t="s">
        <v>152</v>
      </c>
      <c r="BQ772" t="str">
        <f>CONCATENATE($BO$2," (",INDEX('Study List'!$F:$F,MATCH(BP772,'Study List'!$B:$B,0)),")")</f>
        <v>Waste disposal - Participant - C&amp;I (DNV GL &amp; Tetra Tech, 2012)</v>
      </c>
      <c r="BR772" t="s">
        <v>103</v>
      </c>
      <c r="EA772" t="str">
        <f t="shared" si="25"/>
        <v>The NEIs for the 'T8 TLED Lamp Type C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73" spans="1:131" x14ac:dyDescent="0.35">
      <c r="A773">
        <v>921</v>
      </c>
      <c r="B773" t="s">
        <v>1412</v>
      </c>
      <c r="C773">
        <v>1</v>
      </c>
      <c r="D773" t="s">
        <v>1971</v>
      </c>
      <c r="E773" t="s">
        <v>209</v>
      </c>
      <c r="H773" t="s">
        <v>248</v>
      </c>
      <c r="I773" t="s">
        <v>95</v>
      </c>
      <c r="J773" t="s">
        <v>143</v>
      </c>
      <c r="K773" t="s">
        <v>132</v>
      </c>
      <c r="L773" t="s">
        <v>98</v>
      </c>
      <c r="M773" t="s">
        <v>156</v>
      </c>
      <c r="N773" t="s">
        <v>176</v>
      </c>
      <c r="O773" t="s">
        <v>230</v>
      </c>
      <c r="P773">
        <v>2.1105626659994599E-2</v>
      </c>
      <c r="Q773">
        <v>2.1105626659994599E-2</v>
      </c>
      <c r="R773" s="14">
        <f t="shared" si="24"/>
        <v>0</v>
      </c>
      <c r="S773">
        <v>3.0577273021490899E-4</v>
      </c>
      <c r="T773" t="s">
        <v>102</v>
      </c>
      <c r="U773" t="str">
        <f>CONCATENATE($S$2," (",INDEX('Study List'!$F:$F,MATCH(T773,'Study List'!$B:$B,0)),")")</f>
        <v>Administrative costs - Participant - C&amp;I (DNV GL, 2018)</v>
      </c>
      <c r="V773" t="s">
        <v>103</v>
      </c>
      <c r="W773">
        <v>6.6865397474123303E-6</v>
      </c>
      <c r="X773" t="s">
        <v>102</v>
      </c>
      <c r="Y773" t="str">
        <f>CONCATENATE($W$2," (",INDEX('Study List'!$F:$F,MATCH(X773,'Study List'!$B:$B,0)),")")</f>
        <v>Avoided illness from pollution - Societal - C&amp;I (DNV GL, 2018)</v>
      </c>
      <c r="Z773" t="s">
        <v>103</v>
      </c>
      <c r="AM773">
        <v>1.43571770474408E-2</v>
      </c>
      <c r="AN773" t="s">
        <v>179</v>
      </c>
      <c r="AO773" t="str">
        <f>CONCATENATE($AM$2," (",INDEX('Study List'!$F:$F,MATCH(AN773,'Study List'!$B:$B,0)),")")</f>
        <v>O&amp;M - Participant - C&amp;I (DNV GL, 2018)</v>
      </c>
      <c r="AP773" t="s">
        <v>103</v>
      </c>
      <c r="AQ773">
        <v>7.6577746910850501E-4</v>
      </c>
      <c r="AR773" t="s">
        <v>152</v>
      </c>
      <c r="AS773" t="str">
        <f>CONCATENATE($AQ$2," (",INDEX('Study List'!$F:$F,MATCH(AR773,'Study List'!$B:$B,0)),")")</f>
        <v>Other Impacts - Participant - C&amp;I (DNV GL &amp; Tetra Tech, 2012)</v>
      </c>
      <c r="AT773" t="s">
        <v>103</v>
      </c>
      <c r="BC773">
        <v>8.6875520001634596E-4</v>
      </c>
      <c r="BD773" t="s">
        <v>152</v>
      </c>
      <c r="BE773" t="str">
        <f>CONCATENATE($BC$2," (",INDEX('Study List'!$F:$F,MATCH(BD773,'Study List'!$B:$B,0)),")")</f>
        <v>Sales Revenue - Participant - C&amp;I (DNV GL &amp; Tetra Tech, 2012)</v>
      </c>
      <c r="BF773" t="s">
        <v>103</v>
      </c>
      <c r="BG773">
        <v>4.5607182806910902E-3</v>
      </c>
      <c r="BH773" t="s">
        <v>152</v>
      </c>
      <c r="BI773" t="str">
        <f>CONCATENATE($BG$2," (",INDEX('Study List'!$F:$F,MATCH(BH773,'Study List'!$B:$B,0)),")")</f>
        <v>Supplies and materials - Participant - C&amp;I (DNV GL &amp; Tetra Tech, 2012)</v>
      </c>
      <c r="BJ773" t="s">
        <v>103</v>
      </c>
      <c r="BO773">
        <v>2.4073939277561399E-4</v>
      </c>
      <c r="BP773" t="s">
        <v>152</v>
      </c>
      <c r="BQ773" t="str">
        <f>CONCATENATE($BO$2," (",INDEX('Study List'!$F:$F,MATCH(BP773,'Study List'!$B:$B,0)),")")</f>
        <v>Waste disposal - Participant - C&amp;I (DNV GL &amp; Tetra Tech, 2012)</v>
      </c>
      <c r="BR773" t="s">
        <v>103</v>
      </c>
      <c r="EA773" t="str">
        <f t="shared" si="25"/>
        <v>The NEIs for the 'TLED - SBL - Retrofit - Relamp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74" spans="1:131" x14ac:dyDescent="0.35">
      <c r="A774">
        <v>922</v>
      </c>
      <c r="B774" t="s">
        <v>1957</v>
      </c>
      <c r="C774">
        <v>1</v>
      </c>
      <c r="D774" t="s">
        <v>1972</v>
      </c>
      <c r="E774" s="8">
        <v>42.7</v>
      </c>
      <c r="F774">
        <v>42.7</v>
      </c>
      <c r="G774">
        <v>314741.7</v>
      </c>
      <c r="H774" t="s">
        <v>248</v>
      </c>
      <c r="I774" t="s">
        <v>95</v>
      </c>
      <c r="J774" t="s">
        <v>143</v>
      </c>
      <c r="K774" t="s">
        <v>132</v>
      </c>
      <c r="L774" t="s">
        <v>98</v>
      </c>
      <c r="M774" t="s">
        <v>156</v>
      </c>
      <c r="N774" t="s">
        <v>176</v>
      </c>
      <c r="O774" t="s">
        <v>230</v>
      </c>
      <c r="P774">
        <v>2.11056266599947E-2</v>
      </c>
      <c r="Q774">
        <v>2.11056266599947E-2</v>
      </c>
      <c r="R774" s="14">
        <f t="shared" si="24"/>
        <v>6642.8208145320541</v>
      </c>
      <c r="S774">
        <v>3.0577273021490899E-4</v>
      </c>
      <c r="T774" t="s">
        <v>102</v>
      </c>
      <c r="U774" t="str">
        <f>CONCATENATE($S$2," (",INDEX('Study List'!$F:$F,MATCH(T774,'Study List'!$B:$B,0)),")")</f>
        <v>Administrative costs - Participant - C&amp;I (DNV GL, 2018)</v>
      </c>
      <c r="V774" t="s">
        <v>103</v>
      </c>
      <c r="W774">
        <v>6.6865397474123303E-6</v>
      </c>
      <c r="X774" t="s">
        <v>102</v>
      </c>
      <c r="Y774" t="str">
        <f>CONCATENATE($W$2," (",INDEX('Study List'!$F:$F,MATCH(X774,'Study List'!$B:$B,0)),")")</f>
        <v>Avoided illness from pollution - Societal - C&amp;I (DNV GL, 2018)</v>
      </c>
      <c r="Z774" t="s">
        <v>103</v>
      </c>
      <c r="AM774">
        <v>1.43571770474408E-2</v>
      </c>
      <c r="AN774" t="s">
        <v>179</v>
      </c>
      <c r="AO774" t="str">
        <f>CONCATENATE($AM$2," (",INDEX('Study List'!$F:$F,MATCH(AN774,'Study List'!$B:$B,0)),")")</f>
        <v>O&amp;M - Participant - C&amp;I (DNV GL, 2018)</v>
      </c>
      <c r="AP774" t="s">
        <v>103</v>
      </c>
      <c r="AQ774">
        <v>7.6577746910850501E-4</v>
      </c>
      <c r="AR774" t="s">
        <v>152</v>
      </c>
      <c r="AS774" t="str">
        <f>CONCATENATE($AQ$2," (",INDEX('Study List'!$F:$F,MATCH(AR774,'Study List'!$B:$B,0)),")")</f>
        <v>Other Impacts - Participant - C&amp;I (DNV GL &amp; Tetra Tech, 2012)</v>
      </c>
      <c r="AT774" t="s">
        <v>103</v>
      </c>
      <c r="BC774">
        <v>8.6875520001634596E-4</v>
      </c>
      <c r="BD774" t="s">
        <v>152</v>
      </c>
      <c r="BE774" t="str">
        <f>CONCATENATE($BC$2," (",INDEX('Study List'!$F:$F,MATCH(BD774,'Study List'!$B:$B,0)),")")</f>
        <v>Sales Revenue - Participant - C&amp;I (DNV GL &amp; Tetra Tech, 2012)</v>
      </c>
      <c r="BF774" t="s">
        <v>103</v>
      </c>
      <c r="BG774">
        <v>4.5607182806910902E-3</v>
      </c>
      <c r="BH774" t="s">
        <v>152</v>
      </c>
      <c r="BI774" t="str">
        <f>CONCATENATE($BG$2," (",INDEX('Study List'!$F:$F,MATCH(BH774,'Study List'!$B:$B,0)),")")</f>
        <v>Supplies and materials - Participant - C&amp;I (DNV GL &amp; Tetra Tech, 2012)</v>
      </c>
      <c r="BJ774" t="s">
        <v>103</v>
      </c>
      <c r="BO774">
        <v>2.4073939277561399E-4</v>
      </c>
      <c r="BP774" t="s">
        <v>152</v>
      </c>
      <c r="BQ774" t="str">
        <f>CONCATENATE($BO$2," (",INDEX('Study List'!$F:$F,MATCH(BP774,'Study List'!$B:$B,0)),")")</f>
        <v>Waste disposal - Participant - C&amp;I (DNV GL &amp; Tetra Tech, 2012)</v>
      </c>
      <c r="BR774" t="s">
        <v>103</v>
      </c>
      <c r="EA774" t="str">
        <f t="shared" si="25"/>
        <v>The NEIs for the 'TLED Lamp - MID - Relamp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75" spans="1:131" x14ac:dyDescent="0.35">
      <c r="A775">
        <v>923</v>
      </c>
      <c r="B775" t="s">
        <v>1974</v>
      </c>
      <c r="C775">
        <v>2</v>
      </c>
      <c r="D775" t="s">
        <v>1973</v>
      </c>
      <c r="E775" t="s">
        <v>209</v>
      </c>
      <c r="F775">
        <v>77.072207930453303</v>
      </c>
      <c r="G775">
        <v>868835</v>
      </c>
      <c r="H775" t="s">
        <v>248</v>
      </c>
      <c r="I775" t="s">
        <v>95</v>
      </c>
      <c r="J775" t="s">
        <v>143</v>
      </c>
      <c r="K775" t="s">
        <v>132</v>
      </c>
      <c r="L775" t="s">
        <v>98</v>
      </c>
      <c r="M775" t="s">
        <v>156</v>
      </c>
      <c r="N775" t="s">
        <v>176</v>
      </c>
      <c r="O775" t="s">
        <v>230</v>
      </c>
      <c r="P775">
        <v>2.1105626659994599E-2</v>
      </c>
      <c r="Q775">
        <v>2.1105626659994599E-2</v>
      </c>
      <c r="R775" s="14">
        <f t="shared" si="24"/>
        <v>18337.307139136406</v>
      </c>
      <c r="S775">
        <v>3.0577273021490899E-4</v>
      </c>
      <c r="T775" t="s">
        <v>102</v>
      </c>
      <c r="U775" t="str">
        <f>CONCATENATE($S$2," (",INDEX('Study List'!$F:$F,MATCH(T775,'Study List'!$B:$B,0)),")")</f>
        <v>Administrative costs - Participant - C&amp;I (DNV GL, 2018)</v>
      </c>
      <c r="V775" t="s">
        <v>103</v>
      </c>
      <c r="W775">
        <v>6.6865397474123303E-6</v>
      </c>
      <c r="X775" t="s">
        <v>102</v>
      </c>
      <c r="Y775" t="str">
        <f>CONCATENATE($W$2," (",INDEX('Study List'!$F:$F,MATCH(X775,'Study List'!$B:$B,0)),")")</f>
        <v>Avoided illness from pollution - Societal - C&amp;I (DNV GL, 2018)</v>
      </c>
      <c r="Z775" t="s">
        <v>103</v>
      </c>
      <c r="AM775">
        <v>1.43571770474408E-2</v>
      </c>
      <c r="AN775" t="s">
        <v>179</v>
      </c>
      <c r="AO775" t="str">
        <f>CONCATENATE($AM$2," (",INDEX('Study List'!$F:$F,MATCH(AN775,'Study List'!$B:$B,0)),")")</f>
        <v>O&amp;M - Participant - C&amp;I (DNV GL, 2018)</v>
      </c>
      <c r="AP775" t="s">
        <v>103</v>
      </c>
      <c r="AQ775">
        <v>7.6577746910850501E-4</v>
      </c>
      <c r="AR775" t="s">
        <v>152</v>
      </c>
      <c r="AS775" t="str">
        <f>CONCATENATE($AQ$2," (",INDEX('Study List'!$F:$F,MATCH(AR775,'Study List'!$B:$B,0)),")")</f>
        <v>Other Impacts - Participant - C&amp;I (DNV GL &amp; Tetra Tech, 2012)</v>
      </c>
      <c r="AT775" t="s">
        <v>103</v>
      </c>
      <c r="BC775">
        <v>8.6875520001634596E-4</v>
      </c>
      <c r="BD775" t="s">
        <v>152</v>
      </c>
      <c r="BE775" t="str">
        <f>CONCATENATE($BC$2," (",INDEX('Study List'!$F:$F,MATCH(BD775,'Study List'!$B:$B,0)),")")</f>
        <v>Sales Revenue - Participant - C&amp;I (DNV GL &amp; Tetra Tech, 2012)</v>
      </c>
      <c r="BF775" t="s">
        <v>103</v>
      </c>
      <c r="BG775">
        <v>4.5607182806910902E-3</v>
      </c>
      <c r="BH775" t="s">
        <v>152</v>
      </c>
      <c r="BI775" t="str">
        <f>CONCATENATE($BG$2," (",INDEX('Study List'!$F:$F,MATCH(BH775,'Study List'!$B:$B,0)),")")</f>
        <v>Supplies and materials - Participant - C&amp;I (DNV GL &amp; Tetra Tech, 2012)</v>
      </c>
      <c r="BJ775" t="s">
        <v>103</v>
      </c>
      <c r="BO775">
        <v>2.4073939277561399E-4</v>
      </c>
      <c r="BP775" t="s">
        <v>152</v>
      </c>
      <c r="BQ775" t="str">
        <f>CONCATENATE($BO$2," (",INDEX('Study List'!$F:$F,MATCH(BP775,'Study List'!$B:$B,0)),")")</f>
        <v>Waste disposal - Participant - C&amp;I (DNV GL &amp; Tetra Tech, 2012)</v>
      </c>
      <c r="BR775" t="s">
        <v>103</v>
      </c>
      <c r="EA775" t="str">
        <f t="shared" si="25"/>
        <v>The NEIs for the 'TLED Relamp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76" spans="1:131" x14ac:dyDescent="0.35">
      <c r="A776">
        <v>924</v>
      </c>
      <c r="B776" t="s">
        <v>1976</v>
      </c>
      <c r="C776">
        <v>1</v>
      </c>
      <c r="D776" t="s">
        <v>1975</v>
      </c>
      <c r="E776" t="s">
        <v>209</v>
      </c>
      <c r="H776" t="s">
        <v>1977</v>
      </c>
      <c r="I776" t="s">
        <v>95</v>
      </c>
      <c r="J776" t="s">
        <v>143</v>
      </c>
      <c r="K776" t="s">
        <v>132</v>
      </c>
      <c r="L776" t="s">
        <v>133</v>
      </c>
      <c r="M776" t="s">
        <v>119</v>
      </c>
      <c r="N776" t="s">
        <v>243</v>
      </c>
      <c r="O776" t="s">
        <v>244</v>
      </c>
      <c r="P776">
        <v>-7.88092082371931E-4</v>
      </c>
      <c r="Q776">
        <v>-7.88092082371931E-4</v>
      </c>
      <c r="R776" s="14">
        <f t="shared" si="24"/>
        <v>0</v>
      </c>
      <c r="S776">
        <v>7.1002964402571702E-4</v>
      </c>
      <c r="T776" t="s">
        <v>152</v>
      </c>
      <c r="U776" t="str">
        <f>CONCATENATE($S$2," (",INDEX('Study List'!$F:$F,MATCH(T776,'Study List'!$B:$B,0)),")")</f>
        <v>Administrative costs - Participant - C&amp;I (DNV GL &amp; Tetra Tech, 2012)</v>
      </c>
      <c r="V776" t="s">
        <v>103</v>
      </c>
      <c r="W776">
        <v>1.6344874938119E-5</v>
      </c>
      <c r="X776" t="s">
        <v>102</v>
      </c>
      <c r="Y776" t="str">
        <f>CONCATENATE($W$2," (",INDEX('Study List'!$F:$F,MATCH(X776,'Study List'!$B:$B,0)),")")</f>
        <v>Avoided illness from pollution - Societal - C&amp;I (DNV GL, 2018)</v>
      </c>
      <c r="Z776" t="s">
        <v>103</v>
      </c>
      <c r="AE776">
        <v>2.8003294281404701E-5</v>
      </c>
      <c r="AF776" t="s">
        <v>102</v>
      </c>
      <c r="AG776" t="str">
        <f>CONCATENATE($AE$2," (",INDEX('Study List'!$F:$F,MATCH(AF776,'Study List'!$B:$B,0)),")")</f>
        <v>Fires/insurance damage - Participant - C&amp;I (DNV GL, 2018)</v>
      </c>
      <c r="AH776" t="s">
        <v>103</v>
      </c>
      <c r="AM776">
        <v>-3.8236148124615298E-3</v>
      </c>
      <c r="AN776" t="s">
        <v>179</v>
      </c>
      <c r="AO776" t="str">
        <f>CONCATENATE($AM$2," (",INDEX('Study List'!$F:$F,MATCH(AN776,'Study List'!$B:$B,0)),")")</f>
        <v>O&amp;M - Participant - C&amp;I (DNV GL, 2018)</v>
      </c>
      <c r="AP776" t="s">
        <v>103</v>
      </c>
      <c r="AQ776">
        <v>1.9869938329532761E-3</v>
      </c>
      <c r="AR776" t="s">
        <v>152</v>
      </c>
      <c r="AS776" t="str">
        <f>CONCATENATE($AQ$2," (",INDEX('Study List'!$F:$F,MATCH(AR776,'Study List'!$B:$B,0)),")")</f>
        <v>Other Impacts - Participant - C&amp;I (DNV GL &amp; Tetra Tech, 2012)</v>
      </c>
      <c r="AT776" t="s">
        <v>103</v>
      </c>
      <c r="AU776">
        <v>2.2920284935793101E-4</v>
      </c>
      <c r="AV776" t="s">
        <v>152</v>
      </c>
      <c r="AW776" t="str">
        <f>CONCATENATE($AU$2," (",INDEX('Study List'!$F:$F,MATCH(AV776,'Study List'!$B:$B,0)),")")</f>
        <v>Product Spoilage/Defects - Participant - C&amp;I (DNV GL &amp; Tetra Tech, 2012)</v>
      </c>
      <c r="AX776" t="s">
        <v>103</v>
      </c>
      <c r="BK776">
        <v>6.4948234533153995E-5</v>
      </c>
      <c r="BL776" t="s">
        <v>102</v>
      </c>
      <c r="BM776" t="str">
        <f>CONCATENATE($BK$2," (",INDEX('Study List'!$F:$F,MATCH(BL776,'Study List'!$B:$B,0)),")")</f>
        <v>Thermal Comfort - Participant - C&amp;I (DNV GL, 2018)</v>
      </c>
      <c r="BN776" t="s">
        <v>103</v>
      </c>
      <c r="EA776" t="str">
        <f t="shared" si="25"/>
        <v>The NEIs for the 'Thermostat Reprogramming - SBL - Retrofit - WA' measure include: Administrative costs - Participant - C&amp;I (DNV GL &amp; Tetra Tech, 2012),  Avoided illness from pollution - Societal - C&amp;I (DNV GL, 2018),  Fires/insurance damage - Participant - C&amp;I (DNV GL, 2018),  O&amp;M - Participant - C&amp;I (DNV GL, 2018),  Other Impacts - Participant - C&amp;I (DNV GL &amp; Tetra Tech, 2012),  Product Spoilage/Defects - Participant - C&amp;I (DNV GL &amp; Tetra Tech, 2012),  Thermal Comfort - Participant - C&amp;I (DNV GL, 2018).</v>
      </c>
    </row>
    <row r="777" spans="1:131" x14ac:dyDescent="0.35">
      <c r="A777">
        <v>926</v>
      </c>
      <c r="B777" t="s">
        <v>1980</v>
      </c>
      <c r="C777">
        <v>1</v>
      </c>
      <c r="D777" t="s">
        <v>1979</v>
      </c>
      <c r="E777" t="s">
        <v>362</v>
      </c>
      <c r="F777">
        <v>1117.1111111111099</v>
      </c>
      <c r="G777">
        <v>10054</v>
      </c>
      <c r="H777" t="s">
        <v>1981</v>
      </c>
      <c r="I777" t="s">
        <v>95</v>
      </c>
      <c r="J777" t="s">
        <v>143</v>
      </c>
      <c r="K777" t="s">
        <v>132</v>
      </c>
      <c r="L777" t="s">
        <v>98</v>
      </c>
      <c r="M777" t="s">
        <v>156</v>
      </c>
      <c r="N777" t="s">
        <v>243</v>
      </c>
      <c r="O777" t="s">
        <v>1982</v>
      </c>
      <c r="P777">
        <v>2.1105626659994599E-2</v>
      </c>
      <c r="Q777">
        <v>2.1105626659994599E-2</v>
      </c>
      <c r="R777" s="14">
        <f t="shared" si="24"/>
        <v>212.19597043958569</v>
      </c>
      <c r="S777">
        <v>3.0577273021490899E-4</v>
      </c>
      <c r="T777" t="s">
        <v>102</v>
      </c>
      <c r="U777" t="str">
        <f>CONCATENATE($S$2," (",INDEX('Study List'!$F:$F,MATCH(T777,'Study List'!$B:$B,0)),")")</f>
        <v>Administrative costs - Participant - C&amp;I (DNV GL, 2018)</v>
      </c>
      <c r="V777" t="s">
        <v>103</v>
      </c>
      <c r="W777">
        <v>6.6865397474123303E-6</v>
      </c>
      <c r="X777" t="s">
        <v>102</v>
      </c>
      <c r="Y777" t="str">
        <f>CONCATENATE($W$2," (",INDEX('Study List'!$F:$F,MATCH(X777,'Study List'!$B:$B,0)),")")</f>
        <v>Avoided illness from pollution - Societal - C&amp;I (DNV GL, 2018)</v>
      </c>
      <c r="Z777" t="s">
        <v>103</v>
      </c>
      <c r="AM777">
        <v>1.43571770474408E-2</v>
      </c>
      <c r="AN777" t="s">
        <v>179</v>
      </c>
      <c r="AO777" t="str">
        <f>CONCATENATE($AM$2," (",INDEX('Study List'!$F:$F,MATCH(AN777,'Study List'!$B:$B,0)),")")</f>
        <v>O&amp;M - Participant - C&amp;I (DNV GL, 2018)</v>
      </c>
      <c r="AP777" t="s">
        <v>103</v>
      </c>
      <c r="AQ777">
        <v>7.6577746910850501E-4</v>
      </c>
      <c r="AR777" t="s">
        <v>152</v>
      </c>
      <c r="AS777" t="str">
        <f>CONCATENATE($AQ$2," (",INDEX('Study List'!$F:$F,MATCH(AR777,'Study List'!$B:$B,0)),")")</f>
        <v>Other Impacts - Participant - C&amp;I (DNV GL &amp; Tetra Tech, 2012)</v>
      </c>
      <c r="AT777" t="s">
        <v>103</v>
      </c>
      <c r="BC777">
        <v>8.6875520001634596E-4</v>
      </c>
      <c r="BD777" t="s">
        <v>152</v>
      </c>
      <c r="BE777" t="str">
        <f>CONCATENATE($BC$2," (",INDEX('Study List'!$F:$F,MATCH(BD777,'Study List'!$B:$B,0)),")")</f>
        <v>Sales Revenue - Participant - C&amp;I (DNV GL &amp; Tetra Tech, 2012)</v>
      </c>
      <c r="BF777" t="s">
        <v>103</v>
      </c>
      <c r="BG777">
        <v>4.5607182806910902E-3</v>
      </c>
      <c r="BH777" t="s">
        <v>152</v>
      </c>
      <c r="BI777" t="str">
        <f>CONCATENATE($BG$2," (",INDEX('Study List'!$F:$F,MATCH(BH777,'Study List'!$B:$B,0)),")")</f>
        <v>Supplies and materials - Participant - C&amp;I (DNV GL &amp; Tetra Tech, 2012)</v>
      </c>
      <c r="BJ777" t="s">
        <v>103</v>
      </c>
      <c r="BO777">
        <v>2.4073939277561399E-4</v>
      </c>
      <c r="BP777" t="s">
        <v>152</v>
      </c>
      <c r="BQ777" t="str">
        <f>CONCATENATE($BO$2," (",INDEX('Study List'!$F:$F,MATCH(BP777,'Study List'!$B:$B,0)),")")</f>
        <v>Waste disposal - Participant - C&amp;I (DNV GL &amp; Tetra Tech, 2012)</v>
      </c>
      <c r="BR777" t="s">
        <v>103</v>
      </c>
      <c r="EA777" t="str">
        <f t="shared" si="25"/>
        <v>The NEIs for the 'Timeclock Control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778" spans="1:131" x14ac:dyDescent="0.35">
      <c r="A778">
        <v>927</v>
      </c>
      <c r="B778" t="s">
        <v>1984</v>
      </c>
      <c r="C778">
        <v>3</v>
      </c>
      <c r="D778" t="s">
        <v>1983</v>
      </c>
      <c r="E778" t="s">
        <v>209</v>
      </c>
      <c r="H778" t="s">
        <v>1770</v>
      </c>
      <c r="I778" t="s">
        <v>95</v>
      </c>
      <c r="J778" t="s">
        <v>143</v>
      </c>
      <c r="K778" t="s">
        <v>132</v>
      </c>
      <c r="L778" t="s">
        <v>133</v>
      </c>
      <c r="M778" t="s">
        <v>119</v>
      </c>
      <c r="N778" t="s">
        <v>349</v>
      </c>
      <c r="O778" t="s">
        <v>1755</v>
      </c>
      <c r="P778">
        <v>7.6809884181361998E-3</v>
      </c>
      <c r="Q778">
        <v>7.6809884181361998E-3</v>
      </c>
      <c r="R778" s="14">
        <f t="shared" si="24"/>
        <v>0</v>
      </c>
      <c r="S778">
        <v>7.1002964402571702E-4</v>
      </c>
      <c r="T778" t="s">
        <v>152</v>
      </c>
      <c r="U778" t="str">
        <f>CONCATENATE($S$2," (",INDEX('Study List'!$F:$F,MATCH(T778,'Study List'!$B:$B,0)),")")</f>
        <v>Administrative costs - Participant - C&amp;I (DNV GL &amp; Tetra Tech, 2012)</v>
      </c>
      <c r="V778" t="s">
        <v>103</v>
      </c>
      <c r="W778">
        <v>1.6344874938119E-5</v>
      </c>
      <c r="X778" t="s">
        <v>102</v>
      </c>
      <c r="Y778" t="str">
        <f>CONCATENATE($W$2," (",INDEX('Study List'!$F:$F,MATCH(X778,'Study List'!$B:$B,0)),")")</f>
        <v>Avoided illness from pollution - Societal - C&amp;I (DNV GL, 2018)</v>
      </c>
      <c r="Z778" t="s">
        <v>103</v>
      </c>
      <c r="AE778">
        <v>2.8003294281404701E-5</v>
      </c>
      <c r="AF778" t="s">
        <v>102</v>
      </c>
      <c r="AG778" t="str">
        <f>CONCATENATE($AE$2," (",INDEX('Study List'!$F:$F,MATCH(AF778,'Study List'!$B:$B,0)),")")</f>
        <v>Fires/insurance damage - Participant - C&amp;I (DNV GL, 2018)</v>
      </c>
      <c r="AH778" t="s">
        <v>103</v>
      </c>
      <c r="AM778">
        <v>4.6454656880466003E-3</v>
      </c>
      <c r="AN778" t="s">
        <v>102</v>
      </c>
      <c r="AO778" t="str">
        <f>CONCATENATE($AM$2," (",INDEX('Study List'!$F:$F,MATCH(AN778,'Study List'!$B:$B,0)),")")</f>
        <v>O&amp;M - Participant - C&amp;I (DNV GL, 2018)</v>
      </c>
      <c r="AP778" t="s">
        <v>103</v>
      </c>
      <c r="AQ778">
        <v>1.9869938329532761E-3</v>
      </c>
      <c r="AR778" t="s">
        <v>152</v>
      </c>
      <c r="AS778" t="str">
        <f>CONCATENATE($AQ$2," (",INDEX('Study List'!$F:$F,MATCH(AR778,'Study List'!$B:$B,0)),")")</f>
        <v>Other Impacts - Participant - C&amp;I (DNV GL &amp; Tetra Tech, 2012)</v>
      </c>
      <c r="AT778" t="s">
        <v>103</v>
      </c>
      <c r="AU778">
        <v>2.2920284935793101E-4</v>
      </c>
      <c r="AV778" t="s">
        <v>152</v>
      </c>
      <c r="AW778" t="str">
        <f>CONCATENATE($AU$2," (",INDEX('Study List'!$F:$F,MATCH(AV778,'Study List'!$B:$B,0)),")")</f>
        <v>Product Spoilage/Defects - Participant - C&amp;I (DNV GL &amp; Tetra Tech, 2012)</v>
      </c>
      <c r="AX778" t="s">
        <v>103</v>
      </c>
      <c r="BK778">
        <v>6.4948234533153995E-5</v>
      </c>
      <c r="BL778" t="s">
        <v>102</v>
      </c>
      <c r="BM778" t="str">
        <f>CONCATENATE($BK$2," (",INDEX('Study List'!$F:$F,MATCH(BL778,'Study List'!$B:$B,0)),")")</f>
        <v>Thermal Comfort - Participant - C&amp;I (DNV GL, 2018)</v>
      </c>
      <c r="BN778" t="s">
        <v>103</v>
      </c>
      <c r="EA778" t="str">
        <f t="shared" si="25"/>
        <v>The NEIs for the 'Unitary CAC (Air): &lt; 65,000 Btu/hr (single phase): CEE Advanced Tier - WA' measure include: Administrative costs - Participant - C&amp;I (DNV GL &amp; Tetra Tech, 2012),  Avoided illness from pollution - Societal - C&amp;I (DNV GL, 2018),  Fires/insurance damage - Participant - C&amp;I (DNV GL, 2018),  O&amp;M - Participant - C&amp;I (DNV GL, 2018),  Other Impacts - Participant - C&amp;I (DNV GL &amp; Tetra Tech, 2012),  Product Spoilage/Defects - Participant - C&amp;I (DNV GL &amp; Tetra Tech, 2012),  Thermal Comfort - Participant - C&amp;I (DNV GL, 2018).</v>
      </c>
    </row>
    <row r="779" spans="1:131" x14ac:dyDescent="0.35">
      <c r="A779">
        <v>928</v>
      </c>
      <c r="B779" s="8">
        <v>3004</v>
      </c>
      <c r="C779">
        <v>5</v>
      </c>
      <c r="D779" t="s">
        <v>1985</v>
      </c>
      <c r="E779" t="s">
        <v>209</v>
      </c>
      <c r="F779">
        <v>533</v>
      </c>
      <c r="G779">
        <v>533</v>
      </c>
      <c r="H779" t="s">
        <v>1754</v>
      </c>
      <c r="I779" t="s">
        <v>95</v>
      </c>
      <c r="J779" t="s">
        <v>143</v>
      </c>
      <c r="K779" t="s">
        <v>132</v>
      </c>
      <c r="L779" t="s">
        <v>98</v>
      </c>
      <c r="M779" t="s">
        <v>119</v>
      </c>
      <c r="N779" t="s">
        <v>349</v>
      </c>
      <c r="O779" t="s">
        <v>1755</v>
      </c>
      <c r="P779">
        <v>8.3886917265327404E-3</v>
      </c>
      <c r="Q779">
        <v>8.3886917265327404E-3</v>
      </c>
      <c r="R779" s="14">
        <f t="shared" si="24"/>
        <v>4.4711726902419509</v>
      </c>
      <c r="S779">
        <v>2.1631559590058499E-3</v>
      </c>
      <c r="T779" t="s">
        <v>102</v>
      </c>
      <c r="U779" t="str">
        <f>CONCATENATE($S$2," (",INDEX('Study List'!$F:$F,MATCH(T779,'Study List'!$B:$B,0)),")")</f>
        <v>Administrative costs - Participant - C&amp;I (DNV GL, 2018)</v>
      </c>
      <c r="V779" t="s">
        <v>103</v>
      </c>
      <c r="W779">
        <v>1.6344874938119E-5</v>
      </c>
      <c r="X779" t="s">
        <v>102</v>
      </c>
      <c r="Y779" t="str">
        <f>CONCATENATE($W$2," (",INDEX('Study List'!$F:$F,MATCH(X779,'Study List'!$B:$B,0)),")")</f>
        <v>Avoided illness from pollution - Societal - C&amp;I (DNV GL, 2018)</v>
      </c>
      <c r="Z779" t="s">
        <v>103</v>
      </c>
      <c r="AE779">
        <v>2.8003294281404701E-5</v>
      </c>
      <c r="AF779" t="s">
        <v>102</v>
      </c>
      <c r="AG779" t="str">
        <f>CONCATENATE($AE$2," (",INDEX('Study List'!$F:$F,MATCH(AF779,'Study List'!$B:$B,0)),")")</f>
        <v>Fires/insurance damage - Participant - C&amp;I (DNV GL, 2018)</v>
      </c>
      <c r="AH779" t="s">
        <v>103</v>
      </c>
      <c r="AM779">
        <v>1.84132043767882E-2</v>
      </c>
      <c r="AN779" t="s">
        <v>102</v>
      </c>
      <c r="AO779" t="str">
        <f>CONCATENATE($AM$2," (",INDEX('Study List'!$F:$F,MATCH(AN779,'Study List'!$B:$B,0)),")")</f>
        <v>O&amp;M - Participant - C&amp;I (DNV GL, 2018)</v>
      </c>
      <c r="AP779" t="s">
        <v>103</v>
      </c>
      <c r="AQ779">
        <v>-1.2296965013013961E-2</v>
      </c>
      <c r="AR779" t="s">
        <v>152</v>
      </c>
      <c r="AS779" t="str">
        <f>CONCATENATE($AQ$2," (",INDEX('Study List'!$F:$F,MATCH(AR779,'Study List'!$B:$B,0)),")")</f>
        <v>Other Impacts - Participant - C&amp;I (DNV GL &amp; Tetra Tech, 2012)</v>
      </c>
      <c r="AT779" t="s">
        <v>103</v>
      </c>
      <c r="BK779">
        <v>6.4948234533153995E-5</v>
      </c>
      <c r="BL779" t="s">
        <v>102</v>
      </c>
      <c r="BM779" t="str">
        <f>CONCATENATE($BK$2," (",INDEX('Study List'!$F:$F,MATCH(BL779,'Study List'!$B:$B,0)),")")</f>
        <v>Thermal Comfort - Participant - C&amp;I (DNV GL, 2018)</v>
      </c>
      <c r="BN779" t="s">
        <v>103</v>
      </c>
      <c r="EA779" t="str">
        <f t="shared" si="25"/>
        <v>The NEIs for the 'Unitary CAC (Air): &lt; 65,000 Btu/hr (single phase): CEE Tier 2 -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780" spans="1:131" x14ac:dyDescent="0.35">
      <c r="A780">
        <v>929</v>
      </c>
      <c r="B780" t="s">
        <v>1987</v>
      </c>
      <c r="C780">
        <v>3</v>
      </c>
      <c r="D780" t="s">
        <v>1986</v>
      </c>
      <c r="E780" t="s">
        <v>209</v>
      </c>
      <c r="F780">
        <v>3382</v>
      </c>
      <c r="G780">
        <v>6764</v>
      </c>
      <c r="H780" t="s">
        <v>1754</v>
      </c>
      <c r="I780" t="s">
        <v>95</v>
      </c>
      <c r="J780" t="s">
        <v>143</v>
      </c>
      <c r="K780" t="s">
        <v>132</v>
      </c>
      <c r="L780" t="s">
        <v>98</v>
      </c>
      <c r="M780" t="s">
        <v>119</v>
      </c>
      <c r="N780" t="s">
        <v>349</v>
      </c>
      <c r="O780" t="s">
        <v>1755</v>
      </c>
      <c r="P780">
        <v>8.3886917265327404E-3</v>
      </c>
      <c r="Q780">
        <v>8.3886917265327404E-3</v>
      </c>
      <c r="R780" s="14">
        <f t="shared" si="24"/>
        <v>56.741110838267453</v>
      </c>
      <c r="S780">
        <v>2.1631559590058499E-3</v>
      </c>
      <c r="T780" t="s">
        <v>102</v>
      </c>
      <c r="U780" t="str">
        <f>CONCATENATE($S$2," (",INDEX('Study List'!$F:$F,MATCH(T780,'Study List'!$B:$B,0)),")")</f>
        <v>Administrative costs - Participant - C&amp;I (DNV GL, 2018)</v>
      </c>
      <c r="V780" t="s">
        <v>103</v>
      </c>
      <c r="W780">
        <v>1.6344874938119E-5</v>
      </c>
      <c r="X780" t="s">
        <v>102</v>
      </c>
      <c r="Y780" t="str">
        <f>CONCATENATE($W$2," (",INDEX('Study List'!$F:$F,MATCH(X780,'Study List'!$B:$B,0)),")")</f>
        <v>Avoided illness from pollution - Societal - C&amp;I (DNV GL, 2018)</v>
      </c>
      <c r="Z780" t="s">
        <v>103</v>
      </c>
      <c r="AE780">
        <v>2.8003294281404701E-5</v>
      </c>
      <c r="AF780" t="s">
        <v>102</v>
      </c>
      <c r="AG780" t="str">
        <f>CONCATENATE($AE$2," (",INDEX('Study List'!$F:$F,MATCH(AF780,'Study List'!$B:$B,0)),")")</f>
        <v>Fires/insurance damage - Participant - C&amp;I (DNV GL, 2018)</v>
      </c>
      <c r="AH780" t="s">
        <v>103</v>
      </c>
      <c r="AM780">
        <v>1.84132043767882E-2</v>
      </c>
      <c r="AN780" t="s">
        <v>102</v>
      </c>
      <c r="AO780" t="str">
        <f>CONCATENATE($AM$2," (",INDEX('Study List'!$F:$F,MATCH(AN780,'Study List'!$B:$B,0)),")")</f>
        <v>O&amp;M - Participant - C&amp;I (DNV GL, 2018)</v>
      </c>
      <c r="AP780" t="s">
        <v>103</v>
      </c>
      <c r="AQ780">
        <v>-1.2296965013013961E-2</v>
      </c>
      <c r="AR780" t="s">
        <v>152</v>
      </c>
      <c r="AS780" t="str">
        <f>CONCATENATE($AQ$2," (",INDEX('Study List'!$F:$F,MATCH(AR780,'Study List'!$B:$B,0)),")")</f>
        <v>Other Impacts - Participant - C&amp;I (DNV GL &amp; Tetra Tech, 2012)</v>
      </c>
      <c r="AT780" t="s">
        <v>103</v>
      </c>
      <c r="BK780">
        <v>6.4948234533153995E-5</v>
      </c>
      <c r="BL780" t="s">
        <v>102</v>
      </c>
      <c r="BM780" t="str">
        <f>CONCATENATE($BK$2," (",INDEX('Study List'!$F:$F,MATCH(BL780,'Study List'!$B:$B,0)),")")</f>
        <v>Thermal Comfort - Participant - C&amp;I (DNV GL, 2018)</v>
      </c>
      <c r="BN780" t="s">
        <v>103</v>
      </c>
      <c r="EA780" t="str">
        <f t="shared" si="25"/>
        <v>The NEIs for the 'Unitary CAC (Air): Three Phase: CEE Advanced Tier-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781" spans="1:131" x14ac:dyDescent="0.35">
      <c r="A781">
        <v>930</v>
      </c>
      <c r="B781" t="s">
        <v>1989</v>
      </c>
      <c r="C781">
        <v>5</v>
      </c>
      <c r="D781" t="s">
        <v>1988</v>
      </c>
      <c r="E781" t="s">
        <v>209</v>
      </c>
      <c r="F781">
        <v>551.77272727272702</v>
      </c>
      <c r="G781">
        <v>72834</v>
      </c>
      <c r="H781" t="s">
        <v>1754</v>
      </c>
      <c r="I781" t="s">
        <v>95</v>
      </c>
      <c r="J781" t="s">
        <v>143</v>
      </c>
      <c r="K781" t="s">
        <v>132</v>
      </c>
      <c r="L781" t="s">
        <v>98</v>
      </c>
      <c r="M781" t="s">
        <v>119</v>
      </c>
      <c r="N781" t="s">
        <v>349</v>
      </c>
      <c r="O781" t="s">
        <v>1755</v>
      </c>
      <c r="P781">
        <v>8.3886917265327404E-3</v>
      </c>
      <c r="Q781">
        <v>8.3886917265327404E-3</v>
      </c>
      <c r="R781" s="14">
        <f t="shared" si="24"/>
        <v>610.98197321028556</v>
      </c>
      <c r="S781">
        <v>2.1631559590058499E-3</v>
      </c>
      <c r="T781" t="s">
        <v>102</v>
      </c>
      <c r="U781" t="str">
        <f>CONCATENATE($S$2," (",INDEX('Study List'!$F:$F,MATCH(T781,'Study List'!$B:$B,0)),")")</f>
        <v>Administrative costs - Participant - C&amp;I (DNV GL, 2018)</v>
      </c>
      <c r="V781" t="s">
        <v>103</v>
      </c>
      <c r="W781">
        <v>1.6344874938119E-5</v>
      </c>
      <c r="X781" t="s">
        <v>102</v>
      </c>
      <c r="Y781" t="str">
        <f>CONCATENATE($W$2," (",INDEX('Study List'!$F:$F,MATCH(X781,'Study List'!$B:$B,0)),")")</f>
        <v>Avoided illness from pollution - Societal - C&amp;I (DNV GL, 2018)</v>
      </c>
      <c r="Z781" t="s">
        <v>103</v>
      </c>
      <c r="AE781">
        <v>2.8003294281404701E-5</v>
      </c>
      <c r="AF781" t="s">
        <v>102</v>
      </c>
      <c r="AG781" t="str">
        <f>CONCATENATE($AE$2," (",INDEX('Study List'!$F:$F,MATCH(AF781,'Study List'!$B:$B,0)),")")</f>
        <v>Fires/insurance damage - Participant - C&amp;I (DNV GL, 2018)</v>
      </c>
      <c r="AH781" t="s">
        <v>103</v>
      </c>
      <c r="AM781">
        <v>1.84132043767882E-2</v>
      </c>
      <c r="AN781" t="s">
        <v>102</v>
      </c>
      <c r="AO781" t="str">
        <f>CONCATENATE($AM$2," (",INDEX('Study List'!$F:$F,MATCH(AN781,'Study List'!$B:$B,0)),")")</f>
        <v>O&amp;M - Participant - C&amp;I (DNV GL, 2018)</v>
      </c>
      <c r="AP781" t="s">
        <v>103</v>
      </c>
      <c r="AQ781">
        <v>-1.2296965013013961E-2</v>
      </c>
      <c r="AR781" t="s">
        <v>152</v>
      </c>
      <c r="AS781" t="str">
        <f>CONCATENATE($AQ$2," (",INDEX('Study List'!$F:$F,MATCH(AR781,'Study List'!$B:$B,0)),")")</f>
        <v>Other Impacts - Participant - C&amp;I (DNV GL &amp; Tetra Tech, 2012)</v>
      </c>
      <c r="AT781" t="s">
        <v>103</v>
      </c>
      <c r="BK781">
        <v>6.4948234533153995E-5</v>
      </c>
      <c r="BL781" t="s">
        <v>102</v>
      </c>
      <c r="BM781" t="str">
        <f>CONCATENATE($BK$2," (",INDEX('Study List'!$F:$F,MATCH(BL781,'Study List'!$B:$B,0)),")")</f>
        <v>Thermal Comfort - Participant - C&amp;I (DNV GL, 2018)</v>
      </c>
      <c r="BN781" t="s">
        <v>103</v>
      </c>
      <c r="EA781" t="str">
        <f t="shared" si="25"/>
        <v>The NEIs for the 'Unitary CAC (Air): Three Phase: CEE Tier 2 -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782" spans="1:131" x14ac:dyDescent="0.35">
      <c r="A782">
        <v>931</v>
      </c>
      <c r="B782" t="s">
        <v>1991</v>
      </c>
      <c r="C782">
        <v>3</v>
      </c>
      <c r="D782" t="s">
        <v>1990</v>
      </c>
      <c r="E782" t="s">
        <v>209</v>
      </c>
      <c r="H782" t="s">
        <v>1770</v>
      </c>
      <c r="I782" t="s">
        <v>95</v>
      </c>
      <c r="J782" t="s">
        <v>143</v>
      </c>
      <c r="K782" t="s">
        <v>132</v>
      </c>
      <c r="L782" t="s">
        <v>133</v>
      </c>
      <c r="M782" t="s">
        <v>119</v>
      </c>
      <c r="N782" t="s">
        <v>349</v>
      </c>
      <c r="O782" t="s">
        <v>1755</v>
      </c>
      <c r="P782">
        <v>-7.88092082371931E-4</v>
      </c>
      <c r="Q782">
        <v>-7.88092082371931E-4</v>
      </c>
      <c r="R782" s="14">
        <f t="shared" si="24"/>
        <v>0</v>
      </c>
      <c r="S782">
        <v>7.1002964402571702E-4</v>
      </c>
      <c r="T782" t="s">
        <v>152</v>
      </c>
      <c r="U782" t="str">
        <f>CONCATENATE($S$2," (",INDEX('Study List'!$F:$F,MATCH(T782,'Study List'!$B:$B,0)),")")</f>
        <v>Administrative costs - Participant - C&amp;I (DNV GL &amp; Tetra Tech, 2012)</v>
      </c>
      <c r="V782" t="s">
        <v>103</v>
      </c>
      <c r="W782">
        <v>1.6344874938119E-5</v>
      </c>
      <c r="X782" t="s">
        <v>102</v>
      </c>
      <c r="Y782" t="str">
        <f>CONCATENATE($W$2," (",INDEX('Study List'!$F:$F,MATCH(X782,'Study List'!$B:$B,0)),")")</f>
        <v>Avoided illness from pollution - Societal - C&amp;I (DNV GL, 2018)</v>
      </c>
      <c r="Z782" t="s">
        <v>103</v>
      </c>
      <c r="AE782">
        <v>2.8003294281404701E-5</v>
      </c>
      <c r="AF782" t="s">
        <v>102</v>
      </c>
      <c r="AG782" t="str">
        <f>CONCATENATE($AE$2," (",INDEX('Study List'!$F:$F,MATCH(AF782,'Study List'!$B:$B,0)),")")</f>
        <v>Fires/insurance damage - Participant - C&amp;I (DNV GL, 2018)</v>
      </c>
      <c r="AH782" t="s">
        <v>103</v>
      </c>
      <c r="AM782">
        <v>-3.8236148124615298E-3</v>
      </c>
      <c r="AN782" t="s">
        <v>179</v>
      </c>
      <c r="AO782" t="str">
        <f>CONCATENATE($AM$2," (",INDEX('Study List'!$F:$F,MATCH(AN782,'Study List'!$B:$B,0)),")")</f>
        <v>O&amp;M - Participant - C&amp;I (DNV GL, 2018)</v>
      </c>
      <c r="AP782" t="s">
        <v>103</v>
      </c>
      <c r="AQ782">
        <v>1.9869938329532761E-3</v>
      </c>
      <c r="AR782" t="s">
        <v>152</v>
      </c>
      <c r="AS782" t="str">
        <f>CONCATENATE($AQ$2," (",INDEX('Study List'!$F:$F,MATCH(AR782,'Study List'!$B:$B,0)),")")</f>
        <v>Other Impacts - Participant - C&amp;I (DNV GL &amp; Tetra Tech, 2012)</v>
      </c>
      <c r="AT782" t="s">
        <v>103</v>
      </c>
      <c r="AU782">
        <v>2.2920284935793101E-4</v>
      </c>
      <c r="AV782" t="s">
        <v>152</v>
      </c>
      <c r="AW782" t="str">
        <f>CONCATENATE($AU$2," (",INDEX('Study List'!$F:$F,MATCH(AV782,'Study List'!$B:$B,0)),")")</f>
        <v>Product Spoilage/Defects - Participant - C&amp;I (DNV GL &amp; Tetra Tech, 2012)</v>
      </c>
      <c r="AX782" t="s">
        <v>103</v>
      </c>
      <c r="BK782">
        <v>6.4948234533153995E-5</v>
      </c>
      <c r="BL782" t="s">
        <v>102</v>
      </c>
      <c r="BM782" t="str">
        <f>CONCATENATE($BK$2," (",INDEX('Study List'!$F:$F,MATCH(BL782,'Study List'!$B:$B,0)),")")</f>
        <v>Thermal Comfort - Participant - C&amp;I (DNV GL, 2018)</v>
      </c>
      <c r="BN782" t="s">
        <v>103</v>
      </c>
      <c r="EA782" t="str">
        <f t="shared" si="25"/>
        <v>The NEIs for the 'Unitary CAC (Evap): CEE Tier 1 - WA' measure include: Administrative costs - Participant - C&amp;I (DNV GL &amp; Tetra Tech, 2012),  Avoided illness from pollution - Societal - C&amp;I (DNV GL, 2018),  Fires/insurance damage - Participant - C&amp;I (DNV GL, 2018),  O&amp;M - Participant - C&amp;I (DNV GL, 2018),  Other Impacts - Participant - C&amp;I (DNV GL &amp; Tetra Tech, 2012),  Product Spoilage/Defects - Participant - C&amp;I (DNV GL &amp; Tetra Tech, 2012),  Thermal Comfort - Participant - C&amp;I (DNV GL, 2018).</v>
      </c>
    </row>
    <row r="783" spans="1:131" x14ac:dyDescent="0.35">
      <c r="A783">
        <v>932</v>
      </c>
      <c r="B783" t="s">
        <v>1991</v>
      </c>
      <c r="C783">
        <v>2</v>
      </c>
      <c r="D783" t="s">
        <v>1990</v>
      </c>
      <c r="E783" t="s">
        <v>209</v>
      </c>
      <c r="H783" t="s">
        <v>1754</v>
      </c>
      <c r="I783" t="s">
        <v>95</v>
      </c>
      <c r="J783" t="s">
        <v>143</v>
      </c>
      <c r="K783" t="s">
        <v>132</v>
      </c>
      <c r="L783" t="s">
        <v>98</v>
      </c>
      <c r="M783" t="s">
        <v>119</v>
      </c>
      <c r="N783" t="s">
        <v>349</v>
      </c>
      <c r="O783" t="s">
        <v>1755</v>
      </c>
      <c r="P783">
        <v>-1.26191084158544E-2</v>
      </c>
      <c r="Q783">
        <v>-1.26191084158544E-2</v>
      </c>
      <c r="R783" s="14">
        <f t="shared" si="24"/>
        <v>0</v>
      </c>
      <c r="S783">
        <v>2.1631559590058499E-3</v>
      </c>
      <c r="T783" t="s">
        <v>102</v>
      </c>
      <c r="U783" t="str">
        <f>CONCATENATE($S$2," (",INDEX('Study List'!$F:$F,MATCH(T783,'Study List'!$B:$B,0)),")")</f>
        <v>Administrative costs - Participant - C&amp;I (DNV GL, 2018)</v>
      </c>
      <c r="V783" t="s">
        <v>103</v>
      </c>
      <c r="W783">
        <v>1.6344874938119E-5</v>
      </c>
      <c r="X783" t="s">
        <v>102</v>
      </c>
      <c r="Y783" t="str">
        <f>CONCATENATE($W$2," (",INDEX('Study List'!$F:$F,MATCH(X783,'Study List'!$B:$B,0)),")")</f>
        <v>Avoided illness from pollution - Societal - C&amp;I (DNV GL, 2018)</v>
      </c>
      <c r="Z783" t="s">
        <v>103</v>
      </c>
      <c r="AE783">
        <v>2.8003294281404701E-5</v>
      </c>
      <c r="AF783" t="s">
        <v>102</v>
      </c>
      <c r="AG783" t="str">
        <f>CONCATENATE($AE$2," (",INDEX('Study List'!$F:$F,MATCH(AF783,'Study List'!$B:$B,0)),")")</f>
        <v>Fires/insurance damage - Participant - C&amp;I (DNV GL, 2018)</v>
      </c>
      <c r="AH783" t="s">
        <v>103</v>
      </c>
      <c r="AM783">
        <v>-2.5945957655989001E-3</v>
      </c>
      <c r="AN783" t="s">
        <v>179</v>
      </c>
      <c r="AO783" t="str">
        <f>CONCATENATE($AM$2," (",INDEX('Study List'!$F:$F,MATCH(AN783,'Study List'!$B:$B,0)),")")</f>
        <v>O&amp;M - Participant - C&amp;I (DNV GL, 2018)</v>
      </c>
      <c r="AP783" t="s">
        <v>103</v>
      </c>
      <c r="AQ783">
        <v>-1.2296965013013961E-2</v>
      </c>
      <c r="AR783" t="s">
        <v>152</v>
      </c>
      <c r="AS783" t="str">
        <f>CONCATENATE($AQ$2," (",INDEX('Study List'!$F:$F,MATCH(AR783,'Study List'!$B:$B,0)),")")</f>
        <v>Other Impacts - Participant - C&amp;I (DNV GL &amp; Tetra Tech, 2012)</v>
      </c>
      <c r="AT783" t="s">
        <v>103</v>
      </c>
      <c r="BK783">
        <v>6.4948234533153995E-5</v>
      </c>
      <c r="BL783" t="s">
        <v>102</v>
      </c>
      <c r="BM783" t="str">
        <f>CONCATENATE($BK$2," (",INDEX('Study List'!$F:$F,MATCH(BL783,'Study List'!$B:$B,0)),")")</f>
        <v>Thermal Comfort - Participant - C&amp;I (DNV GL, 2018)</v>
      </c>
      <c r="BN783" t="s">
        <v>103</v>
      </c>
      <c r="EA783" t="str">
        <f t="shared" si="25"/>
        <v>The NEIs for the 'Unitary CAC (Evap): CEE Tier 1 -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784" spans="1:131" x14ac:dyDescent="0.35">
      <c r="A784">
        <v>933</v>
      </c>
      <c r="B784" t="s">
        <v>1993</v>
      </c>
      <c r="C784">
        <v>5</v>
      </c>
      <c r="D784" t="s">
        <v>1992</v>
      </c>
      <c r="E784" t="s">
        <v>209</v>
      </c>
      <c r="H784" t="s">
        <v>1770</v>
      </c>
      <c r="I784" t="s">
        <v>95</v>
      </c>
      <c r="J784" t="s">
        <v>143</v>
      </c>
      <c r="K784" t="s">
        <v>132</v>
      </c>
      <c r="L784" t="s">
        <v>133</v>
      </c>
      <c r="M784" t="s">
        <v>119</v>
      </c>
      <c r="N784" t="s">
        <v>349</v>
      </c>
      <c r="O784" t="s">
        <v>1755</v>
      </c>
      <c r="P784">
        <v>-7.88092082371931E-4</v>
      </c>
      <c r="Q784">
        <v>-7.88092082371931E-4</v>
      </c>
      <c r="R784" s="14">
        <f t="shared" si="24"/>
        <v>0</v>
      </c>
      <c r="S784">
        <v>7.1002964402571702E-4</v>
      </c>
      <c r="T784" t="s">
        <v>152</v>
      </c>
      <c r="U784" t="str">
        <f>CONCATENATE($S$2," (",INDEX('Study List'!$F:$F,MATCH(T784,'Study List'!$B:$B,0)),")")</f>
        <v>Administrative costs - Participant - C&amp;I (DNV GL &amp; Tetra Tech, 2012)</v>
      </c>
      <c r="V784" t="s">
        <v>103</v>
      </c>
      <c r="W784">
        <v>1.6344874938119E-5</v>
      </c>
      <c r="X784" t="s">
        <v>102</v>
      </c>
      <c r="Y784" t="str">
        <f>CONCATENATE($W$2," (",INDEX('Study List'!$F:$F,MATCH(X784,'Study List'!$B:$B,0)),")")</f>
        <v>Avoided illness from pollution - Societal - C&amp;I (DNV GL, 2018)</v>
      </c>
      <c r="Z784" t="s">
        <v>103</v>
      </c>
      <c r="AE784">
        <v>2.8003294281404701E-5</v>
      </c>
      <c r="AF784" t="s">
        <v>102</v>
      </c>
      <c r="AG784" t="str">
        <f>CONCATENATE($AE$2," (",INDEX('Study List'!$F:$F,MATCH(AF784,'Study List'!$B:$B,0)),")")</f>
        <v>Fires/insurance damage - Participant - C&amp;I (DNV GL, 2018)</v>
      </c>
      <c r="AH784" t="s">
        <v>103</v>
      </c>
      <c r="AM784">
        <v>-3.8236148124615298E-3</v>
      </c>
      <c r="AN784" t="s">
        <v>179</v>
      </c>
      <c r="AO784" t="str">
        <f>CONCATENATE($AM$2," (",INDEX('Study List'!$F:$F,MATCH(AN784,'Study List'!$B:$B,0)),")")</f>
        <v>O&amp;M - Participant - C&amp;I (DNV GL, 2018)</v>
      </c>
      <c r="AP784" t="s">
        <v>103</v>
      </c>
      <c r="AQ784">
        <v>1.9869938329532761E-3</v>
      </c>
      <c r="AR784" t="s">
        <v>152</v>
      </c>
      <c r="AS784" t="str">
        <f>CONCATENATE($AQ$2," (",INDEX('Study List'!$F:$F,MATCH(AR784,'Study List'!$B:$B,0)),")")</f>
        <v>Other Impacts - Participant - C&amp;I (DNV GL &amp; Tetra Tech, 2012)</v>
      </c>
      <c r="AT784" t="s">
        <v>103</v>
      </c>
      <c r="AU784">
        <v>2.2920284935793101E-4</v>
      </c>
      <c r="AV784" t="s">
        <v>152</v>
      </c>
      <c r="AW784" t="str">
        <f>CONCATENATE($AU$2," (",INDEX('Study List'!$F:$F,MATCH(AV784,'Study List'!$B:$B,0)),")")</f>
        <v>Product Spoilage/Defects - Participant - C&amp;I (DNV GL &amp; Tetra Tech, 2012)</v>
      </c>
      <c r="AX784" t="s">
        <v>103</v>
      </c>
      <c r="BK784">
        <v>6.4948234533153995E-5</v>
      </c>
      <c r="BL784" t="s">
        <v>102</v>
      </c>
      <c r="BM784" t="str">
        <f>CONCATENATE($BK$2," (",INDEX('Study List'!$F:$F,MATCH(BL784,'Study List'!$B:$B,0)),")")</f>
        <v>Thermal Comfort - Participant - C&amp;I (DNV GL, 2018)</v>
      </c>
      <c r="BN784" t="s">
        <v>103</v>
      </c>
      <c r="EA784" t="str">
        <f t="shared" si="25"/>
        <v>The NEIs for the 'Unitary CAC (Water): CEE Tier 1 - WA' measure include: Administrative costs - Participant - C&amp;I (DNV GL &amp; Tetra Tech, 2012),  Avoided illness from pollution - Societal - C&amp;I (DNV GL, 2018),  Fires/insurance damage - Participant - C&amp;I (DNV GL, 2018),  O&amp;M - Participant - C&amp;I (DNV GL, 2018),  Other Impacts - Participant - C&amp;I (DNV GL &amp; Tetra Tech, 2012),  Product Spoilage/Defects - Participant - C&amp;I (DNV GL &amp; Tetra Tech, 2012),  Thermal Comfort - Participant - C&amp;I (DNV GL, 2018).</v>
      </c>
    </row>
    <row r="785" spans="1:131" x14ac:dyDescent="0.35">
      <c r="A785">
        <v>934</v>
      </c>
      <c r="B785" t="s">
        <v>1993</v>
      </c>
      <c r="C785">
        <v>3</v>
      </c>
      <c r="D785" t="s">
        <v>1992</v>
      </c>
      <c r="E785" t="s">
        <v>209</v>
      </c>
      <c r="H785" t="s">
        <v>1754</v>
      </c>
      <c r="I785" t="s">
        <v>95</v>
      </c>
      <c r="J785" t="s">
        <v>143</v>
      </c>
      <c r="K785" t="s">
        <v>132</v>
      </c>
      <c r="L785" t="s">
        <v>98</v>
      </c>
      <c r="M785" t="s">
        <v>119</v>
      </c>
      <c r="N785" t="s">
        <v>349</v>
      </c>
      <c r="O785" t="s">
        <v>1755</v>
      </c>
      <c r="P785">
        <v>-1.26191084158544E-2</v>
      </c>
      <c r="Q785">
        <v>-1.26191084158544E-2</v>
      </c>
      <c r="R785" s="14">
        <f t="shared" si="24"/>
        <v>0</v>
      </c>
      <c r="S785">
        <v>2.1631559590058499E-3</v>
      </c>
      <c r="T785" t="s">
        <v>102</v>
      </c>
      <c r="U785" t="str">
        <f>CONCATENATE($S$2," (",INDEX('Study List'!$F:$F,MATCH(T785,'Study List'!$B:$B,0)),")")</f>
        <v>Administrative costs - Participant - C&amp;I (DNV GL, 2018)</v>
      </c>
      <c r="V785" t="s">
        <v>103</v>
      </c>
      <c r="W785">
        <v>1.6344874938119E-5</v>
      </c>
      <c r="X785" t="s">
        <v>102</v>
      </c>
      <c r="Y785" t="str">
        <f>CONCATENATE($W$2," (",INDEX('Study List'!$F:$F,MATCH(X785,'Study List'!$B:$B,0)),")")</f>
        <v>Avoided illness from pollution - Societal - C&amp;I (DNV GL, 2018)</v>
      </c>
      <c r="Z785" t="s">
        <v>103</v>
      </c>
      <c r="AE785">
        <v>2.8003294281404701E-5</v>
      </c>
      <c r="AF785" t="s">
        <v>102</v>
      </c>
      <c r="AG785" t="str">
        <f>CONCATENATE($AE$2," (",INDEX('Study List'!$F:$F,MATCH(AF785,'Study List'!$B:$B,0)),")")</f>
        <v>Fires/insurance damage - Participant - C&amp;I (DNV GL, 2018)</v>
      </c>
      <c r="AH785" t="s">
        <v>103</v>
      </c>
      <c r="AM785">
        <v>-2.5945957655989001E-3</v>
      </c>
      <c r="AN785" t="s">
        <v>179</v>
      </c>
      <c r="AO785" t="str">
        <f>CONCATENATE($AM$2," (",INDEX('Study List'!$F:$F,MATCH(AN785,'Study List'!$B:$B,0)),")")</f>
        <v>O&amp;M - Participant - C&amp;I (DNV GL, 2018)</v>
      </c>
      <c r="AP785" t="s">
        <v>103</v>
      </c>
      <c r="AQ785">
        <v>-1.2296965013013961E-2</v>
      </c>
      <c r="AR785" t="s">
        <v>152</v>
      </c>
      <c r="AS785" t="str">
        <f>CONCATENATE($AQ$2," (",INDEX('Study List'!$F:$F,MATCH(AR785,'Study List'!$B:$B,0)),")")</f>
        <v>Other Impacts - Participant - C&amp;I (DNV GL &amp; Tetra Tech, 2012)</v>
      </c>
      <c r="AT785" t="s">
        <v>103</v>
      </c>
      <c r="BK785">
        <v>6.4948234533153995E-5</v>
      </c>
      <c r="BL785" t="s">
        <v>102</v>
      </c>
      <c r="BM785" t="str">
        <f>CONCATENATE($BK$2," (",INDEX('Study List'!$F:$F,MATCH(BL785,'Study List'!$B:$B,0)),")")</f>
        <v>Thermal Comfort - Participant - C&amp;I (DNV GL, 2018)</v>
      </c>
      <c r="BN785" t="s">
        <v>103</v>
      </c>
      <c r="EA785" t="str">
        <f t="shared" si="25"/>
        <v>The NEIs for the 'Unitary CAC (Water): CEE Tier 1 -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786" spans="1:131" x14ac:dyDescent="0.35">
      <c r="A786">
        <v>935</v>
      </c>
      <c r="B786" t="s">
        <v>1995</v>
      </c>
      <c r="C786">
        <v>5</v>
      </c>
      <c r="D786" t="s">
        <v>1994</v>
      </c>
      <c r="E786" t="s">
        <v>148</v>
      </c>
      <c r="H786" t="s">
        <v>732</v>
      </c>
      <c r="I786" t="s">
        <v>95</v>
      </c>
      <c r="J786" t="s">
        <v>143</v>
      </c>
      <c r="K786" t="s">
        <v>144</v>
      </c>
      <c r="L786" t="s">
        <v>133</v>
      </c>
      <c r="M786" t="s">
        <v>119</v>
      </c>
      <c r="N786" t="s">
        <v>645</v>
      </c>
      <c r="O786" t="s">
        <v>733</v>
      </c>
      <c r="P786">
        <v>1.02334405696965E-3</v>
      </c>
      <c r="Q786">
        <v>1.02334405696965E-3</v>
      </c>
      <c r="R786" s="14">
        <f t="shared" si="24"/>
        <v>0</v>
      </c>
      <c r="W786">
        <v>1.7830772659766199E-5</v>
      </c>
      <c r="X786" t="s">
        <v>102</v>
      </c>
      <c r="Y786" t="str">
        <f>CONCATENATE($W$2," (",INDEX('Study List'!$F:$F,MATCH(X786,'Study List'!$B:$B,0)),")")</f>
        <v>Avoided illness from pollution - Societal - C&amp;I (DNV GL, 2018)</v>
      </c>
      <c r="Z786" t="s">
        <v>103</v>
      </c>
      <c r="AE786">
        <v>1.49169411506543E-4</v>
      </c>
      <c r="AF786" t="s">
        <v>102</v>
      </c>
      <c r="AG786" t="str">
        <f>CONCATENATE($AE$2," (",INDEX('Study List'!$F:$F,MATCH(AF786,'Study List'!$B:$B,0)),")")</f>
        <v>Fires/insurance damage - Participant - C&amp;I (DNV GL, 2018)</v>
      </c>
      <c r="AH786" t="s">
        <v>103</v>
      </c>
      <c r="AM786">
        <v>5.1037422272067097E-4</v>
      </c>
      <c r="AN786" t="s">
        <v>327</v>
      </c>
      <c r="AO786" t="str">
        <f>CONCATENATE($AM$2," (",INDEX('Study List'!$F:$F,MATCH(AN786,'Study List'!$B:$B,0)),")")</f>
        <v>O&amp;M - Participant - C&amp;I (DNV GL &amp; Tetra Tech, 2016)</v>
      </c>
      <c r="AP786" t="s">
        <v>103</v>
      </c>
      <c r="BK786">
        <v>3.4596965008266701E-4</v>
      </c>
      <c r="BL786" t="s">
        <v>102</v>
      </c>
      <c r="BM786" t="str">
        <f>CONCATENATE($BK$2," (",INDEX('Study List'!$F:$F,MATCH(BL786,'Study List'!$B:$B,0)),")")</f>
        <v>Thermal Comfort - Participant - C&amp;I (DNV GL, 2018)</v>
      </c>
      <c r="BN786" t="s">
        <v>103</v>
      </c>
      <c r="EA786" t="str">
        <f t="shared" si="25"/>
        <v>The NEIs for the 'VAV (New Construction wCode) Custom - WA' measure include: Avoided illness from pollution - Societal - C&amp;I (DNV GL, 2018),  Fires/insurance damage - Participant - C&amp;I (DNV GL, 2018),  O&amp;M - Participant - C&amp;I (DNV GL &amp; Tetra Tech, 2016),  Thermal Comfort - Participant - C&amp;I (DNV GL, 2018).</v>
      </c>
    </row>
    <row r="787" spans="1:131" x14ac:dyDescent="0.35">
      <c r="A787">
        <v>936</v>
      </c>
      <c r="B787" t="s">
        <v>1997</v>
      </c>
      <c r="C787">
        <v>5</v>
      </c>
      <c r="D787" t="s">
        <v>1996</v>
      </c>
      <c r="E787" t="s">
        <v>148</v>
      </c>
      <c r="H787" t="s">
        <v>736</v>
      </c>
      <c r="I787" t="s">
        <v>95</v>
      </c>
      <c r="J787" t="s">
        <v>143</v>
      </c>
      <c r="K787" t="s">
        <v>132</v>
      </c>
      <c r="L787" t="s">
        <v>133</v>
      </c>
      <c r="M787" t="s">
        <v>119</v>
      </c>
      <c r="N787" t="s">
        <v>645</v>
      </c>
      <c r="O787" t="s">
        <v>733</v>
      </c>
      <c r="P787">
        <v>8.1132395173906698E-3</v>
      </c>
      <c r="Q787">
        <v>8.1132395173906698E-3</v>
      </c>
      <c r="R787" s="14">
        <f t="shared" si="24"/>
        <v>0</v>
      </c>
      <c r="S787">
        <v>7.1002964402571702E-4</v>
      </c>
      <c r="T787" t="s">
        <v>152</v>
      </c>
      <c r="U787" t="str">
        <f>CONCATENATE($S$2," (",INDEX('Study List'!$F:$F,MATCH(T787,'Study List'!$B:$B,0)),")")</f>
        <v>Administrative costs - Participant - C&amp;I (DNV GL &amp; Tetra Tech, 2012)</v>
      </c>
      <c r="V787" t="s">
        <v>103</v>
      </c>
      <c r="W787">
        <v>1.7830772659766199E-5</v>
      </c>
      <c r="X787" t="s">
        <v>102</v>
      </c>
      <c r="Y787" t="str">
        <f>CONCATENATE($W$2," (",INDEX('Study List'!$F:$F,MATCH(X787,'Study List'!$B:$B,0)),")")</f>
        <v>Avoided illness from pollution - Societal - C&amp;I (DNV GL, 2018)</v>
      </c>
      <c r="Z787" t="s">
        <v>103</v>
      </c>
      <c r="AE787">
        <v>3.0549048306986898E-5</v>
      </c>
      <c r="AF787" t="s">
        <v>102</v>
      </c>
      <c r="AG787" t="str">
        <f>CONCATENATE($AE$2," (",INDEX('Study List'!$F:$F,MATCH(AF787,'Study List'!$B:$B,0)),")")</f>
        <v>Fires/insurance damage - Participant - C&amp;I (DNV GL, 2018)</v>
      </c>
      <c r="AH787" t="s">
        <v>103</v>
      </c>
      <c r="AM787">
        <v>5.06778075059629E-3</v>
      </c>
      <c r="AN787" t="s">
        <v>102</v>
      </c>
      <c r="AO787" t="str">
        <f>CONCATENATE($AM$2," (",INDEX('Study List'!$F:$F,MATCH(AN787,'Study List'!$B:$B,0)),")")</f>
        <v>O&amp;M - Participant - C&amp;I (DNV GL, 2018)</v>
      </c>
      <c r="AP787" t="s">
        <v>103</v>
      </c>
      <c r="AQ787">
        <v>1.9869938329532761E-3</v>
      </c>
      <c r="AR787" t="s">
        <v>152</v>
      </c>
      <c r="AS787" t="str">
        <f>CONCATENATE($AQ$2," (",INDEX('Study List'!$F:$F,MATCH(AR787,'Study List'!$B:$B,0)),")")</f>
        <v>Other Impacts - Participant - C&amp;I (DNV GL &amp; Tetra Tech, 2012)</v>
      </c>
      <c r="AT787" t="s">
        <v>103</v>
      </c>
      <c r="AU787">
        <v>2.2920284935793101E-4</v>
      </c>
      <c r="AV787" t="s">
        <v>152</v>
      </c>
      <c r="AW787" t="str">
        <f>CONCATENATE($AU$2," (",INDEX('Study List'!$F:$F,MATCH(AV787,'Study List'!$B:$B,0)),")")</f>
        <v>Product Spoilage/Defects - Participant - C&amp;I (DNV GL &amp; Tetra Tech, 2012)</v>
      </c>
      <c r="AX787" t="s">
        <v>103</v>
      </c>
      <c r="BK787">
        <v>7.0852619490713507E-5</v>
      </c>
      <c r="BL787" t="s">
        <v>102</v>
      </c>
      <c r="BM787" t="str">
        <f>CONCATENATE($BK$2," (",INDEX('Study List'!$F:$F,MATCH(BL787,'Study List'!$B:$B,0)),")")</f>
        <v>Thermal Comfort - Participant - C&amp;I (DNV GL, 2018)</v>
      </c>
      <c r="BN787" t="s">
        <v>103</v>
      </c>
      <c r="EA787" t="str">
        <f t="shared" si="25"/>
        <v>The NEIs for the 'VAV (Retrofit &amp; NCMR woCode) Custom - WA' measure include: Administrative costs - Participant - C&amp;I (DNV GL &amp; Tetra Tech, 2012),  Avoided illness from pollution - Societal - C&amp;I (DNV GL, 2018),  Fires/insurance damage - Participant - C&amp;I (DNV GL, 2018),  O&amp;M - Participant - C&amp;I (DNV GL, 2018),  Other Impacts - Participant - C&amp;I (DNV GL &amp; Tetra Tech, 2012),  Product Spoilage/Defects - Participant - C&amp;I (DNV GL &amp; Tetra Tech, 2012),  Thermal Comfort - Participant - C&amp;I (DNV GL, 2018).</v>
      </c>
    </row>
    <row r="788" spans="1:131" x14ac:dyDescent="0.35">
      <c r="A788">
        <v>937</v>
      </c>
      <c r="B788" t="s">
        <v>1999</v>
      </c>
      <c r="C788">
        <v>5</v>
      </c>
      <c r="D788" t="s">
        <v>1998</v>
      </c>
      <c r="E788" t="s">
        <v>148</v>
      </c>
      <c r="H788" t="s">
        <v>2000</v>
      </c>
      <c r="I788" t="s">
        <v>95</v>
      </c>
      <c r="J788" t="s">
        <v>143</v>
      </c>
      <c r="K788" t="s">
        <v>144</v>
      </c>
      <c r="L788" t="s">
        <v>133</v>
      </c>
      <c r="M788" t="s">
        <v>476</v>
      </c>
      <c r="N788" t="s">
        <v>535</v>
      </c>
      <c r="O788" t="s">
        <v>2001</v>
      </c>
      <c r="P788">
        <v>1.32845887679539E-2</v>
      </c>
      <c r="Q788">
        <v>1.32845887679539E-2</v>
      </c>
      <c r="R788" s="14">
        <f t="shared" si="24"/>
        <v>0</v>
      </c>
      <c r="W788">
        <v>1.4858977216471901E-5</v>
      </c>
      <c r="X788" t="s">
        <v>102</v>
      </c>
      <c r="Y788" t="str">
        <f>CONCATENATE($W$2," (",INDEX('Study List'!$F:$F,MATCH(X788,'Study List'!$B:$B,0)),")")</f>
        <v>Avoided illness from pollution - Societal - C&amp;I (DNV GL, 2018)</v>
      </c>
      <c r="Z788" t="s">
        <v>103</v>
      </c>
      <c r="AM788">
        <v>1.32697297907374E-2</v>
      </c>
      <c r="AN788" t="s">
        <v>327</v>
      </c>
      <c r="AO788" t="str">
        <f>CONCATENATE($AM$2," (",INDEX('Study List'!$F:$F,MATCH(AN788,'Study List'!$B:$B,0)),")")</f>
        <v>O&amp;M - Participant - C&amp;I (DNV GL &amp; Tetra Tech, 2016)</v>
      </c>
      <c r="AP788" t="s">
        <v>103</v>
      </c>
      <c r="EA788" t="str">
        <f t="shared" si="25"/>
        <v>The NEIs for the 'VFD Compressor (New Construction wCode) Custom - WA' measure include: Avoided illness from pollution - Societal - C&amp;I (DNV GL, 2018),  O&amp;M - Participant - C&amp;I (DNV GL &amp; Tetra Tech, 2016).</v>
      </c>
    </row>
    <row r="789" spans="1:131" x14ac:dyDescent="0.35">
      <c r="A789">
        <v>938</v>
      </c>
      <c r="B789" t="s">
        <v>2003</v>
      </c>
      <c r="C789">
        <v>5</v>
      </c>
      <c r="D789" t="s">
        <v>2002</v>
      </c>
      <c r="E789" t="s">
        <v>148</v>
      </c>
      <c r="F789">
        <v>240497.8125</v>
      </c>
      <c r="G789">
        <v>3847965</v>
      </c>
      <c r="H789" t="s">
        <v>2004</v>
      </c>
      <c r="I789" t="s">
        <v>95</v>
      </c>
      <c r="J789" t="s">
        <v>143</v>
      </c>
      <c r="K789" t="s">
        <v>132</v>
      </c>
      <c r="L789" t="s">
        <v>133</v>
      </c>
      <c r="M789" t="s">
        <v>476</v>
      </c>
      <c r="N789" t="s">
        <v>535</v>
      </c>
      <c r="O789" t="s">
        <v>2001</v>
      </c>
      <c r="P789">
        <v>4.2807693750995402E-3</v>
      </c>
      <c r="Q789">
        <v>4.2807693750995402E-3</v>
      </c>
      <c r="R789" s="14">
        <f t="shared" si="24"/>
        <v>16472.250728454903</v>
      </c>
      <c r="AM789">
        <v>6.5692926204708802E-4</v>
      </c>
      <c r="AN789" t="s">
        <v>358</v>
      </c>
      <c r="AO789" t="str">
        <f>CONCATENATE($AM$2," (",INDEX('Study List'!$F:$F,MATCH(AN789,'Study List'!$B:$B,0)),")")</f>
        <v>O&amp;M - Participant - C&amp;I (ERS, 2018)</v>
      </c>
      <c r="AP789" t="s">
        <v>359</v>
      </c>
      <c r="AU789">
        <v>1.3245876958876499E-3</v>
      </c>
      <c r="AV789" t="s">
        <v>358</v>
      </c>
      <c r="AW789" t="str">
        <f>CONCATENATE($AU$2," (",INDEX('Study List'!$F:$F,MATCH(AV789,'Study List'!$B:$B,0)),")")</f>
        <v>Product Spoilage/Defects - Participant - C&amp;I (ERS, 2018)</v>
      </c>
      <c r="AX789" t="s">
        <v>359</v>
      </c>
      <c r="BG789">
        <v>2.29925241716481E-3</v>
      </c>
      <c r="BH789" t="s">
        <v>358</v>
      </c>
      <c r="BI789" t="str">
        <f>CONCATENATE($BG$2," (",INDEX('Study List'!$F:$F,MATCH(BH789,'Study List'!$B:$B,0)),")")</f>
        <v>Supplies and materials - Participant - C&amp;I (ERS, 2018)</v>
      </c>
      <c r="BJ789" t="s">
        <v>359</v>
      </c>
      <c r="EA789" t="str">
        <f t="shared" si="25"/>
        <v>The NEIs for the 'VFD Compressor (Retrofit &amp; NCMR woCode) Custom - WA' measure include: O&amp;M - Participant - C&amp;I (ERS, 2018),  Product Spoilage/Defects - Participant - C&amp;I (ERS, 2018),  Supplies and materials - Participant - C&amp;I (ERS, 2018).</v>
      </c>
    </row>
    <row r="790" spans="1:131" x14ac:dyDescent="0.35">
      <c r="A790">
        <v>939</v>
      </c>
      <c r="B790" t="s">
        <v>2006</v>
      </c>
      <c r="C790">
        <v>5</v>
      </c>
      <c r="D790" t="s">
        <v>2005</v>
      </c>
      <c r="E790" t="s">
        <v>148</v>
      </c>
      <c r="H790" t="s">
        <v>522</v>
      </c>
      <c r="I790" t="s">
        <v>95</v>
      </c>
      <c r="J790" t="s">
        <v>143</v>
      </c>
      <c r="K790" t="s">
        <v>144</v>
      </c>
      <c r="L790" t="s">
        <v>133</v>
      </c>
      <c r="M790" t="s">
        <v>523</v>
      </c>
      <c r="N790" t="s">
        <v>523</v>
      </c>
      <c r="O790" t="s">
        <v>524</v>
      </c>
      <c r="P790">
        <v>1.6344874938119E-5</v>
      </c>
      <c r="Q790">
        <v>1.6344874938119E-5</v>
      </c>
      <c r="R790" s="14">
        <f t="shared" si="24"/>
        <v>0</v>
      </c>
      <c r="W790">
        <v>1.6344874938119E-5</v>
      </c>
      <c r="X790" t="s">
        <v>102</v>
      </c>
      <c r="Y790" t="str">
        <f>CONCATENATE($W$2," (",INDEX('Study List'!$F:$F,MATCH(X790,'Study List'!$B:$B,0)),")")</f>
        <v>Avoided illness from pollution - Societal - C&amp;I (DNV GL, 2018)</v>
      </c>
      <c r="Z790" t="s">
        <v>103</v>
      </c>
      <c r="EA790" t="str">
        <f t="shared" si="25"/>
        <v>The NEIs for the 'VFD Fan (New Construction wCode) Custom - WA' measure include: Avoided illness from pollution - Societal - C&amp;I (DNV GL, 2018).</v>
      </c>
    </row>
    <row r="791" spans="1:131" x14ac:dyDescent="0.35">
      <c r="A791">
        <v>940</v>
      </c>
      <c r="B791" t="s">
        <v>2008</v>
      </c>
      <c r="C791">
        <v>5</v>
      </c>
      <c r="D791" t="s">
        <v>2007</v>
      </c>
      <c r="E791" t="s">
        <v>148</v>
      </c>
      <c r="F791">
        <v>97355</v>
      </c>
      <c r="G791">
        <v>97355</v>
      </c>
      <c r="H791" t="s">
        <v>527</v>
      </c>
      <c r="I791" t="s">
        <v>95</v>
      </c>
      <c r="J791" t="s">
        <v>143</v>
      </c>
      <c r="K791" t="s">
        <v>132</v>
      </c>
      <c r="L791" t="s">
        <v>133</v>
      </c>
      <c r="M791" t="s">
        <v>523</v>
      </c>
      <c r="N791" t="s">
        <v>523</v>
      </c>
      <c r="O791" t="s">
        <v>524</v>
      </c>
      <c r="P791">
        <v>5.73400838867288E-3</v>
      </c>
      <c r="Q791">
        <v>5.73400838867288E-3</v>
      </c>
      <c r="R791" s="14">
        <f t="shared" si="24"/>
        <v>558.23438667924825</v>
      </c>
      <c r="W791">
        <v>1.6344874938119E-5</v>
      </c>
      <c r="X791" t="s">
        <v>102</v>
      </c>
      <c r="Y791" t="str">
        <f>CONCATENATE($W$2," (",INDEX('Study List'!$F:$F,MATCH(X791,'Study List'!$B:$B,0)),")")</f>
        <v>Avoided illness from pollution - Societal - C&amp;I (DNV GL, 2018)</v>
      </c>
      <c r="Z791" t="s">
        <v>103</v>
      </c>
      <c r="AM791">
        <v>5.71766351373476E-3</v>
      </c>
      <c r="AN791" t="s">
        <v>102</v>
      </c>
      <c r="AO791" t="str">
        <f>CONCATENATE($AM$2," (",INDEX('Study List'!$F:$F,MATCH(AN791,'Study List'!$B:$B,0)),")")</f>
        <v>O&amp;M - Participant - C&amp;I (DNV GL, 2018)</v>
      </c>
      <c r="AP791" t="s">
        <v>103</v>
      </c>
      <c r="EA791" t="str">
        <f t="shared" si="25"/>
        <v>The NEIs for the 'VFD Fan (Retrofit &amp; NCMR woCode) Custom - WA' measure include: Avoided illness from pollution - Societal - C&amp;I (DNV GL, 2018),  O&amp;M - Participant - C&amp;I (DNV GL, 2018).</v>
      </c>
    </row>
    <row r="792" spans="1:131" x14ac:dyDescent="0.35">
      <c r="A792">
        <v>941</v>
      </c>
      <c r="B792" t="s">
        <v>2010</v>
      </c>
      <c r="C792">
        <v>5</v>
      </c>
      <c r="D792" t="s">
        <v>2009</v>
      </c>
      <c r="E792" t="s">
        <v>148</v>
      </c>
      <c r="H792" t="s">
        <v>522</v>
      </c>
      <c r="I792" t="s">
        <v>95</v>
      </c>
      <c r="J792" t="s">
        <v>143</v>
      </c>
      <c r="K792" t="s">
        <v>144</v>
      </c>
      <c r="L792" t="s">
        <v>133</v>
      </c>
      <c r="M792" t="s">
        <v>523</v>
      </c>
      <c r="N792" t="s">
        <v>523</v>
      </c>
      <c r="O792" t="s">
        <v>524</v>
      </c>
      <c r="P792">
        <v>1.6344874938119E-5</v>
      </c>
      <c r="Q792">
        <v>1.6344874938119E-5</v>
      </c>
      <c r="R792" s="14">
        <f t="shared" si="24"/>
        <v>0</v>
      </c>
      <c r="W792">
        <v>1.6344874938119E-5</v>
      </c>
      <c r="X792" t="s">
        <v>102</v>
      </c>
      <c r="Y792" t="str">
        <f>CONCATENATE($W$2," (",INDEX('Study List'!$F:$F,MATCH(X792,'Study List'!$B:$B,0)),")")</f>
        <v>Avoided illness from pollution - Societal - C&amp;I (DNV GL, 2018)</v>
      </c>
      <c r="Z792" t="s">
        <v>103</v>
      </c>
      <c r="EA792" t="str">
        <f t="shared" si="25"/>
        <v>The NEIs for the 'VFD Motors (New Construction wCode) Custom - WA' measure include: Avoided illness from pollution - Societal - C&amp;I (DNV GL, 2018).</v>
      </c>
    </row>
    <row r="793" spans="1:131" x14ac:dyDescent="0.35">
      <c r="A793">
        <v>942</v>
      </c>
      <c r="B793" t="s">
        <v>2012</v>
      </c>
      <c r="C793">
        <v>5</v>
      </c>
      <c r="D793" t="s">
        <v>2011</v>
      </c>
      <c r="E793" t="s">
        <v>148</v>
      </c>
      <c r="F793">
        <v>58824.5</v>
      </c>
      <c r="G793">
        <v>117649</v>
      </c>
      <c r="H793" t="s">
        <v>527</v>
      </c>
      <c r="I793" t="s">
        <v>95</v>
      </c>
      <c r="J793" t="s">
        <v>143</v>
      </c>
      <c r="K793" t="s">
        <v>132</v>
      </c>
      <c r="L793" t="s">
        <v>133</v>
      </c>
      <c r="M793" t="s">
        <v>523</v>
      </c>
      <c r="N793" t="s">
        <v>523</v>
      </c>
      <c r="O793" t="s">
        <v>524</v>
      </c>
      <c r="P793">
        <v>5.73400838867288E-3</v>
      </c>
      <c r="Q793">
        <v>5.73400838867288E-3</v>
      </c>
      <c r="R793" s="14">
        <f t="shared" si="24"/>
        <v>674.60035291897566</v>
      </c>
      <c r="W793">
        <v>1.6344874938119E-5</v>
      </c>
      <c r="X793" t="s">
        <v>102</v>
      </c>
      <c r="Y793" t="str">
        <f>CONCATENATE($W$2," (",INDEX('Study List'!$F:$F,MATCH(X793,'Study List'!$B:$B,0)),")")</f>
        <v>Avoided illness from pollution - Societal - C&amp;I (DNV GL, 2018)</v>
      </c>
      <c r="Z793" t="s">
        <v>103</v>
      </c>
      <c r="AM793">
        <v>5.71766351373476E-3</v>
      </c>
      <c r="AN793" t="s">
        <v>102</v>
      </c>
      <c r="AO793" t="str">
        <f>CONCATENATE($AM$2," (",INDEX('Study List'!$F:$F,MATCH(AN793,'Study List'!$B:$B,0)),")")</f>
        <v>O&amp;M - Participant - C&amp;I (DNV GL, 2018)</v>
      </c>
      <c r="AP793" t="s">
        <v>103</v>
      </c>
      <c r="EA793" t="str">
        <f t="shared" si="25"/>
        <v>The NEIs for the 'VFD Motors (Retrofit &amp; NCMR woCode) Custom - WA' measure include: Avoided illness from pollution - Societal - C&amp;I (DNV GL, 2018),  O&amp;M - Participant - C&amp;I (DNV GL, 2018).</v>
      </c>
    </row>
    <row r="794" spans="1:131" x14ac:dyDescent="0.35">
      <c r="A794">
        <v>943</v>
      </c>
      <c r="B794" t="s">
        <v>2014</v>
      </c>
      <c r="C794">
        <v>5</v>
      </c>
      <c r="D794" t="s">
        <v>2013</v>
      </c>
      <c r="E794" t="s">
        <v>148</v>
      </c>
      <c r="H794" t="s">
        <v>522</v>
      </c>
      <c r="I794" t="s">
        <v>95</v>
      </c>
      <c r="J794" t="s">
        <v>143</v>
      </c>
      <c r="K794" t="s">
        <v>144</v>
      </c>
      <c r="L794" t="s">
        <v>133</v>
      </c>
      <c r="M794" t="s">
        <v>523</v>
      </c>
      <c r="N794" t="s">
        <v>523</v>
      </c>
      <c r="O794" t="s">
        <v>524</v>
      </c>
      <c r="P794">
        <v>1.6344874938119E-5</v>
      </c>
      <c r="Q794">
        <v>1.6344874938119E-5</v>
      </c>
      <c r="R794" s="14">
        <f t="shared" si="24"/>
        <v>0</v>
      </c>
      <c r="W794">
        <v>1.6344874938119E-5</v>
      </c>
      <c r="X794" t="s">
        <v>102</v>
      </c>
      <c r="Y794" t="str">
        <f>CONCATENATE($W$2," (",INDEX('Study List'!$F:$F,MATCH(X794,'Study List'!$B:$B,0)),")")</f>
        <v>Avoided illness from pollution - Societal - C&amp;I (DNV GL, 2018)</v>
      </c>
      <c r="Z794" t="s">
        <v>103</v>
      </c>
      <c r="EA794" t="str">
        <f t="shared" si="25"/>
        <v>The NEIs for the 'VFD Pump (New Construction wCode) Custom - WA' measure include: Avoided illness from pollution - Societal - C&amp;I (DNV GL, 2018).</v>
      </c>
    </row>
    <row r="795" spans="1:131" x14ac:dyDescent="0.35">
      <c r="A795">
        <v>944</v>
      </c>
      <c r="B795" t="s">
        <v>2016</v>
      </c>
      <c r="C795">
        <v>5</v>
      </c>
      <c r="D795" t="s">
        <v>2015</v>
      </c>
      <c r="E795" t="s">
        <v>148</v>
      </c>
      <c r="H795" t="s">
        <v>527</v>
      </c>
      <c r="I795" t="s">
        <v>95</v>
      </c>
      <c r="J795" t="s">
        <v>143</v>
      </c>
      <c r="K795" t="s">
        <v>132</v>
      </c>
      <c r="L795" t="s">
        <v>133</v>
      </c>
      <c r="M795" t="s">
        <v>523</v>
      </c>
      <c r="N795" t="s">
        <v>523</v>
      </c>
      <c r="O795" t="s">
        <v>524</v>
      </c>
      <c r="P795">
        <v>5.73400838867288E-3</v>
      </c>
      <c r="Q795">
        <v>5.73400838867288E-3</v>
      </c>
      <c r="R795" s="14">
        <f t="shared" si="24"/>
        <v>0</v>
      </c>
      <c r="W795">
        <v>1.6344874938119E-5</v>
      </c>
      <c r="X795" t="s">
        <v>102</v>
      </c>
      <c r="Y795" t="str">
        <f>CONCATENATE($W$2," (",INDEX('Study List'!$F:$F,MATCH(X795,'Study List'!$B:$B,0)),")")</f>
        <v>Avoided illness from pollution - Societal - C&amp;I (DNV GL, 2018)</v>
      </c>
      <c r="Z795" t="s">
        <v>103</v>
      </c>
      <c r="AM795">
        <v>5.71766351373476E-3</v>
      </c>
      <c r="AN795" t="s">
        <v>102</v>
      </c>
      <c r="AO795" t="str">
        <f>CONCATENATE($AM$2," (",INDEX('Study List'!$F:$F,MATCH(AN795,'Study List'!$B:$B,0)),")")</f>
        <v>O&amp;M - Participant - C&amp;I (DNV GL, 2018)</v>
      </c>
      <c r="AP795" t="s">
        <v>103</v>
      </c>
      <c r="EA795" t="str">
        <f t="shared" si="25"/>
        <v>The NEIs for the 'VFD Pump (Retrofit &amp; NCMR woCode) Custom - WA' measure include: Avoided illness from pollution - Societal - C&amp;I (DNV GL, 2018),  O&amp;M - Participant - C&amp;I (DNV GL, 2018).</v>
      </c>
    </row>
    <row r="796" spans="1:131" x14ac:dyDescent="0.35">
      <c r="A796">
        <v>945</v>
      </c>
      <c r="B796" s="8">
        <v>880</v>
      </c>
      <c r="C796">
        <v>4</v>
      </c>
      <c r="D796" t="s">
        <v>2017</v>
      </c>
      <c r="E796" t="s">
        <v>148</v>
      </c>
      <c r="F796">
        <v>29388</v>
      </c>
      <c r="G796">
        <v>88164</v>
      </c>
      <c r="H796" t="s">
        <v>2018</v>
      </c>
      <c r="I796" t="s">
        <v>95</v>
      </c>
      <c r="J796" t="s">
        <v>143</v>
      </c>
      <c r="K796" t="s">
        <v>144</v>
      </c>
      <c r="L796" t="s">
        <v>98</v>
      </c>
      <c r="M796" t="s">
        <v>476</v>
      </c>
      <c r="N796" t="s">
        <v>535</v>
      </c>
      <c r="O796" t="s">
        <v>2001</v>
      </c>
      <c r="P796">
        <v>1.71258337450228E-2</v>
      </c>
      <c r="Q796">
        <v>1.71258337450228E-2</v>
      </c>
      <c r="R796" s="14">
        <f t="shared" si="24"/>
        <v>1509.8820062961902</v>
      </c>
      <c r="W796">
        <v>1.4858977216471901E-5</v>
      </c>
      <c r="X796" t="s">
        <v>102</v>
      </c>
      <c r="Y796" t="str">
        <f>CONCATENATE($W$2," (",INDEX('Study List'!$F:$F,MATCH(X796,'Study List'!$B:$B,0)),")")</f>
        <v>Avoided illness from pollution - Societal - C&amp;I (DNV GL, 2018)</v>
      </c>
      <c r="Z796" t="s">
        <v>103</v>
      </c>
      <c r="AM796">
        <v>1.7110974767806299E-2</v>
      </c>
      <c r="AN796" t="s">
        <v>105</v>
      </c>
      <c r="AO796" t="str">
        <f>CONCATENATE($AM$2," (",INDEX('Study List'!$F:$F,MATCH(AN796,'Study List'!$B:$B,0)),")")</f>
        <v>O&amp;M - Participant - C&amp;I (Tetra Tech et al., 2018)</v>
      </c>
      <c r="AP796" t="s">
        <v>103</v>
      </c>
      <c r="EA796" t="str">
        <f t="shared" si="25"/>
        <v>The NEIs for the 'VFD controlled compressor (New Construction) - WA' measure include: Avoided illness from pollution - Societal - C&amp;I (DNV GL, 2018),  O&amp;M - Participant - C&amp;I (Tetra Tech et al., 2018).</v>
      </c>
    </row>
    <row r="797" spans="1:131" x14ac:dyDescent="0.35">
      <c r="A797">
        <v>947</v>
      </c>
      <c r="B797" t="s">
        <v>2021</v>
      </c>
      <c r="C797">
        <v>2</v>
      </c>
      <c r="D797" t="s">
        <v>2020</v>
      </c>
      <c r="E797" t="s">
        <v>362</v>
      </c>
      <c r="F797">
        <v>1135</v>
      </c>
      <c r="G797">
        <v>1135</v>
      </c>
      <c r="H797" t="s">
        <v>2022</v>
      </c>
      <c r="I797" t="s">
        <v>95</v>
      </c>
      <c r="J797" t="s">
        <v>143</v>
      </c>
      <c r="K797" t="s">
        <v>132</v>
      </c>
      <c r="L797" t="s">
        <v>98</v>
      </c>
      <c r="M797" t="s">
        <v>119</v>
      </c>
      <c r="N797" t="s">
        <v>171</v>
      </c>
      <c r="O797" t="s">
        <v>2023</v>
      </c>
      <c r="P797">
        <v>8.3886917265327404E-3</v>
      </c>
      <c r="Q797">
        <v>8.3886917265327404E-3</v>
      </c>
      <c r="R797" s="14">
        <f t="shared" si="24"/>
        <v>9.5211651096146603</v>
      </c>
      <c r="S797">
        <v>2.1631559590058499E-3</v>
      </c>
      <c r="T797" t="s">
        <v>102</v>
      </c>
      <c r="U797" t="str">
        <f>CONCATENATE($S$2," (",INDEX('Study List'!$F:$F,MATCH(T797,'Study List'!$B:$B,0)),")")</f>
        <v>Administrative costs - Participant - C&amp;I (DNV GL, 2018)</v>
      </c>
      <c r="V797" t="s">
        <v>103</v>
      </c>
      <c r="W797">
        <v>1.6344874938119E-5</v>
      </c>
      <c r="X797" t="s">
        <v>102</v>
      </c>
      <c r="Y797" t="str">
        <f>CONCATENATE($W$2," (",INDEX('Study List'!$F:$F,MATCH(X797,'Study List'!$B:$B,0)),")")</f>
        <v>Avoided illness from pollution - Societal - C&amp;I (DNV GL, 2018)</v>
      </c>
      <c r="Z797" t="s">
        <v>103</v>
      </c>
      <c r="AE797">
        <v>2.8003294281404701E-5</v>
      </c>
      <c r="AF797" t="s">
        <v>102</v>
      </c>
      <c r="AG797" t="str">
        <f>CONCATENATE($AE$2," (",INDEX('Study List'!$F:$F,MATCH(AF797,'Study List'!$B:$B,0)),")")</f>
        <v>Fires/insurance damage - Participant - C&amp;I (DNV GL, 2018)</v>
      </c>
      <c r="AH797" t="s">
        <v>103</v>
      </c>
      <c r="AM797">
        <v>1.84132043767882E-2</v>
      </c>
      <c r="AN797" t="s">
        <v>102</v>
      </c>
      <c r="AO797" t="str">
        <f>CONCATENATE($AM$2," (",INDEX('Study List'!$F:$F,MATCH(AN797,'Study List'!$B:$B,0)),")")</f>
        <v>O&amp;M - Participant - C&amp;I (DNV GL, 2018)</v>
      </c>
      <c r="AP797" t="s">
        <v>103</v>
      </c>
      <c r="AQ797">
        <v>-1.2296965013013961E-2</v>
      </c>
      <c r="AR797" t="s">
        <v>152</v>
      </c>
      <c r="AS797" t="str">
        <f>CONCATENATE($AQ$2," (",INDEX('Study List'!$F:$F,MATCH(AR797,'Study List'!$B:$B,0)),")")</f>
        <v>Other Impacts - Participant - C&amp;I (DNV GL &amp; Tetra Tech, 2012)</v>
      </c>
      <c r="AT797" t="s">
        <v>103</v>
      </c>
      <c r="BK797">
        <v>6.4948234533153995E-5</v>
      </c>
      <c r="BL797" t="s">
        <v>102</v>
      </c>
      <c r="BM797" t="str">
        <f>CONCATENATE($BK$2," (",INDEX('Study List'!$F:$F,MATCH(BL797,'Study List'!$B:$B,0)),")")</f>
        <v>Thermal Comfort - Participant - C&amp;I (DNV GL, 2018)</v>
      </c>
      <c r="BN797" t="s">
        <v>103</v>
      </c>
      <c r="EA797" t="str">
        <f t="shared" si="25"/>
        <v>The NEIs for the 'VRF Air-Cooled Heat Pump:  &lt;65,000 Btu/hr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798" spans="1:131" x14ac:dyDescent="0.35">
      <c r="A798">
        <v>948</v>
      </c>
      <c r="B798" t="s">
        <v>2025</v>
      </c>
      <c r="C798">
        <v>2</v>
      </c>
      <c r="D798" t="s">
        <v>2024</v>
      </c>
      <c r="E798" t="s">
        <v>362</v>
      </c>
      <c r="F798">
        <v>9375.4285714285706</v>
      </c>
      <c r="G798">
        <v>65628</v>
      </c>
      <c r="H798" t="s">
        <v>2022</v>
      </c>
      <c r="I798" t="s">
        <v>95</v>
      </c>
      <c r="J798" t="s">
        <v>143</v>
      </c>
      <c r="K798" t="s">
        <v>132</v>
      </c>
      <c r="L798" t="s">
        <v>98</v>
      </c>
      <c r="M798" t="s">
        <v>119</v>
      </c>
      <c r="N798" t="s">
        <v>171</v>
      </c>
      <c r="O798" t="s">
        <v>2023</v>
      </c>
      <c r="P798">
        <v>8.3886917265327404E-3</v>
      </c>
      <c r="Q798">
        <v>8.3886917265327404E-3</v>
      </c>
      <c r="R798" s="14">
        <f t="shared" si="24"/>
        <v>550.53306062889067</v>
      </c>
      <c r="S798">
        <v>2.1631559590058499E-3</v>
      </c>
      <c r="T798" t="s">
        <v>102</v>
      </c>
      <c r="U798" t="str">
        <f>CONCATENATE($S$2," (",INDEX('Study List'!$F:$F,MATCH(T798,'Study List'!$B:$B,0)),")")</f>
        <v>Administrative costs - Participant - C&amp;I (DNV GL, 2018)</v>
      </c>
      <c r="V798" t="s">
        <v>103</v>
      </c>
      <c r="W798">
        <v>1.6344874938119E-5</v>
      </c>
      <c r="X798" t="s">
        <v>102</v>
      </c>
      <c r="Y798" t="str">
        <f>CONCATENATE($W$2," (",INDEX('Study List'!$F:$F,MATCH(X798,'Study List'!$B:$B,0)),")")</f>
        <v>Avoided illness from pollution - Societal - C&amp;I (DNV GL, 2018)</v>
      </c>
      <c r="Z798" t="s">
        <v>103</v>
      </c>
      <c r="AE798">
        <v>2.8003294281404701E-5</v>
      </c>
      <c r="AF798" t="s">
        <v>102</v>
      </c>
      <c r="AG798" t="str">
        <f>CONCATENATE($AE$2," (",INDEX('Study List'!$F:$F,MATCH(AF798,'Study List'!$B:$B,0)),")")</f>
        <v>Fires/insurance damage - Participant - C&amp;I (DNV GL, 2018)</v>
      </c>
      <c r="AH798" t="s">
        <v>103</v>
      </c>
      <c r="AM798">
        <v>1.84132043767882E-2</v>
      </c>
      <c r="AN798" t="s">
        <v>102</v>
      </c>
      <c r="AO798" t="str">
        <f>CONCATENATE($AM$2," (",INDEX('Study List'!$F:$F,MATCH(AN798,'Study List'!$B:$B,0)),")")</f>
        <v>O&amp;M - Participant - C&amp;I (DNV GL, 2018)</v>
      </c>
      <c r="AP798" t="s">
        <v>103</v>
      </c>
      <c r="AQ798">
        <v>-1.2296965013013961E-2</v>
      </c>
      <c r="AR798" t="s">
        <v>152</v>
      </c>
      <c r="AS798" t="str">
        <f>CONCATENATE($AQ$2," (",INDEX('Study List'!$F:$F,MATCH(AR798,'Study List'!$B:$B,0)),")")</f>
        <v>Other Impacts - Participant - C&amp;I (DNV GL &amp; Tetra Tech, 2012)</v>
      </c>
      <c r="AT798" t="s">
        <v>103</v>
      </c>
      <c r="BK798">
        <v>6.4948234533153995E-5</v>
      </c>
      <c r="BL798" t="s">
        <v>102</v>
      </c>
      <c r="BM798" t="str">
        <f>CONCATENATE($BK$2," (",INDEX('Study List'!$F:$F,MATCH(BL798,'Study List'!$B:$B,0)),")")</f>
        <v>Thermal Comfort - Participant - C&amp;I (DNV GL, 2018)</v>
      </c>
      <c r="BN798" t="s">
        <v>103</v>
      </c>
      <c r="EA798" t="str">
        <f t="shared" si="25"/>
        <v>The NEIs for the 'VRF Air-Cooled Heat Pump: &gt;= 135,000Btu and &lt;240,000 Btu/hr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799" spans="1:131" x14ac:dyDescent="0.35">
      <c r="A799">
        <v>949</v>
      </c>
      <c r="B799" t="s">
        <v>2027</v>
      </c>
      <c r="C799">
        <v>2</v>
      </c>
      <c r="D799" t="s">
        <v>2026</v>
      </c>
      <c r="E799" t="s">
        <v>362</v>
      </c>
      <c r="F799">
        <v>11208</v>
      </c>
      <c r="G799">
        <v>22416</v>
      </c>
      <c r="H799" t="s">
        <v>2022</v>
      </c>
      <c r="I799" t="s">
        <v>95</v>
      </c>
      <c r="J799" t="s">
        <v>143</v>
      </c>
      <c r="K799" t="s">
        <v>132</v>
      </c>
      <c r="L799" t="s">
        <v>98</v>
      </c>
      <c r="M799" t="s">
        <v>119</v>
      </c>
      <c r="N799" t="s">
        <v>171</v>
      </c>
      <c r="O799" t="s">
        <v>2023</v>
      </c>
      <c r="P799">
        <v>8.3886917265327404E-3</v>
      </c>
      <c r="Q799">
        <v>8.3886917265327404E-3</v>
      </c>
      <c r="R799" s="14">
        <f t="shared" si="24"/>
        <v>188.04091374195792</v>
      </c>
      <c r="S799">
        <v>2.1631559590058499E-3</v>
      </c>
      <c r="T799" t="s">
        <v>102</v>
      </c>
      <c r="U799" t="str">
        <f>CONCATENATE($S$2," (",INDEX('Study List'!$F:$F,MATCH(T799,'Study List'!$B:$B,0)),")")</f>
        <v>Administrative costs - Participant - C&amp;I (DNV GL, 2018)</v>
      </c>
      <c r="V799" t="s">
        <v>103</v>
      </c>
      <c r="W799">
        <v>1.6344874938119E-5</v>
      </c>
      <c r="X799" t="s">
        <v>102</v>
      </c>
      <c r="Y799" t="str">
        <f>CONCATENATE($W$2," (",INDEX('Study List'!$F:$F,MATCH(X799,'Study List'!$B:$B,0)),")")</f>
        <v>Avoided illness from pollution - Societal - C&amp;I (DNV GL, 2018)</v>
      </c>
      <c r="Z799" t="s">
        <v>103</v>
      </c>
      <c r="AE799">
        <v>2.8003294281404701E-5</v>
      </c>
      <c r="AF799" t="s">
        <v>102</v>
      </c>
      <c r="AG799" t="str">
        <f>CONCATENATE($AE$2," (",INDEX('Study List'!$F:$F,MATCH(AF799,'Study List'!$B:$B,0)),")")</f>
        <v>Fires/insurance damage - Participant - C&amp;I (DNV GL, 2018)</v>
      </c>
      <c r="AH799" t="s">
        <v>103</v>
      </c>
      <c r="AM799">
        <v>1.84132043767882E-2</v>
      </c>
      <c r="AN799" t="s">
        <v>102</v>
      </c>
      <c r="AO799" t="str">
        <f>CONCATENATE($AM$2," (",INDEX('Study List'!$F:$F,MATCH(AN799,'Study List'!$B:$B,0)),")")</f>
        <v>O&amp;M - Participant - C&amp;I (DNV GL, 2018)</v>
      </c>
      <c r="AP799" t="s">
        <v>103</v>
      </c>
      <c r="AQ799">
        <v>-1.2296965013013961E-2</v>
      </c>
      <c r="AR799" t="s">
        <v>152</v>
      </c>
      <c r="AS799" t="str">
        <f>CONCATENATE($AQ$2," (",INDEX('Study List'!$F:$F,MATCH(AR799,'Study List'!$B:$B,0)),")")</f>
        <v>Other Impacts - Participant - C&amp;I (DNV GL &amp; Tetra Tech, 2012)</v>
      </c>
      <c r="AT799" t="s">
        <v>103</v>
      </c>
      <c r="BK799">
        <v>6.4948234533153995E-5</v>
      </c>
      <c r="BL799" t="s">
        <v>102</v>
      </c>
      <c r="BM799" t="str">
        <f>CONCATENATE($BK$2," (",INDEX('Study List'!$F:$F,MATCH(BL799,'Study List'!$B:$B,0)),")")</f>
        <v>Thermal Comfort - Participant - C&amp;I (DNV GL, 2018)</v>
      </c>
      <c r="BN799" t="s">
        <v>103</v>
      </c>
      <c r="EA799" t="str">
        <f t="shared" si="25"/>
        <v>The NEIs for the 'VRF Air-Cooled Heat Pump: &gt;= 240,000 Btu/hr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800" spans="1:131" x14ac:dyDescent="0.35">
      <c r="A800">
        <v>950</v>
      </c>
      <c r="B800" t="s">
        <v>2029</v>
      </c>
      <c r="C800">
        <v>2</v>
      </c>
      <c r="D800" t="s">
        <v>2028</v>
      </c>
      <c r="E800" t="s">
        <v>362</v>
      </c>
      <c r="F800">
        <v>4770.5</v>
      </c>
      <c r="G800">
        <v>19082</v>
      </c>
      <c r="H800" t="s">
        <v>2022</v>
      </c>
      <c r="I800" t="s">
        <v>95</v>
      </c>
      <c r="J800" t="s">
        <v>143</v>
      </c>
      <c r="K800" t="s">
        <v>132</v>
      </c>
      <c r="L800" t="s">
        <v>98</v>
      </c>
      <c r="M800" t="s">
        <v>119</v>
      </c>
      <c r="N800" t="s">
        <v>171</v>
      </c>
      <c r="O800" t="s">
        <v>2023</v>
      </c>
      <c r="P800">
        <v>8.3886917265327404E-3</v>
      </c>
      <c r="Q800">
        <v>8.3886917265327404E-3</v>
      </c>
      <c r="R800" s="14">
        <f t="shared" si="24"/>
        <v>160.07301552569774</v>
      </c>
      <c r="S800">
        <v>2.1631559590058499E-3</v>
      </c>
      <c r="T800" t="s">
        <v>102</v>
      </c>
      <c r="U800" t="str">
        <f>CONCATENATE($S$2," (",INDEX('Study List'!$F:$F,MATCH(T800,'Study List'!$B:$B,0)),")")</f>
        <v>Administrative costs - Participant - C&amp;I (DNV GL, 2018)</v>
      </c>
      <c r="V800" t="s">
        <v>103</v>
      </c>
      <c r="W800">
        <v>1.6344874938119E-5</v>
      </c>
      <c r="X800" t="s">
        <v>102</v>
      </c>
      <c r="Y800" t="str">
        <f>CONCATENATE($W$2," (",INDEX('Study List'!$F:$F,MATCH(X800,'Study List'!$B:$B,0)),")")</f>
        <v>Avoided illness from pollution - Societal - C&amp;I (DNV GL, 2018)</v>
      </c>
      <c r="Z800" t="s">
        <v>103</v>
      </c>
      <c r="AE800">
        <v>2.8003294281404701E-5</v>
      </c>
      <c r="AF800" t="s">
        <v>102</v>
      </c>
      <c r="AG800" t="str">
        <f>CONCATENATE($AE$2," (",INDEX('Study List'!$F:$F,MATCH(AF800,'Study List'!$B:$B,0)),")")</f>
        <v>Fires/insurance damage - Participant - C&amp;I (DNV GL, 2018)</v>
      </c>
      <c r="AH800" t="s">
        <v>103</v>
      </c>
      <c r="AM800">
        <v>1.84132043767882E-2</v>
      </c>
      <c r="AN800" t="s">
        <v>102</v>
      </c>
      <c r="AO800" t="str">
        <f>CONCATENATE($AM$2," (",INDEX('Study List'!$F:$F,MATCH(AN800,'Study List'!$B:$B,0)),")")</f>
        <v>O&amp;M - Participant - C&amp;I (DNV GL, 2018)</v>
      </c>
      <c r="AP800" t="s">
        <v>103</v>
      </c>
      <c r="AQ800">
        <v>-1.2296965013013961E-2</v>
      </c>
      <c r="AR800" t="s">
        <v>152</v>
      </c>
      <c r="AS800" t="str">
        <f>CONCATENATE($AQ$2," (",INDEX('Study List'!$F:$F,MATCH(AR800,'Study List'!$B:$B,0)),")")</f>
        <v>Other Impacts - Participant - C&amp;I (DNV GL &amp; Tetra Tech, 2012)</v>
      </c>
      <c r="AT800" t="s">
        <v>103</v>
      </c>
      <c r="BK800">
        <v>6.4948234533153995E-5</v>
      </c>
      <c r="BL800" t="s">
        <v>102</v>
      </c>
      <c r="BM800" t="str">
        <f>CONCATENATE($BK$2," (",INDEX('Study List'!$F:$F,MATCH(BL800,'Study List'!$B:$B,0)),")")</f>
        <v>Thermal Comfort - Participant - C&amp;I (DNV GL, 2018)</v>
      </c>
      <c r="BN800" t="s">
        <v>103</v>
      </c>
      <c r="EA800" t="str">
        <f t="shared" si="25"/>
        <v>The NEIs for the 'VRF Air-Cooled Heat Pump: &gt;= 65,000Btu and &lt;135,000 Btu/hr WA' measure include: Administrative costs - Participant - C&amp;I (DNV GL, 2018),  Avoided illness from pollution - Societal - C&amp;I (DNV GL, 2018),  Fires/insurance damage - Participant - C&amp;I (DNV GL, 2018),  O&amp;M - Participant - C&amp;I (DNV GL, 2018),  Other Impacts - Participant - C&amp;I (DNV GL &amp; Tetra Tech, 2012),  Thermal Comfort - Participant - C&amp;I (DNV GL, 2018).</v>
      </c>
    </row>
    <row r="801" spans="1:131" x14ac:dyDescent="0.35">
      <c r="A801">
        <v>951</v>
      </c>
      <c r="B801" t="s">
        <v>2031</v>
      </c>
      <c r="C801">
        <v>2</v>
      </c>
      <c r="D801" t="s">
        <v>2030</v>
      </c>
      <c r="E801" t="s">
        <v>362</v>
      </c>
      <c r="H801" t="s">
        <v>2032</v>
      </c>
      <c r="I801" t="s">
        <v>95</v>
      </c>
      <c r="J801" t="s">
        <v>143</v>
      </c>
      <c r="K801" t="s">
        <v>132</v>
      </c>
      <c r="L801" t="s">
        <v>133</v>
      </c>
      <c r="M801" t="s">
        <v>119</v>
      </c>
      <c r="N801" t="s">
        <v>171</v>
      </c>
      <c r="O801" t="s">
        <v>2023</v>
      </c>
      <c r="P801">
        <v>-7.88092082371931E-4</v>
      </c>
      <c r="Q801">
        <v>-7.88092082371931E-4</v>
      </c>
      <c r="R801" s="14">
        <f t="shared" si="24"/>
        <v>0</v>
      </c>
      <c r="S801">
        <v>7.1002964402571702E-4</v>
      </c>
      <c r="T801" t="s">
        <v>152</v>
      </c>
      <c r="U801" t="str">
        <f>CONCATENATE($S$2," (",INDEX('Study List'!$F:$F,MATCH(T801,'Study List'!$B:$B,0)),")")</f>
        <v>Administrative costs - Participant - C&amp;I (DNV GL &amp; Tetra Tech, 2012)</v>
      </c>
      <c r="V801" t="s">
        <v>103</v>
      </c>
      <c r="W801">
        <v>1.6344874938119E-5</v>
      </c>
      <c r="X801" t="s">
        <v>102</v>
      </c>
      <c r="Y801" t="str">
        <f>CONCATENATE($W$2," (",INDEX('Study List'!$F:$F,MATCH(X801,'Study List'!$B:$B,0)),")")</f>
        <v>Avoided illness from pollution - Societal - C&amp;I (DNV GL, 2018)</v>
      </c>
      <c r="Z801" t="s">
        <v>103</v>
      </c>
      <c r="AE801">
        <v>2.8003294281404701E-5</v>
      </c>
      <c r="AF801" t="s">
        <v>102</v>
      </c>
      <c r="AG801" t="str">
        <f>CONCATENATE($AE$2," (",INDEX('Study List'!$F:$F,MATCH(AF801,'Study List'!$B:$B,0)),")")</f>
        <v>Fires/insurance damage - Participant - C&amp;I (DNV GL, 2018)</v>
      </c>
      <c r="AH801" t="s">
        <v>103</v>
      </c>
      <c r="AM801">
        <v>-3.8236148124615298E-3</v>
      </c>
      <c r="AN801" t="s">
        <v>179</v>
      </c>
      <c r="AO801" t="str">
        <f>CONCATENATE($AM$2," (",INDEX('Study List'!$F:$F,MATCH(AN801,'Study List'!$B:$B,0)),")")</f>
        <v>O&amp;M - Participant - C&amp;I (DNV GL, 2018)</v>
      </c>
      <c r="AP801" t="s">
        <v>103</v>
      </c>
      <c r="AQ801">
        <v>1.9869938329532761E-3</v>
      </c>
      <c r="AR801" t="s">
        <v>152</v>
      </c>
      <c r="AS801" t="str">
        <f>CONCATENATE($AQ$2," (",INDEX('Study List'!$F:$F,MATCH(AR801,'Study List'!$B:$B,0)),")")</f>
        <v>Other Impacts - Participant - C&amp;I (DNV GL &amp; Tetra Tech, 2012)</v>
      </c>
      <c r="AT801" t="s">
        <v>103</v>
      </c>
      <c r="AU801">
        <v>2.2920284935793101E-4</v>
      </c>
      <c r="AV801" t="s">
        <v>152</v>
      </c>
      <c r="AW801" t="str">
        <f>CONCATENATE($AU$2," (",INDEX('Study List'!$F:$F,MATCH(AV801,'Study List'!$B:$B,0)),")")</f>
        <v>Product Spoilage/Defects - Participant - C&amp;I (DNV GL &amp; Tetra Tech, 2012)</v>
      </c>
      <c r="AX801" t="s">
        <v>103</v>
      </c>
      <c r="BK801">
        <v>6.4948234533153995E-5</v>
      </c>
      <c r="BL801" t="s">
        <v>102</v>
      </c>
      <c r="BM801" t="str">
        <f>CONCATENATE($BK$2," (",INDEX('Study List'!$F:$F,MATCH(BL801,'Study List'!$B:$B,0)),")")</f>
        <v>Thermal Comfort - Participant - C&amp;I (DNV GL, 2018)</v>
      </c>
      <c r="BN801" t="s">
        <v>103</v>
      </c>
      <c r="EA801" t="str">
        <f t="shared" si="25"/>
        <v>The NEIs for the 'VRF Water-Cooled Heat Pump (Heating &amp; Cooling Mode):  CEE Tier 1 - WA' measure include: Administrative costs - Participant - C&amp;I (DNV GL &amp; Tetra Tech, 2012),  Avoided illness from pollution - Societal - C&amp;I (DNV GL, 2018),  Fires/insurance damage - Participant - C&amp;I (DNV GL, 2018),  O&amp;M - Participant - C&amp;I (DNV GL, 2018),  Other Impacts - Participant - C&amp;I (DNV GL &amp; Tetra Tech, 2012),  Product Spoilage/Defects - Participant - C&amp;I (DNV GL &amp; Tetra Tech, 2012),  Thermal Comfort - Participant - C&amp;I (DNV GL, 2018).</v>
      </c>
    </row>
    <row r="802" spans="1:131" x14ac:dyDescent="0.35">
      <c r="A802">
        <v>952</v>
      </c>
      <c r="B802" t="s">
        <v>2034</v>
      </c>
      <c r="C802">
        <v>5</v>
      </c>
      <c r="D802" t="s">
        <v>2033</v>
      </c>
      <c r="E802" t="s">
        <v>148</v>
      </c>
      <c r="H802" t="s">
        <v>522</v>
      </c>
      <c r="I802" t="s">
        <v>95</v>
      </c>
      <c r="J802" t="s">
        <v>143</v>
      </c>
      <c r="K802" t="s">
        <v>144</v>
      </c>
      <c r="L802" t="s">
        <v>133</v>
      </c>
      <c r="M802" t="s">
        <v>523</v>
      </c>
      <c r="N802" t="s">
        <v>523</v>
      </c>
      <c r="O802" t="s">
        <v>524</v>
      </c>
      <c r="P802">
        <v>1.6344874938119E-5</v>
      </c>
      <c r="Q802">
        <v>1.6344874938119E-5</v>
      </c>
      <c r="R802" s="14">
        <f t="shared" si="24"/>
        <v>0</v>
      </c>
      <c r="W802">
        <v>1.6344874938119E-5</v>
      </c>
      <c r="X802" t="s">
        <v>102</v>
      </c>
      <c r="Y802" t="str">
        <f>CONCATENATE($W$2," (",INDEX('Study List'!$F:$F,MATCH(X802,'Study List'!$B:$B,0)),")")</f>
        <v>Avoided illness from pollution - Societal - C&amp;I (DNV GL, 2018)</v>
      </c>
      <c r="Z802" t="s">
        <v>103</v>
      </c>
      <c r="EA802" t="str">
        <f t="shared" si="25"/>
        <v>The NEIs for the 'VSD (New Construction wCode) Custom - WA' measure include: Avoided illness from pollution - Societal - C&amp;I (DNV GL, 2018).</v>
      </c>
    </row>
    <row r="803" spans="1:131" x14ac:dyDescent="0.35">
      <c r="A803">
        <v>953</v>
      </c>
      <c r="B803" t="s">
        <v>2036</v>
      </c>
      <c r="C803">
        <v>5</v>
      </c>
      <c r="D803" t="s">
        <v>2035</v>
      </c>
      <c r="E803" t="s">
        <v>148</v>
      </c>
      <c r="F803">
        <v>105931</v>
      </c>
      <c r="G803">
        <v>105931</v>
      </c>
      <c r="H803" t="s">
        <v>527</v>
      </c>
      <c r="I803" t="s">
        <v>95</v>
      </c>
      <c r="J803" t="s">
        <v>143</v>
      </c>
      <c r="K803" t="s">
        <v>132</v>
      </c>
      <c r="L803" t="s">
        <v>133</v>
      </c>
      <c r="M803" t="s">
        <v>523</v>
      </c>
      <c r="N803" t="s">
        <v>523</v>
      </c>
      <c r="O803" t="s">
        <v>524</v>
      </c>
      <c r="P803">
        <v>5.73400838867288E-3</v>
      </c>
      <c r="Q803">
        <v>5.73400838867288E-3</v>
      </c>
      <c r="R803" s="14">
        <f t="shared" si="24"/>
        <v>607.4092426205068</v>
      </c>
      <c r="W803">
        <v>1.6344874938119E-5</v>
      </c>
      <c r="X803" t="s">
        <v>102</v>
      </c>
      <c r="Y803" t="str">
        <f>CONCATENATE($W$2," (",INDEX('Study List'!$F:$F,MATCH(X803,'Study List'!$B:$B,0)),")")</f>
        <v>Avoided illness from pollution - Societal - C&amp;I (DNV GL, 2018)</v>
      </c>
      <c r="Z803" t="s">
        <v>103</v>
      </c>
      <c r="AM803">
        <v>5.71766351373476E-3</v>
      </c>
      <c r="AN803" t="s">
        <v>102</v>
      </c>
      <c r="AO803" t="str">
        <f>CONCATENATE($AM$2," (",INDEX('Study List'!$F:$F,MATCH(AN803,'Study List'!$B:$B,0)),")")</f>
        <v>O&amp;M - Participant - C&amp;I (DNV GL, 2018)</v>
      </c>
      <c r="AP803" t="s">
        <v>103</v>
      </c>
      <c r="EA803" t="str">
        <f t="shared" si="25"/>
        <v>The NEIs for the 'VSD (Retrofit &amp; NCMR woCode) Custom - WA' measure include: Avoided illness from pollution - Societal - C&amp;I (DNV GL, 2018),  O&amp;M - Participant - C&amp;I (DNV GL, 2018).</v>
      </c>
    </row>
    <row r="804" spans="1:131" x14ac:dyDescent="0.35">
      <c r="A804">
        <v>954</v>
      </c>
      <c r="B804" t="s">
        <v>2038</v>
      </c>
      <c r="C804">
        <v>1</v>
      </c>
      <c r="D804" t="s">
        <v>2037</v>
      </c>
      <c r="E804" s="8">
        <v>398</v>
      </c>
      <c r="H804" t="s">
        <v>1802</v>
      </c>
      <c r="I804" t="s">
        <v>95</v>
      </c>
      <c r="J804" t="s">
        <v>143</v>
      </c>
      <c r="K804" t="s">
        <v>132</v>
      </c>
      <c r="L804" t="s">
        <v>98</v>
      </c>
      <c r="M804" t="s">
        <v>523</v>
      </c>
      <c r="N804" t="s">
        <v>523</v>
      </c>
      <c r="O804" t="s">
        <v>524</v>
      </c>
      <c r="P804">
        <v>8.1182726820995307E-3</v>
      </c>
      <c r="Q804">
        <v>8.1182726820995307E-3</v>
      </c>
      <c r="R804" s="14">
        <f t="shared" si="24"/>
        <v>0</v>
      </c>
      <c r="W804">
        <v>1.6344874938119E-5</v>
      </c>
      <c r="X804" t="s">
        <v>102</v>
      </c>
      <c r="Y804" t="str">
        <f>CONCATENATE($W$2," (",INDEX('Study List'!$F:$F,MATCH(X804,'Study List'!$B:$B,0)),")")</f>
        <v>Avoided illness from pollution - Societal - C&amp;I (DNV GL, 2018)</v>
      </c>
      <c r="Z804" t="s">
        <v>103</v>
      </c>
      <c r="AM804">
        <v>8.0072453053171705E-3</v>
      </c>
      <c r="AN804" t="s">
        <v>179</v>
      </c>
      <c r="AO804" t="str">
        <f>CONCATENATE($AM$2," (",INDEX('Study List'!$F:$F,MATCH(AN804,'Study List'!$B:$B,0)),")")</f>
        <v>O&amp;M - Participant - C&amp;I (DNV GL, 2018)</v>
      </c>
      <c r="AP804" t="s">
        <v>103</v>
      </c>
      <c r="AQ804">
        <v>1.0494887947173699E-4</v>
      </c>
      <c r="AR804" t="s">
        <v>152</v>
      </c>
      <c r="AS804" t="str">
        <f>CONCATENATE($AQ$2," (",INDEX('Study List'!$F:$F,MATCH(AR804,'Study List'!$B:$B,0)),")")</f>
        <v>Other Impacts - Participant - C&amp;I (DNV GL &amp; Tetra Tech, 2012)</v>
      </c>
      <c r="AT804" t="s">
        <v>103</v>
      </c>
      <c r="BC804">
        <v>-1.0266377627490701E-5</v>
      </c>
      <c r="BD804" t="s">
        <v>152</v>
      </c>
      <c r="BE804" t="str">
        <f>CONCATENATE($BC$2," (",INDEX('Study List'!$F:$F,MATCH(BD804,'Study List'!$B:$B,0)),")")</f>
        <v>Sales Revenue - Participant - C&amp;I (DNV GL &amp; Tetra Tech, 2012)</v>
      </c>
      <c r="BF804" t="s">
        <v>103</v>
      </c>
      <c r="EA804" t="str">
        <f t="shared" si="25"/>
        <v>The NEIs for the 'Variable Frequency Drives: HVAC fans - 0.75 HP (0.50 to 0.75 HP) - New Fan - WA' measure include: Avoided illness from pollution - Societal - C&amp;I (DNV GL, 2018),  O&amp;M - Participant - C&amp;I (DNV GL, 2018),  Other Impacts - Participant - C&amp;I (DNV GL &amp; Tetra Tech, 2012),  Sales Revenue - Participant - C&amp;I (DNV GL &amp; Tetra Tech, 2012).</v>
      </c>
    </row>
    <row r="805" spans="1:131" x14ac:dyDescent="0.35">
      <c r="A805">
        <v>955</v>
      </c>
      <c r="B805" t="s">
        <v>2040</v>
      </c>
      <c r="C805">
        <v>1</v>
      </c>
      <c r="D805" t="s">
        <v>2039</v>
      </c>
      <c r="E805" s="8">
        <v>490</v>
      </c>
      <c r="H805" t="s">
        <v>1802</v>
      </c>
      <c r="I805" t="s">
        <v>95</v>
      </c>
      <c r="J805" t="s">
        <v>143</v>
      </c>
      <c r="K805" t="s">
        <v>132</v>
      </c>
      <c r="L805" t="s">
        <v>98</v>
      </c>
      <c r="M805" t="s">
        <v>523</v>
      </c>
      <c r="N805" t="s">
        <v>523</v>
      </c>
      <c r="O805" t="s">
        <v>524</v>
      </c>
      <c r="P805">
        <v>8.1182726820995307E-3</v>
      </c>
      <c r="Q805">
        <v>8.1182726820995307E-3</v>
      </c>
      <c r="R805" s="14">
        <f t="shared" si="24"/>
        <v>0</v>
      </c>
      <c r="W805">
        <v>1.6344874938119E-5</v>
      </c>
      <c r="X805" t="s">
        <v>102</v>
      </c>
      <c r="Y805" t="str">
        <f>CONCATENATE($W$2," (",INDEX('Study List'!$F:$F,MATCH(X805,'Study List'!$B:$B,0)),")")</f>
        <v>Avoided illness from pollution - Societal - C&amp;I (DNV GL, 2018)</v>
      </c>
      <c r="Z805" t="s">
        <v>103</v>
      </c>
      <c r="AM805">
        <v>8.0072453053171705E-3</v>
      </c>
      <c r="AN805" t="s">
        <v>179</v>
      </c>
      <c r="AO805" t="str">
        <f>CONCATENATE($AM$2," (",INDEX('Study List'!$F:$F,MATCH(AN805,'Study List'!$B:$B,0)),")")</f>
        <v>O&amp;M - Participant - C&amp;I (DNV GL, 2018)</v>
      </c>
      <c r="AP805" t="s">
        <v>103</v>
      </c>
      <c r="AQ805">
        <v>1.0494887947173699E-4</v>
      </c>
      <c r="AR805" t="s">
        <v>152</v>
      </c>
      <c r="AS805" t="str">
        <f>CONCATENATE($AQ$2," (",INDEX('Study List'!$F:$F,MATCH(AR805,'Study List'!$B:$B,0)),")")</f>
        <v>Other Impacts - Participant - C&amp;I (DNV GL &amp; Tetra Tech, 2012)</v>
      </c>
      <c r="AT805" t="s">
        <v>103</v>
      </c>
      <c r="BC805">
        <v>-1.0266377627490701E-5</v>
      </c>
      <c r="BD805" t="s">
        <v>152</v>
      </c>
      <c r="BE805" t="str">
        <f>CONCATENATE($BC$2," (",INDEX('Study List'!$F:$F,MATCH(BD805,'Study List'!$B:$B,0)),")")</f>
        <v>Sales Revenue - Participant - C&amp;I (DNV GL &amp; Tetra Tech, 2012)</v>
      </c>
      <c r="BF805" t="s">
        <v>103</v>
      </c>
      <c r="EA805" t="str">
        <f t="shared" si="25"/>
        <v>The NEIs for the 'Variable Frequency Drives: HVAC fans - 0.75 HP (0.50 to 0.75 HP) - Retrofit - WA' measure include: Avoided illness from pollution - Societal - C&amp;I (DNV GL, 2018),  O&amp;M - Participant - C&amp;I (DNV GL, 2018),  Other Impacts - Participant - C&amp;I (DNV GL &amp; Tetra Tech, 2012),  Sales Revenue - Participant - C&amp;I (DNV GL &amp; Tetra Tech, 2012).</v>
      </c>
    </row>
    <row r="806" spans="1:131" x14ac:dyDescent="0.35">
      <c r="A806">
        <v>956</v>
      </c>
      <c r="B806" t="s">
        <v>2042</v>
      </c>
      <c r="C806">
        <v>1</v>
      </c>
      <c r="D806" t="s">
        <v>2041</v>
      </c>
      <c r="E806" s="8">
        <v>493</v>
      </c>
      <c r="H806" t="s">
        <v>1802</v>
      </c>
      <c r="I806" t="s">
        <v>95</v>
      </c>
      <c r="J806" t="s">
        <v>143</v>
      </c>
      <c r="K806" t="s">
        <v>132</v>
      </c>
      <c r="L806" t="s">
        <v>98</v>
      </c>
      <c r="M806" t="s">
        <v>523</v>
      </c>
      <c r="N806" t="s">
        <v>523</v>
      </c>
      <c r="O806" t="s">
        <v>524</v>
      </c>
      <c r="P806">
        <v>8.1182726820995307E-3</v>
      </c>
      <c r="Q806">
        <v>8.1182726820995307E-3</v>
      </c>
      <c r="R806" s="14">
        <f t="shared" si="24"/>
        <v>0</v>
      </c>
      <c r="W806">
        <v>1.6344874938119E-5</v>
      </c>
      <c r="X806" t="s">
        <v>102</v>
      </c>
      <c r="Y806" t="str">
        <f>CONCATENATE($W$2," (",INDEX('Study List'!$F:$F,MATCH(X806,'Study List'!$B:$B,0)),")")</f>
        <v>Avoided illness from pollution - Societal - C&amp;I (DNV GL, 2018)</v>
      </c>
      <c r="Z806" t="s">
        <v>103</v>
      </c>
      <c r="AM806">
        <v>8.0072453053171705E-3</v>
      </c>
      <c r="AN806" t="s">
        <v>179</v>
      </c>
      <c r="AO806" t="str">
        <f>CONCATENATE($AM$2," (",INDEX('Study List'!$F:$F,MATCH(AN806,'Study List'!$B:$B,0)),")")</f>
        <v>O&amp;M - Participant - C&amp;I (DNV GL, 2018)</v>
      </c>
      <c r="AP806" t="s">
        <v>103</v>
      </c>
      <c r="AQ806">
        <v>1.0494887947173699E-4</v>
      </c>
      <c r="AR806" t="s">
        <v>152</v>
      </c>
      <c r="AS806" t="str">
        <f>CONCATENATE($AQ$2," (",INDEX('Study List'!$F:$F,MATCH(AR806,'Study List'!$B:$B,0)),")")</f>
        <v>Other Impacts - Participant - C&amp;I (DNV GL &amp; Tetra Tech, 2012)</v>
      </c>
      <c r="AT806" t="s">
        <v>103</v>
      </c>
      <c r="BC806">
        <v>-1.0266377627490701E-5</v>
      </c>
      <c r="BD806" t="s">
        <v>152</v>
      </c>
      <c r="BE806" t="str">
        <f>CONCATENATE($BC$2," (",INDEX('Study List'!$F:$F,MATCH(BD806,'Study List'!$B:$B,0)),")")</f>
        <v>Sales Revenue - Participant - C&amp;I (DNV GL &amp; Tetra Tech, 2012)</v>
      </c>
      <c r="BF806" t="s">
        <v>103</v>
      </c>
      <c r="EA806" t="str">
        <f t="shared" si="25"/>
        <v>The NEIs for the 'Variable Frequency Drives: HVAC fans - 1 HP (0.76 to 1.25 HP) - New Fan - WA' measure include: Avoided illness from pollution - Societal - C&amp;I (DNV GL, 2018),  O&amp;M - Participant - C&amp;I (DNV GL, 2018),  Other Impacts - Participant - C&amp;I (DNV GL &amp; Tetra Tech, 2012),  Sales Revenue - Participant - C&amp;I (DNV GL &amp; Tetra Tech, 2012).</v>
      </c>
    </row>
    <row r="807" spans="1:131" x14ac:dyDescent="0.35">
      <c r="A807">
        <v>957</v>
      </c>
      <c r="B807" t="s">
        <v>2044</v>
      </c>
      <c r="C807">
        <v>1</v>
      </c>
      <c r="D807" t="s">
        <v>2043</v>
      </c>
      <c r="E807" s="8">
        <v>607</v>
      </c>
      <c r="H807" t="s">
        <v>1802</v>
      </c>
      <c r="I807" t="s">
        <v>95</v>
      </c>
      <c r="J807" t="s">
        <v>143</v>
      </c>
      <c r="K807" t="s">
        <v>132</v>
      </c>
      <c r="L807" t="s">
        <v>98</v>
      </c>
      <c r="M807" t="s">
        <v>523</v>
      </c>
      <c r="N807" t="s">
        <v>523</v>
      </c>
      <c r="O807" t="s">
        <v>524</v>
      </c>
      <c r="P807">
        <v>8.1182726820995307E-3</v>
      </c>
      <c r="Q807">
        <v>8.1182726820995307E-3</v>
      </c>
      <c r="R807" s="14">
        <f t="shared" si="24"/>
        <v>0</v>
      </c>
      <c r="W807">
        <v>1.6344874938119E-5</v>
      </c>
      <c r="X807" t="s">
        <v>102</v>
      </c>
      <c r="Y807" t="str">
        <f>CONCATENATE($W$2," (",INDEX('Study List'!$F:$F,MATCH(X807,'Study List'!$B:$B,0)),")")</f>
        <v>Avoided illness from pollution - Societal - C&amp;I (DNV GL, 2018)</v>
      </c>
      <c r="Z807" t="s">
        <v>103</v>
      </c>
      <c r="AM807">
        <v>8.0072453053171705E-3</v>
      </c>
      <c r="AN807" t="s">
        <v>179</v>
      </c>
      <c r="AO807" t="str">
        <f>CONCATENATE($AM$2," (",INDEX('Study List'!$F:$F,MATCH(AN807,'Study List'!$B:$B,0)),")")</f>
        <v>O&amp;M - Participant - C&amp;I (DNV GL, 2018)</v>
      </c>
      <c r="AP807" t="s">
        <v>103</v>
      </c>
      <c r="AQ807">
        <v>1.0494887947173699E-4</v>
      </c>
      <c r="AR807" t="s">
        <v>152</v>
      </c>
      <c r="AS807" t="str">
        <f>CONCATENATE($AQ$2," (",INDEX('Study List'!$F:$F,MATCH(AR807,'Study List'!$B:$B,0)),")")</f>
        <v>Other Impacts - Participant - C&amp;I (DNV GL &amp; Tetra Tech, 2012)</v>
      </c>
      <c r="AT807" t="s">
        <v>103</v>
      </c>
      <c r="BC807">
        <v>-1.0266377627490701E-5</v>
      </c>
      <c r="BD807" t="s">
        <v>152</v>
      </c>
      <c r="BE807" t="str">
        <f>CONCATENATE($BC$2," (",INDEX('Study List'!$F:$F,MATCH(BD807,'Study List'!$B:$B,0)),")")</f>
        <v>Sales Revenue - Participant - C&amp;I (DNV GL &amp; Tetra Tech, 2012)</v>
      </c>
      <c r="BF807" t="s">
        <v>103</v>
      </c>
      <c r="EA807" t="str">
        <f t="shared" si="25"/>
        <v>The NEIs for the 'Variable Frequency Drives: HVAC fans - 1 HP (0.76 to 1.25 HP) - Retrofit - WA' measure include: Avoided illness from pollution - Societal - C&amp;I (DNV GL, 2018),  O&amp;M - Participant - C&amp;I (DNV GL, 2018),  Other Impacts - Participant - C&amp;I (DNV GL &amp; Tetra Tech, 2012),  Sales Revenue - Participant - C&amp;I (DNV GL &amp; Tetra Tech, 2012).</v>
      </c>
    </row>
    <row r="808" spans="1:131" x14ac:dyDescent="0.35">
      <c r="A808">
        <v>958</v>
      </c>
      <c r="B808" t="s">
        <v>2046</v>
      </c>
      <c r="C808">
        <v>1</v>
      </c>
      <c r="D808" t="s">
        <v>2045</v>
      </c>
      <c r="E808" s="8">
        <v>727</v>
      </c>
      <c r="H808" t="s">
        <v>1802</v>
      </c>
      <c r="I808" t="s">
        <v>95</v>
      </c>
      <c r="J808" t="s">
        <v>143</v>
      </c>
      <c r="K808" t="s">
        <v>132</v>
      </c>
      <c r="L808" t="s">
        <v>98</v>
      </c>
      <c r="M808" t="s">
        <v>523</v>
      </c>
      <c r="N808" t="s">
        <v>523</v>
      </c>
      <c r="O808" t="s">
        <v>524</v>
      </c>
      <c r="P808">
        <v>8.1182726820995307E-3</v>
      </c>
      <c r="Q808">
        <v>8.1182726820995307E-3</v>
      </c>
      <c r="R808" s="14">
        <f t="shared" si="24"/>
        <v>0</v>
      </c>
      <c r="W808">
        <v>1.6344874938119E-5</v>
      </c>
      <c r="X808" t="s">
        <v>102</v>
      </c>
      <c r="Y808" t="str">
        <f>CONCATENATE($W$2," (",INDEX('Study List'!$F:$F,MATCH(X808,'Study List'!$B:$B,0)),")")</f>
        <v>Avoided illness from pollution - Societal - C&amp;I (DNV GL, 2018)</v>
      </c>
      <c r="Z808" t="s">
        <v>103</v>
      </c>
      <c r="AM808">
        <v>8.0072453053171705E-3</v>
      </c>
      <c r="AN808" t="s">
        <v>179</v>
      </c>
      <c r="AO808" t="str">
        <f>CONCATENATE($AM$2," (",INDEX('Study List'!$F:$F,MATCH(AN808,'Study List'!$B:$B,0)),")")</f>
        <v>O&amp;M - Participant - C&amp;I (DNV GL, 2018)</v>
      </c>
      <c r="AP808" t="s">
        <v>103</v>
      </c>
      <c r="AQ808">
        <v>1.0494887947173699E-4</v>
      </c>
      <c r="AR808" t="s">
        <v>152</v>
      </c>
      <c r="AS808" t="str">
        <f>CONCATENATE($AQ$2," (",INDEX('Study List'!$F:$F,MATCH(AR808,'Study List'!$B:$B,0)),")")</f>
        <v>Other Impacts - Participant - C&amp;I (DNV GL &amp; Tetra Tech, 2012)</v>
      </c>
      <c r="AT808" t="s">
        <v>103</v>
      </c>
      <c r="BC808">
        <v>-1.0266377627490701E-5</v>
      </c>
      <c r="BD808" t="s">
        <v>152</v>
      </c>
      <c r="BE808" t="str">
        <f>CONCATENATE($BC$2," (",INDEX('Study List'!$F:$F,MATCH(BD808,'Study List'!$B:$B,0)),")")</f>
        <v>Sales Revenue - Participant - C&amp;I (DNV GL &amp; Tetra Tech, 2012)</v>
      </c>
      <c r="BF808" t="s">
        <v>103</v>
      </c>
      <c r="EA808" t="str">
        <f t="shared" si="25"/>
        <v>The NEIs for the 'Variable Frequency Drives: HVAC fans - 1.5 HP (1.26 to 1.75 HP) - New Fan - WA' measure include: Avoided illness from pollution - Societal - C&amp;I (DNV GL, 2018),  O&amp;M - Participant - C&amp;I (DNV GL, 2018),  Other Impacts - Participant - C&amp;I (DNV GL &amp; Tetra Tech, 2012),  Sales Revenue - Participant - C&amp;I (DNV GL &amp; Tetra Tech, 2012).</v>
      </c>
    </row>
    <row r="809" spans="1:131" x14ac:dyDescent="0.35">
      <c r="A809">
        <v>959</v>
      </c>
      <c r="B809" t="s">
        <v>2048</v>
      </c>
      <c r="C809">
        <v>1</v>
      </c>
      <c r="D809" t="s">
        <v>2047</v>
      </c>
      <c r="E809" s="8">
        <v>896</v>
      </c>
      <c r="H809" t="s">
        <v>1802</v>
      </c>
      <c r="I809" t="s">
        <v>95</v>
      </c>
      <c r="J809" t="s">
        <v>143</v>
      </c>
      <c r="K809" t="s">
        <v>132</v>
      </c>
      <c r="L809" t="s">
        <v>98</v>
      </c>
      <c r="M809" t="s">
        <v>523</v>
      </c>
      <c r="N809" t="s">
        <v>523</v>
      </c>
      <c r="O809" t="s">
        <v>524</v>
      </c>
      <c r="P809">
        <v>8.1182726820995307E-3</v>
      </c>
      <c r="Q809">
        <v>8.1182726820995307E-3</v>
      </c>
      <c r="R809" s="14">
        <f t="shared" si="24"/>
        <v>0</v>
      </c>
      <c r="W809">
        <v>1.6344874938119E-5</v>
      </c>
      <c r="X809" t="s">
        <v>102</v>
      </c>
      <c r="Y809" t="str">
        <f>CONCATENATE($W$2," (",INDEX('Study List'!$F:$F,MATCH(X809,'Study List'!$B:$B,0)),")")</f>
        <v>Avoided illness from pollution - Societal - C&amp;I (DNV GL, 2018)</v>
      </c>
      <c r="Z809" t="s">
        <v>103</v>
      </c>
      <c r="AM809">
        <v>8.0072453053171705E-3</v>
      </c>
      <c r="AN809" t="s">
        <v>179</v>
      </c>
      <c r="AO809" t="str">
        <f>CONCATENATE($AM$2," (",INDEX('Study List'!$F:$F,MATCH(AN809,'Study List'!$B:$B,0)),")")</f>
        <v>O&amp;M - Participant - C&amp;I (DNV GL, 2018)</v>
      </c>
      <c r="AP809" t="s">
        <v>103</v>
      </c>
      <c r="AQ809">
        <v>1.0494887947173699E-4</v>
      </c>
      <c r="AR809" t="s">
        <v>152</v>
      </c>
      <c r="AS809" t="str">
        <f>CONCATENATE($AQ$2," (",INDEX('Study List'!$F:$F,MATCH(AR809,'Study List'!$B:$B,0)),")")</f>
        <v>Other Impacts - Participant - C&amp;I (DNV GL &amp; Tetra Tech, 2012)</v>
      </c>
      <c r="AT809" t="s">
        <v>103</v>
      </c>
      <c r="BC809">
        <v>-1.0266377627490701E-5</v>
      </c>
      <c r="BD809" t="s">
        <v>152</v>
      </c>
      <c r="BE809" t="str">
        <f>CONCATENATE($BC$2," (",INDEX('Study List'!$F:$F,MATCH(BD809,'Study List'!$B:$B,0)),")")</f>
        <v>Sales Revenue - Participant - C&amp;I (DNV GL &amp; Tetra Tech, 2012)</v>
      </c>
      <c r="BF809" t="s">
        <v>103</v>
      </c>
      <c r="EA809" t="str">
        <f t="shared" si="25"/>
        <v>The NEIs for the 'Variable Frequency Drives: HVAC fans - 1.5 HP (1.26 to 1.75 HP) - Retrofit - WA' measure include: Avoided illness from pollution - Societal - C&amp;I (DNV GL, 2018),  O&amp;M - Participant - C&amp;I (DNV GL, 2018),  Other Impacts - Participant - C&amp;I (DNV GL &amp; Tetra Tech, 2012),  Sales Revenue - Participant - C&amp;I (DNV GL &amp; Tetra Tech, 2012).</v>
      </c>
    </row>
    <row r="810" spans="1:131" x14ac:dyDescent="0.35">
      <c r="A810">
        <v>960</v>
      </c>
      <c r="B810" t="s">
        <v>2050</v>
      </c>
      <c r="C810">
        <v>1</v>
      </c>
      <c r="D810" t="s">
        <v>2049</v>
      </c>
      <c r="E810" s="8">
        <v>4573</v>
      </c>
      <c r="H810" t="s">
        <v>1802</v>
      </c>
      <c r="I810" t="s">
        <v>95</v>
      </c>
      <c r="J810" t="s">
        <v>143</v>
      </c>
      <c r="K810" t="s">
        <v>132</v>
      </c>
      <c r="L810" t="s">
        <v>98</v>
      </c>
      <c r="M810" t="s">
        <v>523</v>
      </c>
      <c r="N810" t="s">
        <v>523</v>
      </c>
      <c r="O810" t="s">
        <v>524</v>
      </c>
      <c r="P810">
        <v>8.1182726820995307E-3</v>
      </c>
      <c r="Q810">
        <v>8.1182726820995307E-3</v>
      </c>
      <c r="R810" s="14">
        <f t="shared" si="24"/>
        <v>0</v>
      </c>
      <c r="W810">
        <v>1.6344874938119E-5</v>
      </c>
      <c r="X810" t="s">
        <v>102</v>
      </c>
      <c r="Y810" t="str">
        <f>CONCATENATE($W$2," (",INDEX('Study List'!$F:$F,MATCH(X810,'Study List'!$B:$B,0)),")")</f>
        <v>Avoided illness from pollution - Societal - C&amp;I (DNV GL, 2018)</v>
      </c>
      <c r="Z810" t="s">
        <v>103</v>
      </c>
      <c r="AM810">
        <v>8.0072453053171705E-3</v>
      </c>
      <c r="AN810" t="s">
        <v>179</v>
      </c>
      <c r="AO810" t="str">
        <f>CONCATENATE($AM$2," (",INDEX('Study List'!$F:$F,MATCH(AN810,'Study List'!$B:$B,0)),")")</f>
        <v>O&amp;M - Participant - C&amp;I (DNV GL, 2018)</v>
      </c>
      <c r="AP810" t="s">
        <v>103</v>
      </c>
      <c r="AQ810">
        <v>1.0494887947173699E-4</v>
      </c>
      <c r="AR810" t="s">
        <v>152</v>
      </c>
      <c r="AS810" t="str">
        <f>CONCATENATE($AQ$2," (",INDEX('Study List'!$F:$F,MATCH(AR810,'Study List'!$B:$B,0)),")")</f>
        <v>Other Impacts - Participant - C&amp;I (DNV GL &amp; Tetra Tech, 2012)</v>
      </c>
      <c r="AT810" t="s">
        <v>103</v>
      </c>
      <c r="BC810">
        <v>-1.0266377627490701E-5</v>
      </c>
      <c r="BD810" t="s">
        <v>152</v>
      </c>
      <c r="BE810" t="str">
        <f>CONCATENATE($BC$2," (",INDEX('Study List'!$F:$F,MATCH(BD810,'Study List'!$B:$B,0)),")")</f>
        <v>Sales Revenue - Participant - C&amp;I (DNV GL &amp; Tetra Tech, 2012)</v>
      </c>
      <c r="BF810" t="s">
        <v>103</v>
      </c>
      <c r="EA810" t="str">
        <f t="shared" si="25"/>
        <v>The NEIs for the 'Variable Frequency Drives: HVAC fans - 10 HP (8.01 to 12.50 HP) - New Fan - WA' measure include: Avoided illness from pollution - Societal - C&amp;I (DNV GL, 2018),  O&amp;M - Participant - C&amp;I (DNV GL, 2018),  Other Impacts - Participant - C&amp;I (DNV GL &amp; Tetra Tech, 2012),  Sales Revenue - Participant - C&amp;I (DNV GL &amp; Tetra Tech, 2012).</v>
      </c>
    </row>
    <row r="811" spans="1:131" x14ac:dyDescent="0.35">
      <c r="A811">
        <v>961</v>
      </c>
      <c r="B811" t="s">
        <v>2052</v>
      </c>
      <c r="C811">
        <v>1</v>
      </c>
      <c r="D811" t="s">
        <v>2051</v>
      </c>
      <c r="E811" s="8">
        <v>5633</v>
      </c>
      <c r="H811" t="s">
        <v>1802</v>
      </c>
      <c r="I811" t="s">
        <v>95</v>
      </c>
      <c r="J811" t="s">
        <v>143</v>
      </c>
      <c r="K811" t="s">
        <v>132</v>
      </c>
      <c r="L811" t="s">
        <v>98</v>
      </c>
      <c r="M811" t="s">
        <v>523</v>
      </c>
      <c r="N811" t="s">
        <v>523</v>
      </c>
      <c r="O811" t="s">
        <v>524</v>
      </c>
      <c r="P811">
        <v>8.1182726820995307E-3</v>
      </c>
      <c r="Q811">
        <v>8.1182726820995307E-3</v>
      </c>
      <c r="R811" s="14">
        <f t="shared" si="24"/>
        <v>0</v>
      </c>
      <c r="W811">
        <v>1.6344874938119E-5</v>
      </c>
      <c r="X811" t="s">
        <v>102</v>
      </c>
      <c r="Y811" t="str">
        <f>CONCATENATE($W$2," (",INDEX('Study List'!$F:$F,MATCH(X811,'Study List'!$B:$B,0)),")")</f>
        <v>Avoided illness from pollution - Societal - C&amp;I (DNV GL, 2018)</v>
      </c>
      <c r="Z811" t="s">
        <v>103</v>
      </c>
      <c r="AM811">
        <v>8.0072453053171705E-3</v>
      </c>
      <c r="AN811" t="s">
        <v>179</v>
      </c>
      <c r="AO811" t="str">
        <f>CONCATENATE($AM$2," (",INDEX('Study List'!$F:$F,MATCH(AN811,'Study List'!$B:$B,0)),")")</f>
        <v>O&amp;M - Participant - C&amp;I (DNV GL, 2018)</v>
      </c>
      <c r="AP811" t="s">
        <v>103</v>
      </c>
      <c r="AQ811">
        <v>1.0494887947173699E-4</v>
      </c>
      <c r="AR811" t="s">
        <v>152</v>
      </c>
      <c r="AS811" t="str">
        <f>CONCATENATE($AQ$2," (",INDEX('Study List'!$F:$F,MATCH(AR811,'Study List'!$B:$B,0)),")")</f>
        <v>Other Impacts - Participant - C&amp;I (DNV GL &amp; Tetra Tech, 2012)</v>
      </c>
      <c r="AT811" t="s">
        <v>103</v>
      </c>
      <c r="BC811">
        <v>-1.0266377627490701E-5</v>
      </c>
      <c r="BD811" t="s">
        <v>152</v>
      </c>
      <c r="BE811" t="str">
        <f>CONCATENATE($BC$2," (",INDEX('Study List'!$F:$F,MATCH(BD811,'Study List'!$B:$B,0)),")")</f>
        <v>Sales Revenue - Participant - C&amp;I (DNV GL &amp; Tetra Tech, 2012)</v>
      </c>
      <c r="BF811" t="s">
        <v>103</v>
      </c>
      <c r="EA811" t="str">
        <f t="shared" si="25"/>
        <v>The NEIs for the 'Variable Frequency Drives: HVAC fans - 10 HP (8.01 to 12.50 HP) - Retrofit - WA' measure include: Avoided illness from pollution - Societal - C&amp;I (DNV GL, 2018),  O&amp;M - Participant - C&amp;I (DNV GL, 2018),  Other Impacts - Participant - C&amp;I (DNV GL &amp; Tetra Tech, 2012),  Sales Revenue - Participant - C&amp;I (DNV GL &amp; Tetra Tech, 2012).</v>
      </c>
    </row>
    <row r="812" spans="1:131" x14ac:dyDescent="0.35">
      <c r="A812">
        <v>962</v>
      </c>
      <c r="B812" t="s">
        <v>2054</v>
      </c>
      <c r="C812">
        <v>1</v>
      </c>
      <c r="D812" t="s">
        <v>2053</v>
      </c>
      <c r="E812" s="8">
        <v>6797</v>
      </c>
      <c r="H812" t="s">
        <v>1802</v>
      </c>
      <c r="I812" t="s">
        <v>95</v>
      </c>
      <c r="J812" t="s">
        <v>143</v>
      </c>
      <c r="K812" t="s">
        <v>132</v>
      </c>
      <c r="L812" t="s">
        <v>98</v>
      </c>
      <c r="M812" t="s">
        <v>523</v>
      </c>
      <c r="N812" t="s">
        <v>523</v>
      </c>
      <c r="O812" t="s">
        <v>524</v>
      </c>
      <c r="P812">
        <v>8.1182726820995307E-3</v>
      </c>
      <c r="Q812">
        <v>8.1182726820995307E-3</v>
      </c>
      <c r="R812" s="14">
        <f t="shared" si="24"/>
        <v>0</v>
      </c>
      <c r="W812">
        <v>1.6344874938119E-5</v>
      </c>
      <c r="X812" t="s">
        <v>102</v>
      </c>
      <c r="Y812" t="str">
        <f>CONCATENATE($W$2," (",INDEX('Study List'!$F:$F,MATCH(X812,'Study List'!$B:$B,0)),")")</f>
        <v>Avoided illness from pollution - Societal - C&amp;I (DNV GL, 2018)</v>
      </c>
      <c r="Z812" t="s">
        <v>103</v>
      </c>
      <c r="AM812">
        <v>8.0072453053171705E-3</v>
      </c>
      <c r="AN812" t="s">
        <v>179</v>
      </c>
      <c r="AO812" t="str">
        <f>CONCATENATE($AM$2," (",INDEX('Study List'!$F:$F,MATCH(AN812,'Study List'!$B:$B,0)),")")</f>
        <v>O&amp;M - Participant - C&amp;I (DNV GL, 2018)</v>
      </c>
      <c r="AP812" t="s">
        <v>103</v>
      </c>
      <c r="AQ812">
        <v>1.0494887947173699E-4</v>
      </c>
      <c r="AR812" t="s">
        <v>152</v>
      </c>
      <c r="AS812" t="str">
        <f>CONCATENATE($AQ$2," (",INDEX('Study List'!$F:$F,MATCH(AR812,'Study List'!$B:$B,0)),")")</f>
        <v>Other Impacts - Participant - C&amp;I (DNV GL &amp; Tetra Tech, 2012)</v>
      </c>
      <c r="AT812" t="s">
        <v>103</v>
      </c>
      <c r="BC812">
        <v>-1.0266377627490701E-5</v>
      </c>
      <c r="BD812" t="s">
        <v>152</v>
      </c>
      <c r="BE812" t="str">
        <f>CONCATENATE($BC$2," (",INDEX('Study List'!$F:$F,MATCH(BD812,'Study List'!$B:$B,0)),")")</f>
        <v>Sales Revenue - Participant - C&amp;I (DNV GL &amp; Tetra Tech, 2012)</v>
      </c>
      <c r="BF812" t="s">
        <v>103</v>
      </c>
      <c r="EA812" t="str">
        <f t="shared" si="25"/>
        <v>The NEIs for the 'Variable Frequency Drives: HVAC fans - 15 HP (12.51 to 17.50 HP) - New Fan - WA' measure include: Avoided illness from pollution - Societal - C&amp;I (DNV GL, 2018),  O&amp;M - Participant - C&amp;I (DNV GL, 2018),  Other Impacts - Participant - C&amp;I (DNV GL &amp; Tetra Tech, 2012),  Sales Revenue - Participant - C&amp;I (DNV GL &amp; Tetra Tech, 2012).</v>
      </c>
    </row>
    <row r="813" spans="1:131" x14ac:dyDescent="0.35">
      <c r="A813">
        <v>963</v>
      </c>
      <c r="B813" t="s">
        <v>2056</v>
      </c>
      <c r="C813">
        <v>1</v>
      </c>
      <c r="D813" t="s">
        <v>2055</v>
      </c>
      <c r="E813" s="8">
        <v>8371</v>
      </c>
      <c r="H813" t="s">
        <v>1802</v>
      </c>
      <c r="I813" t="s">
        <v>95</v>
      </c>
      <c r="J813" t="s">
        <v>143</v>
      </c>
      <c r="K813" t="s">
        <v>132</v>
      </c>
      <c r="L813" t="s">
        <v>98</v>
      </c>
      <c r="M813" t="s">
        <v>523</v>
      </c>
      <c r="N813" t="s">
        <v>523</v>
      </c>
      <c r="O813" t="s">
        <v>524</v>
      </c>
      <c r="P813">
        <v>8.1182726820995307E-3</v>
      </c>
      <c r="Q813">
        <v>8.1182726820995307E-3</v>
      </c>
      <c r="R813" s="14">
        <f t="shared" si="24"/>
        <v>0</v>
      </c>
      <c r="W813">
        <v>1.6344874938119E-5</v>
      </c>
      <c r="X813" t="s">
        <v>102</v>
      </c>
      <c r="Y813" t="str">
        <f>CONCATENATE($W$2," (",INDEX('Study List'!$F:$F,MATCH(X813,'Study List'!$B:$B,0)),")")</f>
        <v>Avoided illness from pollution - Societal - C&amp;I (DNV GL, 2018)</v>
      </c>
      <c r="Z813" t="s">
        <v>103</v>
      </c>
      <c r="AM813">
        <v>8.0072453053171705E-3</v>
      </c>
      <c r="AN813" t="s">
        <v>179</v>
      </c>
      <c r="AO813" t="str">
        <f>CONCATENATE($AM$2," (",INDEX('Study List'!$F:$F,MATCH(AN813,'Study List'!$B:$B,0)),")")</f>
        <v>O&amp;M - Participant - C&amp;I (DNV GL, 2018)</v>
      </c>
      <c r="AP813" t="s">
        <v>103</v>
      </c>
      <c r="AQ813">
        <v>1.0494887947173699E-4</v>
      </c>
      <c r="AR813" t="s">
        <v>152</v>
      </c>
      <c r="AS813" t="str">
        <f>CONCATENATE($AQ$2," (",INDEX('Study List'!$F:$F,MATCH(AR813,'Study List'!$B:$B,0)),")")</f>
        <v>Other Impacts - Participant - C&amp;I (DNV GL &amp; Tetra Tech, 2012)</v>
      </c>
      <c r="AT813" t="s">
        <v>103</v>
      </c>
      <c r="BC813">
        <v>-1.0266377627490701E-5</v>
      </c>
      <c r="BD813" t="s">
        <v>152</v>
      </c>
      <c r="BE813" t="str">
        <f>CONCATENATE($BC$2," (",INDEX('Study List'!$F:$F,MATCH(BD813,'Study List'!$B:$B,0)),")")</f>
        <v>Sales Revenue - Participant - C&amp;I (DNV GL &amp; Tetra Tech, 2012)</v>
      </c>
      <c r="BF813" t="s">
        <v>103</v>
      </c>
      <c r="EA813" t="str">
        <f t="shared" si="25"/>
        <v>The NEIs for the 'Variable Frequency Drives: HVAC fans - 15 HP (12.51 to 17.50 HP) - Retrofit - WA' measure include: Avoided illness from pollution - Societal - C&amp;I (DNV GL, 2018),  O&amp;M - Participant - C&amp;I (DNV GL, 2018),  Other Impacts - Participant - C&amp;I (DNV GL &amp; Tetra Tech, 2012),  Sales Revenue - Participant - C&amp;I (DNV GL &amp; Tetra Tech, 2012).</v>
      </c>
    </row>
    <row r="814" spans="1:131" x14ac:dyDescent="0.35">
      <c r="A814">
        <v>964</v>
      </c>
      <c r="B814" t="s">
        <v>2058</v>
      </c>
      <c r="C814">
        <v>1</v>
      </c>
      <c r="D814" t="s">
        <v>2057</v>
      </c>
      <c r="E814" s="8">
        <v>959</v>
      </c>
      <c r="H814" t="s">
        <v>1802</v>
      </c>
      <c r="I814" t="s">
        <v>95</v>
      </c>
      <c r="J814" t="s">
        <v>143</v>
      </c>
      <c r="K814" t="s">
        <v>132</v>
      </c>
      <c r="L814" t="s">
        <v>98</v>
      </c>
      <c r="M814" t="s">
        <v>523</v>
      </c>
      <c r="N814" t="s">
        <v>523</v>
      </c>
      <c r="O814" t="s">
        <v>524</v>
      </c>
      <c r="P814">
        <v>8.1182726820995307E-3</v>
      </c>
      <c r="Q814">
        <v>8.1182726820995307E-3</v>
      </c>
      <c r="R814" s="14">
        <f t="shared" si="24"/>
        <v>0</v>
      </c>
      <c r="W814">
        <v>1.6344874938119E-5</v>
      </c>
      <c r="X814" t="s">
        <v>102</v>
      </c>
      <c r="Y814" t="str">
        <f>CONCATENATE($W$2," (",INDEX('Study List'!$F:$F,MATCH(X814,'Study List'!$B:$B,0)),")")</f>
        <v>Avoided illness from pollution - Societal - C&amp;I (DNV GL, 2018)</v>
      </c>
      <c r="Z814" t="s">
        <v>103</v>
      </c>
      <c r="AM814">
        <v>8.0072453053171705E-3</v>
      </c>
      <c r="AN814" t="s">
        <v>179</v>
      </c>
      <c r="AO814" t="str">
        <f>CONCATENATE($AM$2," (",INDEX('Study List'!$F:$F,MATCH(AN814,'Study List'!$B:$B,0)),")")</f>
        <v>O&amp;M - Participant - C&amp;I (DNV GL, 2018)</v>
      </c>
      <c r="AP814" t="s">
        <v>103</v>
      </c>
      <c r="AQ814">
        <v>1.0494887947173699E-4</v>
      </c>
      <c r="AR814" t="s">
        <v>152</v>
      </c>
      <c r="AS814" t="str">
        <f>CONCATENATE($AQ$2," (",INDEX('Study List'!$F:$F,MATCH(AR814,'Study List'!$B:$B,0)),")")</f>
        <v>Other Impacts - Participant - C&amp;I (DNV GL &amp; Tetra Tech, 2012)</v>
      </c>
      <c r="AT814" t="s">
        <v>103</v>
      </c>
      <c r="BC814">
        <v>-1.0266377627490701E-5</v>
      </c>
      <c r="BD814" t="s">
        <v>152</v>
      </c>
      <c r="BE814" t="str">
        <f>CONCATENATE($BC$2," (",INDEX('Study List'!$F:$F,MATCH(BD814,'Study List'!$B:$B,0)),")")</f>
        <v>Sales Revenue - Participant - C&amp;I (DNV GL &amp; Tetra Tech, 2012)</v>
      </c>
      <c r="BF814" t="s">
        <v>103</v>
      </c>
      <c r="EA814" t="str">
        <f t="shared" si="25"/>
        <v>The NEIs for the 'Variable Frequency Drives: HVAC fans - 2 HP (1.76 to 2.50 HP) - New Fan - WA' measure include: Avoided illness from pollution - Societal - C&amp;I (DNV GL, 2018),  O&amp;M - Participant - C&amp;I (DNV GL, 2018),  Other Impacts - Participant - C&amp;I (DNV GL &amp; Tetra Tech, 2012),  Sales Revenue - Participant - C&amp;I (DNV GL &amp; Tetra Tech, 2012).</v>
      </c>
    </row>
    <row r="815" spans="1:131" x14ac:dyDescent="0.35">
      <c r="A815">
        <v>965</v>
      </c>
      <c r="B815" t="s">
        <v>2060</v>
      </c>
      <c r="C815">
        <v>1</v>
      </c>
      <c r="D815" t="s">
        <v>2059</v>
      </c>
      <c r="E815" s="8">
        <v>1181</v>
      </c>
      <c r="H815" t="s">
        <v>1802</v>
      </c>
      <c r="I815" t="s">
        <v>95</v>
      </c>
      <c r="J815" t="s">
        <v>143</v>
      </c>
      <c r="K815" t="s">
        <v>132</v>
      </c>
      <c r="L815" t="s">
        <v>98</v>
      </c>
      <c r="M815" t="s">
        <v>523</v>
      </c>
      <c r="N815" t="s">
        <v>523</v>
      </c>
      <c r="O815" t="s">
        <v>524</v>
      </c>
      <c r="P815">
        <v>8.1182726820995307E-3</v>
      </c>
      <c r="Q815">
        <v>8.1182726820995307E-3</v>
      </c>
      <c r="R815" s="14">
        <f t="shared" si="24"/>
        <v>0</v>
      </c>
      <c r="W815">
        <v>1.6344874938119E-5</v>
      </c>
      <c r="X815" t="s">
        <v>102</v>
      </c>
      <c r="Y815" t="str">
        <f>CONCATENATE($W$2," (",INDEX('Study List'!$F:$F,MATCH(X815,'Study List'!$B:$B,0)),")")</f>
        <v>Avoided illness from pollution - Societal - C&amp;I (DNV GL, 2018)</v>
      </c>
      <c r="Z815" t="s">
        <v>103</v>
      </c>
      <c r="AM815">
        <v>8.0072453053171705E-3</v>
      </c>
      <c r="AN815" t="s">
        <v>179</v>
      </c>
      <c r="AO815" t="str">
        <f>CONCATENATE($AM$2," (",INDEX('Study List'!$F:$F,MATCH(AN815,'Study List'!$B:$B,0)),")")</f>
        <v>O&amp;M - Participant - C&amp;I (DNV GL, 2018)</v>
      </c>
      <c r="AP815" t="s">
        <v>103</v>
      </c>
      <c r="AQ815">
        <v>1.0494887947173699E-4</v>
      </c>
      <c r="AR815" t="s">
        <v>152</v>
      </c>
      <c r="AS815" t="str">
        <f>CONCATENATE($AQ$2," (",INDEX('Study List'!$F:$F,MATCH(AR815,'Study List'!$B:$B,0)),")")</f>
        <v>Other Impacts - Participant - C&amp;I (DNV GL &amp; Tetra Tech, 2012)</v>
      </c>
      <c r="AT815" t="s">
        <v>103</v>
      </c>
      <c r="BC815">
        <v>-1.0266377627490701E-5</v>
      </c>
      <c r="BD815" t="s">
        <v>152</v>
      </c>
      <c r="BE815" t="str">
        <f>CONCATENATE($BC$2," (",INDEX('Study List'!$F:$F,MATCH(BD815,'Study List'!$B:$B,0)),")")</f>
        <v>Sales Revenue - Participant - C&amp;I (DNV GL &amp; Tetra Tech, 2012)</v>
      </c>
      <c r="BF815" t="s">
        <v>103</v>
      </c>
      <c r="EA815" t="str">
        <f t="shared" si="25"/>
        <v>The NEIs for the 'Variable Frequency Drives: HVAC fans - 2 HP (1.76 to 2.50 HP) - Retrofit - WA' measure include: Avoided illness from pollution - Societal - C&amp;I (DNV GL, 2018),  O&amp;M - Participant - C&amp;I (DNV GL, 2018),  Other Impacts - Participant - C&amp;I (DNV GL &amp; Tetra Tech, 2012),  Sales Revenue - Participant - C&amp;I (DNV GL &amp; Tetra Tech, 2012).</v>
      </c>
    </row>
    <row r="816" spans="1:131" x14ac:dyDescent="0.35">
      <c r="A816">
        <v>966</v>
      </c>
      <c r="B816" t="s">
        <v>2062</v>
      </c>
      <c r="C816">
        <v>1</v>
      </c>
      <c r="D816" t="s">
        <v>2061</v>
      </c>
      <c r="E816" s="8">
        <v>9007</v>
      </c>
      <c r="H816" t="s">
        <v>1802</v>
      </c>
      <c r="I816" t="s">
        <v>95</v>
      </c>
      <c r="J816" t="s">
        <v>143</v>
      </c>
      <c r="K816" t="s">
        <v>132</v>
      </c>
      <c r="L816" t="s">
        <v>98</v>
      </c>
      <c r="M816" t="s">
        <v>523</v>
      </c>
      <c r="N816" t="s">
        <v>523</v>
      </c>
      <c r="O816" t="s">
        <v>524</v>
      </c>
      <c r="P816">
        <v>8.1182726820995307E-3</v>
      </c>
      <c r="Q816">
        <v>8.1182726820995307E-3</v>
      </c>
      <c r="R816" s="14">
        <f t="shared" si="24"/>
        <v>0</v>
      </c>
      <c r="W816">
        <v>1.6344874938119E-5</v>
      </c>
      <c r="X816" t="s">
        <v>102</v>
      </c>
      <c r="Y816" t="str">
        <f>CONCATENATE($W$2," (",INDEX('Study List'!$F:$F,MATCH(X816,'Study List'!$B:$B,0)),")")</f>
        <v>Avoided illness from pollution - Societal - C&amp;I (DNV GL, 2018)</v>
      </c>
      <c r="Z816" t="s">
        <v>103</v>
      </c>
      <c r="AM816">
        <v>8.0072453053171705E-3</v>
      </c>
      <c r="AN816" t="s">
        <v>179</v>
      </c>
      <c r="AO816" t="str">
        <f>CONCATENATE($AM$2," (",INDEX('Study List'!$F:$F,MATCH(AN816,'Study List'!$B:$B,0)),")")</f>
        <v>O&amp;M - Participant - C&amp;I (DNV GL, 2018)</v>
      </c>
      <c r="AP816" t="s">
        <v>103</v>
      </c>
      <c r="AQ816">
        <v>1.0494887947173699E-4</v>
      </c>
      <c r="AR816" t="s">
        <v>152</v>
      </c>
      <c r="AS816" t="str">
        <f>CONCATENATE($AQ$2," (",INDEX('Study List'!$F:$F,MATCH(AR816,'Study List'!$B:$B,0)),")")</f>
        <v>Other Impacts - Participant - C&amp;I (DNV GL &amp; Tetra Tech, 2012)</v>
      </c>
      <c r="AT816" t="s">
        <v>103</v>
      </c>
      <c r="BC816">
        <v>-1.0266377627490701E-5</v>
      </c>
      <c r="BD816" t="s">
        <v>152</v>
      </c>
      <c r="BE816" t="str">
        <f>CONCATENATE($BC$2," (",INDEX('Study List'!$F:$F,MATCH(BD816,'Study List'!$B:$B,0)),")")</f>
        <v>Sales Revenue - Participant - C&amp;I (DNV GL &amp; Tetra Tech, 2012)</v>
      </c>
      <c r="BF816" t="s">
        <v>103</v>
      </c>
      <c r="EA816" t="str">
        <f t="shared" si="25"/>
        <v>The NEIs for the 'Variable Frequency Drives: HVAC fans - 20 HP (17.51 to 22.50 HP) - New Fan - WA' measure include: Avoided illness from pollution - Societal - C&amp;I (DNV GL, 2018),  O&amp;M - Participant - C&amp;I (DNV GL, 2018),  Other Impacts - Participant - C&amp;I (DNV GL &amp; Tetra Tech, 2012),  Sales Revenue - Participant - C&amp;I (DNV GL &amp; Tetra Tech, 2012).</v>
      </c>
    </row>
    <row r="817" spans="1:131" x14ac:dyDescent="0.35">
      <c r="A817">
        <v>967</v>
      </c>
      <c r="B817" t="s">
        <v>2064</v>
      </c>
      <c r="C817">
        <v>1</v>
      </c>
      <c r="D817" t="s">
        <v>2063</v>
      </c>
      <c r="E817" s="8">
        <v>11094</v>
      </c>
      <c r="H817" t="s">
        <v>1802</v>
      </c>
      <c r="I817" t="s">
        <v>95</v>
      </c>
      <c r="J817" t="s">
        <v>143</v>
      </c>
      <c r="K817" t="s">
        <v>132</v>
      </c>
      <c r="L817" t="s">
        <v>98</v>
      </c>
      <c r="M817" t="s">
        <v>523</v>
      </c>
      <c r="N817" t="s">
        <v>523</v>
      </c>
      <c r="O817" t="s">
        <v>524</v>
      </c>
      <c r="P817">
        <v>8.1182726820995307E-3</v>
      </c>
      <c r="Q817">
        <v>8.1182726820995307E-3</v>
      </c>
      <c r="R817" s="14">
        <f t="shared" si="24"/>
        <v>0</v>
      </c>
      <c r="W817">
        <v>1.6344874938119E-5</v>
      </c>
      <c r="X817" t="s">
        <v>102</v>
      </c>
      <c r="Y817" t="str">
        <f>CONCATENATE($W$2," (",INDEX('Study List'!$F:$F,MATCH(X817,'Study List'!$B:$B,0)),")")</f>
        <v>Avoided illness from pollution - Societal - C&amp;I (DNV GL, 2018)</v>
      </c>
      <c r="Z817" t="s">
        <v>103</v>
      </c>
      <c r="AM817">
        <v>8.0072453053171705E-3</v>
      </c>
      <c r="AN817" t="s">
        <v>179</v>
      </c>
      <c r="AO817" t="str">
        <f>CONCATENATE($AM$2," (",INDEX('Study List'!$F:$F,MATCH(AN817,'Study List'!$B:$B,0)),")")</f>
        <v>O&amp;M - Participant - C&amp;I (DNV GL, 2018)</v>
      </c>
      <c r="AP817" t="s">
        <v>103</v>
      </c>
      <c r="AQ817">
        <v>1.0494887947173699E-4</v>
      </c>
      <c r="AR817" t="s">
        <v>152</v>
      </c>
      <c r="AS817" t="str">
        <f>CONCATENATE($AQ$2," (",INDEX('Study List'!$F:$F,MATCH(AR817,'Study List'!$B:$B,0)),")")</f>
        <v>Other Impacts - Participant - C&amp;I (DNV GL &amp; Tetra Tech, 2012)</v>
      </c>
      <c r="AT817" t="s">
        <v>103</v>
      </c>
      <c r="BC817">
        <v>-1.0266377627490701E-5</v>
      </c>
      <c r="BD817" t="s">
        <v>152</v>
      </c>
      <c r="BE817" t="str">
        <f>CONCATENATE($BC$2," (",INDEX('Study List'!$F:$F,MATCH(BD817,'Study List'!$B:$B,0)),")")</f>
        <v>Sales Revenue - Participant - C&amp;I (DNV GL &amp; Tetra Tech, 2012)</v>
      </c>
      <c r="BF817" t="s">
        <v>103</v>
      </c>
      <c r="EA817" t="str">
        <f t="shared" si="25"/>
        <v>The NEIs for the 'Variable Frequency Drives: HVAC fans - 20 HP (17.51 to 22.50 HP) - Retrofit - WA' measure include: Avoided illness from pollution - Societal - C&amp;I (DNV GL, 2018),  O&amp;M - Participant - C&amp;I (DNV GL, 2018),  Other Impacts - Participant - C&amp;I (DNV GL &amp; Tetra Tech, 2012),  Sales Revenue - Participant - C&amp;I (DNV GL &amp; Tetra Tech, 2012).</v>
      </c>
    </row>
    <row r="818" spans="1:131" x14ac:dyDescent="0.35">
      <c r="A818">
        <v>968</v>
      </c>
      <c r="B818" t="s">
        <v>2066</v>
      </c>
      <c r="C818">
        <v>1</v>
      </c>
      <c r="D818" t="s">
        <v>2065</v>
      </c>
      <c r="E818" s="8">
        <v>1419</v>
      </c>
      <c r="H818" t="s">
        <v>1802</v>
      </c>
      <c r="I818" t="s">
        <v>95</v>
      </c>
      <c r="J818" t="s">
        <v>143</v>
      </c>
      <c r="K818" t="s">
        <v>132</v>
      </c>
      <c r="L818" t="s">
        <v>98</v>
      </c>
      <c r="M818" t="s">
        <v>523</v>
      </c>
      <c r="N818" t="s">
        <v>523</v>
      </c>
      <c r="O818" t="s">
        <v>524</v>
      </c>
      <c r="P818">
        <v>8.1182726820995307E-3</v>
      </c>
      <c r="Q818">
        <v>8.1182726820995307E-3</v>
      </c>
      <c r="R818" s="14">
        <f t="shared" si="24"/>
        <v>0</v>
      </c>
      <c r="W818">
        <v>1.6344874938119E-5</v>
      </c>
      <c r="X818" t="s">
        <v>102</v>
      </c>
      <c r="Y818" t="str">
        <f>CONCATENATE($W$2," (",INDEX('Study List'!$F:$F,MATCH(X818,'Study List'!$B:$B,0)),")")</f>
        <v>Avoided illness from pollution - Societal - C&amp;I (DNV GL, 2018)</v>
      </c>
      <c r="Z818" t="s">
        <v>103</v>
      </c>
      <c r="AM818">
        <v>8.0072453053171705E-3</v>
      </c>
      <c r="AN818" t="s">
        <v>179</v>
      </c>
      <c r="AO818" t="str">
        <f>CONCATENATE($AM$2," (",INDEX('Study List'!$F:$F,MATCH(AN818,'Study List'!$B:$B,0)),")")</f>
        <v>O&amp;M - Participant - C&amp;I (DNV GL, 2018)</v>
      </c>
      <c r="AP818" t="s">
        <v>103</v>
      </c>
      <c r="AQ818">
        <v>1.0494887947173699E-4</v>
      </c>
      <c r="AR818" t="s">
        <v>152</v>
      </c>
      <c r="AS818" t="str">
        <f>CONCATENATE($AQ$2," (",INDEX('Study List'!$F:$F,MATCH(AR818,'Study List'!$B:$B,0)),")")</f>
        <v>Other Impacts - Participant - C&amp;I (DNV GL &amp; Tetra Tech, 2012)</v>
      </c>
      <c r="AT818" t="s">
        <v>103</v>
      </c>
      <c r="BC818">
        <v>-1.0266377627490701E-5</v>
      </c>
      <c r="BD818" t="s">
        <v>152</v>
      </c>
      <c r="BE818" t="str">
        <f>CONCATENATE($BC$2," (",INDEX('Study List'!$F:$F,MATCH(BD818,'Study List'!$B:$B,0)),")")</f>
        <v>Sales Revenue - Participant - C&amp;I (DNV GL &amp; Tetra Tech, 2012)</v>
      </c>
      <c r="BF818" t="s">
        <v>103</v>
      </c>
      <c r="EA818" t="str">
        <f t="shared" si="25"/>
        <v>The NEIs for the 'Variable Frequency Drives: HVAC fans - 3 HP (2.51 to 3.50 HP) - New Fan - WA' measure include: Avoided illness from pollution - Societal - C&amp;I (DNV GL, 2018),  O&amp;M - Participant - C&amp;I (DNV GL, 2018),  Other Impacts - Participant - C&amp;I (DNV GL &amp; Tetra Tech, 2012),  Sales Revenue - Participant - C&amp;I (DNV GL &amp; Tetra Tech, 2012).</v>
      </c>
    </row>
    <row r="819" spans="1:131" x14ac:dyDescent="0.35">
      <c r="A819">
        <v>969</v>
      </c>
      <c r="B819" t="s">
        <v>2068</v>
      </c>
      <c r="C819">
        <v>1</v>
      </c>
      <c r="D819" t="s">
        <v>2067</v>
      </c>
      <c r="E819" s="8">
        <v>1748</v>
      </c>
      <c r="H819" t="s">
        <v>1802</v>
      </c>
      <c r="I819" t="s">
        <v>95</v>
      </c>
      <c r="J819" t="s">
        <v>143</v>
      </c>
      <c r="K819" t="s">
        <v>132</v>
      </c>
      <c r="L819" t="s">
        <v>98</v>
      </c>
      <c r="M819" t="s">
        <v>523</v>
      </c>
      <c r="N819" t="s">
        <v>523</v>
      </c>
      <c r="O819" t="s">
        <v>524</v>
      </c>
      <c r="P819">
        <v>8.1182726820995307E-3</v>
      </c>
      <c r="Q819">
        <v>8.1182726820995307E-3</v>
      </c>
      <c r="R819" s="14">
        <f t="shared" si="24"/>
        <v>0</v>
      </c>
      <c r="W819">
        <v>1.6344874938119E-5</v>
      </c>
      <c r="X819" t="s">
        <v>102</v>
      </c>
      <c r="Y819" t="str">
        <f>CONCATENATE($W$2," (",INDEX('Study List'!$F:$F,MATCH(X819,'Study List'!$B:$B,0)),")")</f>
        <v>Avoided illness from pollution - Societal - C&amp;I (DNV GL, 2018)</v>
      </c>
      <c r="Z819" t="s">
        <v>103</v>
      </c>
      <c r="AM819">
        <v>8.0072453053171705E-3</v>
      </c>
      <c r="AN819" t="s">
        <v>179</v>
      </c>
      <c r="AO819" t="str">
        <f>CONCATENATE($AM$2," (",INDEX('Study List'!$F:$F,MATCH(AN819,'Study List'!$B:$B,0)),")")</f>
        <v>O&amp;M - Participant - C&amp;I (DNV GL, 2018)</v>
      </c>
      <c r="AP819" t="s">
        <v>103</v>
      </c>
      <c r="AQ819">
        <v>1.0494887947173699E-4</v>
      </c>
      <c r="AR819" t="s">
        <v>152</v>
      </c>
      <c r="AS819" t="str">
        <f>CONCATENATE($AQ$2," (",INDEX('Study List'!$F:$F,MATCH(AR819,'Study List'!$B:$B,0)),")")</f>
        <v>Other Impacts - Participant - C&amp;I (DNV GL &amp; Tetra Tech, 2012)</v>
      </c>
      <c r="AT819" t="s">
        <v>103</v>
      </c>
      <c r="BC819">
        <v>-1.0266377627490701E-5</v>
      </c>
      <c r="BD819" t="s">
        <v>152</v>
      </c>
      <c r="BE819" t="str">
        <f>CONCATENATE($BC$2," (",INDEX('Study List'!$F:$F,MATCH(BD819,'Study List'!$B:$B,0)),")")</f>
        <v>Sales Revenue - Participant - C&amp;I (DNV GL &amp; Tetra Tech, 2012)</v>
      </c>
      <c r="BF819" t="s">
        <v>103</v>
      </c>
      <c r="EA819" t="str">
        <f t="shared" si="25"/>
        <v>The NEIs for the 'Variable Frequency Drives: HVAC fans - 3 HP (2.51 to 3.50 HP) - Retrofit - WA' measure include: Avoided illness from pollution - Societal - C&amp;I (DNV GL, 2018),  O&amp;M - Participant - C&amp;I (DNV GL, 2018),  Other Impacts - Participant - C&amp;I (DNV GL &amp; Tetra Tech, 2012),  Sales Revenue - Participant - C&amp;I (DNV GL &amp; Tetra Tech, 2012).</v>
      </c>
    </row>
    <row r="820" spans="1:131" x14ac:dyDescent="0.35">
      <c r="A820">
        <v>970</v>
      </c>
      <c r="B820" t="s">
        <v>2070</v>
      </c>
      <c r="C820">
        <v>1</v>
      </c>
      <c r="D820" t="s">
        <v>2069</v>
      </c>
      <c r="E820" s="8">
        <v>1875</v>
      </c>
      <c r="H820" t="s">
        <v>1802</v>
      </c>
      <c r="I820" t="s">
        <v>95</v>
      </c>
      <c r="J820" t="s">
        <v>143</v>
      </c>
      <c r="K820" t="s">
        <v>132</v>
      </c>
      <c r="L820" t="s">
        <v>98</v>
      </c>
      <c r="M820" t="s">
        <v>523</v>
      </c>
      <c r="N820" t="s">
        <v>523</v>
      </c>
      <c r="O820" t="s">
        <v>524</v>
      </c>
      <c r="P820">
        <v>8.1182726820995307E-3</v>
      </c>
      <c r="Q820">
        <v>8.1182726820995307E-3</v>
      </c>
      <c r="R820" s="14">
        <f t="shared" si="24"/>
        <v>0</v>
      </c>
      <c r="W820">
        <v>1.6344874938119E-5</v>
      </c>
      <c r="X820" t="s">
        <v>102</v>
      </c>
      <c r="Y820" t="str">
        <f>CONCATENATE($W$2," (",INDEX('Study List'!$F:$F,MATCH(X820,'Study List'!$B:$B,0)),")")</f>
        <v>Avoided illness from pollution - Societal - C&amp;I (DNV GL, 2018)</v>
      </c>
      <c r="Z820" t="s">
        <v>103</v>
      </c>
      <c r="AM820">
        <v>8.0072453053171705E-3</v>
      </c>
      <c r="AN820" t="s">
        <v>179</v>
      </c>
      <c r="AO820" t="str">
        <f>CONCATENATE($AM$2," (",INDEX('Study List'!$F:$F,MATCH(AN820,'Study List'!$B:$B,0)),")")</f>
        <v>O&amp;M - Participant - C&amp;I (DNV GL, 2018)</v>
      </c>
      <c r="AP820" t="s">
        <v>103</v>
      </c>
      <c r="AQ820">
        <v>1.0494887947173699E-4</v>
      </c>
      <c r="AR820" t="s">
        <v>152</v>
      </c>
      <c r="AS820" t="str">
        <f>CONCATENATE($AQ$2," (",INDEX('Study List'!$F:$F,MATCH(AR820,'Study List'!$B:$B,0)),")")</f>
        <v>Other Impacts - Participant - C&amp;I (DNV GL &amp; Tetra Tech, 2012)</v>
      </c>
      <c r="AT820" t="s">
        <v>103</v>
      </c>
      <c r="BC820">
        <v>-1.0266377627490701E-5</v>
      </c>
      <c r="BD820" t="s">
        <v>152</v>
      </c>
      <c r="BE820" t="str">
        <f>CONCATENATE($BC$2," (",INDEX('Study List'!$F:$F,MATCH(BD820,'Study List'!$B:$B,0)),")")</f>
        <v>Sales Revenue - Participant - C&amp;I (DNV GL &amp; Tetra Tech, 2012)</v>
      </c>
      <c r="BF820" t="s">
        <v>103</v>
      </c>
      <c r="EA820" t="str">
        <f t="shared" si="25"/>
        <v>The NEIs for the 'Variable Frequency Drives: HVAC fans - 4 HP (3.51 to 4.50 HP) - New Fan - WA' measure include: Avoided illness from pollution - Societal - C&amp;I (DNV GL, 2018),  O&amp;M - Participant - C&amp;I (DNV GL, 2018),  Other Impacts - Participant - C&amp;I (DNV GL &amp; Tetra Tech, 2012),  Sales Revenue - Participant - C&amp;I (DNV GL &amp; Tetra Tech, 2012).</v>
      </c>
    </row>
    <row r="821" spans="1:131" x14ac:dyDescent="0.35">
      <c r="A821">
        <v>971</v>
      </c>
      <c r="B821" t="s">
        <v>2072</v>
      </c>
      <c r="C821">
        <v>1</v>
      </c>
      <c r="D821" t="s">
        <v>2071</v>
      </c>
      <c r="E821" s="8">
        <v>2310</v>
      </c>
      <c r="H821" t="s">
        <v>1802</v>
      </c>
      <c r="I821" t="s">
        <v>95</v>
      </c>
      <c r="J821" t="s">
        <v>143</v>
      </c>
      <c r="K821" t="s">
        <v>132</v>
      </c>
      <c r="L821" t="s">
        <v>98</v>
      </c>
      <c r="M821" t="s">
        <v>523</v>
      </c>
      <c r="N821" t="s">
        <v>523</v>
      </c>
      <c r="O821" t="s">
        <v>524</v>
      </c>
      <c r="P821">
        <v>8.1182726820995307E-3</v>
      </c>
      <c r="Q821">
        <v>8.1182726820995307E-3</v>
      </c>
      <c r="R821" s="14">
        <f t="shared" si="24"/>
        <v>0</v>
      </c>
      <c r="W821">
        <v>1.6344874938119E-5</v>
      </c>
      <c r="X821" t="s">
        <v>102</v>
      </c>
      <c r="Y821" t="str">
        <f>CONCATENATE($W$2," (",INDEX('Study List'!$F:$F,MATCH(X821,'Study List'!$B:$B,0)),")")</f>
        <v>Avoided illness from pollution - Societal - C&amp;I (DNV GL, 2018)</v>
      </c>
      <c r="Z821" t="s">
        <v>103</v>
      </c>
      <c r="AM821">
        <v>8.0072453053171705E-3</v>
      </c>
      <c r="AN821" t="s">
        <v>179</v>
      </c>
      <c r="AO821" t="str">
        <f>CONCATENATE($AM$2," (",INDEX('Study List'!$F:$F,MATCH(AN821,'Study List'!$B:$B,0)),")")</f>
        <v>O&amp;M - Participant - C&amp;I (DNV GL, 2018)</v>
      </c>
      <c r="AP821" t="s">
        <v>103</v>
      </c>
      <c r="AQ821">
        <v>1.0494887947173699E-4</v>
      </c>
      <c r="AR821" t="s">
        <v>152</v>
      </c>
      <c r="AS821" t="str">
        <f>CONCATENATE($AQ$2," (",INDEX('Study List'!$F:$F,MATCH(AR821,'Study List'!$B:$B,0)),")")</f>
        <v>Other Impacts - Participant - C&amp;I (DNV GL &amp; Tetra Tech, 2012)</v>
      </c>
      <c r="AT821" t="s">
        <v>103</v>
      </c>
      <c r="BC821">
        <v>-1.0266377627490701E-5</v>
      </c>
      <c r="BD821" t="s">
        <v>152</v>
      </c>
      <c r="BE821" t="str">
        <f>CONCATENATE($BC$2," (",INDEX('Study List'!$F:$F,MATCH(BD821,'Study List'!$B:$B,0)),")")</f>
        <v>Sales Revenue - Participant - C&amp;I (DNV GL &amp; Tetra Tech, 2012)</v>
      </c>
      <c r="BF821" t="s">
        <v>103</v>
      </c>
      <c r="EA821" t="str">
        <f t="shared" si="25"/>
        <v>The NEIs for the 'Variable Frequency Drives: HVAC fans - 4 HP (3.51 to 4.50 HP) - Retrofit - WA' measure include: Avoided illness from pollution - Societal - C&amp;I (DNV GL, 2018),  O&amp;M - Participant - C&amp;I (DNV GL, 2018),  Other Impacts - Participant - C&amp;I (DNV GL &amp; Tetra Tech, 2012),  Sales Revenue - Participant - C&amp;I (DNV GL &amp; Tetra Tech, 2012).</v>
      </c>
    </row>
    <row r="822" spans="1:131" x14ac:dyDescent="0.35">
      <c r="A822">
        <v>972</v>
      </c>
      <c r="B822" t="s">
        <v>2074</v>
      </c>
      <c r="C822">
        <v>1</v>
      </c>
      <c r="D822" t="s">
        <v>2073</v>
      </c>
      <c r="E822" s="8">
        <v>2329</v>
      </c>
      <c r="H822" t="s">
        <v>1802</v>
      </c>
      <c r="I822" t="s">
        <v>95</v>
      </c>
      <c r="J822" t="s">
        <v>143</v>
      </c>
      <c r="K822" t="s">
        <v>132</v>
      </c>
      <c r="L822" t="s">
        <v>98</v>
      </c>
      <c r="M822" t="s">
        <v>523</v>
      </c>
      <c r="N822" t="s">
        <v>523</v>
      </c>
      <c r="O822" t="s">
        <v>524</v>
      </c>
      <c r="P822">
        <v>8.1182726820995307E-3</v>
      </c>
      <c r="Q822">
        <v>8.1182726820995307E-3</v>
      </c>
      <c r="R822" s="14">
        <f t="shared" si="24"/>
        <v>0</v>
      </c>
      <c r="W822">
        <v>1.6344874938119E-5</v>
      </c>
      <c r="X822" t="s">
        <v>102</v>
      </c>
      <c r="Y822" t="str">
        <f>CONCATENATE($W$2," (",INDEX('Study List'!$F:$F,MATCH(X822,'Study List'!$B:$B,0)),")")</f>
        <v>Avoided illness from pollution - Societal - C&amp;I (DNV GL, 2018)</v>
      </c>
      <c r="Z822" t="s">
        <v>103</v>
      </c>
      <c r="AM822">
        <v>8.0072453053171705E-3</v>
      </c>
      <c r="AN822" t="s">
        <v>179</v>
      </c>
      <c r="AO822" t="str">
        <f>CONCATENATE($AM$2," (",INDEX('Study List'!$F:$F,MATCH(AN822,'Study List'!$B:$B,0)),")")</f>
        <v>O&amp;M - Participant - C&amp;I (DNV GL, 2018)</v>
      </c>
      <c r="AP822" t="s">
        <v>103</v>
      </c>
      <c r="AQ822">
        <v>1.0494887947173699E-4</v>
      </c>
      <c r="AR822" t="s">
        <v>152</v>
      </c>
      <c r="AS822" t="str">
        <f>CONCATENATE($AQ$2," (",INDEX('Study List'!$F:$F,MATCH(AR822,'Study List'!$B:$B,0)),")")</f>
        <v>Other Impacts - Participant - C&amp;I (DNV GL &amp; Tetra Tech, 2012)</v>
      </c>
      <c r="AT822" t="s">
        <v>103</v>
      </c>
      <c r="BC822">
        <v>-1.0266377627490701E-5</v>
      </c>
      <c r="BD822" t="s">
        <v>152</v>
      </c>
      <c r="BE822" t="str">
        <f>CONCATENATE($BC$2," (",INDEX('Study List'!$F:$F,MATCH(BD822,'Study List'!$B:$B,0)),")")</f>
        <v>Sales Revenue - Participant - C&amp;I (DNV GL &amp; Tetra Tech, 2012)</v>
      </c>
      <c r="BF822" t="s">
        <v>103</v>
      </c>
      <c r="EA822" t="str">
        <f t="shared" si="25"/>
        <v>The NEIs for the 'Variable Frequency Drives: HVAC fans - 5 HP (4.51 to 6.00 HP) - New Fan - WA' measure include: Avoided illness from pollution - Societal - C&amp;I (DNV GL, 2018),  O&amp;M - Participant - C&amp;I (DNV GL, 2018),  Other Impacts - Participant - C&amp;I (DNV GL &amp; Tetra Tech, 2012),  Sales Revenue - Participant - C&amp;I (DNV GL &amp; Tetra Tech, 2012).</v>
      </c>
    </row>
    <row r="823" spans="1:131" x14ac:dyDescent="0.35">
      <c r="A823">
        <v>973</v>
      </c>
      <c r="B823" t="s">
        <v>2076</v>
      </c>
      <c r="C823">
        <v>1</v>
      </c>
      <c r="D823" t="s">
        <v>2075</v>
      </c>
      <c r="E823" s="8">
        <v>2868</v>
      </c>
      <c r="H823" t="s">
        <v>1802</v>
      </c>
      <c r="I823" t="s">
        <v>95</v>
      </c>
      <c r="J823" t="s">
        <v>143</v>
      </c>
      <c r="K823" t="s">
        <v>132</v>
      </c>
      <c r="L823" t="s">
        <v>98</v>
      </c>
      <c r="M823" t="s">
        <v>523</v>
      </c>
      <c r="N823" t="s">
        <v>523</v>
      </c>
      <c r="O823" t="s">
        <v>524</v>
      </c>
      <c r="P823">
        <v>8.1182726820995307E-3</v>
      </c>
      <c r="Q823">
        <v>8.1182726820995307E-3</v>
      </c>
      <c r="R823" s="14">
        <f t="shared" si="24"/>
        <v>0</v>
      </c>
      <c r="W823">
        <v>1.6344874938119E-5</v>
      </c>
      <c r="X823" t="s">
        <v>102</v>
      </c>
      <c r="Y823" t="str">
        <f>CONCATENATE($W$2," (",INDEX('Study List'!$F:$F,MATCH(X823,'Study List'!$B:$B,0)),")")</f>
        <v>Avoided illness from pollution - Societal - C&amp;I (DNV GL, 2018)</v>
      </c>
      <c r="Z823" t="s">
        <v>103</v>
      </c>
      <c r="AM823">
        <v>8.0072453053171705E-3</v>
      </c>
      <c r="AN823" t="s">
        <v>179</v>
      </c>
      <c r="AO823" t="str">
        <f>CONCATENATE($AM$2," (",INDEX('Study List'!$F:$F,MATCH(AN823,'Study List'!$B:$B,0)),")")</f>
        <v>O&amp;M - Participant - C&amp;I (DNV GL, 2018)</v>
      </c>
      <c r="AP823" t="s">
        <v>103</v>
      </c>
      <c r="AQ823">
        <v>1.0494887947173699E-4</v>
      </c>
      <c r="AR823" t="s">
        <v>152</v>
      </c>
      <c r="AS823" t="str">
        <f>CONCATENATE($AQ$2," (",INDEX('Study List'!$F:$F,MATCH(AR823,'Study List'!$B:$B,0)),")")</f>
        <v>Other Impacts - Participant - C&amp;I (DNV GL &amp; Tetra Tech, 2012)</v>
      </c>
      <c r="AT823" t="s">
        <v>103</v>
      </c>
      <c r="BC823">
        <v>-1.0266377627490701E-5</v>
      </c>
      <c r="BD823" t="s">
        <v>152</v>
      </c>
      <c r="BE823" t="str">
        <f>CONCATENATE($BC$2," (",INDEX('Study List'!$F:$F,MATCH(BD823,'Study List'!$B:$B,0)),")")</f>
        <v>Sales Revenue - Participant - C&amp;I (DNV GL &amp; Tetra Tech, 2012)</v>
      </c>
      <c r="BF823" t="s">
        <v>103</v>
      </c>
      <c r="EA823" t="str">
        <f t="shared" si="25"/>
        <v>The NEIs for the 'Variable Frequency Drives: HVAC fans - 5 HP (4.51 to 6.00 HP) - Retrofit - WA' measure include: Avoided illness from pollution - Societal - C&amp;I (DNV GL, 2018),  O&amp;M - Participant - C&amp;I (DNV GL, 2018),  Other Impacts - Participant - C&amp;I (DNV GL &amp; Tetra Tech, 2012),  Sales Revenue - Participant - C&amp;I (DNV GL &amp; Tetra Tech, 2012).</v>
      </c>
    </row>
    <row r="824" spans="1:131" x14ac:dyDescent="0.35">
      <c r="A824">
        <v>974</v>
      </c>
      <c r="B824" t="s">
        <v>2078</v>
      </c>
      <c r="C824">
        <v>1</v>
      </c>
      <c r="D824" t="s">
        <v>2077</v>
      </c>
      <c r="E824" s="8">
        <v>3455</v>
      </c>
      <c r="H824" t="s">
        <v>1802</v>
      </c>
      <c r="I824" t="s">
        <v>95</v>
      </c>
      <c r="J824" t="s">
        <v>143</v>
      </c>
      <c r="K824" t="s">
        <v>132</v>
      </c>
      <c r="L824" t="s">
        <v>98</v>
      </c>
      <c r="M824" t="s">
        <v>523</v>
      </c>
      <c r="N824" t="s">
        <v>523</v>
      </c>
      <c r="O824" t="s">
        <v>524</v>
      </c>
      <c r="P824">
        <v>8.1182726820995307E-3</v>
      </c>
      <c r="Q824">
        <v>8.1182726820995307E-3</v>
      </c>
      <c r="R824" s="14">
        <f t="shared" si="24"/>
        <v>0</v>
      </c>
      <c r="W824">
        <v>1.6344874938119E-5</v>
      </c>
      <c r="X824" t="s">
        <v>102</v>
      </c>
      <c r="Y824" t="str">
        <f>CONCATENATE($W$2," (",INDEX('Study List'!$F:$F,MATCH(X824,'Study List'!$B:$B,0)),")")</f>
        <v>Avoided illness from pollution - Societal - C&amp;I (DNV GL, 2018)</v>
      </c>
      <c r="Z824" t="s">
        <v>103</v>
      </c>
      <c r="AM824">
        <v>8.0072453053171705E-3</v>
      </c>
      <c r="AN824" t="s">
        <v>179</v>
      </c>
      <c r="AO824" t="str">
        <f>CONCATENATE($AM$2," (",INDEX('Study List'!$F:$F,MATCH(AN824,'Study List'!$B:$B,0)),")")</f>
        <v>O&amp;M - Participant - C&amp;I (DNV GL, 2018)</v>
      </c>
      <c r="AP824" t="s">
        <v>103</v>
      </c>
      <c r="AQ824">
        <v>1.0494887947173699E-4</v>
      </c>
      <c r="AR824" t="s">
        <v>152</v>
      </c>
      <c r="AS824" t="str">
        <f>CONCATENATE($AQ$2," (",INDEX('Study List'!$F:$F,MATCH(AR824,'Study List'!$B:$B,0)),")")</f>
        <v>Other Impacts - Participant - C&amp;I (DNV GL &amp; Tetra Tech, 2012)</v>
      </c>
      <c r="AT824" t="s">
        <v>103</v>
      </c>
      <c r="BC824">
        <v>-1.0266377627490701E-5</v>
      </c>
      <c r="BD824" t="s">
        <v>152</v>
      </c>
      <c r="BE824" t="str">
        <f>CONCATENATE($BC$2," (",INDEX('Study List'!$F:$F,MATCH(BD824,'Study List'!$B:$B,0)),")")</f>
        <v>Sales Revenue - Participant - C&amp;I (DNV GL &amp; Tetra Tech, 2012)</v>
      </c>
      <c r="BF824" t="s">
        <v>103</v>
      </c>
      <c r="EA824" t="str">
        <f t="shared" si="25"/>
        <v>The NEIs for the 'Variable Frequency Drives: HVAC fans - 7.5 HP (6.01 to 8.00 HP) - New Fan - WA' measure include: Avoided illness from pollution - Societal - C&amp;I (DNV GL, 2018),  O&amp;M - Participant - C&amp;I (DNV GL, 2018),  Other Impacts - Participant - C&amp;I (DNV GL &amp; Tetra Tech, 2012),  Sales Revenue - Participant - C&amp;I (DNV GL &amp; Tetra Tech, 2012).</v>
      </c>
    </row>
    <row r="825" spans="1:131" x14ac:dyDescent="0.35">
      <c r="A825">
        <v>975</v>
      </c>
      <c r="B825" t="s">
        <v>2080</v>
      </c>
      <c r="C825">
        <v>1</v>
      </c>
      <c r="D825" t="s">
        <v>2079</v>
      </c>
      <c r="E825" s="8">
        <v>4255</v>
      </c>
      <c r="H825" t="s">
        <v>1802</v>
      </c>
      <c r="I825" t="s">
        <v>95</v>
      </c>
      <c r="J825" t="s">
        <v>143</v>
      </c>
      <c r="K825" t="s">
        <v>132</v>
      </c>
      <c r="L825" t="s">
        <v>98</v>
      </c>
      <c r="M825" t="s">
        <v>523</v>
      </c>
      <c r="N825" t="s">
        <v>523</v>
      </c>
      <c r="O825" t="s">
        <v>524</v>
      </c>
      <c r="P825">
        <v>8.1182726820995307E-3</v>
      </c>
      <c r="Q825">
        <v>8.1182726820995307E-3</v>
      </c>
      <c r="R825" s="14">
        <f t="shared" si="24"/>
        <v>0</v>
      </c>
      <c r="W825">
        <v>1.6344874938119E-5</v>
      </c>
      <c r="X825" t="s">
        <v>102</v>
      </c>
      <c r="Y825" t="str">
        <f>CONCATENATE($W$2," (",INDEX('Study List'!$F:$F,MATCH(X825,'Study List'!$B:$B,0)),")")</f>
        <v>Avoided illness from pollution - Societal - C&amp;I (DNV GL, 2018)</v>
      </c>
      <c r="Z825" t="s">
        <v>103</v>
      </c>
      <c r="AM825">
        <v>8.0072453053171705E-3</v>
      </c>
      <c r="AN825" t="s">
        <v>179</v>
      </c>
      <c r="AO825" t="str">
        <f>CONCATENATE($AM$2," (",INDEX('Study List'!$F:$F,MATCH(AN825,'Study List'!$B:$B,0)),")")</f>
        <v>O&amp;M - Participant - C&amp;I (DNV GL, 2018)</v>
      </c>
      <c r="AP825" t="s">
        <v>103</v>
      </c>
      <c r="AQ825">
        <v>1.0494887947173699E-4</v>
      </c>
      <c r="AR825" t="s">
        <v>152</v>
      </c>
      <c r="AS825" t="str">
        <f>CONCATENATE($AQ$2," (",INDEX('Study List'!$F:$F,MATCH(AR825,'Study List'!$B:$B,0)),")")</f>
        <v>Other Impacts - Participant - C&amp;I (DNV GL &amp; Tetra Tech, 2012)</v>
      </c>
      <c r="AT825" t="s">
        <v>103</v>
      </c>
      <c r="BC825">
        <v>-1.0266377627490701E-5</v>
      </c>
      <c r="BD825" t="s">
        <v>152</v>
      </c>
      <c r="BE825" t="str">
        <f>CONCATENATE($BC$2," (",INDEX('Study List'!$F:$F,MATCH(BD825,'Study List'!$B:$B,0)),")")</f>
        <v>Sales Revenue - Participant - C&amp;I (DNV GL &amp; Tetra Tech, 2012)</v>
      </c>
      <c r="BF825" t="s">
        <v>103</v>
      </c>
      <c r="EA825" t="str">
        <f t="shared" si="25"/>
        <v>The NEIs for the 'Variable Frequency Drives: HVAC fans - 7.5 HP (6.01 to 8.00 HP) - Retrofit - WA' measure include: Avoided illness from pollution - Societal - C&amp;I (DNV GL, 2018),  O&amp;M - Participant - C&amp;I (DNV GL, 2018),  Other Impacts - Participant - C&amp;I (DNV GL &amp; Tetra Tech, 2012),  Sales Revenue - Participant - C&amp;I (DNV GL &amp; Tetra Tech, 2012).</v>
      </c>
    </row>
    <row r="826" spans="1:131" x14ac:dyDescent="0.35">
      <c r="A826">
        <v>976</v>
      </c>
      <c r="B826" s="8">
        <v>841</v>
      </c>
      <c r="C826">
        <v>5</v>
      </c>
      <c r="D826" t="s">
        <v>2081</v>
      </c>
      <c r="E826" t="s">
        <v>209</v>
      </c>
      <c r="F826">
        <v>31485</v>
      </c>
      <c r="G826">
        <v>62970</v>
      </c>
      <c r="H826" t="s">
        <v>1802</v>
      </c>
      <c r="I826" t="s">
        <v>95</v>
      </c>
      <c r="J826" t="s">
        <v>143</v>
      </c>
      <c r="K826" t="s">
        <v>132</v>
      </c>
      <c r="L826" t="s">
        <v>98</v>
      </c>
      <c r="M826" t="s">
        <v>523</v>
      </c>
      <c r="N826" t="s">
        <v>523</v>
      </c>
      <c r="O826" t="s">
        <v>524</v>
      </c>
      <c r="P826">
        <v>8.1182726820995307E-3</v>
      </c>
      <c r="Q826">
        <v>8.1182726820995307E-3</v>
      </c>
      <c r="R826" s="14">
        <f t="shared" si="24"/>
        <v>511.20763079180745</v>
      </c>
      <c r="W826">
        <v>1.6344874938119E-5</v>
      </c>
      <c r="X826" t="s">
        <v>102</v>
      </c>
      <c r="Y826" t="str">
        <f>CONCATENATE($W$2," (",INDEX('Study List'!$F:$F,MATCH(X826,'Study List'!$B:$B,0)),")")</f>
        <v>Avoided illness from pollution - Societal - C&amp;I (DNV GL, 2018)</v>
      </c>
      <c r="Z826" t="s">
        <v>103</v>
      </c>
      <c r="AM826">
        <v>8.0072453053171705E-3</v>
      </c>
      <c r="AN826" t="s">
        <v>179</v>
      </c>
      <c r="AO826" t="str">
        <f>CONCATENATE($AM$2," (",INDEX('Study List'!$F:$F,MATCH(AN826,'Study List'!$B:$B,0)),")")</f>
        <v>O&amp;M - Participant - C&amp;I (DNV GL, 2018)</v>
      </c>
      <c r="AP826" t="s">
        <v>103</v>
      </c>
      <c r="AQ826">
        <v>1.0494887947173699E-4</v>
      </c>
      <c r="AR826" t="s">
        <v>152</v>
      </c>
      <c r="AS826" t="str">
        <f>CONCATENATE($AQ$2," (",INDEX('Study List'!$F:$F,MATCH(AR826,'Study List'!$B:$B,0)),")")</f>
        <v>Other Impacts - Participant - C&amp;I (DNV GL &amp; Tetra Tech, 2012)</v>
      </c>
      <c r="AT826" t="s">
        <v>103</v>
      </c>
      <c r="BC826">
        <v>-1.0266377627490701E-5</v>
      </c>
      <c r="BD826" t="s">
        <v>152</v>
      </c>
      <c r="BE826" t="str">
        <f>CONCATENATE($BC$2," (",INDEX('Study List'!$F:$F,MATCH(BD826,'Study List'!$B:$B,0)),")")</f>
        <v>Sales Revenue - Participant - C&amp;I (DNV GL &amp; Tetra Tech, 2012)</v>
      </c>
      <c r="BF826" t="s">
        <v>103</v>
      </c>
      <c r="EA826" t="str">
        <f t="shared" si="25"/>
        <v>The NEIs for the 'Variable frequency drive for dairy vacuum pump (retrofit only) - WA' measure include: Avoided illness from pollution - Societal - C&amp;I (DNV GL, 2018),  O&amp;M - Participant - C&amp;I (DNV GL, 2018),  Other Impacts - Participant - C&amp;I (DNV GL &amp; Tetra Tech, 2012),  Sales Revenue - Participant - C&amp;I (DNV GL &amp; Tetra Tech, 2012).</v>
      </c>
    </row>
    <row r="827" spans="1:131" x14ac:dyDescent="0.35">
      <c r="A827">
        <v>977</v>
      </c>
      <c r="B827" s="8">
        <v>772</v>
      </c>
      <c r="C827">
        <v>3</v>
      </c>
      <c r="D827" t="s">
        <v>2082</v>
      </c>
      <c r="E827" s="8">
        <v>1112</v>
      </c>
      <c r="F827">
        <v>20884.75</v>
      </c>
      <c r="G827">
        <v>334156</v>
      </c>
      <c r="H827" t="s">
        <v>1802</v>
      </c>
      <c r="I827" t="s">
        <v>95</v>
      </c>
      <c r="J827" t="s">
        <v>143</v>
      </c>
      <c r="K827" t="s">
        <v>132</v>
      </c>
      <c r="L827" t="s">
        <v>98</v>
      </c>
      <c r="M827" t="s">
        <v>523</v>
      </c>
      <c r="N827" t="s">
        <v>523</v>
      </c>
      <c r="O827" t="s">
        <v>524</v>
      </c>
      <c r="P827">
        <v>8.1182726820995307E-3</v>
      </c>
      <c r="Q827">
        <v>8.1182726820995307E-3</v>
      </c>
      <c r="R827" s="14">
        <f t="shared" si="24"/>
        <v>2712.7695263596506</v>
      </c>
      <c r="W827">
        <v>1.6344874938119E-5</v>
      </c>
      <c r="X827" t="s">
        <v>102</v>
      </c>
      <c r="Y827" t="str">
        <f>CONCATENATE($W$2," (",INDEX('Study List'!$F:$F,MATCH(X827,'Study List'!$B:$B,0)),")")</f>
        <v>Avoided illness from pollution - Societal - C&amp;I (DNV GL, 2018)</v>
      </c>
      <c r="Z827" t="s">
        <v>103</v>
      </c>
      <c r="AM827">
        <v>8.0072453053171705E-3</v>
      </c>
      <c r="AN827" t="s">
        <v>179</v>
      </c>
      <c r="AO827" t="str">
        <f>CONCATENATE($AM$2," (",INDEX('Study List'!$F:$F,MATCH(AN827,'Study List'!$B:$B,0)),")")</f>
        <v>O&amp;M - Participant - C&amp;I (DNV GL, 2018)</v>
      </c>
      <c r="AP827" t="s">
        <v>103</v>
      </c>
      <c r="AQ827">
        <v>1.0494887947173699E-4</v>
      </c>
      <c r="AR827" t="s">
        <v>152</v>
      </c>
      <c r="AS827" t="str">
        <f>CONCATENATE($AQ$2," (",INDEX('Study List'!$F:$F,MATCH(AR827,'Study List'!$B:$B,0)),")")</f>
        <v>Other Impacts - Participant - C&amp;I (DNV GL &amp; Tetra Tech, 2012)</v>
      </c>
      <c r="AT827" t="s">
        <v>103</v>
      </c>
      <c r="BC827">
        <v>-1.0266377627490701E-5</v>
      </c>
      <c r="BD827" t="s">
        <v>152</v>
      </c>
      <c r="BE827" t="str">
        <f>CONCATENATE($BC$2," (",INDEX('Study List'!$F:$F,MATCH(BD827,'Study List'!$B:$B,0)),")")</f>
        <v>Sales Revenue - Participant - C&amp;I (DNV GL &amp; Tetra Tech, 2012)</v>
      </c>
      <c r="BF827" t="s">
        <v>103</v>
      </c>
      <c r="EA827" t="str">
        <f t="shared" si="25"/>
        <v>The NEIs for the 'Variable-Frequency Drives (HVAC fans and pumps): &lt;= 100 horsepower: HVAC fans - WA' measure include: Avoided illness from pollution - Societal - C&amp;I (DNV GL, 2018),  O&amp;M - Participant - C&amp;I (DNV GL, 2018),  Other Impacts - Participant - C&amp;I (DNV GL &amp; Tetra Tech, 2012),  Sales Revenue - Participant - C&amp;I (DNV GL &amp; Tetra Tech, 2012).</v>
      </c>
    </row>
    <row r="828" spans="1:131" x14ac:dyDescent="0.35">
      <c r="A828">
        <v>978</v>
      </c>
      <c r="B828" s="8">
        <v>773</v>
      </c>
      <c r="C828">
        <v>3</v>
      </c>
      <c r="D828" t="s">
        <v>2083</v>
      </c>
      <c r="E828" s="8">
        <v>886</v>
      </c>
      <c r="H828" t="s">
        <v>1802</v>
      </c>
      <c r="I828" t="s">
        <v>95</v>
      </c>
      <c r="J828" t="s">
        <v>143</v>
      </c>
      <c r="K828" t="s">
        <v>132</v>
      </c>
      <c r="L828" t="s">
        <v>98</v>
      </c>
      <c r="M828" t="s">
        <v>523</v>
      </c>
      <c r="N828" t="s">
        <v>523</v>
      </c>
      <c r="O828" t="s">
        <v>524</v>
      </c>
      <c r="P828">
        <v>8.1182726820995307E-3</v>
      </c>
      <c r="Q828">
        <v>8.1182726820995307E-3</v>
      </c>
      <c r="R828" s="14">
        <f t="shared" si="24"/>
        <v>0</v>
      </c>
      <c r="W828">
        <v>1.6344874938119E-5</v>
      </c>
      <c r="X828" t="s">
        <v>102</v>
      </c>
      <c r="Y828" t="str">
        <f>CONCATENATE($W$2," (",INDEX('Study List'!$F:$F,MATCH(X828,'Study List'!$B:$B,0)),")")</f>
        <v>Avoided illness from pollution - Societal - C&amp;I (DNV GL, 2018)</v>
      </c>
      <c r="Z828" t="s">
        <v>103</v>
      </c>
      <c r="AM828">
        <v>8.0072453053171705E-3</v>
      </c>
      <c r="AN828" t="s">
        <v>179</v>
      </c>
      <c r="AO828" t="str">
        <f>CONCATENATE($AM$2," (",INDEX('Study List'!$F:$F,MATCH(AN828,'Study List'!$B:$B,0)),")")</f>
        <v>O&amp;M - Participant - C&amp;I (DNV GL, 2018)</v>
      </c>
      <c r="AP828" t="s">
        <v>103</v>
      </c>
      <c r="AQ828">
        <v>1.0494887947173699E-4</v>
      </c>
      <c r="AR828" t="s">
        <v>152</v>
      </c>
      <c r="AS828" t="str">
        <f>CONCATENATE($AQ$2," (",INDEX('Study List'!$F:$F,MATCH(AR828,'Study List'!$B:$B,0)),")")</f>
        <v>Other Impacts - Participant - C&amp;I (DNV GL &amp; Tetra Tech, 2012)</v>
      </c>
      <c r="AT828" t="s">
        <v>103</v>
      </c>
      <c r="BC828">
        <v>-1.0266377627490701E-5</v>
      </c>
      <c r="BD828" t="s">
        <v>152</v>
      </c>
      <c r="BE828" t="str">
        <f>CONCATENATE($BC$2," (",INDEX('Study List'!$F:$F,MATCH(BD828,'Study List'!$B:$B,0)),")")</f>
        <v>Sales Revenue - Participant - C&amp;I (DNV GL &amp; Tetra Tech, 2012)</v>
      </c>
      <c r="BF828" t="s">
        <v>103</v>
      </c>
      <c r="EA828" t="str">
        <f t="shared" si="25"/>
        <v>The NEIs for the 'Variable-Frequency Drives (HVAC fans and pumps): &lt;= 100 horsepower: HVAC pumps - WA' measure include: Avoided illness from pollution - Societal - C&amp;I (DNV GL, 2018),  O&amp;M - Participant - C&amp;I (DNV GL, 2018),  Other Impacts - Participant - C&amp;I (DNV GL &amp; Tetra Tech, 2012),  Sales Revenue - Participant - C&amp;I (DNV GL &amp; Tetra Tech, 2012).</v>
      </c>
    </row>
    <row r="829" spans="1:131" x14ac:dyDescent="0.35">
      <c r="A829">
        <v>979</v>
      </c>
      <c r="B829" t="s">
        <v>2085</v>
      </c>
      <c r="C829">
        <v>1</v>
      </c>
      <c r="D829" t="s">
        <v>2084</v>
      </c>
      <c r="E829" s="8">
        <v>1112</v>
      </c>
      <c r="H829" t="s">
        <v>1802</v>
      </c>
      <c r="I829" t="s">
        <v>95</v>
      </c>
      <c r="J829" t="s">
        <v>143</v>
      </c>
      <c r="K829" t="s">
        <v>132</v>
      </c>
      <c r="L829" t="s">
        <v>98</v>
      </c>
      <c r="M829" t="s">
        <v>523</v>
      </c>
      <c r="N829" t="s">
        <v>523</v>
      </c>
      <c r="O829" t="s">
        <v>524</v>
      </c>
      <c r="P829">
        <v>8.1182726820995307E-3</v>
      </c>
      <c r="Q829">
        <v>8.1182726820995307E-3</v>
      </c>
      <c r="R829" s="14">
        <f t="shared" si="24"/>
        <v>0</v>
      </c>
      <c r="W829">
        <v>1.6344874938119E-5</v>
      </c>
      <c r="X829" t="s">
        <v>102</v>
      </c>
      <c r="Y829" t="str">
        <f>CONCATENATE($W$2," (",INDEX('Study List'!$F:$F,MATCH(X829,'Study List'!$B:$B,0)),")")</f>
        <v>Avoided illness from pollution - Societal - C&amp;I (DNV GL, 2018)</v>
      </c>
      <c r="Z829" t="s">
        <v>103</v>
      </c>
      <c r="AM829">
        <v>8.0072453053171705E-3</v>
      </c>
      <c r="AN829" t="s">
        <v>179</v>
      </c>
      <c r="AO829" t="str">
        <f>CONCATENATE($AM$2," (",INDEX('Study List'!$F:$F,MATCH(AN829,'Study List'!$B:$B,0)),")")</f>
        <v>O&amp;M - Participant - C&amp;I (DNV GL, 2018)</v>
      </c>
      <c r="AP829" t="s">
        <v>103</v>
      </c>
      <c r="AQ829">
        <v>1.0494887947173699E-4</v>
      </c>
      <c r="AR829" t="s">
        <v>152</v>
      </c>
      <c r="AS829" t="str">
        <f>CONCATENATE($AQ$2," (",INDEX('Study List'!$F:$F,MATCH(AR829,'Study List'!$B:$B,0)),")")</f>
        <v>Other Impacts - Participant - C&amp;I (DNV GL &amp; Tetra Tech, 2012)</v>
      </c>
      <c r="AT829" t="s">
        <v>103</v>
      </c>
      <c r="BC829">
        <v>-1.0266377627490701E-5</v>
      </c>
      <c r="BD829" t="s">
        <v>152</v>
      </c>
      <c r="BE829" t="str">
        <f>CONCATENATE($BC$2," (",INDEX('Study List'!$F:$F,MATCH(BD829,'Study List'!$B:$B,0)),")")</f>
        <v>Sales Revenue - Participant - C&amp;I (DNV GL &amp; Tetra Tech, 2012)</v>
      </c>
      <c r="BF829" t="s">
        <v>103</v>
      </c>
      <c r="EA829" t="str">
        <f t="shared" si="25"/>
        <v>The NEIs for the 'Variable-Frequency Drives (HVAC fans): 22.51 to 100 horsepower - WA' measure include: Avoided illness from pollution - Societal - C&amp;I (DNV GL, 2018),  O&amp;M - Participant - C&amp;I (DNV GL, 2018),  Other Impacts - Participant - C&amp;I (DNV GL &amp; Tetra Tech, 2012),  Sales Revenue - Participant - C&amp;I (DNV GL &amp; Tetra Tech, 2012).</v>
      </c>
    </row>
    <row r="830" spans="1:131" x14ac:dyDescent="0.35">
      <c r="A830">
        <v>980</v>
      </c>
      <c r="B830" t="s">
        <v>2087</v>
      </c>
      <c r="C830">
        <v>1</v>
      </c>
      <c r="D830" t="s">
        <v>2086</v>
      </c>
      <c r="E830" s="8">
        <v>886</v>
      </c>
      <c r="H830" t="s">
        <v>1802</v>
      </c>
      <c r="I830" t="s">
        <v>95</v>
      </c>
      <c r="J830" t="s">
        <v>143</v>
      </c>
      <c r="K830" t="s">
        <v>132</v>
      </c>
      <c r="L830" t="s">
        <v>98</v>
      </c>
      <c r="M830" t="s">
        <v>523</v>
      </c>
      <c r="N830" t="s">
        <v>523</v>
      </c>
      <c r="O830" t="s">
        <v>524</v>
      </c>
      <c r="P830">
        <v>8.1182726820995307E-3</v>
      </c>
      <c r="Q830">
        <v>8.1182726820995307E-3</v>
      </c>
      <c r="R830" s="14">
        <f t="shared" si="24"/>
        <v>0</v>
      </c>
      <c r="W830">
        <v>1.6344874938119E-5</v>
      </c>
      <c r="X830" t="s">
        <v>102</v>
      </c>
      <c r="Y830" t="str">
        <f>CONCATENATE($W$2," (",INDEX('Study List'!$F:$F,MATCH(X830,'Study List'!$B:$B,0)),")")</f>
        <v>Avoided illness from pollution - Societal - C&amp;I (DNV GL, 2018)</v>
      </c>
      <c r="Z830" t="s">
        <v>103</v>
      </c>
      <c r="AM830">
        <v>8.0072453053171705E-3</v>
      </c>
      <c r="AN830" t="s">
        <v>179</v>
      </c>
      <c r="AO830" t="str">
        <f>CONCATENATE($AM$2," (",INDEX('Study List'!$F:$F,MATCH(AN830,'Study List'!$B:$B,0)),")")</f>
        <v>O&amp;M - Participant - C&amp;I (DNV GL, 2018)</v>
      </c>
      <c r="AP830" t="s">
        <v>103</v>
      </c>
      <c r="AQ830">
        <v>1.0494887947173699E-4</v>
      </c>
      <c r="AR830" t="s">
        <v>152</v>
      </c>
      <c r="AS830" t="str">
        <f>CONCATENATE($AQ$2," (",INDEX('Study List'!$F:$F,MATCH(AR830,'Study List'!$B:$B,0)),")")</f>
        <v>Other Impacts - Participant - C&amp;I (DNV GL &amp; Tetra Tech, 2012)</v>
      </c>
      <c r="AT830" t="s">
        <v>103</v>
      </c>
      <c r="BC830">
        <v>-1.0266377627490701E-5</v>
      </c>
      <c r="BD830" t="s">
        <v>152</v>
      </c>
      <c r="BE830" t="str">
        <f>CONCATENATE($BC$2," (",INDEX('Study List'!$F:$F,MATCH(BD830,'Study List'!$B:$B,0)),")")</f>
        <v>Sales Revenue - Participant - C&amp;I (DNV GL &amp; Tetra Tech, 2012)</v>
      </c>
      <c r="BF830" t="s">
        <v>103</v>
      </c>
      <c r="EA830" t="str">
        <f t="shared" si="25"/>
        <v>The NEIs for the 'Variable-Frequency Drives (HVAC pumps): &lt;=100 horsepower - WA' measure include: Avoided illness from pollution - Societal - C&amp;I (DNV GL, 2018),  O&amp;M - Participant - C&amp;I (DNV GL, 2018),  Other Impacts - Participant - C&amp;I (DNV GL &amp; Tetra Tech, 2012),  Sales Revenue - Participant - C&amp;I (DNV GL &amp; Tetra Tech, 2012).</v>
      </c>
    </row>
    <row r="831" spans="1:131" x14ac:dyDescent="0.35">
      <c r="A831">
        <v>981</v>
      </c>
      <c r="B831" t="s">
        <v>2089</v>
      </c>
      <c r="C831">
        <v>1</v>
      </c>
      <c r="D831" t="s">
        <v>2088</v>
      </c>
      <c r="E831" t="s">
        <v>209</v>
      </c>
      <c r="H831" t="s">
        <v>189</v>
      </c>
      <c r="I831" t="s">
        <v>95</v>
      </c>
      <c r="J831" t="s">
        <v>143</v>
      </c>
      <c r="K831" t="s">
        <v>132</v>
      </c>
      <c r="L831" t="s">
        <v>98</v>
      </c>
      <c r="M831" t="s">
        <v>156</v>
      </c>
      <c r="N831" t="s">
        <v>176</v>
      </c>
      <c r="O831" t="s">
        <v>177</v>
      </c>
      <c r="P831">
        <v>2.11056266599947E-2</v>
      </c>
      <c r="Q831">
        <v>2.11056266599947E-2</v>
      </c>
      <c r="R831" s="14">
        <f t="shared" si="24"/>
        <v>0</v>
      </c>
      <c r="S831">
        <v>3.0577273021490899E-4</v>
      </c>
      <c r="T831" t="s">
        <v>102</v>
      </c>
      <c r="U831" t="str">
        <f>CONCATENATE($S$2," (",INDEX('Study List'!$F:$F,MATCH(T831,'Study List'!$B:$B,0)),")")</f>
        <v>Administrative costs - Participant - C&amp;I (DNV GL, 2018)</v>
      </c>
      <c r="V831" t="s">
        <v>103</v>
      </c>
      <c r="W831">
        <v>6.6865397474123303E-6</v>
      </c>
      <c r="X831" t="s">
        <v>102</v>
      </c>
      <c r="Y831" t="str">
        <f>CONCATENATE($W$2," (",INDEX('Study List'!$F:$F,MATCH(X831,'Study List'!$B:$B,0)),")")</f>
        <v>Avoided illness from pollution - Societal - C&amp;I (DNV GL, 2018)</v>
      </c>
      <c r="Z831" t="s">
        <v>103</v>
      </c>
      <c r="AM831">
        <v>1.43571770474408E-2</v>
      </c>
      <c r="AN831" t="s">
        <v>179</v>
      </c>
      <c r="AO831" t="str">
        <f>CONCATENATE($AM$2," (",INDEX('Study List'!$F:$F,MATCH(AN831,'Study List'!$B:$B,0)),")")</f>
        <v>O&amp;M - Participant - C&amp;I (DNV GL, 2018)</v>
      </c>
      <c r="AP831" t="s">
        <v>103</v>
      </c>
      <c r="AQ831">
        <v>7.6577746910850501E-4</v>
      </c>
      <c r="AR831" t="s">
        <v>152</v>
      </c>
      <c r="AS831" t="str">
        <f>CONCATENATE($AQ$2," (",INDEX('Study List'!$F:$F,MATCH(AR831,'Study List'!$B:$B,0)),")")</f>
        <v>Other Impacts - Participant - C&amp;I (DNV GL &amp; Tetra Tech, 2012)</v>
      </c>
      <c r="AT831" t="s">
        <v>103</v>
      </c>
      <c r="BC831">
        <v>8.6875520001634596E-4</v>
      </c>
      <c r="BD831" t="s">
        <v>152</v>
      </c>
      <c r="BE831" t="str">
        <f>CONCATENATE($BC$2," (",INDEX('Study List'!$F:$F,MATCH(BD831,'Study List'!$B:$B,0)),")")</f>
        <v>Sales Revenue - Participant - C&amp;I (DNV GL &amp; Tetra Tech, 2012)</v>
      </c>
      <c r="BF831" t="s">
        <v>103</v>
      </c>
      <c r="BG831">
        <v>4.5607182806910902E-3</v>
      </c>
      <c r="BH831" t="s">
        <v>152</v>
      </c>
      <c r="BI831" t="str">
        <f>CONCATENATE($BG$2," (",INDEX('Study List'!$F:$F,MATCH(BH831,'Study List'!$B:$B,0)),")")</f>
        <v>Supplies and materials - Participant - C&amp;I (DNV GL &amp; Tetra Tech, 2012)</v>
      </c>
      <c r="BJ831" t="s">
        <v>103</v>
      </c>
      <c r="BO831">
        <v>2.4073939277561399E-4</v>
      </c>
      <c r="BP831" t="s">
        <v>152</v>
      </c>
      <c r="BQ831" t="str">
        <f>CONCATENATE($BO$2," (",INDEX('Study List'!$F:$F,MATCH(BP831,'Study List'!$B:$B,0)),")")</f>
        <v>Waste disposal - Participant - C&amp;I (DNV GL &amp; Tetra Tech, 2012)</v>
      </c>
      <c r="BR831" t="s">
        <v>103</v>
      </c>
      <c r="EA831" t="str">
        <f t="shared" si="25"/>
        <v>The NEIs for the 'Volumetric Kit Retrofit - SBL - Retrofit - WA' measure include: Administrative costs - Participant - C&amp;I (DNV GL, 2018),  Avoided illness from pollution - Societal - C&amp;I (DNV GL, 2018),  O&amp;M - Participant - C&amp;I (DNV GL, 2018),  Other Impacts - Participant - C&amp;I (DNV GL &amp; Tetra Tech, 2012),  Sales Revenue - Participant - C&amp;I (DNV GL &amp; Tetra Tech, 2012),  Supplies and materials - Participant - C&amp;I (DNV GL &amp; Tetra Tech, 2012),  Waste disposal - Participant - C&amp;I (DNV GL &amp; Tetra Tech, 2012).</v>
      </c>
    </row>
    <row r="832" spans="1:131" x14ac:dyDescent="0.35">
      <c r="A832">
        <v>985</v>
      </c>
      <c r="B832" t="s">
        <v>2096</v>
      </c>
      <c r="C832">
        <v>5</v>
      </c>
      <c r="D832" t="s">
        <v>2095</v>
      </c>
      <c r="E832" t="s">
        <v>148</v>
      </c>
      <c r="H832" t="s">
        <v>1145</v>
      </c>
      <c r="I832" t="s">
        <v>95</v>
      </c>
      <c r="J832" t="s">
        <v>143</v>
      </c>
      <c r="K832" t="s">
        <v>144</v>
      </c>
      <c r="L832" t="s">
        <v>133</v>
      </c>
      <c r="M832" t="s">
        <v>145</v>
      </c>
      <c r="N832" t="s">
        <v>146</v>
      </c>
      <c r="O832" t="s">
        <v>101</v>
      </c>
      <c r="P832">
        <v>1.67235344502819E-2</v>
      </c>
      <c r="Q832">
        <v>1.67235344502819E-2</v>
      </c>
      <c r="R832" s="14">
        <f t="shared" si="24"/>
        <v>0</v>
      </c>
      <c r="W832">
        <v>1.6344874938119E-5</v>
      </c>
      <c r="X832" t="s">
        <v>102</v>
      </c>
      <c r="Y832" t="str">
        <f>CONCATENATE($W$2," (",INDEX('Study List'!$F:$F,MATCH(X832,'Study List'!$B:$B,0)),")")</f>
        <v>Avoided illness from pollution - Societal - C&amp;I (DNV GL, 2018)</v>
      </c>
      <c r="Z832" t="s">
        <v>103</v>
      </c>
      <c r="AM832">
        <v>6.1019015217457602E-3</v>
      </c>
      <c r="AN832" t="s">
        <v>102</v>
      </c>
      <c r="AO832" t="str">
        <f>CONCATENATE($AM$2," (",INDEX('Study List'!$F:$F,MATCH(AN832,'Study List'!$B:$B,0)),")")</f>
        <v>O&amp;M - Participant - C&amp;I (DNV GL, 2018)</v>
      </c>
      <c r="AP832" t="s">
        <v>103</v>
      </c>
      <c r="AU832">
        <v>1.0605288053598E-2</v>
      </c>
      <c r="AV832" t="s">
        <v>102</v>
      </c>
      <c r="AW832" t="str">
        <f>CONCATENATE($AU$2," (",INDEX('Study List'!$F:$F,MATCH(AV832,'Study List'!$B:$B,0)),")")</f>
        <v>Product Spoilage/Defects - Participant - C&amp;I (DNV GL, 2018)</v>
      </c>
      <c r="AX832" t="s">
        <v>103</v>
      </c>
      <c r="EA832" t="str">
        <f t="shared" si="25"/>
        <v>The NEIs for the 'Warm Gas Defrost (New Construction wCode) Custom - WA' measure include: Avoided illness from pollution - Societal - C&amp;I (DNV GL, 2018),  O&amp;M - Participant - C&amp;I (DNV GL, 2018),  Product Spoilage/Defects - Participant - C&amp;I (DNV GL, 2018).</v>
      </c>
    </row>
    <row r="833" spans="1:131" x14ac:dyDescent="0.35">
      <c r="A833">
        <v>986</v>
      </c>
      <c r="B833" t="s">
        <v>2098</v>
      </c>
      <c r="C833">
        <v>5</v>
      </c>
      <c r="D833" t="s">
        <v>2097</v>
      </c>
      <c r="E833" t="s">
        <v>148</v>
      </c>
      <c r="H833" t="s">
        <v>1148</v>
      </c>
      <c r="I833" t="s">
        <v>95</v>
      </c>
      <c r="J833" t="s">
        <v>143</v>
      </c>
      <c r="K833" t="s">
        <v>132</v>
      </c>
      <c r="L833" t="s">
        <v>133</v>
      </c>
      <c r="M833" t="s">
        <v>145</v>
      </c>
      <c r="N833" t="s">
        <v>146</v>
      </c>
      <c r="O833" t="s">
        <v>101</v>
      </c>
      <c r="P833">
        <v>2.5667745378187001E-2</v>
      </c>
      <c r="Q833">
        <v>2.5667745378187001E-2</v>
      </c>
      <c r="R833" s="14">
        <f t="shared" si="24"/>
        <v>0</v>
      </c>
      <c r="W833">
        <v>1.6344874938119E-5</v>
      </c>
      <c r="X833" t="s">
        <v>102</v>
      </c>
      <c r="Y833" t="str">
        <f>CONCATENATE($W$2," (",INDEX('Study List'!$F:$F,MATCH(X833,'Study List'!$B:$B,0)),")")</f>
        <v>Avoided illness from pollution - Societal - C&amp;I (DNV GL, 2018)</v>
      </c>
      <c r="Z833" t="s">
        <v>103</v>
      </c>
      <c r="AM833">
        <v>1.4448407167344E-2</v>
      </c>
      <c r="AN833" t="s">
        <v>102</v>
      </c>
      <c r="AO833" t="str">
        <f>CONCATENATE($AM$2," (",INDEX('Study List'!$F:$F,MATCH(AN833,'Study List'!$B:$B,0)),")")</f>
        <v>O&amp;M - Participant - C&amp;I (DNV GL, 2018)</v>
      </c>
      <c r="AP833" t="s">
        <v>103</v>
      </c>
      <c r="AU833">
        <v>1.0605288053598E-2</v>
      </c>
      <c r="AV833" t="s">
        <v>102</v>
      </c>
      <c r="AW833" t="str">
        <f>CONCATENATE($AU$2," (",INDEX('Study List'!$F:$F,MATCH(AV833,'Study List'!$B:$B,0)),")")</f>
        <v>Product Spoilage/Defects - Participant - C&amp;I (DNV GL, 2018)</v>
      </c>
      <c r="AX833" t="s">
        <v>103</v>
      </c>
      <c r="BG833">
        <v>5.9770528230689403E-4</v>
      </c>
      <c r="BH833" t="s">
        <v>152</v>
      </c>
      <c r="BI833" t="str">
        <f>CONCATENATE($BG$2," (",INDEX('Study List'!$F:$F,MATCH(BH833,'Study List'!$B:$B,0)),")")</f>
        <v>Supplies and materials - Participant - C&amp;I (DNV GL &amp; Tetra Tech, 2012)</v>
      </c>
      <c r="BJ833" t="s">
        <v>103</v>
      </c>
      <c r="EA833" t="str">
        <f t="shared" si="25"/>
        <v>The NEIs for the 'Warm Gas Defrost (Retrofit &amp; NCMR woCode) Custom - WA' measure include: Avoided illness from pollution - Societal - C&amp;I (DNV GL, 2018),  O&amp;M - Participant - C&amp;I (DNV GL, 2018),  Product Spoilage/Defects - Participant - C&amp;I (DNV GL, 2018),  Supplies and materials - Participant - C&amp;I (DNV GL &amp; Tetra Tech, 2012).</v>
      </c>
    </row>
    <row r="834" spans="1:131" x14ac:dyDescent="0.35">
      <c r="A834">
        <v>987</v>
      </c>
      <c r="B834" t="s">
        <v>2100</v>
      </c>
      <c r="C834">
        <v>3</v>
      </c>
      <c r="D834" t="s">
        <v>2099</v>
      </c>
      <c r="E834" t="s">
        <v>209</v>
      </c>
      <c r="H834" t="s">
        <v>2101</v>
      </c>
      <c r="I834" t="s">
        <v>95</v>
      </c>
      <c r="J834" t="s">
        <v>143</v>
      </c>
      <c r="K834" t="s">
        <v>144</v>
      </c>
      <c r="L834" t="s">
        <v>133</v>
      </c>
      <c r="M834" t="s">
        <v>588</v>
      </c>
      <c r="N834" t="s">
        <v>1102</v>
      </c>
      <c r="O834" t="s">
        <v>2102</v>
      </c>
      <c r="P834">
        <v>6.0316953594261096E-3</v>
      </c>
      <c r="Q834">
        <v>6.0316953594261096E-3</v>
      </c>
      <c r="R834" s="14">
        <f t="shared" si="24"/>
        <v>0</v>
      </c>
      <c r="AM834">
        <v>6.0316953594261096E-3</v>
      </c>
      <c r="AN834" t="s">
        <v>327</v>
      </c>
      <c r="AO834" t="str">
        <f>CONCATENATE($AM$2," (",INDEX('Study List'!$F:$F,MATCH(AN834,'Study List'!$B:$B,0)),")")</f>
        <v>O&amp;M - Participant - C&amp;I (DNV GL &amp; Tetra Tech, 2016)</v>
      </c>
      <c r="AP834" t="s">
        <v>103</v>
      </c>
      <c r="EA834" t="str">
        <f t="shared" si="25"/>
        <v>The NEIs for the 'Waste Heat to Power - WA' measure include: O&amp;M - Participant - C&amp;I (DNV GL &amp; Tetra Tech, 2016).</v>
      </c>
    </row>
    <row r="835" spans="1:131" x14ac:dyDescent="0.35">
      <c r="A835">
        <v>988</v>
      </c>
      <c r="B835" t="s">
        <v>2100</v>
      </c>
      <c r="C835">
        <v>4</v>
      </c>
      <c r="D835" t="s">
        <v>2099</v>
      </c>
      <c r="E835" t="s">
        <v>209</v>
      </c>
      <c r="H835" t="s">
        <v>2103</v>
      </c>
      <c r="I835" t="s">
        <v>95</v>
      </c>
      <c r="J835" t="s">
        <v>143</v>
      </c>
      <c r="K835" t="s">
        <v>132</v>
      </c>
      <c r="L835" t="s">
        <v>133</v>
      </c>
      <c r="M835" t="s">
        <v>588</v>
      </c>
      <c r="N835" t="s">
        <v>1102</v>
      </c>
      <c r="O835" t="s">
        <v>2102</v>
      </c>
      <c r="P835">
        <v>-7.8423356174151908E-3</v>
      </c>
      <c r="Q835">
        <v>-7.8423356174151908E-3</v>
      </c>
      <c r="R835" s="14">
        <f t="shared" ref="R835:R845" si="26">Q835*G835</f>
        <v>0</v>
      </c>
      <c r="S835">
        <v>-1.5919941303352799E-3</v>
      </c>
      <c r="T835" t="s">
        <v>152</v>
      </c>
      <c r="U835" t="str">
        <f>CONCATENATE($S$2," (",INDEX('Study List'!$F:$F,MATCH(T835,'Study List'!$B:$B,0)),")")</f>
        <v>Administrative costs - Participant - C&amp;I (DNV GL &amp; Tetra Tech, 2012)</v>
      </c>
      <c r="V835" t="s">
        <v>103</v>
      </c>
      <c r="AM835">
        <v>-6.2503414870799003E-3</v>
      </c>
      <c r="AN835" t="s">
        <v>152</v>
      </c>
      <c r="AO835" t="str">
        <f>CONCATENATE($AM$2," (",INDEX('Study List'!$F:$F,MATCH(AN835,'Study List'!$B:$B,0)),")")</f>
        <v>O&amp;M - Participant - C&amp;I (DNV GL &amp; Tetra Tech, 2012)</v>
      </c>
      <c r="AP835" t="s">
        <v>103</v>
      </c>
      <c r="EA835" t="str">
        <f t="shared" ref="EA835:EA845" si="27">CONCATENATE(LEFT(CONCATENATE("The NEIs for the '", D835,"' measure include:")&amp;IF(U835&lt;&gt;""," "&amp;U835&amp;", ","")&amp;IF(Y835&lt;&gt;""," "&amp;Y835&amp;", ","")&amp;IF(AC835&lt;&gt;""," "&amp;AC835&amp;", ","")&amp;IF(AG835&lt;&gt;""," "&amp;AG835&amp;", ","")&amp;IF(AK835&lt;&gt;""," "&amp;AK835&amp;", ","")&amp;IF(AO835&lt;&gt;""," "&amp;AO835&amp;", ","")&amp;IF(AS835&lt;&gt;""," "&amp;AS835&amp;", ","")&amp;IF(AW835&lt;&gt;""," "&amp;AW835&amp;", ","")&amp;IF(BA835&lt;&gt;""," "&amp;BA835&amp;", ","")&amp;IF(BE835&lt;&gt;""," "&amp;BE835&amp;", ","")&amp;IF(BI835&lt;&gt;""," "&amp;BI835&amp;", ","")&amp;IF(BM835&lt;&gt;""," "&amp;BM835&amp;", ","")&amp;IF(BQ835&lt;&gt;""," "&amp;BQ835&amp;", ","")&amp;IF(BU835&lt;&gt;""," "&amp;BU835&amp;", ","")&amp;IF(BY835&lt;&gt;""," "&amp;BY835&amp;", ","")&amp;IF(CC835&lt;&gt;""," "&amp;CC835&amp;", ","")&amp;IF(CG835&lt;&gt;""," "&amp;CG835&amp;", ","")&amp;IF(CK835&lt;&gt;""," "&amp;CK835&amp;", ","")&amp;IF(CO835&lt;&gt;""," "&amp;CO835&amp;", ","")&amp;IF(CS835&lt;&gt;""," "&amp;CS835&amp;", ","")&amp;IF(CW835&lt;&gt;""," "&amp;CW835&amp;", ","")&amp;IF(DA835&lt;&gt;""," "&amp;DA835&amp;", ","")&amp;IF(DE835&lt;&gt;""," "&amp;DE835&amp;", ","")&amp;IF(DI835&lt;&gt;""," "&amp;DI835&amp;", ","")&amp;IF(DM835&lt;&gt;""," "&amp;DM835&amp;", ","")&amp;IF(DQ835&lt;&gt;""," "&amp;DQ835&amp;", ","")&amp;IF(DU835&lt;&gt;""," "&amp;DU835&amp;", ","")&amp;IF(DY835&lt;&gt;""," "&amp;DY835&amp;", ",""),LEN(CONCATENATE("The NEIs for the '", D835,"' measure include:")&amp;IF(U835&lt;&gt;""," "&amp;U835&amp;", ","")&amp;IF(Y835&lt;&gt;""," "&amp;Y835&amp;", ","")&amp;IF(AC835&lt;&gt;""," "&amp;AC835&amp;", ","")&amp;IF(AG835&lt;&gt;""," "&amp;AG835&amp;", ","")&amp;IF(AK835&lt;&gt;""," "&amp;AK835&amp;", ","")&amp;IF(AO835&lt;&gt;""," "&amp;AO835&amp;", ","")&amp;IF(AS835&lt;&gt;""," "&amp;AS835&amp;", ","")&amp;IF(AW835&lt;&gt;""," "&amp;AW835&amp;", ","")&amp;IF(BA835&lt;&gt;""," "&amp;BA835&amp;", ","")&amp;IF(BE835&lt;&gt;""," "&amp;BE835&amp;", ","")&amp;IF(BI835&lt;&gt;""," "&amp;BI835&amp;", ","")&amp;IF(BM835&lt;&gt;""," "&amp;BM835&amp;", ","")&amp;IF(BQ835&lt;&gt;""," "&amp;BQ835&amp;", ","")&amp;IF(BU835&lt;&gt;""," "&amp;BU835&amp;", ","")&amp;IF(BY835&lt;&gt;""," "&amp;BY835&amp;", ","")&amp;IF(CC835&lt;&gt;""," "&amp;CC835&amp;", ","")&amp;IF(CG835&lt;&gt;""," "&amp;CG835&amp;", ","")&amp;IF(CK835&lt;&gt;""," "&amp;CK835&amp;", ","")&amp;IF(CO835&lt;&gt;""," "&amp;CO835&amp;", ","")&amp;IF(CS835&lt;&gt;""," "&amp;CS835&amp;", ","")&amp;IF(CW835&lt;&gt;""," "&amp;CW835&amp;", ","")&amp;IF(DA835&lt;&gt;""," "&amp;DA835&amp;", ","")&amp;IF(DE835&lt;&gt;""," "&amp;DE835&amp;", ","")&amp;IF(DI835&lt;&gt;""," "&amp;DI835&amp;", ","")&amp;IF(DM835&lt;&gt;""," "&amp;DM835&amp;", ","")&amp;IF(DQ835&lt;&gt;""," "&amp;DQ835&amp;", ","")&amp;IF(DU835&lt;&gt;""," "&amp;DU835&amp;", ","")&amp;IF(DY835&lt;&gt;""," "&amp;DY835&amp;", ",""))-2),".")</f>
        <v>The NEIs for the 'Waste Heat to Power - WA' measure include: Administrative costs - Participant - C&amp;I (DNV GL &amp; Tetra Tech, 2012),  O&amp;M - Participant - C&amp;I (DNV GL &amp; Tetra Tech, 2012).</v>
      </c>
    </row>
    <row r="836" spans="1:131" x14ac:dyDescent="0.35">
      <c r="A836">
        <v>989</v>
      </c>
      <c r="B836" t="s">
        <v>2100</v>
      </c>
      <c r="C836">
        <v>4</v>
      </c>
      <c r="D836" t="s">
        <v>2099</v>
      </c>
      <c r="E836" t="s">
        <v>209</v>
      </c>
      <c r="H836" t="s">
        <v>2103</v>
      </c>
      <c r="I836" t="s">
        <v>95</v>
      </c>
      <c r="J836" t="s">
        <v>143</v>
      </c>
      <c r="K836" t="s">
        <v>132</v>
      </c>
      <c r="L836" t="s">
        <v>133</v>
      </c>
      <c r="M836" t="s">
        <v>588</v>
      </c>
      <c r="N836" t="s">
        <v>1102</v>
      </c>
      <c r="O836" t="s">
        <v>2102</v>
      </c>
      <c r="P836">
        <v>-7.8423356174151908E-3</v>
      </c>
      <c r="Q836">
        <v>-7.8423356174151908E-3</v>
      </c>
      <c r="R836" s="14">
        <f t="shared" si="26"/>
        <v>0</v>
      </c>
      <c r="S836">
        <v>-1.5919941303352799E-3</v>
      </c>
      <c r="T836" t="s">
        <v>152</v>
      </c>
      <c r="U836" t="str">
        <f>CONCATENATE($S$2," (",INDEX('Study List'!$F:$F,MATCH(T836,'Study List'!$B:$B,0)),")")</f>
        <v>Administrative costs - Participant - C&amp;I (DNV GL &amp; Tetra Tech, 2012)</v>
      </c>
      <c r="V836" t="s">
        <v>103</v>
      </c>
      <c r="AM836">
        <v>-6.2503414870799003E-3</v>
      </c>
      <c r="AN836" t="s">
        <v>152</v>
      </c>
      <c r="AO836" t="str">
        <f>CONCATENATE($AM$2," (",INDEX('Study List'!$F:$F,MATCH(AN836,'Study List'!$B:$B,0)),")")</f>
        <v>O&amp;M - Participant - C&amp;I (DNV GL &amp; Tetra Tech, 2012)</v>
      </c>
      <c r="AP836" t="s">
        <v>103</v>
      </c>
      <c r="EA836" t="str">
        <f t="shared" si="27"/>
        <v>The NEIs for the 'Waste Heat to Power - WA' measure include: Administrative costs - Participant - C&amp;I (DNV GL &amp; Tetra Tech, 2012),  O&amp;M - Participant - C&amp;I (DNV GL &amp; Tetra Tech, 2012).</v>
      </c>
    </row>
    <row r="837" spans="1:131" x14ac:dyDescent="0.35">
      <c r="A837">
        <v>990</v>
      </c>
      <c r="B837" t="s">
        <v>2105</v>
      </c>
      <c r="C837">
        <v>5</v>
      </c>
      <c r="D837" t="s">
        <v>2104</v>
      </c>
      <c r="E837" t="s">
        <v>148</v>
      </c>
      <c r="H837" t="s">
        <v>2106</v>
      </c>
      <c r="I837" t="s">
        <v>95</v>
      </c>
      <c r="J837" t="s">
        <v>143</v>
      </c>
      <c r="K837" t="s">
        <v>144</v>
      </c>
      <c r="L837" t="s">
        <v>133</v>
      </c>
      <c r="M837" t="s">
        <v>119</v>
      </c>
      <c r="N837" t="s">
        <v>171</v>
      </c>
      <c r="O837" t="s">
        <v>987</v>
      </c>
      <c r="P837">
        <v>9.8059657078223292E-4</v>
      </c>
      <c r="Q837">
        <v>9.8059657078223292E-4</v>
      </c>
      <c r="R837" s="14">
        <f t="shared" si="26"/>
        <v>0</v>
      </c>
      <c r="W837">
        <v>1.6344874938119E-5</v>
      </c>
      <c r="X837" t="s">
        <v>102</v>
      </c>
      <c r="Y837" t="str">
        <f>CONCATENATE($W$2," (",INDEX('Study List'!$F:$F,MATCH(X837,'Study List'!$B:$B,0)),")")</f>
        <v>Avoided illness from pollution - Societal - C&amp;I (DNV GL, 2018)</v>
      </c>
      <c r="Z837" t="s">
        <v>103</v>
      </c>
      <c r="AE837">
        <v>1.36738627214331E-4</v>
      </c>
      <c r="AF837" t="s">
        <v>102</v>
      </c>
      <c r="AG837" t="str">
        <f>CONCATENATE($AE$2," (",INDEX('Study List'!$F:$F,MATCH(AF837,'Study List'!$B:$B,0)),")")</f>
        <v>Fires/insurance damage - Participant - C&amp;I (DNV GL, 2018)</v>
      </c>
      <c r="AH837" t="s">
        <v>103</v>
      </c>
      <c r="AM837">
        <v>5.1037422272067097E-4</v>
      </c>
      <c r="AN837" t="s">
        <v>327</v>
      </c>
      <c r="AO837" t="str">
        <f>CONCATENATE($AM$2," (",INDEX('Study List'!$F:$F,MATCH(AN837,'Study List'!$B:$B,0)),")")</f>
        <v>O&amp;M - Participant - C&amp;I (DNV GL &amp; Tetra Tech, 2016)</v>
      </c>
      <c r="AP837" t="s">
        <v>103</v>
      </c>
      <c r="BK837">
        <v>3.1713884590911197E-4</v>
      </c>
      <c r="BL837" t="s">
        <v>102</v>
      </c>
      <c r="BM837" t="str">
        <f>CONCATENATE($BK$2," (",INDEX('Study List'!$F:$F,MATCH(BL837,'Study List'!$B:$B,0)),")")</f>
        <v>Thermal Comfort - Participant - C&amp;I (DNV GL, 2018)</v>
      </c>
      <c r="BN837" t="s">
        <v>103</v>
      </c>
      <c r="EA837" t="str">
        <f t="shared" si="27"/>
        <v>The NEIs for the 'Water-Loop Heat Pump (New Construction wCode) Custom - WA' measure include: Avoided illness from pollution - Societal - C&amp;I (DNV GL, 2018),  Fires/insurance damage - Participant - C&amp;I (DNV GL, 2018),  O&amp;M - Participant - C&amp;I (DNV GL &amp; Tetra Tech, 2016),  Thermal Comfort - Participant - C&amp;I (DNV GL, 2018).</v>
      </c>
    </row>
    <row r="838" spans="1:131" x14ac:dyDescent="0.35">
      <c r="A838">
        <v>991</v>
      </c>
      <c r="B838" t="s">
        <v>2108</v>
      </c>
      <c r="C838">
        <v>5</v>
      </c>
      <c r="D838" t="s">
        <v>2107</v>
      </c>
      <c r="E838" t="s">
        <v>148</v>
      </c>
      <c r="H838" t="s">
        <v>2109</v>
      </c>
      <c r="I838" t="s">
        <v>95</v>
      </c>
      <c r="J838" t="s">
        <v>143</v>
      </c>
      <c r="K838" t="s">
        <v>132</v>
      </c>
      <c r="L838" t="s">
        <v>133</v>
      </c>
      <c r="M838" t="s">
        <v>119</v>
      </c>
      <c r="N838" t="s">
        <v>171</v>
      </c>
      <c r="O838" t="s">
        <v>987</v>
      </c>
      <c r="P838">
        <v>-7.88092082371931E-4</v>
      </c>
      <c r="Q838">
        <v>-7.88092082371931E-4</v>
      </c>
      <c r="R838" s="14">
        <f t="shared" si="26"/>
        <v>0</v>
      </c>
      <c r="S838">
        <v>7.1002964402571702E-4</v>
      </c>
      <c r="T838" t="s">
        <v>152</v>
      </c>
      <c r="U838" t="str">
        <f>CONCATENATE($S$2," (",INDEX('Study List'!$F:$F,MATCH(T838,'Study List'!$B:$B,0)),")")</f>
        <v>Administrative costs - Participant - C&amp;I (DNV GL &amp; Tetra Tech, 2012)</v>
      </c>
      <c r="V838" t="s">
        <v>103</v>
      </c>
      <c r="W838">
        <v>1.6344874938119E-5</v>
      </c>
      <c r="X838" t="s">
        <v>102</v>
      </c>
      <c r="Y838" t="str">
        <f>CONCATENATE($W$2," (",INDEX('Study List'!$F:$F,MATCH(X838,'Study List'!$B:$B,0)),")")</f>
        <v>Avoided illness from pollution - Societal - C&amp;I (DNV GL, 2018)</v>
      </c>
      <c r="Z838" t="s">
        <v>103</v>
      </c>
      <c r="AE838">
        <v>2.8003294281404701E-5</v>
      </c>
      <c r="AF838" t="s">
        <v>102</v>
      </c>
      <c r="AG838" t="str">
        <f>CONCATENATE($AE$2," (",INDEX('Study List'!$F:$F,MATCH(AF838,'Study List'!$B:$B,0)),")")</f>
        <v>Fires/insurance damage - Participant - C&amp;I (DNV GL, 2018)</v>
      </c>
      <c r="AH838" t="s">
        <v>103</v>
      </c>
      <c r="AM838">
        <v>-3.8236148124615298E-3</v>
      </c>
      <c r="AN838" t="s">
        <v>179</v>
      </c>
      <c r="AO838" t="str">
        <f>CONCATENATE($AM$2," (",INDEX('Study List'!$F:$F,MATCH(AN838,'Study List'!$B:$B,0)),")")</f>
        <v>O&amp;M - Participant - C&amp;I (DNV GL, 2018)</v>
      </c>
      <c r="AP838" t="s">
        <v>103</v>
      </c>
      <c r="AQ838">
        <v>1.9869938329532761E-3</v>
      </c>
      <c r="AR838" t="s">
        <v>152</v>
      </c>
      <c r="AS838" t="str">
        <f>CONCATENATE($AQ$2," (",INDEX('Study List'!$F:$F,MATCH(AR838,'Study List'!$B:$B,0)),")")</f>
        <v>Other Impacts - Participant - C&amp;I (DNV GL &amp; Tetra Tech, 2012)</v>
      </c>
      <c r="AT838" t="s">
        <v>103</v>
      </c>
      <c r="AU838">
        <v>2.2920284935793101E-4</v>
      </c>
      <c r="AV838" t="s">
        <v>152</v>
      </c>
      <c r="AW838" t="str">
        <f>CONCATENATE($AU$2," (",INDEX('Study List'!$F:$F,MATCH(AV838,'Study List'!$B:$B,0)),")")</f>
        <v>Product Spoilage/Defects - Participant - C&amp;I (DNV GL &amp; Tetra Tech, 2012)</v>
      </c>
      <c r="AX838" t="s">
        <v>103</v>
      </c>
      <c r="BK838">
        <v>6.4948234533153995E-5</v>
      </c>
      <c r="BL838" t="s">
        <v>102</v>
      </c>
      <c r="BM838" t="str">
        <f>CONCATENATE($BK$2," (",INDEX('Study List'!$F:$F,MATCH(BL838,'Study List'!$B:$B,0)),")")</f>
        <v>Thermal Comfort - Participant - C&amp;I (DNV GL, 2018)</v>
      </c>
      <c r="BN838" t="s">
        <v>103</v>
      </c>
      <c r="EA838" t="str">
        <f t="shared" si="27"/>
        <v>The NEIs for the 'Water-Loop Heat Pump (Retrofit &amp; NCMR woCode) Custom - WA' measure include: Administrative costs - Participant - C&amp;I (DNV GL &amp; Tetra Tech, 2012),  Avoided illness from pollution - Societal - C&amp;I (DNV GL, 2018),  Fires/insurance damage - Participant - C&amp;I (DNV GL, 2018),  O&amp;M - Participant - C&amp;I (DNV GL, 2018),  Other Impacts - Participant - C&amp;I (DNV GL &amp; Tetra Tech, 2012),  Product Spoilage/Defects - Participant - C&amp;I (DNV GL &amp; Tetra Tech, 2012),  Thermal Comfort - Participant - C&amp;I (DNV GL, 2018).</v>
      </c>
    </row>
    <row r="839" spans="1:131" x14ac:dyDescent="0.35">
      <c r="A839">
        <v>999</v>
      </c>
      <c r="B839" t="s">
        <v>2118</v>
      </c>
      <c r="C839">
        <v>1</v>
      </c>
      <c r="D839" t="s">
        <v>2117</v>
      </c>
      <c r="E839" s="8">
        <v>0.36</v>
      </c>
      <c r="H839" t="s">
        <v>1602</v>
      </c>
      <c r="I839" t="s">
        <v>95</v>
      </c>
      <c r="J839" t="s">
        <v>96</v>
      </c>
      <c r="K839" t="s">
        <v>132</v>
      </c>
      <c r="L839" t="s">
        <v>98</v>
      </c>
      <c r="M839" t="s">
        <v>99</v>
      </c>
      <c r="N839" t="s">
        <v>222</v>
      </c>
      <c r="O839" t="s">
        <v>101</v>
      </c>
      <c r="P839">
        <v>1.5327146674609199E-4</v>
      </c>
      <c r="Q839">
        <v>1.5327146674609199E-4</v>
      </c>
      <c r="R839" s="14">
        <f t="shared" si="26"/>
        <v>0</v>
      </c>
      <c r="BW839">
        <v>1.22586562035893E-5</v>
      </c>
      <c r="BX839" t="s">
        <v>102</v>
      </c>
      <c r="BY839" t="str">
        <f>CONCATENATE($BW$2," (",INDEX('Study List'!$F:$F,MATCH(BX839,'Study List'!$B:$B,0)),")")</f>
        <v>Avoided illness from pollution - Societal - Residential (DNV GL, 2018)</v>
      </c>
      <c r="BZ839" t="s">
        <v>103</v>
      </c>
      <c r="CM839">
        <v>2.32647629366661E-5</v>
      </c>
      <c r="CN839" t="s">
        <v>102</v>
      </c>
      <c r="CO839" t="str">
        <f>CONCATENATE($CM$2," (",INDEX('Study List'!$F:$F,MATCH(CN839,'Study List'!$B:$B,0)),")")</f>
        <v>Ease of Selling or Leasing - Participant - Residential (DNV GL, 2018)</v>
      </c>
      <c r="CP839" t="s">
        <v>103</v>
      </c>
      <c r="DC839">
        <v>1.1774804760583601E-4</v>
      </c>
      <c r="DD839" t="s">
        <v>102</v>
      </c>
      <c r="DE839" t="str">
        <f>CONCATENATE($DC$2," (",INDEX('Study List'!$F:$F,MATCH(DD839,'Study List'!$B:$B,0)),")")</f>
        <v>Noise - Participant - Residential (DNV GL, 2018)</v>
      </c>
      <c r="DF839" t="s">
        <v>103</v>
      </c>
      <c r="EA839" t="str">
        <f t="shared" si="27"/>
        <v>The NEIs for the 'Windows - Ufactor 30 to Ufactor 25 - Heat Pump - WA' measure include: Avoided illness from pollution - Societal - Residential (DNV GL, 2018),  Ease of Selling or Leasing - Participant - Residential (DNV GL, 2018),  Noise - Participant - Residential (DNV GL, 2018).</v>
      </c>
    </row>
    <row r="840" spans="1:131" x14ac:dyDescent="0.35">
      <c r="A840">
        <v>1000</v>
      </c>
      <c r="B840" t="s">
        <v>2120</v>
      </c>
      <c r="C840">
        <v>1</v>
      </c>
      <c r="D840" t="s">
        <v>2119</v>
      </c>
      <c r="E840" s="8">
        <v>0.61</v>
      </c>
      <c r="F840">
        <v>0.60998167699153605</v>
      </c>
      <c r="G840">
        <v>69.91</v>
      </c>
      <c r="H840" t="s">
        <v>1602</v>
      </c>
      <c r="I840" t="s">
        <v>95</v>
      </c>
      <c r="J840" t="s">
        <v>96</v>
      </c>
      <c r="K840" t="s">
        <v>132</v>
      </c>
      <c r="L840" t="s">
        <v>98</v>
      </c>
      <c r="M840" t="s">
        <v>99</v>
      </c>
      <c r="N840" t="s">
        <v>222</v>
      </c>
      <c r="O840" t="s">
        <v>101</v>
      </c>
      <c r="P840">
        <v>1.5327146674609199E-4</v>
      </c>
      <c r="Q840">
        <v>1.5327146674609199E-4</v>
      </c>
      <c r="R840" s="14">
        <f t="shared" si="26"/>
        <v>1.0715208240219291E-2</v>
      </c>
      <c r="BW840">
        <v>1.22586562035893E-5</v>
      </c>
      <c r="BX840" t="s">
        <v>102</v>
      </c>
      <c r="BY840" t="str">
        <f>CONCATENATE($BW$2," (",INDEX('Study List'!$F:$F,MATCH(BX840,'Study List'!$B:$B,0)),")")</f>
        <v>Avoided illness from pollution - Societal - Residential (DNV GL, 2018)</v>
      </c>
      <c r="BZ840" t="s">
        <v>103</v>
      </c>
      <c r="CM840">
        <v>2.32647629366661E-5</v>
      </c>
      <c r="CN840" t="s">
        <v>102</v>
      </c>
      <c r="CO840" t="str">
        <f>CONCATENATE($CM$2," (",INDEX('Study List'!$F:$F,MATCH(CN840,'Study List'!$B:$B,0)),")")</f>
        <v>Ease of Selling or Leasing - Participant - Residential (DNV GL, 2018)</v>
      </c>
      <c r="CP840" t="s">
        <v>103</v>
      </c>
      <c r="DC840">
        <v>1.1774804760583601E-4</v>
      </c>
      <c r="DD840" t="s">
        <v>102</v>
      </c>
      <c r="DE840" t="str">
        <f>CONCATENATE($DC$2," (",INDEX('Study List'!$F:$F,MATCH(DD840,'Study List'!$B:$B,0)),")")</f>
        <v>Noise - Participant - Residential (DNV GL, 2018)</v>
      </c>
      <c r="DF840" t="s">
        <v>103</v>
      </c>
      <c r="EA840" t="str">
        <f t="shared" si="27"/>
        <v>The NEIs for the 'Windows - Ufactor 30 to Ufactor 25 - Zonal or DHP - WA' measure include: Avoided illness from pollution - Societal - Residential (DNV GL, 2018),  Ease of Selling or Leasing - Participant - Residential (DNV GL, 2018),  Noise - Participant - Residential (DNV GL, 2018).</v>
      </c>
    </row>
    <row r="841" spans="1:131" x14ac:dyDescent="0.35">
      <c r="A841">
        <v>1001</v>
      </c>
      <c r="B841" t="s">
        <v>2122</v>
      </c>
      <c r="C841">
        <v>1</v>
      </c>
      <c r="D841" t="s">
        <v>2121</v>
      </c>
      <c r="E841" s="8">
        <v>0.75</v>
      </c>
      <c r="H841" t="s">
        <v>1602</v>
      </c>
      <c r="I841" t="s">
        <v>95</v>
      </c>
      <c r="J841" t="s">
        <v>96</v>
      </c>
      <c r="K841" t="s">
        <v>132</v>
      </c>
      <c r="L841" t="s">
        <v>98</v>
      </c>
      <c r="M841" t="s">
        <v>99</v>
      </c>
      <c r="N841" t="s">
        <v>222</v>
      </c>
      <c r="O841" t="s">
        <v>101</v>
      </c>
      <c r="P841">
        <v>1.5327146674609199E-4</v>
      </c>
      <c r="Q841">
        <v>1.5327146674609199E-4</v>
      </c>
      <c r="R841" s="14">
        <f t="shared" si="26"/>
        <v>0</v>
      </c>
      <c r="BW841">
        <v>1.22586562035893E-5</v>
      </c>
      <c r="BX841" t="s">
        <v>102</v>
      </c>
      <c r="BY841" t="str">
        <f>CONCATENATE($BW$2," (",INDEX('Study List'!$F:$F,MATCH(BX841,'Study List'!$B:$B,0)),")")</f>
        <v>Avoided illness from pollution - Societal - Residential (DNV GL, 2018)</v>
      </c>
      <c r="BZ841" t="s">
        <v>103</v>
      </c>
      <c r="CM841">
        <v>2.32647629366661E-5</v>
      </c>
      <c r="CN841" t="s">
        <v>102</v>
      </c>
      <c r="CO841" t="str">
        <f>CONCATENATE($CM$2," (",INDEX('Study List'!$F:$F,MATCH(CN841,'Study List'!$B:$B,0)),")")</f>
        <v>Ease of Selling or Leasing - Participant - Residential (DNV GL, 2018)</v>
      </c>
      <c r="CP841" t="s">
        <v>103</v>
      </c>
      <c r="DC841">
        <v>1.1774804760583601E-4</v>
      </c>
      <c r="DD841" t="s">
        <v>102</v>
      </c>
      <c r="DE841" t="str">
        <f>CONCATENATE($DC$2," (",INDEX('Study List'!$F:$F,MATCH(DD841,'Study List'!$B:$B,0)),")")</f>
        <v>Noise - Participant - Residential (DNV GL, 2018)</v>
      </c>
      <c r="DF841" t="s">
        <v>103</v>
      </c>
      <c r="EA841" t="str">
        <f t="shared" si="27"/>
        <v>The NEIs for the 'Windows - Ufactor 30 to Ufactor 25 - eFAF - WA' measure include: Avoided illness from pollution - Societal - Residential (DNV GL, 2018),  Ease of Selling or Leasing - Participant - Residential (DNV GL, 2018),  Noise - Participant - Residential (DNV GL, 2018).</v>
      </c>
    </row>
    <row r="842" spans="1:131" x14ac:dyDescent="0.35">
      <c r="A842">
        <v>1002</v>
      </c>
      <c r="B842" t="s">
        <v>2118</v>
      </c>
      <c r="C842">
        <v>3</v>
      </c>
      <c r="D842" t="s">
        <v>2123</v>
      </c>
      <c r="E842" s="8">
        <v>0.11874999999999999</v>
      </c>
      <c r="H842" t="s">
        <v>1602</v>
      </c>
      <c r="I842" t="s">
        <v>95</v>
      </c>
      <c r="J842" t="s">
        <v>96</v>
      </c>
      <c r="K842" t="s">
        <v>132</v>
      </c>
      <c r="L842" t="s">
        <v>98</v>
      </c>
      <c r="M842" t="s">
        <v>99</v>
      </c>
      <c r="N842" t="s">
        <v>222</v>
      </c>
      <c r="O842" t="s">
        <v>101</v>
      </c>
      <c r="P842">
        <v>1.5327146674609199E-4</v>
      </c>
      <c r="Q842">
        <v>1.5327146674609199E-4</v>
      </c>
      <c r="R842" s="14">
        <f t="shared" si="26"/>
        <v>0</v>
      </c>
      <c r="BW842">
        <v>1.22586562035893E-5</v>
      </c>
      <c r="BX842" t="s">
        <v>102</v>
      </c>
      <c r="BY842" t="str">
        <f>CONCATENATE($BW$2," (",INDEX('Study List'!$F:$F,MATCH(BX842,'Study List'!$B:$B,0)),")")</f>
        <v>Avoided illness from pollution - Societal - Residential (DNV GL, 2018)</v>
      </c>
      <c r="BZ842" t="s">
        <v>103</v>
      </c>
      <c r="CM842">
        <v>2.32647629366661E-5</v>
      </c>
      <c r="CN842" t="s">
        <v>102</v>
      </c>
      <c r="CO842" t="str">
        <f>CONCATENATE($CM$2," (",INDEX('Study List'!$F:$F,MATCH(CN842,'Study List'!$B:$B,0)),")")</f>
        <v>Ease of Selling or Leasing - Participant - Residential (DNV GL, 2018)</v>
      </c>
      <c r="CP842" t="s">
        <v>103</v>
      </c>
      <c r="DC842">
        <v>1.1774804760583601E-4</v>
      </c>
      <c r="DD842" t="s">
        <v>102</v>
      </c>
      <c r="DE842" t="str">
        <f>CONCATENATE($DC$2," (",INDEX('Study List'!$F:$F,MATCH(DD842,'Study List'!$B:$B,0)),")")</f>
        <v>Noise - Participant - Residential (DNV GL, 2018)</v>
      </c>
      <c r="DF842" t="s">
        <v>103</v>
      </c>
      <c r="EA842" t="str">
        <f t="shared" si="27"/>
        <v>The NEIs for the 'Windows - Ufactor &gt; 0.30 to Ufactor &lt;= 0.25 - Heat Pump - WA' measure include: Avoided illness from pollution - Societal - Residential (DNV GL, 2018),  Ease of Selling or Leasing - Participant - Residential (DNV GL, 2018),  Noise - Participant - Residential (DNV GL, 2018).</v>
      </c>
    </row>
    <row r="843" spans="1:131" x14ac:dyDescent="0.35">
      <c r="A843">
        <v>1003</v>
      </c>
      <c r="B843" t="s">
        <v>2120</v>
      </c>
      <c r="C843">
        <v>3</v>
      </c>
      <c r="D843" t="s">
        <v>2124</v>
      </c>
      <c r="E843" s="8">
        <v>0.29375000000000001</v>
      </c>
      <c r="H843" t="s">
        <v>1602</v>
      </c>
      <c r="I843" t="s">
        <v>95</v>
      </c>
      <c r="J843" t="s">
        <v>96</v>
      </c>
      <c r="K843" t="s">
        <v>132</v>
      </c>
      <c r="L843" t="s">
        <v>98</v>
      </c>
      <c r="M843" t="s">
        <v>99</v>
      </c>
      <c r="N843" t="s">
        <v>222</v>
      </c>
      <c r="O843" t="s">
        <v>101</v>
      </c>
      <c r="P843">
        <v>1.5327146674609199E-4</v>
      </c>
      <c r="Q843">
        <v>1.5327146674609199E-4</v>
      </c>
      <c r="R843" s="14">
        <f t="shared" si="26"/>
        <v>0</v>
      </c>
      <c r="BW843">
        <v>1.22586562035893E-5</v>
      </c>
      <c r="BX843" t="s">
        <v>102</v>
      </c>
      <c r="BY843" t="str">
        <f>CONCATENATE($BW$2," (",INDEX('Study List'!$F:$F,MATCH(BX843,'Study List'!$B:$B,0)),")")</f>
        <v>Avoided illness from pollution - Societal - Residential (DNV GL, 2018)</v>
      </c>
      <c r="BZ843" t="s">
        <v>103</v>
      </c>
      <c r="CM843">
        <v>2.32647629366661E-5</v>
      </c>
      <c r="CN843" t="s">
        <v>102</v>
      </c>
      <c r="CO843" t="str">
        <f>CONCATENATE($CM$2," (",INDEX('Study List'!$F:$F,MATCH(CN843,'Study List'!$B:$B,0)),")")</f>
        <v>Ease of Selling or Leasing - Participant - Residential (DNV GL, 2018)</v>
      </c>
      <c r="CP843" t="s">
        <v>103</v>
      </c>
      <c r="DC843">
        <v>1.1774804760583601E-4</v>
      </c>
      <c r="DD843" t="s">
        <v>102</v>
      </c>
      <c r="DE843" t="str">
        <f>CONCATENATE($DC$2," (",INDEX('Study List'!$F:$F,MATCH(DD843,'Study List'!$B:$B,0)),")")</f>
        <v>Noise - Participant - Residential (DNV GL, 2018)</v>
      </c>
      <c r="DF843" t="s">
        <v>103</v>
      </c>
      <c r="EA843" t="str">
        <f t="shared" si="27"/>
        <v>The NEIs for the 'Windows - Ufactor &gt; 0.30 to Ufactor &lt;= 0.25 - Zonal or DHP - WA' measure include: Avoided illness from pollution - Societal - Residential (DNV GL, 2018),  Ease of Selling or Leasing - Participant - Residential (DNV GL, 2018),  Noise - Participant - Residential (DNV GL, 2018).</v>
      </c>
    </row>
    <row r="844" spans="1:131" x14ac:dyDescent="0.35">
      <c r="A844">
        <v>1004</v>
      </c>
      <c r="B844" t="s">
        <v>2122</v>
      </c>
      <c r="C844">
        <v>3</v>
      </c>
      <c r="D844" t="s">
        <v>2125</v>
      </c>
      <c r="E844" s="8">
        <v>0.30625000000000002</v>
      </c>
      <c r="F844">
        <v>0.75005869003834402</v>
      </c>
      <c r="G844">
        <v>95.85</v>
      </c>
      <c r="H844" t="s">
        <v>1602</v>
      </c>
      <c r="I844" t="s">
        <v>95</v>
      </c>
      <c r="J844" t="s">
        <v>96</v>
      </c>
      <c r="K844" t="s">
        <v>132</v>
      </c>
      <c r="L844" t="s">
        <v>98</v>
      </c>
      <c r="M844" t="s">
        <v>99</v>
      </c>
      <c r="N844" t="s">
        <v>222</v>
      </c>
      <c r="O844" t="s">
        <v>101</v>
      </c>
      <c r="P844">
        <v>1.5327146674609199E-4</v>
      </c>
      <c r="Q844">
        <v>1.5327146674609199E-4</v>
      </c>
      <c r="R844" s="14">
        <f t="shared" si="26"/>
        <v>1.4691070087612916E-2</v>
      </c>
      <c r="BW844">
        <v>1.22586562035893E-5</v>
      </c>
      <c r="BX844" t="s">
        <v>102</v>
      </c>
      <c r="BY844" t="str">
        <f>CONCATENATE($BW$2," (",INDEX('Study List'!$F:$F,MATCH(BX844,'Study List'!$B:$B,0)),")")</f>
        <v>Avoided illness from pollution - Societal - Residential (DNV GL, 2018)</v>
      </c>
      <c r="BZ844" t="s">
        <v>103</v>
      </c>
      <c r="CM844">
        <v>2.32647629366661E-5</v>
      </c>
      <c r="CN844" t="s">
        <v>102</v>
      </c>
      <c r="CO844" t="str">
        <f>CONCATENATE($CM$2," (",INDEX('Study List'!$F:$F,MATCH(CN844,'Study List'!$B:$B,0)),")")</f>
        <v>Ease of Selling or Leasing - Participant - Residential (DNV GL, 2018)</v>
      </c>
      <c r="CP844" t="s">
        <v>103</v>
      </c>
      <c r="DC844">
        <v>1.1774804760583601E-4</v>
      </c>
      <c r="DD844" t="s">
        <v>102</v>
      </c>
      <c r="DE844" t="str">
        <f>CONCATENATE($DC$2," (",INDEX('Study List'!$F:$F,MATCH(DD844,'Study List'!$B:$B,0)),")")</f>
        <v>Noise - Participant - Residential (DNV GL, 2018)</v>
      </c>
      <c r="DF844" t="s">
        <v>103</v>
      </c>
      <c r="EA844" t="str">
        <f t="shared" si="27"/>
        <v>The NEIs for the 'Windows - Ufactor &gt; 0.30 to Ufactor &lt;= 0.25 - eFAF - WA' measure include: Avoided illness from pollution - Societal - Residential (DNV GL, 2018),  Ease of Selling or Leasing - Participant - Residential (DNV GL, 2018),  Noise - Participant - Residential (DNV GL, 2018).</v>
      </c>
    </row>
    <row r="845" spans="1:131" x14ac:dyDescent="0.35">
      <c r="A845">
        <v>1005</v>
      </c>
      <c r="B845" s="8">
        <v>881</v>
      </c>
      <c r="C845">
        <v>4</v>
      </c>
      <c r="D845" t="s">
        <v>2126</v>
      </c>
      <c r="E845" s="8">
        <v>786.37</v>
      </c>
      <c r="H845" t="s">
        <v>2127</v>
      </c>
      <c r="I845" t="s">
        <v>95</v>
      </c>
      <c r="J845" t="s">
        <v>143</v>
      </c>
      <c r="K845" t="s">
        <v>144</v>
      </c>
      <c r="L845" t="s">
        <v>98</v>
      </c>
      <c r="M845" t="s">
        <v>476</v>
      </c>
      <c r="N845" t="s">
        <v>535</v>
      </c>
      <c r="O845" t="s">
        <v>2128</v>
      </c>
      <c r="P845">
        <v>1.76459684893851E-2</v>
      </c>
      <c r="Q845">
        <v>1.76459684893851E-2</v>
      </c>
      <c r="R845" s="14">
        <f t="shared" si="26"/>
        <v>0</v>
      </c>
      <c r="W845">
        <v>1.4858977216471901E-5</v>
      </c>
      <c r="X845" t="s">
        <v>102</v>
      </c>
      <c r="Y845" t="str">
        <f>CONCATENATE($W$2," (",INDEX('Study List'!$F:$F,MATCH(X845,'Study List'!$B:$B,0)),")")</f>
        <v>Avoided illness from pollution - Societal - C&amp;I (DNV GL, 2018)</v>
      </c>
      <c r="Z845" t="s">
        <v>103</v>
      </c>
      <c r="AM845">
        <v>1.7631109512168602E-2</v>
      </c>
      <c r="AN845" t="s">
        <v>327</v>
      </c>
      <c r="AO845" t="str">
        <f>CONCATENATE($AM$2," (",INDEX('Study List'!$F:$F,MATCH(AN845,'Study List'!$B:$B,0)),")")</f>
        <v>O&amp;M - Participant - C&amp;I (DNV GL &amp; Tetra Tech, 2016)</v>
      </c>
      <c r="AP845" t="s">
        <v>103</v>
      </c>
      <c r="EA845" t="str">
        <f t="shared" si="27"/>
        <v>The NEIs for the 'Zero loss condensate drain (New Construction) - WA' measure include: Avoided illness from pollution - Societal - C&amp;I (DNV GL, 2018),  O&amp;M - Participant - C&amp;I (DNV GL &amp; Tetra Tech, 2016).</v>
      </c>
    </row>
  </sheetData>
  <autoFilter ref="A2:EA849" xr:uid="{F4027B90-A250-4EA0-B500-6449B6A5AA0F}"/>
  <hyperlinks>
    <hyperlink ref="B1" location="TOC!A1" display="TOC" xr:uid="{8FC33BD4-70E7-45D5-9E42-D0C2C831F4DE}"/>
  </hyperlink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BDF1D8-2005-4E56-8480-EF4398468520}">
  <sheetPr>
    <tabColor theme="3" tint="0.79998168889431442"/>
  </sheetPr>
  <dimension ref="A1:F30"/>
  <sheetViews>
    <sheetView workbookViewId="0">
      <pane ySplit="3" topLeftCell="A4" activePane="bottomLeft" state="frozen"/>
      <selection pane="bottomLeft" activeCell="B1" sqref="B1"/>
    </sheetView>
  </sheetViews>
  <sheetFormatPr defaultRowHeight="14.5" x14ac:dyDescent="0.35"/>
  <cols>
    <col min="2" max="2" width="35.453125" bestFit="1" customWidth="1"/>
    <col min="3" max="3" width="18.54296875" customWidth="1"/>
    <col min="4" max="4" width="10.54296875" bestFit="1" customWidth="1"/>
    <col min="5" max="5" width="56.7265625" customWidth="1"/>
    <col min="6" max="6" width="41" bestFit="1" customWidth="1"/>
  </cols>
  <sheetData>
    <row r="1" spans="1:6" x14ac:dyDescent="0.35">
      <c r="A1" t="s">
        <v>2843</v>
      </c>
      <c r="B1" s="20" t="s">
        <v>2844</v>
      </c>
    </row>
    <row r="2" spans="1:6" ht="15" thickBot="1" x14ac:dyDescent="0.4">
      <c r="B2" s="20"/>
    </row>
    <row r="3" spans="1:6" ht="15" thickBot="1" x14ac:dyDescent="0.4">
      <c r="B3" s="15" t="s">
        <v>2775</v>
      </c>
      <c r="C3" s="15" t="s">
        <v>2825</v>
      </c>
      <c r="D3" s="15" t="s">
        <v>2776</v>
      </c>
      <c r="E3" s="18" t="s">
        <v>2777</v>
      </c>
      <c r="F3" s="15" t="s">
        <v>2826</v>
      </c>
    </row>
    <row r="4" spans="1:6" ht="44" thickBot="1" x14ac:dyDescent="0.4">
      <c r="B4" s="16" t="s">
        <v>2779</v>
      </c>
      <c r="C4" s="16" t="s">
        <v>2823</v>
      </c>
      <c r="D4" s="16" t="s">
        <v>2778</v>
      </c>
      <c r="E4" s="16" t="s">
        <v>2780</v>
      </c>
      <c r="F4" s="16" t="s">
        <v>2827</v>
      </c>
    </row>
    <row r="5" spans="1:6" ht="44" thickBot="1" x14ac:dyDescent="0.4">
      <c r="B5" s="17" t="s">
        <v>2781</v>
      </c>
      <c r="C5" s="17" t="s">
        <v>2823</v>
      </c>
      <c r="D5" s="17" t="s">
        <v>2782</v>
      </c>
      <c r="E5" s="17" t="s">
        <v>2836</v>
      </c>
      <c r="F5" s="17" t="s">
        <v>102</v>
      </c>
    </row>
    <row r="6" spans="1:6" ht="29.5" thickBot="1" x14ac:dyDescent="0.4">
      <c r="B6" s="16" t="s">
        <v>2792</v>
      </c>
      <c r="C6" s="16" t="s">
        <v>2823</v>
      </c>
      <c r="D6" s="16" t="s">
        <v>2778</v>
      </c>
      <c r="E6" s="16" t="s">
        <v>2793</v>
      </c>
      <c r="F6" s="16" t="s">
        <v>531</v>
      </c>
    </row>
    <row r="7" spans="1:6" ht="15" thickBot="1" x14ac:dyDescent="0.4">
      <c r="B7" s="17" t="s">
        <v>2794</v>
      </c>
      <c r="C7" s="17" t="s">
        <v>2823</v>
      </c>
      <c r="D7" s="17" t="s">
        <v>2778</v>
      </c>
      <c r="E7" s="17" t="s">
        <v>2795</v>
      </c>
      <c r="F7" s="17" t="s">
        <v>102</v>
      </c>
    </row>
    <row r="8" spans="1:6" ht="29.5" thickBot="1" x14ac:dyDescent="0.4">
      <c r="B8" s="16" t="s">
        <v>2798</v>
      </c>
      <c r="C8" s="16" t="s">
        <v>2823</v>
      </c>
      <c r="D8" s="16" t="s">
        <v>2778</v>
      </c>
      <c r="E8" s="16" t="s">
        <v>2799</v>
      </c>
      <c r="F8" s="16" t="s">
        <v>531</v>
      </c>
    </row>
    <row r="9" spans="1:6" ht="29.5" thickBot="1" x14ac:dyDescent="0.4">
      <c r="B9" s="17" t="s">
        <v>2800</v>
      </c>
      <c r="C9" s="17" t="s">
        <v>2823</v>
      </c>
      <c r="D9" s="17" t="s">
        <v>2778</v>
      </c>
      <c r="E9" s="17" t="s">
        <v>2833</v>
      </c>
      <c r="F9" s="17" t="s">
        <v>2832</v>
      </c>
    </row>
    <row r="10" spans="1:6" ht="44" thickBot="1" x14ac:dyDescent="0.4">
      <c r="B10" s="16" t="s">
        <v>2802</v>
      </c>
      <c r="C10" s="16" t="s">
        <v>2823</v>
      </c>
      <c r="D10" s="16" t="s">
        <v>2778</v>
      </c>
      <c r="E10" s="16" t="s">
        <v>2841</v>
      </c>
      <c r="F10" s="16" t="s">
        <v>152</v>
      </c>
    </row>
    <row r="11" spans="1:6" ht="29.5" thickBot="1" x14ac:dyDescent="0.4">
      <c r="B11" s="16" t="s">
        <v>2803</v>
      </c>
      <c r="C11" s="16" t="s">
        <v>2823</v>
      </c>
      <c r="D11" s="16" t="s">
        <v>2778</v>
      </c>
      <c r="E11" s="16" t="s">
        <v>2834</v>
      </c>
      <c r="F11" s="16" t="s">
        <v>2831</v>
      </c>
    </row>
    <row r="12" spans="1:6" ht="44" thickBot="1" x14ac:dyDescent="0.4">
      <c r="B12" s="17" t="s">
        <v>2804</v>
      </c>
      <c r="C12" s="17" t="s">
        <v>2823</v>
      </c>
      <c r="D12" s="17" t="s">
        <v>2778</v>
      </c>
      <c r="E12" s="17" t="s">
        <v>2805</v>
      </c>
      <c r="F12" s="17" t="s">
        <v>531</v>
      </c>
    </row>
    <row r="13" spans="1:6" ht="29.5" thickBot="1" x14ac:dyDescent="0.4">
      <c r="B13" s="16" t="s">
        <v>2806</v>
      </c>
      <c r="C13" s="16" t="s">
        <v>2823</v>
      </c>
      <c r="D13" s="16" t="s">
        <v>2778</v>
      </c>
      <c r="E13" s="16" t="s">
        <v>2807</v>
      </c>
      <c r="F13" s="16" t="s">
        <v>2827</v>
      </c>
    </row>
    <row r="14" spans="1:6" ht="29.5" thickBot="1" x14ac:dyDescent="0.4">
      <c r="B14" s="17" t="s">
        <v>2790</v>
      </c>
      <c r="C14" s="17" t="s">
        <v>2823</v>
      </c>
      <c r="D14" s="17" t="s">
        <v>2778</v>
      </c>
      <c r="E14" s="17" t="s">
        <v>2791</v>
      </c>
      <c r="F14" s="17" t="s">
        <v>2830</v>
      </c>
    </row>
    <row r="15" spans="1:6" ht="29.5" thickBot="1" x14ac:dyDescent="0.4">
      <c r="B15" s="16" t="s">
        <v>2810</v>
      </c>
      <c r="C15" s="16" t="s">
        <v>2823</v>
      </c>
      <c r="D15" s="16" t="s">
        <v>2778</v>
      </c>
      <c r="E15" s="16" t="s">
        <v>2811</v>
      </c>
      <c r="F15" s="16" t="s">
        <v>102</v>
      </c>
    </row>
    <row r="16" spans="1:6" ht="29.5" thickBot="1" x14ac:dyDescent="0.4">
      <c r="B16" s="17" t="s">
        <v>2808</v>
      </c>
      <c r="C16" s="17" t="s">
        <v>2823</v>
      </c>
      <c r="D16" s="17" t="s">
        <v>2782</v>
      </c>
      <c r="E16" s="17" t="s">
        <v>2809</v>
      </c>
      <c r="F16" s="17" t="s">
        <v>152</v>
      </c>
    </row>
    <row r="17" spans="2:6" ht="15" thickBot="1" x14ac:dyDescent="0.4">
      <c r="B17" s="16" t="s">
        <v>2812</v>
      </c>
      <c r="C17" s="16" t="s">
        <v>2823</v>
      </c>
      <c r="D17" s="16" t="s">
        <v>2778</v>
      </c>
      <c r="E17" s="16" t="s">
        <v>2835</v>
      </c>
      <c r="F17" s="16" t="s">
        <v>358</v>
      </c>
    </row>
    <row r="18" spans="2:6" ht="44" thickBot="1" x14ac:dyDescent="0.4">
      <c r="B18" s="17" t="s">
        <v>2781</v>
      </c>
      <c r="C18" s="17" t="s">
        <v>96</v>
      </c>
      <c r="D18" s="17" t="s">
        <v>2782</v>
      </c>
      <c r="E18" s="17" t="s">
        <v>2836</v>
      </c>
      <c r="F18" s="17" t="s">
        <v>102</v>
      </c>
    </row>
    <row r="19" spans="2:6" ht="15" thickBot="1" x14ac:dyDescent="0.4">
      <c r="B19" s="16" t="s">
        <v>2783</v>
      </c>
      <c r="C19" s="16" t="s">
        <v>96</v>
      </c>
      <c r="D19" s="16" t="s">
        <v>2784</v>
      </c>
      <c r="E19" s="16" t="s">
        <v>2785</v>
      </c>
      <c r="F19" s="16" t="s">
        <v>104</v>
      </c>
    </row>
    <row r="20" spans="2:6" ht="15" thickBot="1" x14ac:dyDescent="0.4">
      <c r="B20" s="17" t="s">
        <v>2786</v>
      </c>
      <c r="C20" s="17" t="s">
        <v>96</v>
      </c>
      <c r="D20" s="17" t="s">
        <v>2784</v>
      </c>
      <c r="E20" s="17" t="s">
        <v>2787</v>
      </c>
      <c r="F20" s="17" t="s">
        <v>105</v>
      </c>
    </row>
    <row r="21" spans="2:6" ht="15" thickBot="1" x14ac:dyDescent="0.4">
      <c r="B21" s="16" t="s">
        <v>2788</v>
      </c>
      <c r="C21" s="16" t="s">
        <v>96</v>
      </c>
      <c r="D21" s="16" t="s">
        <v>2784</v>
      </c>
      <c r="E21" s="16" t="s">
        <v>2789</v>
      </c>
      <c r="F21" s="16" t="s">
        <v>104</v>
      </c>
    </row>
    <row r="22" spans="2:6" ht="29.5" thickBot="1" x14ac:dyDescent="0.4">
      <c r="B22" s="17" t="s">
        <v>2792</v>
      </c>
      <c r="C22" s="17" t="s">
        <v>96</v>
      </c>
      <c r="D22" s="17" t="s">
        <v>2778</v>
      </c>
      <c r="E22" s="17" t="s">
        <v>2793</v>
      </c>
      <c r="F22" s="17" t="s">
        <v>2828</v>
      </c>
    </row>
    <row r="23" spans="2:6" ht="15" thickBot="1" x14ac:dyDescent="0.4">
      <c r="B23" s="16" t="s">
        <v>2794</v>
      </c>
      <c r="C23" s="16" t="s">
        <v>96</v>
      </c>
      <c r="D23" s="16" t="s">
        <v>2778</v>
      </c>
      <c r="E23" s="16" t="s">
        <v>2795</v>
      </c>
      <c r="F23" s="16" t="s">
        <v>102</v>
      </c>
    </row>
    <row r="24" spans="2:6" ht="44" thickBot="1" x14ac:dyDescent="0.4">
      <c r="B24" s="17" t="s">
        <v>2796</v>
      </c>
      <c r="C24" s="17" t="s">
        <v>96</v>
      </c>
      <c r="D24" s="17" t="s">
        <v>2778</v>
      </c>
      <c r="E24" s="17" t="s">
        <v>2797</v>
      </c>
      <c r="F24" s="17" t="s">
        <v>2829</v>
      </c>
    </row>
    <row r="25" spans="2:6" ht="29.5" thickBot="1" x14ac:dyDescent="0.4">
      <c r="B25" s="16" t="s">
        <v>2798</v>
      </c>
      <c r="C25" s="16" t="s">
        <v>96</v>
      </c>
      <c r="D25" s="16" t="s">
        <v>2778</v>
      </c>
      <c r="E25" s="16" t="s">
        <v>2799</v>
      </c>
      <c r="F25" s="16" t="s">
        <v>105</v>
      </c>
    </row>
    <row r="26" spans="2:6" ht="29.5" thickBot="1" x14ac:dyDescent="0.4">
      <c r="B26" s="17" t="s">
        <v>2800</v>
      </c>
      <c r="C26" s="17" t="s">
        <v>96</v>
      </c>
      <c r="D26" s="17" t="s">
        <v>2778</v>
      </c>
      <c r="E26" s="17" t="s">
        <v>2801</v>
      </c>
      <c r="F26" s="17" t="s">
        <v>2828</v>
      </c>
    </row>
    <row r="27" spans="2:6" ht="29.5" thickBot="1" x14ac:dyDescent="0.4">
      <c r="B27" s="16" t="s">
        <v>2802</v>
      </c>
      <c r="C27" s="16" t="s">
        <v>96</v>
      </c>
      <c r="D27" s="16" t="s">
        <v>2778</v>
      </c>
      <c r="E27" s="16" t="s">
        <v>2837</v>
      </c>
      <c r="F27" s="16" t="s">
        <v>105</v>
      </c>
    </row>
    <row r="28" spans="2:6" ht="15" thickBot="1" x14ac:dyDescent="0.4">
      <c r="B28" s="17" t="s">
        <v>2802</v>
      </c>
      <c r="C28" s="17" t="s">
        <v>96</v>
      </c>
      <c r="D28" s="17" t="s">
        <v>2784</v>
      </c>
      <c r="E28" s="17" t="s">
        <v>2842</v>
      </c>
      <c r="F28" s="17" t="s">
        <v>105</v>
      </c>
    </row>
    <row r="29" spans="2:6" ht="44" thickBot="1" x14ac:dyDescent="0.4">
      <c r="B29" s="16" t="s">
        <v>2804</v>
      </c>
      <c r="C29" s="16" t="s">
        <v>96</v>
      </c>
      <c r="D29" s="16" t="s">
        <v>2778</v>
      </c>
      <c r="E29" s="16" t="s">
        <v>2805</v>
      </c>
      <c r="F29" s="16" t="s">
        <v>102</v>
      </c>
    </row>
    <row r="30" spans="2:6" ht="29.5" thickBot="1" x14ac:dyDescent="0.4">
      <c r="B30" s="17" t="s">
        <v>2810</v>
      </c>
      <c r="C30" s="17" t="s">
        <v>96</v>
      </c>
      <c r="D30" s="17" t="s">
        <v>2778</v>
      </c>
      <c r="E30" s="17" t="s">
        <v>2838</v>
      </c>
      <c r="F30" s="17" t="s">
        <v>105</v>
      </c>
    </row>
  </sheetData>
  <autoFilter ref="B3:F3" xr:uid="{CE429FE9-572A-4721-A2C8-15EF213C00D7}">
    <sortState xmlns:xlrd2="http://schemas.microsoft.com/office/spreadsheetml/2017/richdata2" ref="B4:F30">
      <sortCondition ref="C3"/>
    </sortState>
  </autoFilter>
  <hyperlinks>
    <hyperlink ref="B1" location="TOC!A1" display="TOC" xr:uid="{24978F4F-98DF-492B-93E2-51BC6FB3EE68}"/>
  </hyperlinks>
  <pageMargins left="0.7" right="0.7" top="0.75" bottom="0.75" header="0.3" footer="0.3"/>
  <pageSetup orientation="portrait"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E5083E-AC3A-46C6-B375-8197AB12D4B2}">
  <sheetPr>
    <tabColor theme="4" tint="-0.249977111117893"/>
  </sheetPr>
  <dimension ref="A1:G14"/>
  <sheetViews>
    <sheetView workbookViewId="0">
      <pane xSplit="2" ySplit="3" topLeftCell="C4" activePane="bottomRight" state="frozen"/>
      <selection pane="topRight" activeCell="C1" sqref="C1"/>
      <selection pane="bottomLeft" activeCell="A3" sqref="A3"/>
      <selection pane="bottomRight" activeCell="M10" sqref="M10"/>
    </sheetView>
  </sheetViews>
  <sheetFormatPr defaultColWidth="9.1796875" defaultRowHeight="14.5" x14ac:dyDescent="0.35"/>
  <cols>
    <col min="2" max="2" width="12.81640625" customWidth="1"/>
    <col min="3" max="3" width="121.453125" customWidth="1"/>
    <col min="4" max="4" width="7.54296875" customWidth="1"/>
    <col min="5" max="5" width="10.1796875" customWidth="1"/>
    <col min="6" max="6" width="29.81640625" bestFit="1" customWidth="1"/>
    <col min="7" max="7" width="15.1796875" customWidth="1"/>
    <col min="11" max="11" width="9.7265625" bestFit="1" customWidth="1"/>
  </cols>
  <sheetData>
    <row r="1" spans="1:7" x14ac:dyDescent="0.35">
      <c r="A1" t="s">
        <v>2843</v>
      </c>
      <c r="B1" s="20" t="s">
        <v>2844</v>
      </c>
    </row>
    <row r="2" spans="1:7" ht="15" thickBot="1" x14ac:dyDescent="0.4">
      <c r="B2" s="4"/>
    </row>
    <row r="3" spans="1:7" ht="25.5" customHeight="1" thickBot="1" x14ac:dyDescent="0.4">
      <c r="B3" s="21" t="s">
        <v>2845</v>
      </c>
      <c r="C3" s="21" t="s">
        <v>2846</v>
      </c>
      <c r="D3" s="22" t="s">
        <v>2847</v>
      </c>
      <c r="E3" s="22" t="s">
        <v>2848</v>
      </c>
      <c r="F3" s="22" t="s">
        <v>2849</v>
      </c>
      <c r="G3" s="22" t="s">
        <v>2850</v>
      </c>
    </row>
    <row r="4" spans="1:7" ht="60" customHeight="1" thickBot="1" x14ac:dyDescent="0.4">
      <c r="B4" s="16" t="s">
        <v>179</v>
      </c>
      <c r="C4" s="16" t="s">
        <v>2851</v>
      </c>
      <c r="D4" s="23" t="s">
        <v>2852</v>
      </c>
      <c r="E4" s="23">
        <v>2018</v>
      </c>
      <c r="F4" s="23" t="s">
        <v>2853</v>
      </c>
      <c r="G4" s="23"/>
    </row>
    <row r="5" spans="1:7" ht="60" customHeight="1" thickBot="1" x14ac:dyDescent="0.4">
      <c r="B5" s="17" t="s">
        <v>152</v>
      </c>
      <c r="C5" s="17" t="s">
        <v>2854</v>
      </c>
      <c r="D5" s="24" t="s">
        <v>2855</v>
      </c>
      <c r="E5" s="24">
        <v>2012</v>
      </c>
      <c r="F5" s="24" t="s">
        <v>2856</v>
      </c>
      <c r="G5" s="24"/>
    </row>
    <row r="6" spans="1:7" ht="60" customHeight="1" thickBot="1" x14ac:dyDescent="0.4">
      <c r="B6" s="16" t="s">
        <v>327</v>
      </c>
      <c r="C6" s="16" t="s">
        <v>2866</v>
      </c>
      <c r="D6" s="23" t="s">
        <v>2855</v>
      </c>
      <c r="E6" s="23">
        <v>2016</v>
      </c>
      <c r="F6" s="24" t="s">
        <v>2874</v>
      </c>
      <c r="G6" s="23"/>
    </row>
    <row r="7" spans="1:7" ht="60" customHeight="1" thickBot="1" x14ac:dyDescent="0.4">
      <c r="B7" s="17" t="s">
        <v>105</v>
      </c>
      <c r="C7" s="17" t="s">
        <v>2857</v>
      </c>
      <c r="D7" s="24" t="s">
        <v>2855</v>
      </c>
      <c r="E7" s="24">
        <v>2018</v>
      </c>
      <c r="F7" s="24" t="s">
        <v>2858</v>
      </c>
      <c r="G7" s="24"/>
    </row>
    <row r="8" spans="1:7" ht="60.75" customHeight="1" thickBot="1" x14ac:dyDescent="0.4">
      <c r="B8" s="16" t="s">
        <v>102</v>
      </c>
      <c r="C8" s="16" t="s">
        <v>2859</v>
      </c>
      <c r="D8" s="23" t="s">
        <v>2855</v>
      </c>
      <c r="E8" s="23">
        <v>2018</v>
      </c>
      <c r="F8" s="23" t="s">
        <v>2853</v>
      </c>
      <c r="G8" s="23"/>
    </row>
    <row r="9" spans="1:7" ht="60.75" customHeight="1" thickBot="1" x14ac:dyDescent="0.4">
      <c r="B9" s="17" t="s">
        <v>531</v>
      </c>
      <c r="C9" s="17" t="s">
        <v>2867</v>
      </c>
      <c r="D9" s="24" t="s">
        <v>2868</v>
      </c>
      <c r="E9" s="24">
        <v>2006</v>
      </c>
      <c r="F9" s="25" t="s">
        <v>2873</v>
      </c>
      <c r="G9" s="24"/>
    </row>
    <row r="10" spans="1:7" ht="60.75" customHeight="1" thickBot="1" x14ac:dyDescent="0.4">
      <c r="B10" s="16" t="s">
        <v>358</v>
      </c>
      <c r="C10" s="16" t="s">
        <v>2869</v>
      </c>
      <c r="D10" s="23" t="s">
        <v>2870</v>
      </c>
      <c r="E10" s="23">
        <v>2018</v>
      </c>
      <c r="F10" s="23" t="s">
        <v>2872</v>
      </c>
      <c r="G10" s="23"/>
    </row>
    <row r="11" spans="1:7" ht="60.75" customHeight="1" thickBot="1" x14ac:dyDescent="0.4">
      <c r="B11" s="16" t="s">
        <v>104</v>
      </c>
      <c r="C11" s="16" t="s">
        <v>2860</v>
      </c>
      <c r="D11" s="23" t="s">
        <v>2861</v>
      </c>
      <c r="E11" s="23">
        <v>2020</v>
      </c>
      <c r="F11" s="23" t="s">
        <v>2862</v>
      </c>
      <c r="G11" s="23"/>
    </row>
    <row r="12" spans="1:7" ht="60.75" customHeight="1" thickBot="1" x14ac:dyDescent="0.4">
      <c r="B12" s="17" t="s">
        <v>576</v>
      </c>
      <c r="C12" s="17" t="s">
        <v>2871</v>
      </c>
      <c r="D12" s="24" t="s">
        <v>2861</v>
      </c>
      <c r="E12" s="24">
        <v>2018</v>
      </c>
      <c r="F12" s="24" t="s">
        <v>2863</v>
      </c>
      <c r="G12" s="24"/>
    </row>
    <row r="13" spans="1:7" x14ac:dyDescent="0.35">
      <c r="C13" t="s">
        <v>2864</v>
      </c>
    </row>
    <row r="14" spans="1:7" x14ac:dyDescent="0.35">
      <c r="C14" t="s">
        <v>2865</v>
      </c>
    </row>
  </sheetData>
  <hyperlinks>
    <hyperlink ref="B1" location="TOC!A1" display="TOC" xr:uid="{93DE9949-9F85-423E-A217-B5FAEC41DA94}"/>
  </hyperlinks>
  <pageMargins left="0.7" right="0.7" top="0.75" bottom="0.75" header="0.3" footer="0.3"/>
  <pageSetup orientation="portrait" r:id="rId1"/>
  <drawing r:id="rId2"/>
  <legacyDrawing r:id="rId3"/>
  <oleObjects>
    <mc:AlternateContent xmlns:mc="http://schemas.openxmlformats.org/markup-compatibility/2006">
      <mc:Choice Requires="x14">
        <oleObject progId="Acrobat Document" dvAspect="DVASPECT_ICON" shapeId="11265" r:id="rId4">
          <objectPr defaultSize="0" autoPict="0" r:id="rId5">
            <anchor moveWithCells="1" sizeWithCells="1">
              <from>
                <xdr:col>6</xdr:col>
                <xdr:colOff>107950</xdr:colOff>
                <xdr:row>3</xdr:row>
                <xdr:rowOff>95250</xdr:rowOff>
              </from>
              <to>
                <xdr:col>6</xdr:col>
                <xdr:colOff>850900</xdr:colOff>
                <xdr:row>3</xdr:row>
                <xdr:rowOff>641350</xdr:rowOff>
              </to>
            </anchor>
          </objectPr>
        </oleObject>
      </mc:Choice>
      <mc:Fallback>
        <oleObject progId="Acrobat Document" dvAspect="DVASPECT_ICON" shapeId="11265" r:id="rId4"/>
      </mc:Fallback>
    </mc:AlternateContent>
    <mc:AlternateContent xmlns:mc="http://schemas.openxmlformats.org/markup-compatibility/2006">
      <mc:Choice Requires="x14">
        <oleObject progId="Acrobat Document" dvAspect="DVASPECT_ICON" shapeId="11266" r:id="rId6">
          <objectPr defaultSize="0" autoPict="0" r:id="rId7">
            <anchor moveWithCells="1" sizeWithCells="1">
              <from>
                <xdr:col>6</xdr:col>
                <xdr:colOff>127000</xdr:colOff>
                <xdr:row>4</xdr:row>
                <xdr:rowOff>88900</xdr:rowOff>
              </from>
              <to>
                <xdr:col>6</xdr:col>
                <xdr:colOff>857250</xdr:colOff>
                <xdr:row>4</xdr:row>
                <xdr:rowOff>641350</xdr:rowOff>
              </to>
            </anchor>
          </objectPr>
        </oleObject>
      </mc:Choice>
      <mc:Fallback>
        <oleObject progId="Acrobat Document" dvAspect="DVASPECT_ICON" shapeId="11266" r:id="rId6"/>
      </mc:Fallback>
    </mc:AlternateContent>
    <mc:AlternateContent xmlns:mc="http://schemas.openxmlformats.org/markup-compatibility/2006">
      <mc:Choice Requires="x14">
        <oleObject progId="Acrobat Document" dvAspect="DVASPECT_ICON" shapeId="11267" r:id="rId8">
          <objectPr defaultSize="0" autoPict="0" r:id="rId9">
            <anchor moveWithCells="1" sizeWithCells="1">
              <from>
                <xdr:col>6</xdr:col>
                <xdr:colOff>107950</xdr:colOff>
                <xdr:row>6</xdr:row>
                <xdr:rowOff>107950</xdr:rowOff>
              </from>
              <to>
                <xdr:col>6</xdr:col>
                <xdr:colOff>850900</xdr:colOff>
                <xdr:row>6</xdr:row>
                <xdr:rowOff>666750</xdr:rowOff>
              </to>
            </anchor>
          </objectPr>
        </oleObject>
      </mc:Choice>
      <mc:Fallback>
        <oleObject progId="Acrobat Document" dvAspect="DVASPECT_ICON" shapeId="11267" r:id="rId8"/>
      </mc:Fallback>
    </mc:AlternateContent>
    <mc:AlternateContent xmlns:mc="http://schemas.openxmlformats.org/markup-compatibility/2006">
      <mc:Choice Requires="x14">
        <oleObject progId="Acrobat Document" dvAspect="DVASPECT_ICON" shapeId="11268" r:id="rId10">
          <objectPr defaultSize="0" autoPict="0" r:id="rId11">
            <anchor moveWithCells="1" sizeWithCells="1">
              <from>
                <xdr:col>6</xdr:col>
                <xdr:colOff>95250</xdr:colOff>
                <xdr:row>7</xdr:row>
                <xdr:rowOff>114300</xdr:rowOff>
              </from>
              <to>
                <xdr:col>6</xdr:col>
                <xdr:colOff>857250</xdr:colOff>
                <xdr:row>7</xdr:row>
                <xdr:rowOff>666750</xdr:rowOff>
              </to>
            </anchor>
          </objectPr>
        </oleObject>
      </mc:Choice>
      <mc:Fallback>
        <oleObject progId="Acrobat Document" dvAspect="DVASPECT_ICON" shapeId="11268" r:id="rId10"/>
      </mc:Fallback>
    </mc:AlternateContent>
    <mc:AlternateContent xmlns:mc="http://schemas.openxmlformats.org/markup-compatibility/2006">
      <mc:Choice Requires="x14">
        <oleObject progId="Acrobat Document" dvAspect="DVASPECT_ICON" shapeId="11269" r:id="rId12">
          <objectPr defaultSize="0" autoPict="0" r:id="rId13">
            <anchor moveWithCells="1" sizeWithCells="1">
              <from>
                <xdr:col>6</xdr:col>
                <xdr:colOff>107950</xdr:colOff>
                <xdr:row>10</xdr:row>
                <xdr:rowOff>76200</xdr:rowOff>
              </from>
              <to>
                <xdr:col>6</xdr:col>
                <xdr:colOff>857250</xdr:colOff>
                <xdr:row>10</xdr:row>
                <xdr:rowOff>647700</xdr:rowOff>
              </to>
            </anchor>
          </objectPr>
        </oleObject>
      </mc:Choice>
      <mc:Fallback>
        <oleObject progId="Acrobat Document" dvAspect="DVASPECT_ICON" shapeId="11269" r:id="rId12"/>
      </mc:Fallback>
    </mc:AlternateContent>
    <mc:AlternateContent xmlns:mc="http://schemas.openxmlformats.org/markup-compatibility/2006">
      <mc:Choice Requires="x14">
        <oleObject progId="Acrobat Document" dvAspect="DVASPECT_ICON" shapeId="11270" r:id="rId14">
          <objectPr defaultSize="0" autoPict="0" r:id="rId15">
            <anchor moveWithCells="1" sizeWithCells="1">
              <from>
                <xdr:col>6</xdr:col>
                <xdr:colOff>107950</xdr:colOff>
                <xdr:row>5</xdr:row>
                <xdr:rowOff>95250</xdr:rowOff>
              </from>
              <to>
                <xdr:col>6</xdr:col>
                <xdr:colOff>876300</xdr:colOff>
                <xdr:row>5</xdr:row>
                <xdr:rowOff>679450</xdr:rowOff>
              </to>
            </anchor>
          </objectPr>
        </oleObject>
      </mc:Choice>
      <mc:Fallback>
        <oleObject progId="Acrobat Document" dvAspect="DVASPECT_ICON" shapeId="11270" r:id="rId14"/>
      </mc:Fallback>
    </mc:AlternateContent>
    <mc:AlternateContent xmlns:mc="http://schemas.openxmlformats.org/markup-compatibility/2006">
      <mc:Choice Requires="x14">
        <oleObject progId="Acrobat Document" dvAspect="DVASPECT_ICON" shapeId="11271" r:id="rId16">
          <objectPr defaultSize="0" autoPict="0" r:id="rId17">
            <anchor moveWithCells="1">
              <from>
                <xdr:col>6</xdr:col>
                <xdr:colOff>114300</xdr:colOff>
                <xdr:row>8</xdr:row>
                <xdr:rowOff>88900</xdr:rowOff>
              </from>
              <to>
                <xdr:col>6</xdr:col>
                <xdr:colOff>914400</xdr:colOff>
                <xdr:row>8</xdr:row>
                <xdr:rowOff>685800</xdr:rowOff>
              </to>
            </anchor>
          </objectPr>
        </oleObject>
      </mc:Choice>
      <mc:Fallback>
        <oleObject progId="Acrobat Document" dvAspect="DVASPECT_ICON" shapeId="11271" r:id="rId16"/>
      </mc:Fallback>
    </mc:AlternateContent>
    <mc:AlternateContent xmlns:mc="http://schemas.openxmlformats.org/markup-compatibility/2006">
      <mc:Choice Requires="x14">
        <oleObject progId="Acrobat Document" dvAspect="DVASPECT_ICON" shapeId="11272" r:id="rId18">
          <objectPr defaultSize="0" autoPict="0" r:id="rId19">
            <anchor moveWithCells="1" sizeWithCells="1">
              <from>
                <xdr:col>6</xdr:col>
                <xdr:colOff>114300</xdr:colOff>
                <xdr:row>9</xdr:row>
                <xdr:rowOff>88900</xdr:rowOff>
              </from>
              <to>
                <xdr:col>6</xdr:col>
                <xdr:colOff>914400</xdr:colOff>
                <xdr:row>9</xdr:row>
                <xdr:rowOff>685800</xdr:rowOff>
              </to>
            </anchor>
          </objectPr>
        </oleObject>
      </mc:Choice>
      <mc:Fallback>
        <oleObject progId="Acrobat Document" dvAspect="DVASPECT_ICON" shapeId="11272" r:id="rId18"/>
      </mc:Fallback>
    </mc:AlternateContent>
    <mc:AlternateContent xmlns:mc="http://schemas.openxmlformats.org/markup-compatibility/2006">
      <mc:Choice Requires="x14">
        <oleObject progId="Acrobat Document" dvAspect="DVASPECT_ICON" shapeId="11273" r:id="rId20">
          <objectPr defaultSize="0" autoPict="0" r:id="rId21">
            <anchor moveWithCells="1" sizeWithCells="1">
              <from>
                <xdr:col>6</xdr:col>
                <xdr:colOff>133350</xdr:colOff>
                <xdr:row>11</xdr:row>
                <xdr:rowOff>95250</xdr:rowOff>
              </from>
              <to>
                <xdr:col>6</xdr:col>
                <xdr:colOff>927100</xdr:colOff>
                <xdr:row>11</xdr:row>
                <xdr:rowOff>698500</xdr:rowOff>
              </to>
            </anchor>
          </objectPr>
        </oleObject>
      </mc:Choice>
      <mc:Fallback>
        <oleObject progId="Acrobat Document" dvAspect="DVASPECT_ICON" shapeId="11273" r:id="rId20"/>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mso-contentType ?>
<SharedContentType xmlns="Microsoft.SharePoint.Taxonomy.ContentTypeSync" SourceId="015f1b76-b32e-440f-80a7-f0ca4d8a872c" ContentTypeId="0x0101006E56B4D1795A2E4DB2F0B01679ED314A" PreviousValue="true"/>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refix xmlns="dc463f71-b30c-4ab2-9473-d307f9d35888">UE</Prefix>
    <DocumentSetType xmlns="dc463f71-b30c-4ab2-9473-d307f9d35888">Initial Filing</DocumentSetType>
    <Visibility xmlns="dc463f71-b30c-4ab2-9473-d307f9d35888">Full Visibility</Visibility>
    <IsConfidential xmlns="dc463f71-b30c-4ab2-9473-d307f9d35888">false</IsConfidential>
    <AgendaOrder xmlns="dc463f71-b30c-4ab2-9473-d307f9d35888">false</AgendaOrder>
    <CaseType xmlns="dc463f71-b30c-4ab2-9473-d307f9d35888">Plan</CaseType>
    <IndustryCode xmlns="dc463f71-b30c-4ab2-9473-d307f9d35888">140</IndustryCode>
    <CaseStatus xmlns="dc463f71-b30c-4ab2-9473-d307f9d35888">Pending</CaseStatus>
    <OpenedDate xmlns="dc463f71-b30c-4ab2-9473-d307f9d35888">2021-11-01T07:00:00+00:00</OpenedDate>
    <SignificantOrder xmlns="dc463f71-b30c-4ab2-9473-d307f9d35888">false</SignificantOrder>
    <Date1 xmlns="dc463f71-b30c-4ab2-9473-d307f9d35888">2021-11-01T07:00:00+00:00</Date1>
    <IsDocumentOrder xmlns="dc463f71-b30c-4ab2-9473-d307f9d35888">false</IsDocumentOrder>
    <IsHighlyConfidential xmlns="dc463f71-b30c-4ab2-9473-d307f9d35888">false</IsHighlyConfidential>
    <CaseCompanyNames xmlns="dc463f71-b30c-4ab2-9473-d307f9d35888">PacifiCorp</CaseCompanyNames>
    <Nickname xmlns="http://schemas.microsoft.com/sharepoint/v3" xsi:nil="true"/>
    <DocketNumber xmlns="dc463f71-b30c-4ab2-9473-d307f9d35888">210830</DocketNumber>
    <DelegatedOrder xmlns="dc463f71-b30c-4ab2-9473-d307f9d35888">false</DelegatedOrder>
  </documentManagement>
</p:properties>
</file>

<file path=customXml/item4.xml><?xml version="1.0" encoding="utf-8"?>
<ct:contentTypeSchema xmlns:ct="http://schemas.microsoft.com/office/2006/metadata/contentType" xmlns:ma="http://schemas.microsoft.com/office/2006/metadata/properties/metaAttributes" ct:_="" ma:_="" ma:contentTypeName="Filed Document" ma:contentTypeID="0x0101006E56B4D1795A2E4DB2F0B01679ED314A00CFDD28C3D41A044DA280CCAB3A8D7694" ma:contentTypeVersion="44" ma:contentTypeDescription="" ma:contentTypeScope="" ma:versionID="23b5fb221dabbec03a54ba5a7a7fbe74">
  <xsd:schema xmlns:xsd="http://www.w3.org/2001/XMLSchema" xmlns:xs="http://www.w3.org/2001/XMLSchema" xmlns:p="http://schemas.microsoft.com/office/2006/metadata/properties" xmlns:ns1="http://schemas.microsoft.com/sharepoint/v3" xmlns:ns2="dc463f71-b30c-4ab2-9473-d307f9d35888" targetNamespace="http://schemas.microsoft.com/office/2006/metadata/properties" ma:root="true" ma:fieldsID="5371b12cbd0ca12feeca5b6edfa8e73e" ns1:_="" ns2:_="">
    <xsd:import namespace="http://schemas.microsoft.com/sharepoint/v3"/>
    <xsd:import namespace="dc463f71-b30c-4ab2-9473-d307f9d35888"/>
    <xsd:element name="properties">
      <xsd:complexType>
        <xsd:sequence>
          <xsd:element name="documentManagement">
            <xsd:complexType>
              <xsd:all>
                <xsd:element ref="ns2:IsConfidential" minOccurs="0"/>
                <xsd:element ref="ns2:IsHighlyConfidential" minOccurs="0"/>
                <xsd:element ref="ns2:Date1" minOccurs="0"/>
                <xsd:element ref="ns2:DocketNumber" minOccurs="0"/>
                <xsd:element ref="ns2:DocumentSetType" minOccurs="0"/>
                <xsd:element ref="ns2:IndustryCode" minOccurs="0"/>
                <xsd:element ref="ns2:CaseType" minOccurs="0"/>
                <xsd:element ref="ns2:CaseStatus" minOccurs="0"/>
                <xsd:element ref="ns2:AgendaOrder" minOccurs="0"/>
                <xsd:element ref="ns2:DelegatedOrder" minOccurs="0"/>
                <xsd:element ref="ns2:IsDocumentOrder" minOccurs="0"/>
                <xsd:element ref="ns2:CaseCompanyNames" minOccurs="0"/>
                <xsd:element ref="ns2:OpenedDate" minOccurs="0"/>
                <xsd:element ref="ns2:Prefix" minOccurs="0"/>
                <xsd:element ref="ns2:Visibility" minOccurs="0"/>
                <xsd:element ref="ns1:Nickname" minOccurs="0"/>
                <xsd:element ref="ns2:SignificantOrde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Nickname" ma:index="17" nillable="true" ma:displayName="Nickname" ma:internalName="Nicknam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dc463f71-b30c-4ab2-9473-d307f9d35888" elementFormDefault="qualified">
    <xsd:import namespace="http://schemas.microsoft.com/office/2006/documentManagement/types"/>
    <xsd:import namespace="http://schemas.microsoft.com/office/infopath/2007/PartnerControls"/>
    <xsd:element name="IsConfidential" ma:index="2" nillable="true" ma:displayName="Is Confidential" ma:default="0" ma:internalName="IsConfidential" ma:readOnly="false">
      <xsd:simpleType>
        <xsd:restriction base="dms:Boolean"/>
      </xsd:simpleType>
    </xsd:element>
    <xsd:element name="IsHighlyConfidential" ma:index="3" nillable="true" ma:displayName="Is Highly Confidential" ma:default="0" ma:internalName="IsHighlyConfidential" ma:readOnly="false">
      <xsd:simpleType>
        <xsd:restriction base="dms:Boolean"/>
      </xsd:simpleType>
    </xsd:element>
    <xsd:element name="Date1" ma:index="4" nillable="true" ma:displayName="Date" ma:default="[today]" ma:description="Date the document set was requested" ma:format="DateOnly" ma:internalName="Date1" ma:readOnly="false">
      <xsd:simpleType>
        <xsd:restriction base="dms:DateTime"/>
      </xsd:simpleType>
    </xsd:element>
    <xsd:element name="DocketNumber" ma:index="5" nillable="true" ma:displayName="Docket Number" ma:internalName="DocketNumber" ma:readOnly="false">
      <xsd:simpleType>
        <xsd:restriction base="dms:Text">
          <xsd:maxLength value="255"/>
        </xsd:restriction>
      </xsd:simpleType>
    </xsd:element>
    <xsd:element name="DocumentSetType" ma:index="6" nillable="true" ma:displayName="Document Set Type" ma:internalName="DocumentSetType" ma:readOnly="false">
      <xsd:simpleType>
        <xsd:restriction base="dms:Text">
          <xsd:maxLength value="255"/>
        </xsd:restriction>
      </xsd:simpleType>
    </xsd:element>
    <xsd:element name="IndustryCode" ma:index="7" nillable="true" ma:displayName="Industry Code" ma:internalName="IndustryCode" ma:readOnly="false">
      <xsd:simpleType>
        <xsd:restriction base="dms:Text">
          <xsd:maxLength value="255"/>
        </xsd:restriction>
      </xsd:simpleType>
    </xsd:element>
    <xsd:element name="CaseType" ma:index="8" nillable="true" ma:displayName="CaseType" ma:internalName="CaseType" ma:readOnly="false">
      <xsd:simpleType>
        <xsd:restriction base="dms:Text">
          <xsd:maxLength value="255"/>
        </xsd:restriction>
      </xsd:simpleType>
    </xsd:element>
    <xsd:element name="CaseStatus" ma:index="9" nillable="true" ma:displayName="CaseStatus" ma:internalName="CaseStatus" ma:readOnly="false">
      <xsd:simpleType>
        <xsd:restriction base="dms:Text">
          <xsd:maxLength value="255"/>
        </xsd:restriction>
      </xsd:simpleType>
    </xsd:element>
    <xsd:element name="AgendaOrder" ma:index="10" nillable="true" ma:displayName="Agenda Order" ma:default="0" ma:internalName="AgendaOrder" ma:readOnly="false">
      <xsd:simpleType>
        <xsd:restriction base="dms:Boolean"/>
      </xsd:simpleType>
    </xsd:element>
    <xsd:element name="DelegatedOrder" ma:index="11" nillable="true" ma:displayName="DelegatedOrder" ma:default="0" ma:description="Is this a delegated order?" ma:internalName="DelegatedOrder" ma:readOnly="false">
      <xsd:simpleType>
        <xsd:restriction base="dms:Boolean"/>
      </xsd:simpleType>
    </xsd:element>
    <xsd:element name="IsDocumentOrder" ma:index="12" nillable="true" ma:displayName="IsDocumentOrder" ma:default="0" ma:internalName="IsDocumentOrder" ma:readOnly="false">
      <xsd:simpleType>
        <xsd:restriction base="dms:Boolean"/>
      </xsd:simpleType>
    </xsd:element>
    <xsd:element name="CaseCompanyNames" ma:index="13" nillable="true" ma:displayName="Company Names" ma:description="Company names delimited by ;" ma:internalName="CaseCompanyNames" ma:readOnly="false">
      <xsd:simpleType>
        <xsd:restriction base="dms:Note">
          <xsd:maxLength value="255"/>
        </xsd:restriction>
      </xsd:simpleType>
    </xsd:element>
    <xsd:element name="OpenedDate" ma:index="14" nillable="true" ma:displayName="OpenedDate" ma:format="DateOnly" ma:internalName="OpenedDate">
      <xsd:simpleType>
        <xsd:restriction base="dms:DateTime"/>
      </xsd:simpleType>
    </xsd:element>
    <xsd:element name="Prefix" ma:index="15" nillable="true" ma:displayName="Prefix" ma:description="Docket number prefix" ma:internalName="Prefix">
      <xsd:simpleType>
        <xsd:restriction base="dms:Text">
          <xsd:maxLength value="255"/>
        </xsd:restriction>
      </xsd:simpleType>
    </xsd:element>
    <xsd:element name="Visibility" ma:index="16" nillable="true" ma:displayName="Visibility" ma:default="Full Visibility" ma:format="Dropdown" ma:internalName="Visibility" ma:readOnly="false">
      <xsd:simpleType>
        <xsd:restriction base="dms:Choice">
          <xsd:enumeration value="Full Visibility"/>
        </xsd:restriction>
      </xsd:simpleType>
    </xsd:element>
    <xsd:element name="SignificantOrder" ma:index="24" nillable="true" ma:displayName="SignificantOrder" ma:default="0" ma:description="Whether this document set contains a significant order" ma:internalName="SignificantOrder">
      <xsd:simpleType>
        <xsd:restriction base="dms:Boolea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1"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5B0EAB15-8DF3-4FBA-B696-B445C80AC5B3}"/>
</file>

<file path=customXml/itemProps2.xml><?xml version="1.0" encoding="utf-8"?>
<ds:datastoreItem xmlns:ds="http://schemas.openxmlformats.org/officeDocument/2006/customXml" ds:itemID="{EFD39F51-D2B4-4B76-9E08-E5239A318D8F}">
  <ds:schemaRefs>
    <ds:schemaRef ds:uri="http://schemas.microsoft.com/sharepoint/v3/contenttype/forms"/>
  </ds:schemaRefs>
</ds:datastoreItem>
</file>

<file path=customXml/itemProps3.xml><?xml version="1.0" encoding="utf-8"?>
<ds:datastoreItem xmlns:ds="http://schemas.openxmlformats.org/officeDocument/2006/customXml" ds:itemID="{181B9281-298B-44A6-86BF-B91E7E38FBF5}">
  <ds:schemaRefs>
    <ds:schemaRef ds:uri="732e4493-895d-4a0e-834b-8299c55df721"/>
    <ds:schemaRef ds:uri="http://purl.org/dc/elements/1.1/"/>
    <ds:schemaRef ds:uri="http://schemas.microsoft.com/office/2006/metadata/properties"/>
    <ds:schemaRef ds:uri="http://purl.org/dc/terms/"/>
    <ds:schemaRef ds:uri="http://schemas.openxmlformats.org/package/2006/metadata/core-properties"/>
    <ds:schemaRef ds:uri="http://schemas.microsoft.com/office/infopath/2007/PartnerControls"/>
    <ds:schemaRef ds:uri="http://schemas.microsoft.com/office/2006/documentManagement/types"/>
    <ds:schemaRef ds:uri="efc06e06-9839-43f6-9b07-9621d496351e"/>
    <ds:schemaRef ds:uri="http://www.w3.org/XML/1998/namespace"/>
    <ds:schemaRef ds:uri="http://purl.org/dc/dcmitype/"/>
  </ds:schemaRefs>
</ds:datastoreItem>
</file>

<file path=customXml/itemProps4.xml><?xml version="1.0" encoding="utf-8"?>
<ds:datastoreItem xmlns:ds="http://schemas.openxmlformats.org/officeDocument/2006/customXml" ds:itemID="{F1D922CA-FD6F-494D-927A-4597E86128E1}"/>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5</vt:i4>
      </vt:variant>
    </vt:vector>
  </HeadingPairs>
  <TitlesOfParts>
    <vt:vector size="10" baseType="lpstr">
      <vt:lpstr>TOC</vt:lpstr>
      <vt:lpstr>PAC_TRL</vt:lpstr>
      <vt:lpstr>NEI_Breakout</vt:lpstr>
      <vt:lpstr>NEI Definitions</vt:lpstr>
      <vt:lpstr>Study List</vt:lpstr>
      <vt:lpstr>Meas_List_w_NEI</vt:lpstr>
      <vt:lpstr>NEI_Breakout_w_Studies</vt:lpstr>
      <vt:lpstr>PAC_TRL!Print_Area</vt:lpstr>
      <vt:lpstr>TOC!Print_Area</vt:lpstr>
      <vt:lpstr>PAC_TRL!Print_Titles</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Egan, Patrick</dc:creator>
  <cp:lastModifiedBy>Penfield, Mary</cp:lastModifiedBy>
  <cp:lastPrinted>2021-10-29T23:15:41Z</cp:lastPrinted>
  <dcterms:created xsi:type="dcterms:W3CDTF">2021-07-14T01:53:38Z</dcterms:created>
  <dcterms:modified xsi:type="dcterms:W3CDTF">2021-10-29T23:20:23Z</dcterms:modified>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8f8f0e32-92f1-43cc-a4c8-df58e4a88148_Enabled">
    <vt:lpwstr>true</vt:lpwstr>
  </property>
  <property fmtid="{D5CDD505-2E9C-101B-9397-08002B2CF9AE}" pid="3" name="MSIP_Label_8f8f0e32-92f1-43cc-a4c8-df58e4a88148_SetDate">
    <vt:lpwstr>2021-07-14T19:41:11Z</vt:lpwstr>
  </property>
  <property fmtid="{D5CDD505-2E9C-101B-9397-08002B2CF9AE}" pid="4" name="MSIP_Label_8f8f0e32-92f1-43cc-a4c8-df58e4a88148_Method">
    <vt:lpwstr>Privileged</vt:lpwstr>
  </property>
  <property fmtid="{D5CDD505-2E9C-101B-9397-08002B2CF9AE}" pid="5" name="MSIP_Label_8f8f0e32-92f1-43cc-a4c8-df58e4a88148_Name">
    <vt:lpwstr>8f8f0e32-92f1-43cc-a4c8-df58e4a88148</vt:lpwstr>
  </property>
  <property fmtid="{D5CDD505-2E9C-101B-9397-08002B2CF9AE}" pid="6" name="MSIP_Label_8f8f0e32-92f1-43cc-a4c8-df58e4a88148_SiteId">
    <vt:lpwstr>adf10e2b-b6e9-41d6-be2f-c12bb566019c</vt:lpwstr>
  </property>
  <property fmtid="{D5CDD505-2E9C-101B-9397-08002B2CF9AE}" pid="7" name="MSIP_Label_8f8f0e32-92f1-43cc-a4c8-df58e4a88148_ActionId">
    <vt:lpwstr>80d83a01-c202-4320-b147-ed3ce6273929</vt:lpwstr>
  </property>
  <property fmtid="{D5CDD505-2E9C-101B-9397-08002B2CF9AE}" pid="8" name="MSIP_Label_8f8f0e32-92f1-43cc-a4c8-df58e4a88148_ContentBits">
    <vt:lpwstr>0</vt:lpwstr>
  </property>
  <property fmtid="{D5CDD505-2E9C-101B-9397-08002B2CF9AE}" pid="9" name="ContentTypeId">
    <vt:lpwstr>0x0101006E56B4D1795A2E4DB2F0B01679ED314A00CFDD28C3D41A044DA280CCAB3A8D7694</vt:lpwstr>
  </property>
  <property fmtid="{D5CDD505-2E9C-101B-9397-08002B2CF9AE}" pid="10" name="_docset_NoMedatataSyncRequired">
    <vt:lpwstr>False</vt:lpwstr>
  </property>
  <property fmtid="{D5CDD505-2E9C-101B-9397-08002B2CF9AE}" pid="11" name="IsEFSEC">
    <vt:bool>false</vt:bool>
  </property>
</Properties>
</file>