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2.bin" ContentType="application/vnd.ms-office.activeX"/>
  <Override PartName="/xl/activeX/activeX1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2.xml" ContentType="application/vnd.ms-office.activeX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QuickBooks Export Tips" sheetId="2" r:id="rId1"/>
    <sheet name="Sheet1" sheetId="1" r:id="rId2"/>
  </sheets>
  <definedNames>
    <definedName name="_xlnm.Print_Titles" localSheetId="1">Sheet1!$A:$E,Sheet1!$1:$1</definedName>
    <definedName name="QB_COLUMN_29" localSheetId="1" hidden="1">Sheet1!$F$1</definedName>
    <definedName name="QB_DATA_0" localSheetId="1" hidden="1">Sheet1!$4:$4,Sheet1!$5:$5,Sheet1!$7:$7,Sheet1!$8:$8,Sheet1!$12:$12,Sheet1!$13:$13,Sheet1!$14:$14,Sheet1!$15:$15,Sheet1!$16:$16,Sheet1!$17:$17,Sheet1!$18:$18,Sheet1!$19:$19,Sheet1!$20:$20,Sheet1!$21:$21,Sheet1!$22:$22,Sheet1!$23:$23</definedName>
    <definedName name="QB_DATA_1" localSheetId="1" hidden="1">Sheet1!$25:$25,Sheet1!$27:$27,Sheet1!$29:$29,Sheet1!$30:$30,Sheet1!$31:$31,Sheet1!$32:$32,Sheet1!$33:$33,Sheet1!$35:$35,Sheet1!$36:$36,Sheet1!$37:$37,Sheet1!$38:$38,Sheet1!$43:$43</definedName>
    <definedName name="QB_FORMULA_0" localSheetId="1" hidden="1">Sheet1!$F$9,Sheet1!$F$10,Sheet1!$F$26,Sheet1!$F$34,Sheet1!$F$39,Sheet1!$F$40,Sheet1!$F$44,Sheet1!$F$45,Sheet1!$F$46</definedName>
    <definedName name="QB_ROW_100230" localSheetId="1" hidden="1">Sheet1!$D$37</definedName>
    <definedName name="QB_ROW_104230" localSheetId="1" hidden="1">Sheet1!$D$5</definedName>
    <definedName name="QB_ROW_105230" localSheetId="1" hidden="1">Sheet1!$D$12</definedName>
    <definedName name="QB_ROW_111230" localSheetId="1" hidden="1">Sheet1!$D$43</definedName>
    <definedName name="QB_ROW_11230" localSheetId="1" hidden="1">Sheet1!$D$21</definedName>
    <definedName name="QB_ROW_13030" localSheetId="1" hidden="1">Sheet1!$D$24</definedName>
    <definedName name="QB_ROW_13330" localSheetId="1" hidden="1">Sheet1!$D$26</definedName>
    <definedName name="QB_ROW_14240" localSheetId="1" hidden="1">Sheet1!$E$25</definedName>
    <definedName name="QB_ROW_16230" localSheetId="1" hidden="1">Sheet1!$D$27</definedName>
    <definedName name="QB_ROW_17230" localSheetId="1" hidden="1">Sheet1!$D$15</definedName>
    <definedName name="QB_ROW_18030" localSheetId="1" hidden="1">Sheet1!$D$28</definedName>
    <definedName name="QB_ROW_18240" localSheetId="1" hidden="1">Sheet1!$E$33</definedName>
    <definedName name="QB_ROW_18301" localSheetId="1" hidden="1">Sheet1!$A$46</definedName>
    <definedName name="QB_ROW_18330" localSheetId="1" hidden="1">Sheet1!$D$34</definedName>
    <definedName name="QB_ROW_19011" localSheetId="1" hidden="1">Sheet1!$B$2</definedName>
    <definedName name="QB_ROW_19240" localSheetId="1" hidden="1">Sheet1!$E$30</definedName>
    <definedName name="QB_ROW_19311" localSheetId="1" hidden="1">Sheet1!$B$40</definedName>
    <definedName name="QB_ROW_20021" localSheetId="1" hidden="1">Sheet1!$C$3</definedName>
    <definedName name="QB_ROW_20240" localSheetId="1" hidden="1">Sheet1!$E$31</definedName>
    <definedName name="QB_ROW_20321" localSheetId="1" hidden="1">Sheet1!$C$10</definedName>
    <definedName name="QB_ROW_21021" localSheetId="1" hidden="1">Sheet1!$C$11</definedName>
    <definedName name="QB_ROW_21240" localSheetId="1" hidden="1">Sheet1!$E$32</definedName>
    <definedName name="QB_ROW_21321" localSheetId="1" hidden="1">Sheet1!$C$39</definedName>
    <definedName name="QB_ROW_22011" localSheetId="1" hidden="1">Sheet1!$B$41</definedName>
    <definedName name="QB_ROW_22240" localSheetId="1" hidden="1">Sheet1!$E$29</definedName>
    <definedName name="QB_ROW_22311" localSheetId="1" hidden="1">Sheet1!$B$45</definedName>
    <definedName name="QB_ROW_23021" localSheetId="1" hidden="1">Sheet1!$C$42</definedName>
    <definedName name="QB_ROW_23321" localSheetId="1" hidden="1">Sheet1!$C$44</definedName>
    <definedName name="QB_ROW_28330" localSheetId="1" hidden="1">Sheet1!$D$13</definedName>
    <definedName name="QB_ROW_29240" localSheetId="1" hidden="1">Sheet1!$E$7</definedName>
    <definedName name="QB_ROW_34230" localSheetId="1" hidden="1">Sheet1!$D$22</definedName>
    <definedName name="QB_ROW_36230" localSheetId="1" hidden="1">Sheet1!$D$19</definedName>
    <definedName name="QB_ROW_40230" localSheetId="1" hidden="1">Sheet1!$D$18</definedName>
    <definedName name="QB_ROW_41230" localSheetId="1" hidden="1">Sheet1!$D$23</definedName>
    <definedName name="QB_ROW_44230" localSheetId="1" hidden="1">Sheet1!$D$20</definedName>
    <definedName name="QB_ROW_45230" localSheetId="1" hidden="1">Sheet1!$D$38</definedName>
    <definedName name="QB_ROW_48230" localSheetId="1" hidden="1">Sheet1!$D$35</definedName>
    <definedName name="QB_ROW_53230" localSheetId="1" hidden="1">Sheet1!$D$36</definedName>
    <definedName name="QB_ROW_54230" localSheetId="1" hidden="1">Sheet1!$D$17</definedName>
    <definedName name="QB_ROW_55230" localSheetId="1" hidden="1">Sheet1!$D$14</definedName>
    <definedName name="QB_ROW_59030" localSheetId="1" hidden="1">Sheet1!$D$6</definedName>
    <definedName name="QB_ROW_59240" localSheetId="1" hidden="1">Sheet1!$E$8</definedName>
    <definedName name="QB_ROW_59330" localSheetId="1" hidden="1">Sheet1!$D$9</definedName>
    <definedName name="QB_ROW_81230" localSheetId="1" hidden="1">Sheet1!$D$16</definedName>
    <definedName name="QB_ROW_96230" localSheetId="1" hidden="1">Sheet1!$D$4</definedName>
    <definedName name="QBCANSUPPORTUPDATE" localSheetId="1">TRUE</definedName>
    <definedName name="QBCOMPANYFILENAME" localSheetId="1">"C:\Users\Public\Documents\Intuit\QuickBooks\Company Files\b-water.qbw"</definedName>
    <definedName name="QBENDDATE" localSheetId="1">20200831</definedName>
    <definedName name="QBHEADERSONSCREEN" localSheetId="1">FALSE</definedName>
    <definedName name="QBMETADATASIZE" localSheetId="1">5802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"9bcbd3a791194f629dddd2fc396dd6f0"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20190901</definedName>
  </definedNames>
  <calcPr calcId="125725"/>
</workbook>
</file>

<file path=xl/calcChain.xml><?xml version="1.0" encoding="utf-8"?>
<calcChain xmlns="http://schemas.openxmlformats.org/spreadsheetml/2006/main">
  <c r="F46" i="1"/>
  <c r="F45"/>
  <c r="F44"/>
  <c r="F40"/>
  <c r="F39"/>
  <c r="F34"/>
  <c r="F26"/>
  <c r="F10"/>
  <c r="F9"/>
</calcChain>
</file>

<file path=xl/sharedStrings.xml><?xml version="1.0" encoding="utf-8"?>
<sst xmlns="http://schemas.openxmlformats.org/spreadsheetml/2006/main" count="46" uniqueCount="46">
  <si>
    <t>Sep '19 - Aug 20</t>
  </si>
  <si>
    <t>Ordinary Income/Expense</t>
  </si>
  <si>
    <t>Income</t>
  </si>
  <si>
    <t>Late Payment Charge</t>
  </si>
  <si>
    <t>Service Charge</t>
  </si>
  <si>
    <t>Water charges</t>
  </si>
  <si>
    <t>Utility Tax Charges</t>
  </si>
  <si>
    <t>Water charges - Other</t>
  </si>
  <si>
    <t>Total Water charges</t>
  </si>
  <si>
    <t>Total Income</t>
  </si>
  <si>
    <t>Expense</t>
  </si>
  <si>
    <t>Automobile Expense/ Auto Loan</t>
  </si>
  <si>
    <t>Bank Service Charges</t>
  </si>
  <si>
    <t>Contracted Services</t>
  </si>
  <si>
    <t>Insurance</t>
  </si>
  <si>
    <t>Internet Service</t>
  </si>
  <si>
    <t>Licenses &amp; Fees</t>
  </si>
  <si>
    <t>Miscellaneous</t>
  </si>
  <si>
    <t>NSF Checks</t>
  </si>
  <si>
    <t>Office Rent</t>
  </si>
  <si>
    <t>Office Supplies</t>
  </si>
  <si>
    <t>Payroll Expenses</t>
  </si>
  <si>
    <t>Postage</t>
  </si>
  <si>
    <t>Professional Fees</t>
  </si>
  <si>
    <t>Accounting</t>
  </si>
  <si>
    <t>Total Professional Fees</t>
  </si>
  <si>
    <t>Repairs</t>
  </si>
  <si>
    <t>Taxes</t>
  </si>
  <si>
    <t>B &amp; O Tax</t>
  </si>
  <si>
    <t>City Utility Tax</t>
  </si>
  <si>
    <t>Payroll</t>
  </si>
  <si>
    <t>Property</t>
  </si>
  <si>
    <t>Taxes - Other</t>
  </si>
  <si>
    <t>Total Taxes</t>
  </si>
  <si>
    <t>Telephone</t>
  </si>
  <si>
    <t>Utilities</t>
  </si>
  <si>
    <t>Water Operator Consulting Serv.</t>
  </si>
  <si>
    <t>Water Samples</t>
  </si>
  <si>
    <t>Total Expense</t>
  </si>
  <si>
    <t>Net Ordinary Income</t>
  </si>
  <si>
    <t>Other Income/Expense</t>
  </si>
  <si>
    <t>Other Income</t>
  </si>
  <si>
    <t>Payroll Protection Grant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</si>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</sst>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15" customFormat="1">
      <c r="E30" s="14"/>
      <c r="F30" s="14"/>
      <c r="G30" s="14"/>
      <c r="H30" s="14"/>
    </row>
    <row r="31" spans="5:8" s="15" customFormat="1">
      <c r="E31" s="14"/>
      <c r="F31" s="14"/>
      <c r="G31" s="14"/>
      <c r="H31" s="14"/>
    </row>
    <row r="32" spans="5:8" s="15" customFormat="1"/>
    <row r="40" spans="2:3">
      <c r="B40" s="16"/>
      <c r="C40" s="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4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8"/>
  <cols>
    <col min="1" max="4" width="3" style="12" customWidth="1"/>
    <col min="5" max="5" width="43" style="12" customWidth="1"/>
    <col min="6" max="6" width="22.85546875" style="13" bestFit="1" customWidth="1"/>
  </cols>
  <sheetData>
    <row r="1" spans="1:6" s="11" customFormat="1" ht="18.75" thickBot="1">
      <c r="A1" s="9"/>
      <c r="B1" s="9"/>
      <c r="C1" s="9"/>
      <c r="D1" s="9"/>
      <c r="E1" s="9"/>
      <c r="F1" s="10" t="s">
        <v>0</v>
      </c>
    </row>
    <row r="2" spans="1:6" ht="18.75" thickTop="1">
      <c r="A2" s="1"/>
      <c r="B2" s="1" t="s">
        <v>1</v>
      </c>
      <c r="C2" s="1"/>
      <c r="D2" s="1"/>
      <c r="E2" s="1"/>
      <c r="F2" s="2"/>
    </row>
    <row r="3" spans="1:6">
      <c r="A3" s="1"/>
      <c r="B3" s="1"/>
      <c r="C3" s="1" t="s">
        <v>2</v>
      </c>
      <c r="D3" s="1"/>
      <c r="E3" s="1"/>
      <c r="F3" s="2"/>
    </row>
    <row r="4" spans="1:6">
      <c r="A4" s="1"/>
      <c r="B4" s="1"/>
      <c r="C4" s="1"/>
      <c r="D4" s="1" t="s">
        <v>3</v>
      </c>
      <c r="E4" s="1"/>
      <c r="F4" s="2">
        <v>628.1</v>
      </c>
    </row>
    <row r="5" spans="1:6">
      <c r="A5" s="1"/>
      <c r="B5" s="1"/>
      <c r="C5" s="1"/>
      <c r="D5" s="1" t="s">
        <v>4</v>
      </c>
      <c r="E5" s="1"/>
      <c r="F5" s="2">
        <v>25</v>
      </c>
    </row>
    <row r="6" spans="1:6">
      <c r="A6" s="1"/>
      <c r="B6" s="1"/>
      <c r="C6" s="1"/>
      <c r="D6" s="1" t="s">
        <v>5</v>
      </c>
      <c r="E6" s="1"/>
      <c r="F6" s="2"/>
    </row>
    <row r="7" spans="1:6">
      <c r="A7" s="1"/>
      <c r="B7" s="1"/>
      <c r="C7" s="1"/>
      <c r="D7" s="1"/>
      <c r="E7" s="1" t="s">
        <v>6</v>
      </c>
      <c r="F7" s="2">
        <v>3500.71</v>
      </c>
    </row>
    <row r="8" spans="1:6" ht="18.75" thickBot="1">
      <c r="A8" s="1"/>
      <c r="B8" s="1"/>
      <c r="C8" s="1"/>
      <c r="D8" s="1"/>
      <c r="E8" s="1" t="s">
        <v>7</v>
      </c>
      <c r="F8" s="3">
        <v>108695.47</v>
      </c>
    </row>
    <row r="9" spans="1:6" ht="18.75" thickBot="1">
      <c r="A9" s="1"/>
      <c r="B9" s="1"/>
      <c r="C9" s="1"/>
      <c r="D9" s="1" t="s">
        <v>8</v>
      </c>
      <c r="E9" s="1"/>
      <c r="F9" s="4">
        <f>ROUND(SUM(F6:F8),5)</f>
        <v>112196.18</v>
      </c>
    </row>
    <row r="10" spans="1:6" ht="36" customHeight="1">
      <c r="A10" s="1"/>
      <c r="B10" s="1"/>
      <c r="C10" s="1" t="s">
        <v>9</v>
      </c>
      <c r="D10" s="1"/>
      <c r="E10" s="1"/>
      <c r="F10" s="2">
        <f>ROUND(SUM(F3:F5)+F9,5)</f>
        <v>112849.28</v>
      </c>
    </row>
    <row r="11" spans="1:6" ht="36" customHeight="1">
      <c r="A11" s="1"/>
      <c r="B11" s="1"/>
      <c r="C11" s="1" t="s">
        <v>10</v>
      </c>
      <c r="D11" s="1"/>
      <c r="E11" s="1"/>
      <c r="F11" s="2"/>
    </row>
    <row r="12" spans="1:6">
      <c r="A12" s="1"/>
      <c r="B12" s="1"/>
      <c r="C12" s="1"/>
      <c r="D12" s="1" t="s">
        <v>11</v>
      </c>
      <c r="E12" s="1"/>
      <c r="F12" s="2">
        <v>4833.07</v>
      </c>
    </row>
    <row r="13" spans="1:6">
      <c r="A13" s="1"/>
      <c r="B13" s="1"/>
      <c r="C13" s="1"/>
      <c r="D13" s="1" t="s">
        <v>12</v>
      </c>
      <c r="E13" s="1"/>
      <c r="F13" s="2">
        <v>276.25</v>
      </c>
    </row>
    <row r="14" spans="1:6">
      <c r="A14" s="1"/>
      <c r="B14" s="1"/>
      <c r="C14" s="1"/>
      <c r="D14" s="1" t="s">
        <v>13</v>
      </c>
      <c r="E14" s="1"/>
      <c r="F14" s="2">
        <v>104.49</v>
      </c>
    </row>
    <row r="15" spans="1:6">
      <c r="A15" s="1"/>
      <c r="B15" s="1"/>
      <c r="C15" s="1"/>
      <c r="D15" s="1" t="s">
        <v>14</v>
      </c>
      <c r="E15" s="1"/>
      <c r="F15" s="2">
        <v>2941.18</v>
      </c>
    </row>
    <row r="16" spans="1:6">
      <c r="A16" s="1"/>
      <c r="B16" s="1"/>
      <c r="C16" s="1"/>
      <c r="D16" s="1" t="s">
        <v>15</v>
      </c>
      <c r="E16" s="1"/>
      <c r="F16" s="2">
        <v>734.4</v>
      </c>
    </row>
    <row r="17" spans="1:6">
      <c r="A17" s="1"/>
      <c r="B17" s="1"/>
      <c r="C17" s="1"/>
      <c r="D17" s="1" t="s">
        <v>16</v>
      </c>
      <c r="E17" s="1"/>
      <c r="F17" s="2">
        <v>998.41</v>
      </c>
    </row>
    <row r="18" spans="1:6">
      <c r="A18" s="1"/>
      <c r="B18" s="1"/>
      <c r="C18" s="1"/>
      <c r="D18" s="1" t="s">
        <v>17</v>
      </c>
      <c r="E18" s="1"/>
      <c r="F18" s="2">
        <v>0</v>
      </c>
    </row>
    <row r="19" spans="1:6">
      <c r="A19" s="1"/>
      <c r="B19" s="1"/>
      <c r="C19" s="1"/>
      <c r="D19" s="1" t="s">
        <v>18</v>
      </c>
      <c r="E19" s="1"/>
      <c r="F19" s="2">
        <v>-143</v>
      </c>
    </row>
    <row r="20" spans="1:6">
      <c r="A20" s="1"/>
      <c r="B20" s="1"/>
      <c r="C20" s="1"/>
      <c r="D20" s="1" t="s">
        <v>19</v>
      </c>
      <c r="E20" s="1"/>
      <c r="F20" s="2">
        <v>5525</v>
      </c>
    </row>
    <row r="21" spans="1:6">
      <c r="A21" s="1"/>
      <c r="B21" s="1"/>
      <c r="C21" s="1"/>
      <c r="D21" s="1" t="s">
        <v>20</v>
      </c>
      <c r="E21" s="1"/>
      <c r="F21" s="2">
        <v>684.18</v>
      </c>
    </row>
    <row r="22" spans="1:6">
      <c r="A22" s="1"/>
      <c r="B22" s="1"/>
      <c r="C22" s="1"/>
      <c r="D22" s="1" t="s">
        <v>21</v>
      </c>
      <c r="E22" s="1"/>
      <c r="F22" s="2">
        <v>31295.31</v>
      </c>
    </row>
    <row r="23" spans="1:6">
      <c r="A23" s="1"/>
      <c r="B23" s="1"/>
      <c r="C23" s="1"/>
      <c r="D23" s="1" t="s">
        <v>22</v>
      </c>
      <c r="E23" s="1"/>
      <c r="F23" s="2">
        <v>1457.82</v>
      </c>
    </row>
    <row r="24" spans="1:6">
      <c r="A24" s="1"/>
      <c r="B24" s="1"/>
      <c r="C24" s="1"/>
      <c r="D24" s="1" t="s">
        <v>23</v>
      </c>
      <c r="E24" s="1"/>
      <c r="F24" s="2"/>
    </row>
    <row r="25" spans="1:6" ht="18.75" thickBot="1">
      <c r="A25" s="1"/>
      <c r="B25" s="1"/>
      <c r="C25" s="1"/>
      <c r="D25" s="1"/>
      <c r="E25" s="1" t="s">
        <v>24</v>
      </c>
      <c r="F25" s="5">
        <v>822.75</v>
      </c>
    </row>
    <row r="26" spans="1:6">
      <c r="A26" s="1"/>
      <c r="B26" s="1"/>
      <c r="C26" s="1"/>
      <c r="D26" s="1" t="s">
        <v>25</v>
      </c>
      <c r="E26" s="1"/>
      <c r="F26" s="2">
        <f>ROUND(SUM(F24:F25),5)</f>
        <v>822.75</v>
      </c>
    </row>
    <row r="27" spans="1:6" ht="36" customHeight="1">
      <c r="A27" s="1"/>
      <c r="B27" s="1"/>
      <c r="C27" s="1"/>
      <c r="D27" s="1" t="s">
        <v>26</v>
      </c>
      <c r="E27" s="1"/>
      <c r="F27" s="2">
        <v>53770.04</v>
      </c>
    </row>
    <row r="28" spans="1:6">
      <c r="A28" s="1"/>
      <c r="B28" s="1"/>
      <c r="C28" s="1"/>
      <c r="D28" s="1" t="s">
        <v>27</v>
      </c>
      <c r="E28" s="1"/>
      <c r="F28" s="2"/>
    </row>
    <row r="29" spans="1:6">
      <c r="A29" s="1"/>
      <c r="B29" s="1"/>
      <c r="C29" s="1"/>
      <c r="D29" s="1"/>
      <c r="E29" s="1" t="s">
        <v>28</v>
      </c>
      <c r="F29" s="2">
        <v>5703.43</v>
      </c>
    </row>
    <row r="30" spans="1:6">
      <c r="A30" s="1"/>
      <c r="B30" s="1"/>
      <c r="C30" s="1"/>
      <c r="D30" s="1"/>
      <c r="E30" s="1" t="s">
        <v>29</v>
      </c>
      <c r="F30" s="2">
        <v>3561.39</v>
      </c>
    </row>
    <row r="31" spans="1:6">
      <c r="A31" s="1"/>
      <c r="B31" s="1"/>
      <c r="C31" s="1"/>
      <c r="D31" s="1"/>
      <c r="E31" s="1" t="s">
        <v>30</v>
      </c>
      <c r="F31" s="2">
        <v>652.94000000000005</v>
      </c>
    </row>
    <row r="32" spans="1:6">
      <c r="A32" s="1"/>
      <c r="B32" s="1"/>
      <c r="C32" s="1"/>
      <c r="D32" s="1"/>
      <c r="E32" s="1" t="s">
        <v>31</v>
      </c>
      <c r="F32" s="2">
        <v>1485.86</v>
      </c>
    </row>
    <row r="33" spans="1:6" ht="18.75" thickBot="1">
      <c r="A33" s="1"/>
      <c r="B33" s="1"/>
      <c r="C33" s="1"/>
      <c r="D33" s="1"/>
      <c r="E33" s="1" t="s">
        <v>32</v>
      </c>
      <c r="F33" s="5">
        <v>11427.21</v>
      </c>
    </row>
    <row r="34" spans="1:6">
      <c r="A34" s="1"/>
      <c r="B34" s="1"/>
      <c r="C34" s="1"/>
      <c r="D34" s="1" t="s">
        <v>33</v>
      </c>
      <c r="E34" s="1"/>
      <c r="F34" s="2">
        <f>ROUND(SUM(F28:F33),5)</f>
        <v>22830.83</v>
      </c>
    </row>
    <row r="35" spans="1:6" ht="36" customHeight="1">
      <c r="A35" s="1"/>
      <c r="B35" s="1"/>
      <c r="C35" s="1"/>
      <c r="D35" s="1" t="s">
        <v>34</v>
      </c>
      <c r="E35" s="1"/>
      <c r="F35" s="2">
        <v>895.77</v>
      </c>
    </row>
    <row r="36" spans="1:6">
      <c r="A36" s="1"/>
      <c r="B36" s="1"/>
      <c r="C36" s="1"/>
      <c r="D36" s="1" t="s">
        <v>35</v>
      </c>
      <c r="E36" s="1"/>
      <c r="F36" s="2">
        <v>10229.23</v>
      </c>
    </row>
    <row r="37" spans="1:6">
      <c r="A37" s="1"/>
      <c r="B37" s="1"/>
      <c r="C37" s="1"/>
      <c r="D37" s="1" t="s">
        <v>36</v>
      </c>
      <c r="E37" s="1"/>
      <c r="F37" s="2">
        <v>410</v>
      </c>
    </row>
    <row r="38" spans="1:6" ht="18.75" thickBot="1">
      <c r="A38" s="1"/>
      <c r="B38" s="1"/>
      <c r="C38" s="1"/>
      <c r="D38" s="1" t="s">
        <v>37</v>
      </c>
      <c r="E38" s="1"/>
      <c r="F38" s="3">
        <v>1990</v>
      </c>
    </row>
    <row r="39" spans="1:6" ht="18.75" thickBot="1">
      <c r="A39" s="1"/>
      <c r="B39" s="1"/>
      <c r="C39" s="1" t="s">
        <v>38</v>
      </c>
      <c r="D39" s="1"/>
      <c r="E39" s="1"/>
      <c r="F39" s="4">
        <f>ROUND(SUM(F11:F23)+SUM(F26:F27)+SUM(F34:F38),5)</f>
        <v>139655.73000000001</v>
      </c>
    </row>
    <row r="40" spans="1:6" ht="36" customHeight="1">
      <c r="A40" s="1"/>
      <c r="B40" s="1" t="s">
        <v>39</v>
      </c>
      <c r="C40" s="1"/>
      <c r="D40" s="1"/>
      <c r="E40" s="1"/>
      <c r="F40" s="2">
        <f>ROUND(F2+F10-F39,5)</f>
        <v>-26806.45</v>
      </c>
    </row>
    <row r="41" spans="1:6" ht="36" customHeight="1">
      <c r="A41" s="1"/>
      <c r="B41" s="1" t="s">
        <v>40</v>
      </c>
      <c r="C41" s="1"/>
      <c r="D41" s="1"/>
      <c r="E41" s="1"/>
      <c r="F41" s="2"/>
    </row>
    <row r="42" spans="1:6">
      <c r="A42" s="1"/>
      <c r="B42" s="1"/>
      <c r="C42" s="1" t="s">
        <v>41</v>
      </c>
      <c r="D42" s="1"/>
      <c r="E42" s="1"/>
      <c r="F42" s="2"/>
    </row>
    <row r="43" spans="1:6" ht="18.75" thickBot="1">
      <c r="A43" s="1"/>
      <c r="B43" s="1"/>
      <c r="C43" s="1"/>
      <c r="D43" s="1" t="s">
        <v>42</v>
      </c>
      <c r="E43" s="1"/>
      <c r="F43" s="3">
        <v>6400</v>
      </c>
    </row>
    <row r="44" spans="1:6" ht="18.75" thickBot="1">
      <c r="A44" s="1"/>
      <c r="B44" s="1"/>
      <c r="C44" s="1" t="s">
        <v>43</v>
      </c>
      <c r="D44" s="1"/>
      <c r="E44" s="1"/>
      <c r="F44" s="6">
        <f>ROUND(SUM(F42:F43),5)</f>
        <v>6400</v>
      </c>
    </row>
    <row r="45" spans="1:6" ht="36" customHeight="1" thickBot="1">
      <c r="A45" s="1"/>
      <c r="B45" s="1" t="s">
        <v>44</v>
      </c>
      <c r="C45" s="1"/>
      <c r="D45" s="1"/>
      <c r="E45" s="1"/>
      <c r="F45" s="6">
        <f>ROUND(F41+F44,5)</f>
        <v>6400</v>
      </c>
    </row>
    <row r="46" spans="1:6" s="8" customFormat="1" ht="36" customHeight="1" thickBot="1">
      <c r="A46" s="1" t="s">
        <v>45</v>
      </c>
      <c r="B46" s="1"/>
      <c r="C46" s="1"/>
      <c r="D46" s="1"/>
      <c r="E46" s="1"/>
      <c r="F46" s="7">
        <f>ROUND(F40+F45,5)</f>
        <v>-20406.45</v>
      </c>
    </row>
    <row r="47" spans="1:6" ht="18.75" thickTop="1"/>
  </sheetData>
  <pageMargins left="0.7" right="0.7" top="0.75" bottom="0.75" header="0.1" footer="0.3"/>
  <pageSetup orientation="portrait" horizontalDpi="0" verticalDpi="0" r:id="rId1"/>
  <headerFooter>
    <oddHeader>&amp;L&amp;"Arial,Bold"&amp;8 1:07 PM
&amp;"Arial,Bold"&amp;14 09/15/20
&amp;"Arial,Bold"&amp;8 Accrual Basis&amp;C&amp;"Arial,Bold"&amp;14 Basin Water Sources, Inc.
&amp;"Arial,Bold"&amp;14 Profit &amp;&amp; Loss
&amp;"Arial,Bold"&amp;14 September 2019 through August 2020</oddHeader>
    <oddFooter>&amp;R&amp;"Arial,Bold"&amp;14 Page &amp;P of &amp;N</oddFooter>
  </headerFooter>
  <legacyDrawing r:id="rId2"/>
  <controls>
    <control shapeId="1026" r:id="rId3" name="HEADER"/>
    <control shapeId="1025" r:id="rId4" name="FILTER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3741408DBC0524496D6BFD87CCACB5C" ma:contentTypeVersion="44" ma:contentTypeDescription="" ma:contentTypeScope="" ma:versionID="87d339b6475cff0242707c90e3b767e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2020-10-21T07:00:00+00:00</OpenedDate>
    <SignificantOrder xmlns="dc463f71-b30c-4ab2-9473-d307f9d35888">false</SignificantOrder>
    <Date1 xmlns="dc463f71-b30c-4ab2-9473-d307f9d35888">2020-10-21T07:00:00+00:00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Water Sources, Inc.</CaseCompanyNames>
    <Nickname xmlns="http://schemas.microsoft.com/sharepoint/v3" xsi:nil="true"/>
    <DocketNumber xmlns="dc463f71-b30c-4ab2-9473-d307f9d35888">200880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869BD7D-099E-4292-87AD-C758C5441C0C}"/>
</file>

<file path=customXml/itemProps2.xml><?xml version="1.0" encoding="utf-8"?>
<ds:datastoreItem xmlns:ds="http://schemas.openxmlformats.org/officeDocument/2006/customXml" ds:itemID="{EAEC8E73-E02E-4C3F-87C6-91FE79F4188F}"/>
</file>

<file path=customXml/itemProps3.xml><?xml version="1.0" encoding="utf-8"?>
<ds:datastoreItem xmlns:ds="http://schemas.openxmlformats.org/officeDocument/2006/customXml" ds:itemID="{1F0CA22A-4528-412F-A32E-B5E1F93E5CD1}"/>
</file>

<file path=customXml/itemProps4.xml><?xml version="1.0" encoding="utf-8"?>
<ds:datastoreItem xmlns:ds="http://schemas.openxmlformats.org/officeDocument/2006/customXml" ds:itemID="{2DAF9176-B01A-4501-A8B3-0B9990472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Broughton</dc:creator>
  <cp:lastModifiedBy>Bonnie Broughton</cp:lastModifiedBy>
  <dcterms:created xsi:type="dcterms:W3CDTF">2020-09-15T20:07:10Z</dcterms:created>
  <dcterms:modified xsi:type="dcterms:W3CDTF">2020-09-15T20:08:03Z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0x0101006E56B4D1795A2E4DB2F0B01679ED314A00C3741408DBC0524496D6BFD87CCACB5C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