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Threshold" sheetId="1" r:id="rId1"/>
    <sheet name="Acerno_Cache_XXXXX" sheetId="2" state="veryHidden" r:id="rId2"/>
    <sheet name="2019 Confidential" sheetId="3" r:id="rId3"/>
  </sheets>
  <definedNames>
    <definedName name="_xlnm.Print_Area" localSheetId="2">'2019 Confidential'!$A$1:$P$31</definedName>
    <definedName name="_xlnm.Print_Area" localSheetId="0">'Threshold'!$A$1:$F$36</definedName>
  </definedNames>
  <calcPr fullCalcOnLoad="1"/>
</workbook>
</file>

<file path=xl/sharedStrings.xml><?xml version="1.0" encoding="utf-8"?>
<sst xmlns="http://schemas.openxmlformats.org/spreadsheetml/2006/main" count="94" uniqueCount="75">
  <si>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</si>
  <si>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</si>
  <si>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</si>
  <si>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</si>
  <si>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</si>
  <si>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</si>
  <si>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</si>
  <si>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</si>
  <si>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</si>
  <si>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</si>
  <si>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</si>
  <si>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</si>
  <si>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</si>
  <si>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</si>
  <si>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</si>
  <si>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</si>
  <si>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</si>
  <si>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</si>
  <si>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</si>
  <si>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</si>
  <si>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</si>
  <si>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</si>
  <si>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</si>
  <si>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</si>
  <si>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</si>
  <si>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</si>
  <si>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</si>
  <si>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Short-term power purchases</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</si>
  <si>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</si>
  <si>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</si>
  <si>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</si>
  <si>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</si>
  <si>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</si>
  <si>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</si>
  <si>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</si>
  <si>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</si>
  <si>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</si>
  <si>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</si>
  <si>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</si>
  <si>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</si>
  <si>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</si>
  <si>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</si>
  <si>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</si>
  <si>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</si>
  <si>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</si>
  <si>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</si>
  <si>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</si>
  <si>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</si>
  <si>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</si>
  <si>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</si>
  <si>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</si>
  <si>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</si>
  <si>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</si>
  <si>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</si>
  <si>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</si>
  <si>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</si>
  <si>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</si>
  <si>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</si>
  <si>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</si>
  <si>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</si>
  <si>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</si>
  <si>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</si>
  <si>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</si>
  <si>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</si>
  <si>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</si>
  <si>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</si>
  <si>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</si>
  <si>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</si>
  <si>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</si>
  <si>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</si>
  <si>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1986 - 4-30-2019</t>
  </si>
  <si>
    <t>Keri Meister</t>
  </si>
  <si>
    <t>GADD</t>
  </si>
  <si>
    <t>2019 Essential Utilities Services Contracts Annual Report</t>
  </si>
  <si>
    <t>WNP3 Contract expired April 2019.</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</si>
</sst>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6">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20" fillId="3"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20" fillId="5" borderId="0" applyNumberFormat="0" applyBorder="0" applyAlignment="0" applyProtection="0"/>
    <xf numFmtId="0" fontId="96"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20" fillId="7" borderId="0" applyNumberFormat="0" applyBorder="0" applyAlignment="0" applyProtection="0"/>
    <xf numFmtId="0" fontId="96"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20" fillId="11" borderId="0" applyNumberFormat="0" applyBorder="0" applyAlignment="0" applyProtection="0"/>
    <xf numFmtId="0" fontId="96"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20" fillId="13" borderId="0" applyNumberFormat="0" applyBorder="0" applyAlignment="0" applyProtection="0"/>
    <xf numFmtId="0" fontId="96"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20" fillId="15" borderId="0" applyNumberFormat="0" applyBorder="0" applyAlignment="0" applyProtection="0"/>
    <xf numFmtId="0" fontId="96"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20" fillId="17" borderId="0" applyNumberFormat="0" applyBorder="0" applyAlignment="0" applyProtection="0"/>
    <xf numFmtId="0" fontId="96"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0"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0" fillId="15" borderId="0" applyNumberFormat="0" applyBorder="0" applyAlignment="0" applyProtection="0"/>
    <xf numFmtId="0" fontId="96"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20"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1"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21" fillId="17"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19" borderId="0" applyNumberFormat="0" applyBorder="0" applyAlignment="0" applyProtection="0"/>
    <xf numFmtId="0" fontId="21" fillId="19"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21"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21"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21"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21"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21"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21"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0"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2"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4" fillId="48" borderId="3" applyNumberFormat="0" applyAlignment="0" applyProtection="0"/>
    <xf numFmtId="0" fontId="105" fillId="48" borderId="3" applyNumberFormat="0" applyAlignment="0" applyProtection="0"/>
    <xf numFmtId="0" fontId="105" fillId="48" borderId="3" applyNumberFormat="0" applyAlignment="0" applyProtection="0"/>
    <xf numFmtId="0" fontId="105"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xf numFmtId="0" fontId="108"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09"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7" borderId="0" applyNumberFormat="0" applyBorder="0" applyAlignment="0" applyProtection="0"/>
    <xf numFmtId="0" fontId="111"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5"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7" fillId="0" borderId="0" applyNumberFormat="0" applyFill="0" applyBorder="0" applyAlignment="0" applyProtection="0"/>
    <xf numFmtId="184" fontId="47" fillId="50" borderId="0" applyNumberFormat="0" applyBorder="0" applyAlignment="0" applyProtection="0"/>
    <xf numFmtId="0" fontId="118" fillId="52" borderId="1" applyNumberFormat="0" applyAlignment="0" applyProtection="0"/>
    <xf numFmtId="0" fontId="119" fillId="52" borderId="1" applyNumberFormat="0" applyAlignment="0" applyProtection="0"/>
    <xf numFmtId="0" fontId="119" fillId="52" borderId="1" applyNumberFormat="0" applyAlignment="0" applyProtection="0"/>
    <xf numFmtId="0" fontId="119"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0"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49" fillId="0" borderId="14" applyNumberFormat="0" applyFill="0" applyAlignment="0" applyProtection="0"/>
    <xf numFmtId="0" fontId="50" fillId="54" borderId="0">
      <alignment/>
      <protection/>
    </xf>
    <xf numFmtId="0" fontId="122"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51" fillId="53" borderId="0" applyNumberFormat="0" applyBorder="0" applyAlignment="0" applyProtection="0"/>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0" fillId="0" borderId="0">
      <alignment/>
      <protection/>
    </xf>
    <xf numFmtId="0" fontId="124"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0"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184" fontId="96" fillId="0" borderId="0">
      <alignment/>
      <protection/>
    </xf>
    <xf numFmtId="184" fontId="96" fillId="0" borderId="0">
      <alignment/>
      <protection/>
    </xf>
    <xf numFmtId="0" fontId="15" fillId="0" borderId="0">
      <alignment vertical="top"/>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6" fillId="0" borderId="0">
      <alignment/>
      <protection/>
    </xf>
    <xf numFmtId="0" fontId="15" fillId="0" borderId="0">
      <alignment vertical="top"/>
      <protection/>
    </xf>
    <xf numFmtId="0" fontId="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5"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7" fillId="0" borderId="0" applyNumberFormat="0" applyBorder="0" applyAlignment="0">
      <protection/>
    </xf>
    <xf numFmtId="0" fontId="127"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8" fillId="0" borderId="0" applyNumberFormat="0" applyBorder="0" applyAlignment="0">
      <protection/>
    </xf>
    <xf numFmtId="0" fontId="128"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29" fillId="0" borderId="0" applyNumberFormat="0" applyBorder="0" applyAlignment="0">
      <protection/>
    </xf>
    <xf numFmtId="0" fontId="129" fillId="0" borderId="0" applyNumberFormat="0" applyBorder="0" applyAlignment="0">
      <protection/>
    </xf>
    <xf numFmtId="0" fontId="64" fillId="0" borderId="0">
      <alignment/>
      <protection/>
    </xf>
    <xf numFmtId="0" fontId="130"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29"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1" fillId="0" borderId="0" applyNumberFormat="0" applyFill="0" applyBorder="0" applyAlignment="0" applyProtection="0"/>
    <xf numFmtId="0" fontId="131" fillId="0" borderId="0" applyNumberFormat="0" applyFill="0" applyBorder="0" applyAlignment="0" applyProtection="0"/>
    <xf numFmtId="0" fontId="71" fillId="47" borderId="20" applyNumberFormat="0">
      <alignment horizontal="left"/>
      <protection/>
    </xf>
    <xf numFmtId="0" fontId="131" fillId="0" borderId="0" applyNumberFormat="0" applyFill="0" applyBorder="0" applyAlignment="0" applyProtection="0"/>
    <xf numFmtId="0" fontId="1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2"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84">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Border="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0" fontId="5" fillId="0" borderId="0" xfId="0" applyFont="1" applyAlignment="1">
      <alignment horizontal="left" vertical="center" wrapText="1"/>
    </xf>
    <xf numFmtId="0" fontId="38" fillId="0" borderId="0" xfId="0" applyFont="1" applyAlignment="1">
      <alignment vertical="center"/>
    </xf>
    <xf numFmtId="37" fontId="0" fillId="0" borderId="0" xfId="1892" applyNumberFormat="1" applyFont="1" applyFill="1" applyAlignment="1">
      <alignment horizontal="center"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xf numFmtId="0" fontId="0" fillId="0" borderId="0" xfId="0" applyFill="1" applyAlignment="1">
      <alignment/>
    </xf>
    <xf numFmtId="166" fontId="0" fillId="0" borderId="0" xfId="0" applyNumberFormat="1" applyAlignment="1">
      <alignment/>
    </xf>
    <xf numFmtId="166" fontId="0" fillId="61" borderId="0" xfId="1892" applyNumberFormat="1" applyFont="1" applyFill="1" applyAlignment="1">
      <alignment horizontal="left" vertical="top"/>
    </xf>
    <xf numFmtId="166" fontId="0" fillId="61" borderId="0" xfId="1892" applyNumberFormat="1" applyFont="1" applyFill="1" applyBorder="1" applyAlignment="1">
      <alignment horizontal="right" vertical="top"/>
    </xf>
    <xf numFmtId="166" fontId="0" fillId="61" borderId="0" xfId="1893" applyNumberFormat="1" applyFont="1" applyFill="1" applyAlignment="1">
      <alignment horizontal="left" vertical="top"/>
    </xf>
    <xf numFmtId="166" fontId="0" fillId="61" borderId="0" xfId="1893" applyNumberFormat="1" applyFont="1" applyFill="1" applyAlignment="1">
      <alignment horizontal="right" vertical="top"/>
    </xf>
    <xf numFmtId="166" fontId="0" fillId="61" borderId="0" xfId="1767" applyNumberFormat="1" applyFont="1" applyFill="1" applyAlignment="1">
      <alignment horizontal="left" vertical="top"/>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E33" sqref="E33"/>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75" t="s">
        <v>60</v>
      </c>
      <c r="B1" s="75"/>
      <c r="C1" s="75"/>
      <c r="D1" s="75"/>
      <c r="E1" s="75"/>
      <c r="F1" s="75"/>
    </row>
    <row r="2" spans="1:6" ht="25.5">
      <c r="A2" s="76">
        <v>43830</v>
      </c>
      <c r="B2" s="76"/>
      <c r="C2" s="76"/>
      <c r="D2" s="76"/>
      <c r="E2" s="76"/>
      <c r="F2" s="76"/>
    </row>
    <row r="3" spans="1:5" ht="25.5">
      <c r="A3" s="31"/>
      <c r="B3" s="32"/>
      <c r="C3" s="33"/>
      <c r="D3" s="33"/>
      <c r="E3" s="33"/>
    </row>
    <row r="4" spans="1:5" ht="14.25">
      <c r="A4" s="34"/>
      <c r="B4" s="30"/>
      <c r="C4" s="35"/>
      <c r="D4" s="35"/>
      <c r="E4" s="35"/>
    </row>
    <row r="5" spans="1:6" ht="15.75">
      <c r="A5" s="54"/>
      <c r="B5" s="74" t="s">
        <v>41</v>
      </c>
      <c r="C5" s="74"/>
      <c r="D5" s="55"/>
      <c r="E5" s="74" t="s">
        <v>42</v>
      </c>
      <c r="F5" s="74"/>
    </row>
    <row r="6" spans="1:6" ht="15.75">
      <c r="A6" s="56"/>
      <c r="B6" s="57" t="s">
        <v>43</v>
      </c>
      <c r="C6" s="57" t="s">
        <v>44</v>
      </c>
      <c r="D6" s="57"/>
      <c r="E6" s="57" t="s">
        <v>43</v>
      </c>
      <c r="F6" s="57" t="s">
        <v>44</v>
      </c>
    </row>
    <row r="7" spans="1:7" ht="15.75">
      <c r="A7" s="47" t="s">
        <v>45</v>
      </c>
      <c r="B7" s="58"/>
      <c r="C7" s="59"/>
      <c r="D7" s="59"/>
      <c r="E7" s="58"/>
      <c r="F7" s="59"/>
      <c r="G7" s="43"/>
    </row>
    <row r="8" spans="1:7" ht="15.75">
      <c r="A8" s="48" t="s">
        <v>46</v>
      </c>
      <c r="B8" s="58"/>
      <c r="C8" s="59"/>
      <c r="D8" s="59"/>
      <c r="E8" s="58"/>
      <c r="F8" s="59"/>
      <c r="G8" s="43"/>
    </row>
    <row r="9" spans="1:7" ht="15.75">
      <c r="A9" s="49" t="s">
        <v>47</v>
      </c>
      <c r="B9" s="60">
        <v>29281720.83</v>
      </c>
      <c r="C9" s="60">
        <v>27703407.16</v>
      </c>
      <c r="D9" s="60"/>
      <c r="E9" s="60">
        <v>196429737.5</v>
      </c>
      <c r="F9" s="60">
        <v>194340048.39</v>
      </c>
      <c r="G9" s="43"/>
    </row>
    <row r="10" spans="1:7" ht="15.75">
      <c r="A10" s="49" t="s">
        <v>56</v>
      </c>
      <c r="B10" s="60">
        <v>13697594.66</v>
      </c>
      <c r="C10" s="60">
        <v>12563913.28</v>
      </c>
      <c r="D10" s="60"/>
      <c r="E10" s="60">
        <v>92167805.11</v>
      </c>
      <c r="F10" s="60">
        <v>89341372.97</v>
      </c>
      <c r="G10" s="43"/>
    </row>
    <row r="11" spans="1:7" ht="15.75">
      <c r="A11" s="49" t="s">
        <v>57</v>
      </c>
      <c r="B11" s="60">
        <v>107378.59</v>
      </c>
      <c r="C11" s="60">
        <v>154833.95</v>
      </c>
      <c r="D11" s="60"/>
      <c r="E11" s="60">
        <v>1270188.09</v>
      </c>
      <c r="F11" s="60">
        <v>1390860.71</v>
      </c>
      <c r="G11" s="43"/>
    </row>
    <row r="12" spans="1:7" ht="15.75">
      <c r="A12" s="49" t="s">
        <v>58</v>
      </c>
      <c r="B12" s="60">
        <v>359141.68</v>
      </c>
      <c r="C12" s="60">
        <v>266514.42</v>
      </c>
      <c r="D12" s="60"/>
      <c r="E12" s="60">
        <v>3006108.85</v>
      </c>
      <c r="F12" s="60">
        <v>2867064.74</v>
      </c>
      <c r="G12" s="43"/>
    </row>
    <row r="13" spans="1:7" ht="15.75">
      <c r="A13" s="49" t="s">
        <v>59</v>
      </c>
      <c r="B13" s="60">
        <v>93157.03</v>
      </c>
      <c r="C13" s="60">
        <v>19169.72</v>
      </c>
      <c r="D13" s="60"/>
      <c r="E13" s="60">
        <v>986945.53</v>
      </c>
      <c r="F13" s="60">
        <v>495570.26</v>
      </c>
      <c r="G13" s="43"/>
    </row>
    <row r="14" spans="1:7" ht="15.75">
      <c r="A14" s="49" t="s">
        <v>48</v>
      </c>
      <c r="B14" s="66">
        <v>38392.88</v>
      </c>
      <c r="C14" s="66">
        <v>31461.32</v>
      </c>
      <c r="D14" s="60"/>
      <c r="E14" s="66">
        <v>253068.11</v>
      </c>
      <c r="F14" s="66">
        <v>271571.93</v>
      </c>
      <c r="G14" s="43"/>
    </row>
    <row r="15" spans="1:7" ht="15.75">
      <c r="A15" s="50" t="s">
        <v>49</v>
      </c>
      <c r="B15" s="60">
        <f>SUM(B9:B14)</f>
        <v>43577385.67</v>
      </c>
      <c r="C15" s="60">
        <f>SUM(C9:C14)</f>
        <v>40739299.85</v>
      </c>
      <c r="D15" s="61"/>
      <c r="E15" s="60">
        <f>SUM(E9:E14)</f>
        <v>294113853.19</v>
      </c>
      <c r="F15" s="60">
        <f>SUM(F9:F14)</f>
        <v>288706489</v>
      </c>
      <c r="G15" s="43"/>
    </row>
    <row r="16" spans="1:7" ht="12.75">
      <c r="A16" s="64"/>
      <c r="B16" s="65"/>
      <c r="C16" s="65"/>
      <c r="D16" s="65"/>
      <c r="E16" s="65"/>
      <c r="F16" s="65"/>
      <c r="G16" s="43"/>
    </row>
    <row r="17" spans="1:7" ht="12.75">
      <c r="A17" s="64"/>
      <c r="B17" s="65"/>
      <c r="C17" s="65"/>
      <c r="D17" s="65"/>
      <c r="E17" s="65"/>
      <c r="F17" s="65"/>
      <c r="G17" s="43"/>
    </row>
    <row r="18" spans="1:6" ht="15.75">
      <c r="A18" s="62"/>
      <c r="B18" s="74" t="s">
        <v>41</v>
      </c>
      <c r="C18" s="74"/>
      <c r="D18" s="57"/>
      <c r="E18" s="74" t="s">
        <v>42</v>
      </c>
      <c r="F18" s="74"/>
    </row>
    <row r="19" spans="1:6" ht="15.75">
      <c r="A19" s="51"/>
      <c r="B19" s="57" t="s">
        <v>43</v>
      </c>
      <c r="C19" s="57" t="s">
        <v>44</v>
      </c>
      <c r="D19" s="57"/>
      <c r="E19" s="57" t="s">
        <v>43</v>
      </c>
      <c r="F19" s="57" t="s">
        <v>44</v>
      </c>
    </row>
    <row r="20" spans="1:6" ht="15.75">
      <c r="A20" s="52" t="s">
        <v>50</v>
      </c>
      <c r="B20" s="63"/>
      <c r="C20" s="63"/>
      <c r="D20" s="63"/>
      <c r="E20" s="63"/>
      <c r="F20" s="63"/>
    </row>
    <row r="21" spans="1:6" ht="15.75">
      <c r="A21" s="53" t="s">
        <v>46</v>
      </c>
      <c r="B21" s="63"/>
      <c r="C21" s="63"/>
      <c r="D21" s="63"/>
      <c r="E21" s="63"/>
      <c r="F21" s="63"/>
    </row>
    <row r="22" spans="1:6" ht="15.75">
      <c r="A22" s="49" t="s">
        <v>47</v>
      </c>
      <c r="B22" s="60">
        <v>39844387.41</v>
      </c>
      <c r="C22" s="60">
        <v>39254787.06</v>
      </c>
      <c r="D22" s="60"/>
      <c r="E22" s="60">
        <v>369101529.97</v>
      </c>
      <c r="F22" s="60">
        <v>368752669.55</v>
      </c>
    </row>
    <row r="23" spans="1:6" ht="15.75">
      <c r="A23" s="49" t="s">
        <v>51</v>
      </c>
      <c r="B23" s="60">
        <v>27018100.17</v>
      </c>
      <c r="C23" s="60">
        <v>26039469.81</v>
      </c>
      <c r="D23" s="60"/>
      <c r="E23" s="60">
        <v>317589169.63</v>
      </c>
      <c r="F23" s="60">
        <v>314532129.37</v>
      </c>
    </row>
    <row r="24" spans="1:6" ht="15.75">
      <c r="A24" s="49" t="s">
        <v>52</v>
      </c>
      <c r="B24" s="60">
        <v>9307650.84</v>
      </c>
      <c r="C24" s="60">
        <v>8665460.5</v>
      </c>
      <c r="D24" s="60"/>
      <c r="E24" s="60">
        <v>114530530.31</v>
      </c>
      <c r="F24" s="60">
        <v>109846315.18</v>
      </c>
    </row>
    <row r="25" spans="1:6" ht="15.75">
      <c r="A25" s="49" t="s">
        <v>53</v>
      </c>
      <c r="B25" s="60">
        <v>590944.61</v>
      </c>
      <c r="C25" s="60">
        <v>634890.02</v>
      </c>
      <c r="D25" s="60"/>
      <c r="E25" s="60">
        <v>7447634.96</v>
      </c>
      <c r="F25" s="60">
        <v>7538909.11</v>
      </c>
    </row>
    <row r="26" spans="1:6" ht="15.75">
      <c r="A26" s="49" t="s">
        <v>48</v>
      </c>
      <c r="B26" s="66">
        <v>146853.97</v>
      </c>
      <c r="C26" s="66">
        <v>135234.01</v>
      </c>
      <c r="D26" s="60"/>
      <c r="E26" s="66">
        <v>1502286.79</v>
      </c>
      <c r="F26" s="66">
        <v>1385654.08</v>
      </c>
    </row>
    <row r="27" spans="1:6" ht="15.75">
      <c r="A27" s="50" t="s">
        <v>49</v>
      </c>
      <c r="B27" s="60">
        <f>SUM(B22:B26)</f>
        <v>76907937</v>
      </c>
      <c r="C27" s="60">
        <f>SUM(C22:C26)</f>
        <v>74729841.4</v>
      </c>
      <c r="D27" s="60"/>
      <c r="E27" s="60">
        <f>SUM(E22:E26)</f>
        <v>810171151.6600001</v>
      </c>
      <c r="F27" s="60">
        <f>SUM(F22:F26)</f>
        <v>802055677.2900002</v>
      </c>
    </row>
    <row r="28" spans="1:6" ht="12.75">
      <c r="A28" s="64"/>
      <c r="B28" s="64"/>
      <c r="C28" s="64"/>
      <c r="D28" s="64"/>
      <c r="E28" s="64"/>
      <c r="F28" s="64"/>
    </row>
    <row r="32" spans="2:5" ht="12.75">
      <c r="B32" t="s">
        <v>54</v>
      </c>
      <c r="E32" s="36">
        <f>E27+E15</f>
        <v>1104285004.8500001</v>
      </c>
    </row>
    <row r="33" ht="15">
      <c r="E33" s="37">
        <v>0.015</v>
      </c>
    </row>
    <row r="34" ht="12.75">
      <c r="E34" s="38">
        <f>E32*E33</f>
        <v>16564275.072750002</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7"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1"/>
  <sheetViews>
    <sheetView tabSelected="1" zoomScalePageLayoutView="0" workbookViewId="0" topLeftCell="A1">
      <selection activeCell="J21" sqref="J21"/>
    </sheetView>
  </sheetViews>
  <sheetFormatPr defaultColWidth="9.140625" defaultRowHeight="12.75"/>
  <cols>
    <col min="1" max="1" width="33.28125" style="0" customWidth="1"/>
    <col min="2" max="2" width="15.7109375" style="0" customWidth="1"/>
    <col min="3" max="3" width="3.140625" style="0" customWidth="1"/>
    <col min="4" max="4" width="15.7109375" style="0" customWidth="1"/>
    <col min="5" max="5" width="3.140625" style="0" customWidth="1"/>
    <col min="6" max="6" width="22.7109375" style="0" customWidth="1"/>
    <col min="7" max="7" width="3.140625" style="0" customWidth="1"/>
    <col min="8" max="8" width="21.7109375" style="0" customWidth="1"/>
    <col min="9" max="9" width="3.140625" style="0" customWidth="1"/>
    <col min="10" max="10" width="24.140625" style="0" customWidth="1"/>
    <col min="11" max="11" width="3.140625" style="0" customWidth="1"/>
    <col min="18" max="18" width="12.28125" style="0" bestFit="1" customWidth="1"/>
  </cols>
  <sheetData>
    <row r="1" spans="1:10" ht="18">
      <c r="A1" s="17" t="s">
        <v>0</v>
      </c>
      <c r="F1" s="72" t="s">
        <v>69</v>
      </c>
      <c r="G1" s="71"/>
      <c r="H1" s="71"/>
      <c r="I1" s="1"/>
      <c r="J1" s="68"/>
    </row>
    <row r="2" spans="1:10" ht="15.75">
      <c r="A2" s="18" t="s">
        <v>73</v>
      </c>
      <c r="E2" s="1"/>
      <c r="F2" s="5"/>
      <c r="G2" s="1"/>
      <c r="H2" s="4"/>
      <c r="I2" s="1"/>
      <c r="J2" s="68"/>
    </row>
    <row r="3" spans="2:12" ht="12.75">
      <c r="B3" s="16"/>
      <c r="C3" s="16"/>
      <c r="D3" s="16"/>
      <c r="E3" s="16"/>
      <c r="F3" s="16"/>
      <c r="G3" s="16"/>
      <c r="H3" s="16"/>
      <c r="I3" s="16"/>
      <c r="J3" s="16"/>
      <c r="K3" s="16"/>
      <c r="L3" s="16"/>
    </row>
    <row r="4" spans="6:13" ht="12.75">
      <c r="F4" s="5"/>
      <c r="H4" s="5"/>
      <c r="J4" s="23"/>
      <c r="M4" t="s">
        <v>10</v>
      </c>
    </row>
    <row r="5" spans="2:10" ht="12.75">
      <c r="B5" s="2"/>
      <c r="C5" s="2"/>
      <c r="D5" s="2"/>
      <c r="E5" s="2"/>
      <c r="F5" s="6"/>
      <c r="G5" s="2"/>
      <c r="H5" s="6"/>
      <c r="I5" s="2"/>
      <c r="J5" s="24"/>
    </row>
    <row r="6" spans="1:13" ht="26.25" thickBot="1">
      <c r="A6" s="19" t="s">
        <v>16</v>
      </c>
      <c r="B6" s="20" t="s">
        <v>1</v>
      </c>
      <c r="C6" s="20"/>
      <c r="D6" s="20" t="s">
        <v>2</v>
      </c>
      <c r="E6" s="20"/>
      <c r="F6" s="21" t="s">
        <v>17</v>
      </c>
      <c r="G6" s="20"/>
      <c r="H6" s="21" t="s">
        <v>20</v>
      </c>
      <c r="I6" s="20"/>
      <c r="J6" s="20" t="s">
        <v>3</v>
      </c>
      <c r="K6" s="3"/>
      <c r="L6" s="3" t="s">
        <v>4</v>
      </c>
      <c r="M6" s="3"/>
    </row>
    <row r="7" spans="6:10" ht="12.75">
      <c r="F7" s="5"/>
      <c r="H7" s="5"/>
      <c r="J7" s="23"/>
    </row>
    <row r="8" spans="1:13" ht="25.5">
      <c r="A8" s="7" t="s">
        <v>14</v>
      </c>
      <c r="B8" s="79">
        <v>7910918</v>
      </c>
      <c r="C8" s="9"/>
      <c r="D8" s="79">
        <v>15567000</v>
      </c>
      <c r="E8" s="9"/>
      <c r="F8" s="13" t="s">
        <v>25</v>
      </c>
      <c r="G8" s="9"/>
      <c r="H8" s="13" t="s">
        <v>26</v>
      </c>
      <c r="I8" s="9"/>
      <c r="J8" s="25" t="s">
        <v>70</v>
      </c>
      <c r="L8" t="s">
        <v>5</v>
      </c>
      <c r="M8" t="s">
        <v>74</v>
      </c>
    </row>
    <row r="9" spans="1:10" ht="12.75">
      <c r="A9" s="7"/>
      <c r="B9" s="46"/>
      <c r="C9" s="9"/>
      <c r="D9" s="46"/>
      <c r="E9" s="9"/>
      <c r="F9" s="13"/>
      <c r="G9" s="9"/>
      <c r="H9" s="13"/>
      <c r="I9" s="9"/>
      <c r="J9" s="25"/>
    </row>
    <row r="10" spans="1:10" ht="38.25">
      <c r="A10" s="7"/>
      <c r="B10" s="79">
        <v>1411706.95</v>
      </c>
      <c r="C10" s="9"/>
      <c r="D10" s="73">
        <v>-2</v>
      </c>
      <c r="E10" s="9"/>
      <c r="F10" s="28" t="s">
        <v>27</v>
      </c>
      <c r="G10" s="9"/>
      <c r="H10" s="28" t="s">
        <v>67</v>
      </c>
      <c r="I10" s="9"/>
      <c r="J10" s="25" t="s">
        <v>7</v>
      </c>
    </row>
    <row r="11" spans="1:10" ht="12.75">
      <c r="A11" s="7"/>
      <c r="B11" s="46"/>
      <c r="C11" s="9"/>
      <c r="D11" s="45"/>
      <c r="E11" s="9"/>
      <c r="F11" s="13"/>
      <c r="G11" s="9"/>
      <c r="H11" s="13"/>
      <c r="I11" s="9"/>
      <c r="J11" s="25"/>
    </row>
    <row r="12" spans="1:18" ht="39.75" customHeight="1">
      <c r="A12" s="7"/>
      <c r="B12" s="79">
        <v>14293471.8</v>
      </c>
      <c r="C12" s="9"/>
      <c r="D12" s="80">
        <v>16130000</v>
      </c>
      <c r="E12" s="9"/>
      <c r="F12" s="13" t="s">
        <v>28</v>
      </c>
      <c r="G12" s="9"/>
      <c r="H12" s="28" t="s">
        <v>63</v>
      </c>
      <c r="I12" s="9"/>
      <c r="J12" s="25" t="s">
        <v>12</v>
      </c>
      <c r="L12" t="s">
        <v>8</v>
      </c>
      <c r="M12" t="s">
        <v>11</v>
      </c>
      <c r="R12" s="78"/>
    </row>
    <row r="13" spans="1:10" ht="12.75">
      <c r="A13" s="7"/>
      <c r="B13" s="42"/>
      <c r="C13" s="9"/>
      <c r="D13" s="44"/>
      <c r="E13" s="9"/>
      <c r="F13" s="13"/>
      <c r="G13" s="9"/>
      <c r="H13" s="13"/>
      <c r="I13" s="9"/>
      <c r="J13" s="25"/>
    </row>
    <row r="14" spans="1:12" ht="25.5">
      <c r="A14" s="7"/>
      <c r="B14" s="81">
        <v>54432</v>
      </c>
      <c r="C14" s="9"/>
      <c r="D14" s="22">
        <v>-2</v>
      </c>
      <c r="E14" s="9"/>
      <c r="F14" s="13" t="s">
        <v>29</v>
      </c>
      <c r="G14" s="9"/>
      <c r="H14" s="13" t="s">
        <v>30</v>
      </c>
      <c r="I14" s="9"/>
      <c r="J14" s="25" t="s">
        <v>7</v>
      </c>
      <c r="L14" t="s">
        <v>9</v>
      </c>
    </row>
    <row r="15" spans="1:10" ht="12.75">
      <c r="A15" s="7"/>
      <c r="B15" s="69"/>
      <c r="C15" s="9"/>
      <c r="D15" s="22"/>
      <c r="E15" s="9"/>
      <c r="F15" s="13"/>
      <c r="G15" s="9"/>
      <c r="H15" s="13"/>
      <c r="I15" s="9"/>
      <c r="J15" s="25"/>
    </row>
    <row r="16" spans="1:13" ht="25.5" customHeight="1">
      <c r="A16" s="26" t="s">
        <v>39</v>
      </c>
      <c r="B16" s="81">
        <v>28176399</v>
      </c>
      <c r="C16" s="9"/>
      <c r="D16" s="82">
        <v>26457000</v>
      </c>
      <c r="E16" s="9"/>
      <c r="F16" s="28" t="s">
        <v>55</v>
      </c>
      <c r="G16" s="9"/>
      <c r="H16" s="28" t="s">
        <v>36</v>
      </c>
      <c r="I16" s="9"/>
      <c r="J16" s="25" t="s">
        <v>62</v>
      </c>
      <c r="L16" t="s">
        <v>5</v>
      </c>
      <c r="M16" t="s">
        <v>15</v>
      </c>
    </row>
    <row r="17" spans="1:10" ht="12.75">
      <c r="A17" s="26"/>
      <c r="B17" s="69"/>
      <c r="C17" s="9"/>
      <c r="D17" s="70"/>
      <c r="E17" s="9"/>
      <c r="F17" s="28"/>
      <c r="G17" s="9"/>
      <c r="H17" s="28"/>
      <c r="I17" s="9"/>
      <c r="J17" s="25"/>
    </row>
    <row r="18" spans="1:12" ht="27" customHeight="1">
      <c r="A18" s="7" t="s">
        <v>65</v>
      </c>
      <c r="B18" s="81">
        <v>18596471</v>
      </c>
      <c r="C18" s="9"/>
      <c r="D18" s="81">
        <v>21113000</v>
      </c>
      <c r="E18" s="9"/>
      <c r="F18" s="28" t="s">
        <v>55</v>
      </c>
      <c r="G18" s="9"/>
      <c r="H18" s="28" t="s">
        <v>64</v>
      </c>
      <c r="I18" s="9"/>
      <c r="J18" s="25" t="s">
        <v>66</v>
      </c>
      <c r="L18" t="s">
        <v>5</v>
      </c>
    </row>
    <row r="19" spans="1:10" ht="12.75">
      <c r="A19" s="7"/>
      <c r="B19" s="42"/>
      <c r="C19" s="9"/>
      <c r="D19" s="44"/>
      <c r="E19" s="9"/>
      <c r="F19" s="13"/>
      <c r="G19" s="9"/>
      <c r="H19" s="13"/>
      <c r="I19" s="9"/>
      <c r="J19" s="25"/>
    </row>
    <row r="20" spans="1:12" ht="39" customHeight="1">
      <c r="A20" s="7" t="s">
        <v>13</v>
      </c>
      <c r="B20" s="83">
        <v>22448145</v>
      </c>
      <c r="C20" s="9"/>
      <c r="D20" s="83">
        <v>24399822</v>
      </c>
      <c r="E20" s="7"/>
      <c r="F20" s="8" t="s">
        <v>31</v>
      </c>
      <c r="G20" s="7"/>
      <c r="H20" s="8" t="s">
        <v>33</v>
      </c>
      <c r="I20" s="7"/>
      <c r="J20" s="27" t="s">
        <v>32</v>
      </c>
      <c r="L20" t="s">
        <v>71</v>
      </c>
    </row>
    <row r="21" spans="1:10" ht="12.75">
      <c r="A21" s="7"/>
      <c r="B21" s="39"/>
      <c r="C21" s="9"/>
      <c r="D21" s="15"/>
      <c r="E21" s="7"/>
      <c r="F21" s="8"/>
      <c r="G21" s="7"/>
      <c r="H21" s="8"/>
      <c r="I21" s="7"/>
      <c r="J21" s="27"/>
    </row>
    <row r="22" spans="1:13" ht="135" customHeight="1">
      <c r="A22" s="12" t="s">
        <v>35</v>
      </c>
      <c r="B22" s="83">
        <v>8133889.99</v>
      </c>
      <c r="C22" s="25"/>
      <c r="D22" s="22">
        <v>-2</v>
      </c>
      <c r="E22" s="25"/>
      <c r="F22" s="13" t="s">
        <v>21</v>
      </c>
      <c r="G22" s="7"/>
      <c r="H22" s="11" t="s">
        <v>68</v>
      </c>
      <c r="I22" s="7"/>
      <c r="J22" s="28" t="s">
        <v>61</v>
      </c>
      <c r="K22" s="23"/>
      <c r="L22" s="23" t="s">
        <v>72</v>
      </c>
      <c r="M22" s="23"/>
    </row>
    <row r="23" spans="1:10" ht="12.75">
      <c r="A23" s="10"/>
      <c r="B23" s="39"/>
      <c r="C23" s="9"/>
      <c r="D23" s="22"/>
      <c r="E23" s="9"/>
      <c r="F23" s="14"/>
      <c r="G23" s="7"/>
      <c r="H23" s="11"/>
      <c r="I23" s="7"/>
      <c r="J23" s="29"/>
    </row>
    <row r="24" spans="1:12" ht="120">
      <c r="A24" s="12" t="s">
        <v>6</v>
      </c>
      <c r="B24" s="83">
        <v>76604893</v>
      </c>
      <c r="C24" s="9"/>
      <c r="D24" s="22">
        <v>-2</v>
      </c>
      <c r="E24" s="9"/>
      <c r="F24" s="14" t="s">
        <v>22</v>
      </c>
      <c r="G24" s="9"/>
      <c r="H24" s="14" t="s">
        <v>23</v>
      </c>
      <c r="I24" s="9"/>
      <c r="J24" s="28" t="s">
        <v>34</v>
      </c>
      <c r="K24" s="77"/>
      <c r="L24" s="77" t="s">
        <v>72</v>
      </c>
    </row>
    <row r="25" spans="1:10" ht="12.75">
      <c r="A25" s="10"/>
      <c r="B25" s="39"/>
      <c r="C25" s="9"/>
      <c r="D25" s="22"/>
      <c r="E25" s="9"/>
      <c r="F25" s="14"/>
      <c r="G25" s="9"/>
      <c r="H25" s="14"/>
      <c r="I25" s="9"/>
      <c r="J25" s="28"/>
    </row>
    <row r="26" spans="1:12" ht="92.25" customHeight="1">
      <c r="A26" s="12" t="s">
        <v>37</v>
      </c>
      <c r="B26" s="83">
        <v>19771805.13</v>
      </c>
      <c r="C26" s="9"/>
      <c r="D26" s="83">
        <v>20897093</v>
      </c>
      <c r="E26" s="9"/>
      <c r="F26" s="13" t="s">
        <v>21</v>
      </c>
      <c r="G26" s="7"/>
      <c r="H26" s="11" t="s">
        <v>38</v>
      </c>
      <c r="I26" s="7"/>
      <c r="J26" s="28" t="s">
        <v>40</v>
      </c>
      <c r="L26" t="s">
        <v>72</v>
      </c>
    </row>
    <row r="27" spans="1:10" ht="12.75">
      <c r="A27" s="12"/>
      <c r="B27" s="40"/>
      <c r="C27" s="9"/>
      <c r="D27" s="41"/>
      <c r="E27" s="9"/>
      <c r="F27" s="13"/>
      <c r="G27" s="9"/>
      <c r="H27" s="13"/>
      <c r="I27" s="9"/>
      <c r="J27" s="25"/>
    </row>
    <row r="28" spans="6:10" ht="12.75">
      <c r="F28" s="5"/>
      <c r="H28" s="5"/>
      <c r="J28" s="23"/>
    </row>
    <row r="29" spans="1:10" ht="12.75">
      <c r="A29" t="s">
        <v>18</v>
      </c>
      <c r="F29" s="5"/>
      <c r="H29" s="5"/>
      <c r="J29" s="23"/>
    </row>
    <row r="30" ht="12.75">
      <c r="A30" t="s">
        <v>19</v>
      </c>
    </row>
    <row r="31" ht="12.75">
      <c r="A31" t="s">
        <v>24</v>
      </c>
    </row>
  </sheetData>
  <sheetProtection/>
  <printOptions/>
  <pageMargins left="0.7" right="0.7" top="0.75" bottom="0.75" header="0.3" footer="0.3"/>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Anderson, Joel</cp:lastModifiedBy>
  <cp:lastPrinted>2020-03-05T21:08:45Z</cp:lastPrinted>
  <dcterms:created xsi:type="dcterms:W3CDTF">2007-05-09T21:09:47Z</dcterms:created>
  <dcterms:modified xsi:type="dcterms:W3CDTF">2020-03-05T23:42:32Z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Redacted version of NEW-AVA-Annual-Purchases-2019-4-30-20 (C).xls</vt:lpwstr>
  </property>
  <property fmtid="{D5CDD505-2E9C-101B-9397-08002B2CF9AE}" pid="5" name="EFiling">
    <vt:lpwstr>17812.0000000000</vt:lpwstr>
  </property>
  <property fmtid="{D5CDD505-2E9C-101B-9397-08002B2CF9AE}" pid="6" name="DocumentSetTy">
    <vt:lpwstr>Initial Filing</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Avista Corporation</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200389</vt:lpwstr>
  </property>
  <property fmtid="{D5CDD505-2E9C-101B-9397-08002B2CF9AE}" pid="13" name="Dat">
    <vt:lpwstr>2020-04-29T00:00:00Z</vt:lpwstr>
  </property>
  <property fmtid="{D5CDD505-2E9C-101B-9397-08002B2CF9AE}" pid="14" name="Nickna">
    <vt:lpwstr/>
  </property>
  <property fmtid="{D5CDD505-2E9C-101B-9397-08002B2CF9AE}" pid="15" name="CaseTy">
    <vt:lpwstr>Staff Investigation</vt:lpwstr>
  </property>
  <property fmtid="{D5CDD505-2E9C-101B-9397-08002B2CF9AE}" pid="16" name="OpenedDa">
    <vt:lpwstr>2020-04-29T00:00:00Z</vt:lpwstr>
  </property>
  <property fmtid="{D5CDD505-2E9C-101B-9397-08002B2CF9AE}" pid="17" name="Pref">
    <vt:lpwstr>UE</vt:lpwstr>
  </property>
  <property fmtid="{D5CDD505-2E9C-101B-9397-08002B2CF9AE}" pid="18" name="IndustryCo">
    <vt:lpwstr>140</vt:lpwstr>
  </property>
  <property fmtid="{D5CDD505-2E9C-101B-9397-08002B2CF9AE}" pid="19" name="CaseStat">
    <vt:lpwstr>Closed</vt:lpwstr>
  </property>
  <property fmtid="{D5CDD505-2E9C-101B-9397-08002B2CF9AE}" pid="20" name="_docset_NoMedatataSyncRequir">
    <vt:lpwstr>False</vt:lpwstr>
  </property>
</Properties>
</file>