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 27\Puget Sound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<sst xmlns="http://schemas.openxmlformats.org/spreadsheetml/2006/main" count="86" uniqueCount="39">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</sst>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B10" sqref="B10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42887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3747201.4300000058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-655833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5499.21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-650333.79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3096867.6400000057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-7193661.3100000182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1241847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-8905.56</v>
      </c>
      <c r="E23" s="33"/>
      <c r="F23" s="43"/>
    </row>
    <row r="24" spans="1:10" x14ac:dyDescent="0.2">
      <c r="B24" s="1" t="s">
        <v>8</v>
      </c>
      <c r="D24" s="13">
        <v>1232941.44</v>
      </c>
      <c r="E24" s="33"/>
      <c r="F24" s="43"/>
    </row>
    <row r="25" spans="1:10" x14ac:dyDescent="0.2">
      <c r="B25" s="1" t="s">
        <v>9</v>
      </c>
      <c r="D25" s="6">
        <v>-5960719.8700000178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-12725871.98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5375428.7000000002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5375428.7000000002</v>
      </c>
      <c r="E62" s="33"/>
    </row>
    <row r="63" spans="1:6" x14ac:dyDescent="0.2">
      <c r="B63" s="1" t="s">
        <v>9</v>
      </c>
      <c r="D63" s="6">
        <v>-7350443.2800000003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1614139.2700000037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-2494000.9300000002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-2494000.9300000002</v>
      </c>
      <c r="E73" s="33"/>
    </row>
    <row r="74" spans="1:6" x14ac:dyDescent="0.2">
      <c r="B74" s="1" t="s">
        <v>9</v>
      </c>
      <c r="D74" s="6">
        <v>-879861.65999999642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-4959.4100000000108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-38258.81</v>
      </c>
      <c r="E80" s="33"/>
      <c r="F80" s="39"/>
    </row>
    <row r="81" spans="1:7" x14ac:dyDescent="0.2">
      <c r="B81" s="1" t="s">
        <v>8</v>
      </c>
      <c r="D81" s="24">
        <v>-38258.81</v>
      </c>
      <c r="E81" s="33"/>
    </row>
    <row r="82" spans="1:7" x14ac:dyDescent="0.2">
      <c r="B82" s="1" t="s">
        <v>9</v>
      </c>
      <c r="D82" s="14">
        <v>-43218.220000000008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152782.78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4668.5200000000004</v>
      </c>
      <c r="E87" s="33"/>
      <c r="F87" s="39"/>
    </row>
    <row r="88" spans="1:7" x14ac:dyDescent="0.2">
      <c r="B88" s="1" t="s">
        <v>8</v>
      </c>
      <c r="D88" s="24">
        <v>4668.5200000000004</v>
      </c>
      <c r="E88" s="33"/>
    </row>
    <row r="89" spans="1:7" x14ac:dyDescent="0.2">
      <c r="B89" s="1" t="s">
        <v>9</v>
      </c>
      <c r="D89" s="14">
        <v>157451.29999999999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-14410369.219999999</v>
      </c>
      <c r="E92" s="33"/>
      <c r="F92" s="52">
        <f>+D85+D77+D66+D54+D18+D8+D28</f>
        <v>-14410369.220000008</v>
      </c>
      <c r="G92" s="49">
        <f>+F92-D92</f>
        <v>0</v>
      </c>
    </row>
    <row r="93" spans="1:7" x14ac:dyDescent="0.2">
      <c r="B93" s="1" t="s">
        <v>8</v>
      </c>
      <c r="D93" s="27">
        <v>3430445.1299999994</v>
      </c>
      <c r="E93" s="33"/>
      <c r="F93" s="53">
        <f>+D14+D24+D62+D73+D81+D88+D35</f>
        <v>3430445.1299999994</v>
      </c>
      <c r="G93" s="49">
        <f>+F93-D93</f>
        <v>0</v>
      </c>
    </row>
    <row r="94" spans="1:7" ht="13.5" thickBot="1" x14ac:dyDescent="0.25">
      <c r="B94" s="1" t="s">
        <v>9</v>
      </c>
      <c r="D94" s="28">
        <v>-10979924.09</v>
      </c>
      <c r="E94" s="33"/>
      <c r="F94" s="52">
        <f>SUM(F92:F93)</f>
        <v>-10979924.090000009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-2863852.2300000121</v>
      </c>
      <c r="E95" s="33"/>
      <c r="F95" s="8">
        <f>+D15+D25</f>
        <v>-2863852.2300000121</v>
      </c>
      <c r="G95" s="49">
        <f>+F95-D95</f>
        <v>0</v>
      </c>
    </row>
    <row r="96" spans="1:7" ht="13.5" thickBot="1" x14ac:dyDescent="0.25">
      <c r="A96" s="1" t="s">
        <v>28</v>
      </c>
      <c r="D96" s="29">
        <v>-8116071.8599999882</v>
      </c>
      <c r="E96" s="33"/>
      <c r="F96" s="53">
        <f>+F94-F95</f>
        <v>-8116071.8599999975</v>
      </c>
      <c r="G96" s="49">
        <f>+F96-D96</f>
        <v>-9.3132257461547852E-9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June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16CC7DC3FC1034C83E5AE3E88A334B9" ma:contentTypeVersion="92" ma:contentTypeDescription="" ma:contentTypeScope="" ma:versionID="a0752702b77f3f78f6727ab4aa7aa15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2017-07-27T07:00:00+00:00</OpenedDate>
    <Date1 xmlns="dc463f71-b30c-4ab2-9473-d307f9d35888">2017-07-27T07:00:00+00:00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170841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45D255-407A-4BDB-AB27-788F24E77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264C61-B678-4731-8381-F8D55E6DFF78}"/>
</file>

<file path=customXml/itemProps3.xml><?xml version="1.0" encoding="utf-8"?>
<ds:datastoreItem xmlns:ds="http://schemas.openxmlformats.org/officeDocument/2006/customXml" ds:itemID="{D7119EF8-30CE-431A-9864-FA9458C91BAB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AB1FFA8-C71B-4D31-920F-CDF816E1A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2017-05-16T16:55:21Z</cp:lastPrinted>
  <dcterms:created xsi:type="dcterms:W3CDTF">2005-03-16T23:33:46Z</dcterms:created>
  <dcterms:modified xsi:type="dcterms:W3CDTF">2017-07-27T22:37:48Z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0x0101006E56B4D1795A2E4DB2F0B01679ED314A00316CC7DC3FC1034C83E5AE3E88A334B9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