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985" windowHeight="8310" tabRatio="772" activeTab="0"/>
  </bookViews>
  <sheets>
    <sheet name="Title Pg" sheetId="1" r:id="rId1"/>
    <sheet name="Check Sheet, pg 1" sheetId="2" r:id="rId2"/>
    <sheet name="Item 55,60, pg 16" sheetId="3" r:id="rId3"/>
    <sheet name="Item 100, pg 21" sheetId="4" r:id="rId4"/>
    <sheet name="Item 100, pg 22" sheetId="5" r:id="rId5"/>
    <sheet name="Item 120,130,150, pg 28" sheetId="6" r:id="rId6"/>
    <sheet name="Item 207, pg 32" sheetId="7" r:id="rId7"/>
    <sheet name="Item 230, pg 34" sheetId="8" r:id="rId8"/>
    <sheet name="Item 240, pg 35" sheetId="9" r:id="rId9"/>
    <sheet name="Item 245, pg 36" sheetId="10" r:id="rId10"/>
    <sheet name="Item 255, pg 38" sheetId="11" r:id="rId11"/>
  </sheets>
  <definedNames/>
  <calcPr fullCalcOnLoad="1"/>
</workbook>
</file>

<file path=xl/sharedStrings.xml><?xml version="1.0" encoding="utf-8"?>
<sst xmlns="http://schemas.openxmlformats.org/spreadsheetml/2006/main" count="621" uniqueCount="274">
  <si>
    <t>(3) Would cause the company to violate load limitations or result in unsafe vehicle operation; and/or</t>
  </si>
  <si>
    <t>Note 2:  Description/rules related to yardwaste program are shown on page __________.</t>
  </si>
  <si>
    <t>Recycling service rates on this page expire on:___________________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</si>
  <si>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</si>
  <si>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</si>
  <si>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</si>
  <si>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</si>
  <si>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</si>
  <si>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</si>
  <si>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</si>
  <si>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</si>
  <si>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</si>
  <si>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</si>
  <si>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</si>
  <si>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</si>
  <si>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</si>
  <si>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</si>
  <si>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</si>
  <si>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</si>
  <si>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</si>
  <si>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</si>
  <si>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</si>
  <si>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</si>
  <si>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American Disposal Co Inc   G-87</t>
  </si>
  <si>
    <t xml:space="preserve">Original  Page No. </t>
  </si>
  <si>
    <t>No additional charge will be assessed to customers for overtime or holiday work performed solely for the</t>
  </si>
  <si>
    <t>EOWG</t>
  </si>
  <si>
    <t>Note 1:  Description/rules related to recycling program are shown on page 23.</t>
  </si>
  <si>
    <t>Service Area:  Vashon &amp; Maury Islands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</si>
  <si>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</si>
  <si>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</si>
  <si>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</si>
  <si>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</si>
  <si>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</si>
  <si>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</si>
  <si>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</si>
  <si>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</si>
  <si>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</si>
  <si>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</si>
  <si>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</si>
  <si>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</si>
  <si>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</si>
  <si>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</si>
  <si>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</si>
  <si>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</si>
  <si>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</si>
  <si>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</si>
  <si>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</si>
  <si>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</si>
  <si>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</si>
  <si>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</si>
  <si>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Rates in this Item apply to commercial businesses.  They also apply to duplexes, apartments,</t>
  </si>
  <si>
    <t>mobile homes and courts, condominiums, etc., where service is billed to and paid by the residential</t>
  </si>
  <si>
    <t xml:space="preserve">property owner or manager.  </t>
  </si>
  <si>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</si>
  <si>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</si>
  <si>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</si>
  <si>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</si>
  <si>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</si>
  <si>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</si>
  <si>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</si>
  <si>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</si>
  <si>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</si>
  <si>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</si>
  <si>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</si>
  <si>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</si>
  <si>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</si>
  <si>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</si>
  <si>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</si>
  <si>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</si>
  <si>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</si>
  <si>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</si>
  <si>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</si>
  <si>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</si>
  <si>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</si>
  <si>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</si>
  <si>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</si>
  <si>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</si>
  <si>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</si>
  <si>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___________ feet in order to reach the truck.  The charge for this roll-out</t>
  </si>
  <si>
    <t>service is: $________ per cart or toter, per pickup.</t>
  </si>
  <si>
    <t>Note 6: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</si>
  <si>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</si>
  <si>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</si>
  <si>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</si>
  <si>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</si>
  <si>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</si>
  <si>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</si>
  <si>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</si>
  <si>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</si>
  <si>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</si>
  <si>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</si>
  <si>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</si>
  <si>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</si>
  <si>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All</t>
  </si>
  <si>
    <t>Lbs</t>
  </si>
  <si>
    <t xml:space="preserve">  1 Yard</t>
  </si>
  <si>
    <t xml:space="preserve">  1.5 Yard</t>
  </si>
  <si>
    <t xml:space="preserve">  2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</si>
  <si>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</si>
  <si>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</si>
  <si>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</si>
  <si>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</si>
  <si>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Initial Delivery</t>
  </si>
  <si>
    <t>Charge</t>
  </si>
  <si>
    <t>Special Pickup</t>
  </si>
  <si>
    <t>Note 2: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</si>
  <si>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</si>
  <si>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</si>
  <si>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</si>
  <si>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</si>
  <si>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</si>
  <si>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</si>
  <si>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</si>
  <si>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</si>
  <si>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</si>
  <si>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</si>
  <si>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</si>
  <si>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</si>
  <si>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</si>
  <si>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</si>
  <si>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</si>
  <si>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</si>
  <si>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</si>
  <si>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</si>
  <si>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</si>
  <si>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</si>
  <si>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</si>
  <si>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</si>
  <si>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</si>
  <si>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</si>
  <si>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</si>
  <si>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</si>
  <si>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</si>
  <si>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</si>
  <si>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</si>
  <si>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</si>
  <si>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For the purposes of this tariff, the following maximum weights apply:</t>
  </si>
  <si>
    <t>Type/Size of</t>
  </si>
  <si>
    <t>Container, Drop Box,</t>
  </si>
  <si>
    <t>Toter, or Cart</t>
  </si>
  <si>
    <t>Maximum Weight</t>
  </si>
  <si>
    <t>Allowance per</t>
  </si>
  <si>
    <r>
      <t>Receptacle</t>
    </r>
    <r>
      <rPr>
        <sz val="8"/>
        <rFont val="Arial"/>
        <family val="2"/>
      </rPr>
      <t xml:space="preserve"> (in pounds)</t>
    </r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</si>
  <si>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</si>
  <si>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</si>
  <si>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</si>
  <si>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$          Per</t>
  </si>
  <si>
    <t>MG</t>
  </si>
  <si>
    <t>WG</t>
  </si>
  <si>
    <t>other than normal scheduled pickup day, rates for special pickups will apply.</t>
  </si>
  <si>
    <t xml:space="preserve">area in which the customer resides.  Note:  If customer requires service to be provided on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</si>
  <si>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</si>
  <si>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</si>
  <si>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</si>
  <si>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</si>
  <si>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</si>
  <si>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</si>
  <si>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</si>
  <si>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</si>
  <si>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</si>
  <si>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</si>
  <si>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</si>
  <si>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</si>
  <si>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</si>
  <si>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</si>
  <si>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</si>
  <si>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</si>
  <si>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</si>
  <si>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</si>
  <si>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</si>
  <si>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</si>
  <si>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</si>
  <si>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</si>
  <si>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</si>
  <si>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</si>
  <si>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</si>
  <si>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</si>
  <si>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</si>
  <si>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</si>
  <si>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</si>
  <si>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>New Years Day</t>
  </si>
  <si>
    <t>Memorial Day</t>
  </si>
  <si>
    <t>Independence Day</t>
  </si>
  <si>
    <t>Labor Day</t>
  </si>
  <si>
    <t>Veterans Day</t>
  </si>
  <si>
    <t>Thanksgiving Day</t>
  </si>
  <si>
    <t>Christmas Day</t>
  </si>
  <si>
    <t>a holiday listed above falls on a Saturday, the preceding Friday shall be the legal holiday.</t>
  </si>
  <si>
    <t>When a holiday listed above falls on a Sunday, the following Monday will be observed.  When</t>
  </si>
  <si>
    <t>Vashon Disposal</t>
  </si>
  <si>
    <t>Frequency of Service Codes: WG=Weekly Garbage; EOWG-Every Other Week Garbage; MG=Monthly Garbage; WR=Weekly Recycling</t>
  </si>
  <si>
    <t>Note 3:  In addition to the recycling rates shown above, a recycling debit/credit of $_________applies.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</si>
  <si>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</si>
  <si>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</si>
  <si>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</si>
  <si>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(4) Would negatively impact or otherwise damage road surface integrity.</t>
  </si>
  <si>
    <t>The company reserves the right to reject pickup of any residential receptacle (can, unit, bag, mini-can</t>
  </si>
  <si>
    <t>Title Page</t>
  </si>
  <si>
    <t>(A)</t>
  </si>
  <si>
    <t>(N)</t>
  </si>
  <si>
    <t>***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</si>
  <si>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</si>
  <si>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</si>
  <si>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</si>
  <si>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</si>
  <si>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</si>
  <si>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King County Landfill</t>
  </si>
  <si>
    <t xml:space="preserve"> per ton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</si>
  <si>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</si>
  <si>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</si>
  <si>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</si>
  <si>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</si>
  <si>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 xml:space="preserve">    Effective Date:</t>
  </si>
  <si>
    <t xml:space="preserve">     Effective Date:</t>
  </si>
  <si>
    <t>Each Scheduled Pickup, Grouped</t>
  </si>
  <si>
    <t>Tariff No. 1</t>
  </si>
  <si>
    <t>Cancels</t>
  </si>
  <si>
    <t>Tariff No. 7 of American Disposal Co., Inc. DBA Island Disposal</t>
  </si>
  <si>
    <t>(Name/Certificate Number of Solid Waste Collection Company)</t>
  </si>
  <si>
    <t>(Registered trade name of Solid Waste Collection Company)</t>
  </si>
  <si>
    <t>NAMING RATES FOR THE COLLECTION, TRANSPORTATION, AND DISPOSAL OF</t>
  </si>
  <si>
    <t>SOLID WASTE, AND IF NOTED, RECYCLING AND YARDWASTE</t>
  </si>
  <si>
    <t>IN THE FOLLOWING DESCRIBED TERRITORY:</t>
  </si>
  <si>
    <t>GARBAGE COLLECTION SERVICE on Vashon and Maury Island</t>
  </si>
  <si>
    <t>Name of person issuing tariff:</t>
  </si>
  <si>
    <t xml:space="preserve">Official UTC requests for information </t>
  </si>
  <si>
    <t>regarding consumer questions and/or</t>
  </si>
  <si>
    <t>Mailing address of issuer:</t>
  </si>
  <si>
    <t>complaints should be referred to the</t>
  </si>
  <si>
    <t>following company representative:</t>
  </si>
  <si>
    <t>City, State/Zip Code</t>
  </si>
  <si>
    <t>Name:</t>
  </si>
  <si>
    <r>
      <t>Telephone Number</t>
    </r>
    <r>
      <rPr>
        <sz val="6"/>
        <rFont val="Arial"/>
        <family val="2"/>
      </rPr>
      <t>(including area code)</t>
    </r>
  </si>
  <si>
    <t>Title:</t>
  </si>
  <si>
    <t>Phone:</t>
  </si>
  <si>
    <t>FAX number, if any</t>
  </si>
  <si>
    <t>E-mail:</t>
  </si>
  <si>
    <t>Fax:</t>
  </si>
  <si>
    <t>E-mail address, if any:</t>
  </si>
  <si>
    <t>Issued by:</t>
  </si>
  <si>
    <t>Issue date:</t>
  </si>
  <si>
    <t>Docket No.____________________  Date:_________________________  By:__________________________</t>
  </si>
  <si>
    <t>Heather Garland</t>
  </si>
  <si>
    <t>501 SE Columbia Shores Blvd #350</t>
  </si>
  <si>
    <t>Vancouver, WA  98661</t>
  </si>
  <si>
    <t>(360) 695-4923</t>
  </si>
  <si>
    <t xml:space="preserve">3 Revised Title Page  </t>
  </si>
  <si>
    <t>heatherg@wcnx.org</t>
  </si>
  <si>
    <t>(360) 695-0591</t>
  </si>
  <si>
    <t>District Manager</t>
  </si>
  <si>
    <t>(253) 377-1927</t>
  </si>
  <si>
    <t>Markg@wcnx.org</t>
  </si>
  <si>
    <t>(253) 276-5638</t>
  </si>
  <si>
    <t>13A</t>
  </si>
  <si>
    <t>13B</t>
  </si>
  <si>
    <t>$2.56 (A) per Unit.</t>
  </si>
  <si>
    <t xml:space="preserve">EOWR, with garbage </t>
  </si>
  <si>
    <t xml:space="preserve">EOWR, without garbage </t>
  </si>
  <si>
    <t>$5.73 (A) per can/unit.  Service will be rendered on the normal scheduled pickup day for the</t>
  </si>
  <si>
    <t>$ 17.84 (A) Per Pickup</t>
  </si>
  <si>
    <t>$134.59 (A)</t>
  </si>
  <si>
    <t>Locking and unlocking  $1.06 per time.</t>
  </si>
  <si>
    <t>$3.35(A)</t>
  </si>
  <si>
    <t>$6.06(A)</t>
  </si>
  <si>
    <t>Units not grouped together, on same pickup will be charged at $3.40 (A) each.</t>
  </si>
  <si>
    <t>Each additional unit: $3.80 (A) per unit</t>
  </si>
  <si>
    <t>Occasional extra units shall be charged at $3.80 (A) per unit.</t>
  </si>
  <si>
    <t xml:space="preserve">Disconnecting/Reconnecting - $4.28  per time        </t>
  </si>
  <si>
    <t>Locking or unlocking gate or door - $1.06 per time</t>
  </si>
  <si>
    <t>$83.32 (A)</t>
  </si>
  <si>
    <t>$128.25 (A)</t>
  </si>
  <si>
    <t>Mark Gingrich</t>
  </si>
  <si>
    <t>Minimum monthly charge: $14.49 (A).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</si>
</sst>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[$-409]dddd\,\ mmmm\ dd\,\ yyyy"/>
    <numFmt numFmtId="170" formatCode="[$-409]mmmm\ d\,\ yyyy;@"/>
  </numFmts>
  <fonts count="46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3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left" indent="1"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3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49" fontId="0" fillId="0" borderId="0" xfId="0" applyNumberFormat="1" applyFill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3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4" xfId="0" applyFill="1" applyBorder="1" applyAlignment="1">
      <alignment/>
    </xf>
    <xf numFmtId="0" fontId="3" fillId="0" borderId="23" xfId="0" applyFont="1" applyBorder="1" applyAlignment="1" quotePrefix="1">
      <alignment horizontal="left"/>
    </xf>
    <xf numFmtId="0" fontId="0" fillId="0" borderId="23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0" fontId="0" fillId="0" borderId="20" xfId="0" applyBorder="1" applyAlignment="1">
      <alignment horizontal="center"/>
    </xf>
    <xf numFmtId="8" fontId="0" fillId="0" borderId="0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23" xfId="0" applyNumberFormat="1" applyBorder="1" applyAlignment="1">
      <alignment/>
    </xf>
    <xf numFmtId="3" fontId="0" fillId="0" borderId="23" xfId="0" applyNumberFormat="1" applyBorder="1" applyAlignment="1">
      <alignment/>
    </xf>
    <xf numFmtId="168" fontId="0" fillId="0" borderId="20" xfId="0" applyNumberForma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4" fontId="0" fillId="0" borderId="20" xfId="44" applyFont="1" applyBorder="1" applyAlignment="1">
      <alignment/>
    </xf>
    <xf numFmtId="167" fontId="0" fillId="0" borderId="16" xfId="0" applyNumberForma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19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3" xfId="0" applyFont="1" applyBorder="1" applyAlignment="1">
      <alignment/>
    </xf>
    <xf numFmtId="8" fontId="0" fillId="0" borderId="20" xfId="0" applyNumberFormat="1" applyFont="1" applyBorder="1" applyAlignment="1">
      <alignment horizontal="left"/>
    </xf>
    <xf numFmtId="8" fontId="0" fillId="0" borderId="20" xfId="0" applyNumberFormat="1" applyBorder="1" applyAlignment="1">
      <alignment horizontal="center"/>
    </xf>
    <xf numFmtId="8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7" fontId="0" fillId="0" borderId="20" xfId="0" applyNumberFormat="1" applyFont="1" applyBorder="1" applyAlignment="1">
      <alignment horizontal="center"/>
    </xf>
    <xf numFmtId="168" fontId="0" fillId="0" borderId="2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44" fontId="0" fillId="0" borderId="23" xfId="0" applyNumberFormat="1" applyFon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44" fontId="0" fillId="0" borderId="20" xfId="0" applyNumberFormat="1" applyBorder="1" applyAlignment="1">
      <alignment/>
    </xf>
    <xf numFmtId="0" fontId="0" fillId="0" borderId="13" xfId="0" applyFont="1" applyFill="1" applyBorder="1" applyAlignment="1" quotePrefix="1">
      <alignment horizontal="left"/>
    </xf>
    <xf numFmtId="8" fontId="0" fillId="0" borderId="0" xfId="0" applyNumberFormat="1" applyFill="1" applyBorder="1" applyAlignment="1">
      <alignment/>
    </xf>
    <xf numFmtId="168" fontId="0" fillId="0" borderId="23" xfId="0" applyNumberFormat="1" applyFill="1" applyBorder="1" applyAlignment="1">
      <alignment/>
    </xf>
    <xf numFmtId="168" fontId="0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6" xfId="0" applyBorder="1" applyAlignment="1">
      <alignment horizontal="centerContinuous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67" fontId="0" fillId="0" borderId="0" xfId="0" applyNumberFormat="1" applyBorder="1" applyAlignment="1">
      <alignment/>
    </xf>
    <xf numFmtId="0" fontId="9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6" fillId="0" borderId="16" xfId="53" applyBorder="1" applyAlignment="1" applyProtection="1">
      <alignment/>
      <protection/>
    </xf>
    <xf numFmtId="0" fontId="0" fillId="0" borderId="18" xfId="0" applyFont="1" applyBorder="1" applyAlignment="1">
      <alignment/>
    </xf>
    <xf numFmtId="170" fontId="0" fillId="0" borderId="16" xfId="0" applyNumberFormat="1" applyFont="1" applyBorder="1" applyAlignment="1">
      <alignment horizontal="left"/>
    </xf>
    <xf numFmtId="167" fontId="0" fillId="0" borderId="17" xfId="0" applyNumberFormat="1" applyBorder="1" applyAlignment="1">
      <alignment horizontal="left"/>
    </xf>
    <xf numFmtId="168" fontId="0" fillId="0" borderId="23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3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 quotePrefix="1">
      <alignment horizontal="center"/>
    </xf>
    <xf numFmtId="0" fontId="8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atherg@wcnx.org" TargetMode="External" /><Relationship Id="rId2" Type="http://schemas.openxmlformats.org/officeDocument/2006/relationships/hyperlink" Target="mailto:Markg@wcnx.org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10.8515625" style="0" customWidth="1"/>
    <col min="2" max="2" width="17.00390625" style="0" bestFit="1" customWidth="1"/>
    <col min="3" max="3" width="11.00390625" style="0" customWidth="1"/>
    <col min="6" max="6" width="13.421875" style="0" customWidth="1"/>
    <col min="7" max="7" width="8.28125" style="0" customWidth="1"/>
    <col min="9" max="9" width="14.28125" style="0" bestFit="1" customWidth="1"/>
    <col min="10" max="10" width="2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/>
      <c r="B2" s="5"/>
      <c r="C2" s="5"/>
      <c r="D2" s="5"/>
      <c r="E2" s="5"/>
      <c r="F2" s="5"/>
      <c r="G2" s="5"/>
      <c r="H2" s="5"/>
      <c r="I2" s="5"/>
      <c r="J2" s="134" t="s">
        <v>247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4"/>
      <c r="B5" s="162" t="s">
        <v>216</v>
      </c>
      <c r="C5" s="162"/>
      <c r="D5" s="162"/>
      <c r="E5" s="162"/>
      <c r="F5" s="162"/>
      <c r="G5" s="162"/>
      <c r="H5" s="162"/>
      <c r="I5" s="162"/>
      <c r="J5" s="163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162" t="s">
        <v>217</v>
      </c>
      <c r="C7" s="162"/>
      <c r="D7" s="162"/>
      <c r="E7" s="162"/>
      <c r="F7" s="162"/>
      <c r="G7" s="162"/>
      <c r="H7" s="162"/>
      <c r="I7" s="162"/>
      <c r="J7" s="16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162" t="s">
        <v>218</v>
      </c>
      <c r="C9" s="162"/>
      <c r="D9" s="162"/>
      <c r="E9" s="162"/>
      <c r="F9" s="162"/>
      <c r="G9" s="162"/>
      <c r="H9" s="162"/>
      <c r="I9" s="162"/>
      <c r="J9" s="163"/>
    </row>
    <row r="10" spans="1:10" ht="12.75">
      <c r="A10" s="4"/>
      <c r="B10" s="162" t="s">
        <v>4</v>
      </c>
      <c r="C10" s="162"/>
      <c r="D10" s="162"/>
      <c r="E10" s="162"/>
      <c r="F10" s="162"/>
      <c r="G10" s="162"/>
      <c r="H10" s="162"/>
      <c r="I10" s="162"/>
      <c r="J10" s="163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118" t="s">
        <v>23</v>
      </c>
      <c r="C12" s="118"/>
      <c r="D12" s="118"/>
      <c r="E12" s="118"/>
      <c r="F12" s="118"/>
      <c r="G12" s="118"/>
      <c r="H12" s="118"/>
      <c r="I12" s="118"/>
      <c r="J12" s="6"/>
    </row>
    <row r="13" spans="1:10" ht="12.75">
      <c r="A13" s="4"/>
      <c r="B13" s="164" t="s">
        <v>219</v>
      </c>
      <c r="C13" s="162"/>
      <c r="D13" s="162"/>
      <c r="E13" s="162"/>
      <c r="F13" s="162"/>
      <c r="G13" s="162"/>
      <c r="H13" s="162"/>
      <c r="I13" s="162"/>
      <c r="J13" s="163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ht="12.75">
      <c r="A15" s="4"/>
      <c r="B15" s="8"/>
      <c r="C15" s="8"/>
      <c r="D15" s="8"/>
      <c r="E15" s="8" t="s">
        <v>190</v>
      </c>
      <c r="F15" s="8"/>
      <c r="G15" s="8"/>
      <c r="H15" s="8"/>
      <c r="I15" s="8"/>
      <c r="J15" s="6"/>
    </row>
    <row r="16" spans="1:10" ht="12.75">
      <c r="A16" s="4"/>
      <c r="B16" s="5"/>
      <c r="C16" s="142" t="s">
        <v>220</v>
      </c>
      <c r="D16" s="142"/>
      <c r="E16" s="142"/>
      <c r="F16" s="142"/>
      <c r="G16" s="142"/>
      <c r="H16" s="142"/>
      <c r="I16" s="142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150" t="s">
        <v>221</v>
      </c>
      <c r="B18" s="151"/>
      <c r="C18" s="151"/>
      <c r="D18" s="151"/>
      <c r="E18" s="151"/>
      <c r="F18" s="151"/>
      <c r="G18" s="151"/>
      <c r="H18" s="151"/>
      <c r="I18" s="151"/>
      <c r="J18" s="152"/>
    </row>
    <row r="19" spans="1:10" ht="12.75">
      <c r="A19" s="153" t="s">
        <v>222</v>
      </c>
      <c r="B19" s="151"/>
      <c r="C19" s="151"/>
      <c r="D19" s="151"/>
      <c r="E19" s="151"/>
      <c r="F19" s="151"/>
      <c r="G19" s="151"/>
      <c r="H19" s="151"/>
      <c r="I19" s="151"/>
      <c r="J19" s="152"/>
    </row>
    <row r="20" spans="1:10" ht="12.75">
      <c r="A20" s="144" t="s">
        <v>223</v>
      </c>
      <c r="B20" s="145"/>
      <c r="C20" s="145"/>
      <c r="D20" s="145"/>
      <c r="E20" s="145"/>
      <c r="F20" s="145"/>
      <c r="G20" s="145"/>
      <c r="H20" s="145"/>
      <c r="I20" s="145"/>
      <c r="J20" s="146"/>
    </row>
    <row r="21" spans="1:10" ht="12.75">
      <c r="A21" s="154" t="s">
        <v>49</v>
      </c>
      <c r="B21" s="155"/>
      <c r="C21" s="155"/>
      <c r="D21" s="155"/>
      <c r="E21" s="155"/>
      <c r="F21" s="155"/>
      <c r="G21" s="155"/>
      <c r="H21" s="155"/>
      <c r="I21" s="155"/>
      <c r="J21" s="156"/>
    </row>
    <row r="22" spans="1:10" ht="12.75">
      <c r="A22" s="157" t="s">
        <v>224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54" t="s">
        <v>49</v>
      </c>
      <c r="B23" s="160"/>
      <c r="C23" s="160"/>
      <c r="D23" s="160"/>
      <c r="E23" s="160"/>
      <c r="F23" s="160"/>
      <c r="G23" s="160"/>
      <c r="H23" s="160"/>
      <c r="I23" s="160"/>
      <c r="J23" s="161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G31" s="5"/>
      <c r="H31" s="5"/>
      <c r="I31" s="5"/>
      <c r="J31" s="6"/>
    </row>
    <row r="32" spans="1:10" ht="12.75">
      <c r="A32" s="119"/>
      <c r="B32" s="120"/>
      <c r="C32" s="121" t="s">
        <v>225</v>
      </c>
      <c r="D32" s="122" t="s">
        <v>243</v>
      </c>
      <c r="E32" s="8"/>
      <c r="F32" s="9"/>
      <c r="G32" s="141" t="s">
        <v>226</v>
      </c>
      <c r="H32" s="142"/>
      <c r="I32" s="142"/>
      <c r="J32" s="143"/>
    </row>
    <row r="33" spans="1:10" ht="12.75">
      <c r="A33" s="4"/>
      <c r="D33" s="91"/>
      <c r="E33" s="5"/>
      <c r="F33" s="5"/>
      <c r="G33" s="144" t="s">
        <v>227</v>
      </c>
      <c r="H33" s="145"/>
      <c r="I33" s="145"/>
      <c r="J33" s="146"/>
    </row>
    <row r="34" spans="1:10" ht="12.75">
      <c r="A34" s="119"/>
      <c r="B34" s="120"/>
      <c r="C34" s="121" t="s">
        <v>228</v>
      </c>
      <c r="D34" s="135" t="s">
        <v>244</v>
      </c>
      <c r="E34" s="8"/>
      <c r="F34" s="9"/>
      <c r="G34" s="144" t="s">
        <v>229</v>
      </c>
      <c r="H34" s="145"/>
      <c r="I34" s="145"/>
      <c r="J34" s="146"/>
    </row>
    <row r="35" spans="1:10" ht="12.75">
      <c r="A35" s="4"/>
      <c r="D35" s="5"/>
      <c r="E35" s="5"/>
      <c r="F35" s="5"/>
      <c r="G35" s="144" t="s">
        <v>230</v>
      </c>
      <c r="H35" s="145"/>
      <c r="I35" s="145"/>
      <c r="J35" s="146"/>
    </row>
    <row r="36" spans="1:10" ht="12.75">
      <c r="A36" s="119"/>
      <c r="B36" s="120"/>
      <c r="C36" s="121" t="s">
        <v>231</v>
      </c>
      <c r="D36" s="122" t="s">
        <v>245</v>
      </c>
      <c r="E36" s="8"/>
      <c r="F36" s="9"/>
      <c r="G36" s="4"/>
      <c r="H36" s="5"/>
      <c r="I36" s="5"/>
      <c r="J36" s="6"/>
    </row>
    <row r="37" spans="1:10" ht="12.75">
      <c r="A37" s="4"/>
      <c r="D37" s="5"/>
      <c r="E37" s="5"/>
      <c r="F37" s="5"/>
      <c r="G37" s="123" t="s">
        <v>232</v>
      </c>
      <c r="H37" s="122" t="s">
        <v>272</v>
      </c>
      <c r="I37" s="122"/>
      <c r="J37" s="124"/>
    </row>
    <row r="38" spans="1:10" ht="12.75">
      <c r="A38" s="125"/>
      <c r="B38" s="120"/>
      <c r="C38" s="126" t="s">
        <v>233</v>
      </c>
      <c r="D38" s="122" t="s">
        <v>246</v>
      </c>
      <c r="E38" s="8"/>
      <c r="F38" s="9"/>
      <c r="G38" s="127" t="s">
        <v>234</v>
      </c>
      <c r="H38" s="137" t="s">
        <v>250</v>
      </c>
      <c r="I38" s="5"/>
      <c r="J38" s="6"/>
    </row>
    <row r="39" spans="1:10" ht="12.75">
      <c r="A39" s="4"/>
      <c r="D39" s="5"/>
      <c r="E39" s="5"/>
      <c r="F39" s="5"/>
      <c r="G39" s="123" t="s">
        <v>235</v>
      </c>
      <c r="H39" s="122" t="s">
        <v>251</v>
      </c>
      <c r="I39" s="128"/>
      <c r="J39" s="129"/>
    </row>
    <row r="40" spans="1:10" ht="12.75">
      <c r="A40" s="119"/>
      <c r="B40" s="120"/>
      <c r="C40" s="121" t="s">
        <v>236</v>
      </c>
      <c r="D40" s="122" t="s">
        <v>249</v>
      </c>
      <c r="E40" s="8"/>
      <c r="F40" s="9"/>
      <c r="G40" s="123" t="s">
        <v>237</v>
      </c>
      <c r="H40" s="136" t="s">
        <v>252</v>
      </c>
      <c r="I40" s="128"/>
      <c r="J40" s="129"/>
    </row>
    <row r="41" spans="1:10" ht="12.75">
      <c r="A41" s="4"/>
      <c r="D41" s="5"/>
      <c r="E41" s="5"/>
      <c r="F41" s="5"/>
      <c r="G41" s="123" t="s">
        <v>238</v>
      </c>
      <c r="H41" s="122" t="s">
        <v>253</v>
      </c>
      <c r="I41" s="128"/>
      <c r="J41" s="129"/>
    </row>
    <row r="42" spans="1:10" ht="12.75">
      <c r="A42" s="119"/>
      <c r="B42" s="120"/>
      <c r="C42" s="121" t="s">
        <v>239</v>
      </c>
      <c r="D42" s="136" t="s">
        <v>248</v>
      </c>
      <c r="E42" s="8"/>
      <c r="F42" s="9"/>
      <c r="G42" s="130"/>
      <c r="H42" s="131"/>
      <c r="I42" s="122"/>
      <c r="J42" s="124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7"/>
      <c r="B44" s="8"/>
      <c r="C44" s="8"/>
      <c r="D44" s="8"/>
      <c r="E44" s="8"/>
      <c r="F44" s="8"/>
      <c r="G44" s="8"/>
      <c r="H44" s="8"/>
      <c r="I44" s="8"/>
      <c r="J44" s="9"/>
    </row>
    <row r="45" spans="1:10" ht="12.75">
      <c r="A45" s="4" t="s">
        <v>240</v>
      </c>
      <c r="B45" s="5" t="str">
        <f>+D32</f>
        <v>Heather Garland</v>
      </c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 t="s">
        <v>241</v>
      </c>
      <c r="B47" s="132">
        <v>42688</v>
      </c>
      <c r="C47" s="5"/>
      <c r="D47" s="5"/>
      <c r="E47" s="5"/>
      <c r="F47" s="5"/>
      <c r="G47" s="5" t="s">
        <v>5</v>
      </c>
      <c r="H47" s="5"/>
      <c r="I47" s="132">
        <v>42736</v>
      </c>
      <c r="J47" s="6"/>
    </row>
    <row r="48" spans="1:10" ht="12.75">
      <c r="A48" s="147" t="s">
        <v>3</v>
      </c>
      <c r="B48" s="148"/>
      <c r="C48" s="148"/>
      <c r="D48" s="148"/>
      <c r="E48" s="148"/>
      <c r="F48" s="148"/>
      <c r="G48" s="148"/>
      <c r="H48" s="148"/>
      <c r="I48" s="148"/>
      <c r="J48" s="149"/>
    </row>
    <row r="49" spans="1:10" ht="12.75">
      <c r="A49" s="133"/>
      <c r="B49" s="116"/>
      <c r="C49" s="116"/>
      <c r="D49" s="116"/>
      <c r="E49" s="116"/>
      <c r="F49" s="116"/>
      <c r="G49" s="116"/>
      <c r="H49" s="116"/>
      <c r="I49" s="116"/>
      <c r="J49" s="117"/>
    </row>
    <row r="50" spans="1:10" ht="12.75">
      <c r="A50" s="4" t="s">
        <v>242</v>
      </c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</sheetData>
  <sheetProtection/>
  <mergeCells count="17">
    <mergeCell ref="A23:J23"/>
    <mergeCell ref="B5:J5"/>
    <mergeCell ref="B7:J7"/>
    <mergeCell ref="B9:J9"/>
    <mergeCell ref="B10:J10"/>
    <mergeCell ref="B13:J13"/>
    <mergeCell ref="C16:I16"/>
    <mergeCell ref="G32:J32"/>
    <mergeCell ref="G33:J33"/>
    <mergeCell ref="G34:J34"/>
    <mergeCell ref="G35:J35"/>
    <mergeCell ref="A48:J48"/>
    <mergeCell ref="A18:J18"/>
    <mergeCell ref="A19:J19"/>
    <mergeCell ref="A20:J20"/>
    <mergeCell ref="A21:J21"/>
    <mergeCell ref="A22:J22"/>
  </mergeCells>
  <hyperlinks>
    <hyperlink ref="D42" r:id="rId1" display="heatherg@wcnx.org"/>
    <hyperlink ref="H40" r:id="rId2" display="Markg@wcnx.org"/>
  </hyperlinks>
  <printOptions/>
  <pageMargins left="0.7" right="0.7" top="0.75" bottom="0.75" header="0.3" footer="0.3"/>
  <pageSetup horizontalDpi="600" verticalDpi="600" orientation="portrait" scale="83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28125" style="0" customWidth="1"/>
    <col min="2" max="2" width="17.8515625" style="0" customWidth="1"/>
    <col min="5" max="5" width="10.57421875" style="0" customWidth="1"/>
    <col min="10" max="10" width="14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</v>
      </c>
      <c r="B2" s="41">
        <v>1</v>
      </c>
      <c r="C2" s="5" t="s">
        <v>49</v>
      </c>
      <c r="D2" s="5" t="str">
        <f>'Check Sheet, pg 1'!$C$2</f>
        <v> </v>
      </c>
      <c r="E2" s="5"/>
      <c r="F2" s="5"/>
      <c r="G2" s="8">
        <v>3</v>
      </c>
      <c r="H2" s="162" t="s">
        <v>7</v>
      </c>
      <c r="I2" s="162"/>
      <c r="J2" s="28">
        <v>36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6"/>
    </row>
    <row r="5" spans="1:10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0" t="s">
        <v>173</v>
      </c>
      <c r="B7" s="166"/>
      <c r="C7" s="166"/>
      <c r="D7" s="166"/>
      <c r="E7" s="166"/>
      <c r="F7" s="166"/>
      <c r="G7" s="166"/>
      <c r="H7" s="166"/>
      <c r="I7" s="166"/>
      <c r="J7" s="172"/>
    </row>
    <row r="8" spans="1:10" ht="12.75">
      <c r="A8" s="200" t="s">
        <v>174</v>
      </c>
      <c r="B8" s="162"/>
      <c r="C8" s="162"/>
      <c r="D8" s="162"/>
      <c r="E8" s="162"/>
      <c r="F8" s="162"/>
      <c r="G8" s="162"/>
      <c r="H8" s="162"/>
      <c r="I8" s="162"/>
      <c r="J8" s="163"/>
    </row>
    <row r="9" spans="1:10" ht="12.75">
      <c r="A9" s="190" t="s">
        <v>175</v>
      </c>
      <c r="B9" s="201"/>
      <c r="C9" s="201"/>
      <c r="D9" s="201"/>
      <c r="E9" s="201"/>
      <c r="F9" s="201"/>
      <c r="G9" s="201"/>
      <c r="H9" s="201"/>
      <c r="I9" s="201"/>
      <c r="J9" s="202"/>
    </row>
    <row r="10" spans="1:10" ht="12.75">
      <c r="A10" s="190" t="s">
        <v>154</v>
      </c>
      <c r="B10" s="162"/>
      <c r="C10" s="162"/>
      <c r="D10" s="162"/>
      <c r="E10" s="162"/>
      <c r="F10" s="162"/>
      <c r="G10" s="162"/>
      <c r="H10" s="162"/>
      <c r="I10" s="162"/>
      <c r="J10" s="163"/>
    </row>
    <row r="11" spans="1:10" ht="12.75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.75">
      <c r="A12" s="4" t="s">
        <v>28</v>
      </c>
      <c r="B12" s="12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19"/>
      <c r="C14" s="11"/>
      <c r="D14" s="182" t="s">
        <v>155</v>
      </c>
      <c r="E14" s="183"/>
      <c r="F14" s="183"/>
      <c r="G14" s="183"/>
      <c r="H14" s="183"/>
      <c r="I14" s="183"/>
      <c r="J14" s="184"/>
    </row>
    <row r="15" spans="1:10" ht="12.75">
      <c r="A15" s="72" t="s">
        <v>165</v>
      </c>
      <c r="B15" s="65"/>
      <c r="C15" s="66"/>
      <c r="D15" s="74" t="s">
        <v>177</v>
      </c>
      <c r="E15" s="74" t="s">
        <v>178</v>
      </c>
      <c r="F15" s="16" t="s">
        <v>164</v>
      </c>
      <c r="G15" s="16" t="s">
        <v>164</v>
      </c>
      <c r="H15" s="16" t="s">
        <v>164</v>
      </c>
      <c r="I15" s="16" t="s">
        <v>164</v>
      </c>
      <c r="J15" s="16" t="s">
        <v>164</v>
      </c>
    </row>
    <row r="16" spans="1:10" ht="12.75">
      <c r="A16" s="73" t="s">
        <v>215</v>
      </c>
      <c r="B16" s="13"/>
      <c r="C16" s="15"/>
      <c r="D16" s="105" t="s">
        <v>263</v>
      </c>
      <c r="E16" s="16" t="s">
        <v>46</v>
      </c>
      <c r="F16" s="16" t="s">
        <v>46</v>
      </c>
      <c r="G16" s="16" t="s">
        <v>46</v>
      </c>
      <c r="H16" s="16" t="s">
        <v>46</v>
      </c>
      <c r="I16" s="16" t="s">
        <v>46</v>
      </c>
      <c r="J16" s="16" t="s">
        <v>46</v>
      </c>
    </row>
    <row r="17" spans="1:10" ht="12.75">
      <c r="A17" s="67" t="s">
        <v>159</v>
      </c>
      <c r="B17" s="68"/>
      <c r="C17" s="69"/>
      <c r="D17" s="105" t="s">
        <v>264</v>
      </c>
      <c r="E17" s="16" t="s">
        <v>46</v>
      </c>
      <c r="F17" s="16" t="s">
        <v>46</v>
      </c>
      <c r="G17" s="16" t="s">
        <v>46</v>
      </c>
      <c r="H17" s="16" t="s">
        <v>46</v>
      </c>
      <c r="I17" s="16" t="s">
        <v>46</v>
      </c>
      <c r="J17" s="16" t="s">
        <v>46</v>
      </c>
    </row>
    <row r="18" spans="1:10" ht="12.75">
      <c r="A18" s="64" t="s">
        <v>160</v>
      </c>
      <c r="B18" s="13"/>
      <c r="C18" s="15"/>
      <c r="D18" s="70"/>
      <c r="E18" s="70"/>
      <c r="F18" s="70"/>
      <c r="G18" s="70"/>
      <c r="H18" s="70"/>
      <c r="I18" s="70"/>
      <c r="J18" s="71"/>
    </row>
    <row r="19" spans="1:10" ht="12.75">
      <c r="A19" s="56" t="s">
        <v>161</v>
      </c>
      <c r="B19" s="13"/>
      <c r="C19" s="15"/>
      <c r="D19" s="16" t="s">
        <v>46</v>
      </c>
      <c r="E19" s="16" t="s">
        <v>46</v>
      </c>
      <c r="F19" s="16" t="s">
        <v>46</v>
      </c>
      <c r="G19" s="16" t="s">
        <v>46</v>
      </c>
      <c r="H19" s="16" t="s">
        <v>46</v>
      </c>
      <c r="I19" s="16" t="s">
        <v>46</v>
      </c>
      <c r="J19" s="16" t="s">
        <v>46</v>
      </c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0" t="s">
        <v>166</v>
      </c>
      <c r="B22" s="24" t="s">
        <v>167</v>
      </c>
      <c r="C22" s="5"/>
      <c r="D22" s="5"/>
      <c r="E22" s="5"/>
      <c r="F22" s="5"/>
      <c r="G22" s="5"/>
      <c r="H22" s="5"/>
      <c r="I22" s="5"/>
      <c r="J22" s="6"/>
    </row>
    <row r="23" spans="1:10" ht="12.75">
      <c r="A23" s="30"/>
      <c r="B23" s="24" t="s">
        <v>168</v>
      </c>
      <c r="C23" s="5"/>
      <c r="D23" s="5"/>
      <c r="E23" s="5"/>
      <c r="F23" s="5"/>
      <c r="G23" s="5"/>
      <c r="H23" s="5"/>
      <c r="I23" s="5"/>
      <c r="J23" s="6"/>
    </row>
    <row r="24" spans="1:10" ht="12.75">
      <c r="A24" s="30"/>
      <c r="B24" s="24" t="s">
        <v>169</v>
      </c>
      <c r="C24" s="5"/>
      <c r="D24" s="5"/>
      <c r="E24" s="5"/>
      <c r="F24" s="5"/>
      <c r="G24" s="5"/>
      <c r="H24" s="5"/>
      <c r="I24" s="5"/>
      <c r="J24" s="6"/>
    </row>
    <row r="25" spans="1:10" ht="12.75">
      <c r="A25" s="30"/>
      <c r="B25" s="24" t="s">
        <v>170</v>
      </c>
      <c r="C25" s="5"/>
      <c r="D25" s="5"/>
      <c r="E25" s="5"/>
      <c r="F25" s="5"/>
      <c r="G25" s="5"/>
      <c r="H25" s="5"/>
      <c r="I25" s="5"/>
      <c r="J25" s="6"/>
    </row>
    <row r="26" spans="1:10" ht="12.75">
      <c r="A26" s="30"/>
      <c r="B26" s="24"/>
      <c r="C26" s="5"/>
      <c r="D26" s="5"/>
      <c r="E26" s="5"/>
      <c r="F26" s="5"/>
      <c r="G26" s="5"/>
      <c r="H26" s="5"/>
      <c r="I26" s="5"/>
      <c r="J26" s="6"/>
    </row>
    <row r="27" spans="1:10" ht="12.75">
      <c r="A27" s="40" t="s">
        <v>49</v>
      </c>
      <c r="B27" s="53" t="s">
        <v>49</v>
      </c>
      <c r="C27" s="22"/>
      <c r="D27" s="22"/>
      <c r="E27" s="22"/>
      <c r="F27" s="22"/>
      <c r="G27" s="22"/>
      <c r="H27" s="22"/>
      <c r="I27" s="22"/>
      <c r="J27" s="29"/>
    </row>
    <row r="28" spans="1:10" ht="12.75">
      <c r="A28" s="40"/>
      <c r="B28" s="53" t="s">
        <v>51</v>
      </c>
      <c r="C28" s="22"/>
      <c r="D28" s="22"/>
      <c r="E28" s="22"/>
      <c r="F28" s="22"/>
      <c r="G28" s="22"/>
      <c r="H28" s="22"/>
      <c r="I28" s="22"/>
      <c r="J28" s="29"/>
    </row>
    <row r="29" spans="1:10" ht="12.75">
      <c r="A29" s="40"/>
      <c r="B29" s="53" t="s">
        <v>52</v>
      </c>
      <c r="C29" s="22"/>
      <c r="D29" s="22"/>
      <c r="E29" s="22"/>
      <c r="F29" s="22"/>
      <c r="G29" s="22"/>
      <c r="H29" s="22"/>
      <c r="I29" s="22"/>
      <c r="J29" s="29"/>
    </row>
    <row r="30" spans="1:10" ht="12.75">
      <c r="A30" s="40"/>
      <c r="B30" s="53" t="s">
        <v>53</v>
      </c>
      <c r="C30" s="22"/>
      <c r="D30" s="22"/>
      <c r="E30" s="22"/>
      <c r="F30" s="22"/>
      <c r="G30" s="22"/>
      <c r="H30" s="22"/>
      <c r="I30" s="22"/>
      <c r="J30" s="29"/>
    </row>
    <row r="31" spans="1:10" ht="12.75">
      <c r="A31" s="40"/>
      <c r="B31" s="53"/>
      <c r="C31" s="22"/>
      <c r="D31" s="22"/>
      <c r="E31" s="22"/>
      <c r="F31" s="22"/>
      <c r="G31" s="22"/>
      <c r="H31" s="22"/>
      <c r="I31" s="22"/>
      <c r="J31" s="29"/>
    </row>
    <row r="32" spans="1:10" ht="12.75">
      <c r="A32" s="40"/>
      <c r="B32" s="53" t="s">
        <v>265</v>
      </c>
      <c r="C32" s="22"/>
      <c r="D32" s="22"/>
      <c r="E32" s="22"/>
      <c r="F32" s="22"/>
      <c r="G32" s="22"/>
      <c r="H32" s="22"/>
      <c r="I32" s="22"/>
      <c r="J32" s="29"/>
    </row>
    <row r="33" spans="1:10" ht="12.75">
      <c r="A33" s="40"/>
      <c r="B33" s="53"/>
      <c r="C33" s="22"/>
      <c r="D33" s="22"/>
      <c r="E33" s="22"/>
      <c r="F33" s="22"/>
      <c r="G33" s="22"/>
      <c r="H33" s="22"/>
      <c r="I33" s="22"/>
      <c r="J33" s="29"/>
    </row>
    <row r="34" spans="1:10" ht="12.75">
      <c r="A34" s="30"/>
      <c r="B34" s="53" t="s">
        <v>273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39"/>
      <c r="B35" s="24"/>
      <c r="C35" s="5"/>
      <c r="D35" s="5"/>
      <c r="E35" s="5"/>
      <c r="F35" s="5"/>
      <c r="G35" s="5"/>
      <c r="H35" s="5"/>
      <c r="I35" s="5"/>
      <c r="J35" s="6"/>
    </row>
    <row r="36" spans="1:10" ht="12.75">
      <c r="A36" s="39"/>
      <c r="B36" s="107" t="s">
        <v>266</v>
      </c>
      <c r="C36" s="5"/>
      <c r="D36" s="5"/>
      <c r="E36" s="5"/>
      <c r="F36" s="5"/>
      <c r="G36" s="5"/>
      <c r="H36" s="5"/>
      <c r="I36" s="5"/>
      <c r="J36" s="6"/>
    </row>
    <row r="37" spans="1:10" ht="12.75">
      <c r="A37" s="30"/>
      <c r="B37" s="24"/>
      <c r="C37" s="5"/>
      <c r="D37" s="5"/>
      <c r="E37" s="5"/>
      <c r="F37" s="5"/>
      <c r="G37" s="5"/>
      <c r="H37" s="5"/>
      <c r="I37" s="5"/>
      <c r="J37" s="6"/>
    </row>
    <row r="38" spans="1:10" ht="12.75">
      <c r="A38" s="30" t="s">
        <v>49</v>
      </c>
      <c r="B38" s="24" t="s">
        <v>31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30"/>
      <c r="B39" s="24" t="s">
        <v>49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30"/>
      <c r="B40" s="91" t="s">
        <v>267</v>
      </c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22"/>
      <c r="E41" s="22"/>
      <c r="F41" s="22"/>
      <c r="G41" s="22"/>
      <c r="H41" s="5"/>
      <c r="I41" s="5"/>
      <c r="J41" s="6"/>
    </row>
    <row r="42" spans="1:10" ht="12.75">
      <c r="A42" s="30" t="s">
        <v>49</v>
      </c>
      <c r="B42" s="5" t="s">
        <v>49</v>
      </c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30" t="s">
        <v>172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ht="12.75">
      <c r="A49" s="4" t="s">
        <v>12</v>
      </c>
      <c r="B49" s="5" t="str">
        <f>+'Check Sheet, pg 1'!$B$54</f>
        <v>Heather Garland</v>
      </c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 t="s">
        <v>11</v>
      </c>
      <c r="B51" s="88">
        <f>'Item 240, pg 35'!B53</f>
        <v>42688</v>
      </c>
      <c r="C51" s="8"/>
      <c r="D51" s="8"/>
      <c r="E51" s="8"/>
      <c r="F51" s="8"/>
      <c r="G51" s="8"/>
      <c r="H51" s="8" t="s">
        <v>5</v>
      </c>
      <c r="I51" s="8"/>
      <c r="J51" s="139">
        <f>'Item 240, pg 35'!N53</f>
        <v>42736</v>
      </c>
    </row>
    <row r="52" spans="1:10" ht="12.75">
      <c r="A52" s="167" t="s">
        <v>3</v>
      </c>
      <c r="B52" s="168"/>
      <c r="C52" s="168"/>
      <c r="D52" s="168"/>
      <c r="E52" s="168"/>
      <c r="F52" s="168"/>
      <c r="G52" s="168"/>
      <c r="H52" s="168"/>
      <c r="I52" s="168"/>
      <c r="J52" s="169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4" t="s">
        <v>10</v>
      </c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7"/>
      <c r="B55" s="8"/>
      <c r="C55" s="8"/>
      <c r="D55" s="8"/>
      <c r="E55" s="8"/>
      <c r="F55" s="8"/>
      <c r="G55" s="8"/>
      <c r="H55" s="8"/>
      <c r="I55" s="8"/>
      <c r="J55" s="9"/>
    </row>
  </sheetData>
  <sheetProtection/>
  <mergeCells count="7">
    <mergeCell ref="H2:I2"/>
    <mergeCell ref="A52:J52"/>
    <mergeCell ref="A7:J7"/>
    <mergeCell ref="A8:J8"/>
    <mergeCell ref="A10:J10"/>
    <mergeCell ref="D14:J14"/>
    <mergeCell ref="A9:J9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28125" style="0" customWidth="1"/>
    <col min="2" max="2" width="17.00390625" style="0" customWidth="1"/>
    <col min="5" max="5" width="9.28125" style="0" customWidth="1"/>
    <col min="6" max="7" width="10.57421875" style="0" bestFit="1" customWidth="1"/>
    <col min="8" max="8" width="10.7109375" style="0" customWidth="1"/>
    <col min="10" max="10" width="14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</v>
      </c>
      <c r="B2" s="41">
        <v>1</v>
      </c>
      <c r="C2" s="5" t="s">
        <v>49</v>
      </c>
      <c r="D2" s="5" t="str">
        <f>'Check Sheet, pg 1'!$C$2</f>
        <v> </v>
      </c>
      <c r="E2" s="5"/>
      <c r="F2" s="5"/>
      <c r="G2" s="8">
        <v>3</v>
      </c>
      <c r="H2" s="162" t="s">
        <v>7</v>
      </c>
      <c r="I2" s="162"/>
      <c r="J2" s="28">
        <v>38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6"/>
    </row>
    <row r="5" spans="1:10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0" t="s">
        <v>180</v>
      </c>
      <c r="B7" s="166"/>
      <c r="C7" s="166"/>
      <c r="D7" s="166"/>
      <c r="E7" s="166"/>
      <c r="F7" s="166"/>
      <c r="G7" s="166"/>
      <c r="H7" s="166"/>
      <c r="I7" s="166"/>
      <c r="J7" s="172"/>
    </row>
    <row r="8" spans="1:10" ht="12.75">
      <c r="A8" s="200" t="s">
        <v>179</v>
      </c>
      <c r="B8" s="162"/>
      <c r="C8" s="162"/>
      <c r="D8" s="162"/>
      <c r="E8" s="162"/>
      <c r="F8" s="162"/>
      <c r="G8" s="162"/>
      <c r="H8" s="162"/>
      <c r="I8" s="162"/>
      <c r="J8" s="163"/>
    </row>
    <row r="9" spans="1:10" ht="12.75">
      <c r="A9" s="190" t="s">
        <v>154</v>
      </c>
      <c r="B9" s="162"/>
      <c r="C9" s="162"/>
      <c r="D9" s="162"/>
      <c r="E9" s="162"/>
      <c r="F9" s="162"/>
      <c r="G9" s="162"/>
      <c r="H9" s="162"/>
      <c r="I9" s="162"/>
      <c r="J9" s="163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 t="s">
        <v>28</v>
      </c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101</v>
      </c>
      <c r="B13" s="19"/>
      <c r="C13" s="11"/>
      <c r="D13" s="182" t="s">
        <v>155</v>
      </c>
      <c r="E13" s="183"/>
      <c r="F13" s="183"/>
      <c r="G13" s="183"/>
      <c r="H13" s="183"/>
      <c r="I13" s="183"/>
      <c r="J13" s="184"/>
    </row>
    <row r="14" spans="1:10" ht="12.75">
      <c r="A14" s="72" t="s">
        <v>165</v>
      </c>
      <c r="B14" s="65"/>
      <c r="C14" s="66"/>
      <c r="D14" s="74" t="s">
        <v>177</v>
      </c>
      <c r="E14" s="74" t="s">
        <v>178</v>
      </c>
      <c r="F14" s="16" t="s">
        <v>98</v>
      </c>
      <c r="G14" s="76" t="s">
        <v>201</v>
      </c>
      <c r="H14" s="76" t="s">
        <v>201</v>
      </c>
      <c r="I14" s="16" t="s">
        <v>164</v>
      </c>
      <c r="J14" s="16" t="s">
        <v>164</v>
      </c>
    </row>
    <row r="15" spans="1:10" ht="12.75">
      <c r="A15" s="73" t="s">
        <v>176</v>
      </c>
      <c r="B15" s="13"/>
      <c r="C15" s="15"/>
      <c r="D15" s="16"/>
      <c r="E15" s="16"/>
      <c r="F15" s="115" t="s">
        <v>270</v>
      </c>
      <c r="G15" s="106" t="s">
        <v>201</v>
      </c>
      <c r="H15" s="106" t="s">
        <v>201</v>
      </c>
      <c r="I15" s="16"/>
      <c r="J15" s="16"/>
    </row>
    <row r="16" spans="1:10" ht="12.75">
      <c r="A16" s="67" t="s">
        <v>159</v>
      </c>
      <c r="B16" s="68"/>
      <c r="C16" s="69"/>
      <c r="D16" s="16"/>
      <c r="E16" s="16"/>
      <c r="F16" s="16"/>
      <c r="G16" s="16"/>
      <c r="H16" s="16"/>
      <c r="I16" s="16"/>
      <c r="J16" s="16"/>
    </row>
    <row r="17" spans="1:10" ht="12.75">
      <c r="A17" s="64" t="s">
        <v>160</v>
      </c>
      <c r="B17" s="13"/>
      <c r="C17" s="15"/>
      <c r="D17" s="70"/>
      <c r="E17" s="70"/>
      <c r="F17" s="70"/>
      <c r="G17" s="70"/>
      <c r="H17" s="70"/>
      <c r="I17" s="70"/>
      <c r="J17" s="71"/>
    </row>
    <row r="18" spans="1:10" ht="12.75">
      <c r="A18" s="56" t="s">
        <v>161</v>
      </c>
      <c r="B18" s="13"/>
      <c r="C18" s="15"/>
      <c r="D18" s="16"/>
      <c r="E18" s="16"/>
      <c r="F18" s="16"/>
      <c r="G18" s="16"/>
      <c r="H18" s="16"/>
      <c r="I18" s="16"/>
      <c r="J18" s="16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ht="12.75">
      <c r="A21" s="4" t="s">
        <v>102</v>
      </c>
      <c r="B21" s="19"/>
      <c r="C21" s="11"/>
      <c r="D21" s="182" t="s">
        <v>155</v>
      </c>
      <c r="E21" s="183"/>
      <c r="F21" s="183"/>
      <c r="G21" s="183"/>
      <c r="H21" s="183"/>
      <c r="I21" s="183"/>
      <c r="J21" s="184"/>
    </row>
    <row r="22" spans="1:10" ht="12.75">
      <c r="A22" s="72" t="s">
        <v>165</v>
      </c>
      <c r="B22" s="65"/>
      <c r="C22" s="66"/>
      <c r="D22" s="74" t="s">
        <v>177</v>
      </c>
      <c r="E22" s="74" t="s">
        <v>178</v>
      </c>
      <c r="F22" s="16" t="s">
        <v>98</v>
      </c>
      <c r="G22" s="76" t="s">
        <v>201</v>
      </c>
      <c r="H22" s="76" t="s">
        <v>201</v>
      </c>
      <c r="I22" s="16" t="s">
        <v>164</v>
      </c>
      <c r="J22" s="16" t="s">
        <v>164</v>
      </c>
    </row>
    <row r="23" spans="1:10" ht="12.75">
      <c r="A23" s="73" t="s">
        <v>176</v>
      </c>
      <c r="B23" s="13"/>
      <c r="C23" s="15"/>
      <c r="D23" s="16"/>
      <c r="E23" s="16"/>
      <c r="F23" s="115" t="s">
        <v>271</v>
      </c>
      <c r="G23" s="106" t="s">
        <v>201</v>
      </c>
      <c r="H23" s="106" t="s">
        <v>201</v>
      </c>
      <c r="I23" s="16"/>
      <c r="J23" s="16"/>
    </row>
    <row r="24" spans="1:10" ht="12.75">
      <c r="A24" s="67" t="s">
        <v>159</v>
      </c>
      <c r="B24" s="68"/>
      <c r="C24" s="69"/>
      <c r="D24" s="16"/>
      <c r="E24" s="16"/>
      <c r="F24" s="16"/>
      <c r="G24" s="16"/>
      <c r="H24" s="16"/>
      <c r="I24" s="16"/>
      <c r="J24" s="16"/>
    </row>
    <row r="25" spans="1:10" ht="12.75">
      <c r="A25" s="64" t="s">
        <v>160</v>
      </c>
      <c r="B25" s="13"/>
      <c r="C25" s="15"/>
      <c r="D25" s="70"/>
      <c r="E25" s="70"/>
      <c r="F25" s="70"/>
      <c r="G25" s="70"/>
      <c r="H25" s="70"/>
      <c r="I25" s="70"/>
      <c r="J25" s="71"/>
    </row>
    <row r="26" spans="1:10" ht="12.75">
      <c r="A26" s="56" t="s">
        <v>161</v>
      </c>
      <c r="B26" s="13"/>
      <c r="C26" s="15"/>
      <c r="D26" s="16"/>
      <c r="E26" s="16"/>
      <c r="F26" s="16"/>
      <c r="G26" s="16"/>
      <c r="H26" s="16"/>
      <c r="I26" s="16"/>
      <c r="J26" s="16"/>
    </row>
    <row r="27" spans="1:10" ht="12.75">
      <c r="A27" s="35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35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30" t="s">
        <v>166</v>
      </c>
      <c r="B29" s="24" t="s">
        <v>167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30"/>
      <c r="B30" s="24" t="s">
        <v>168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30"/>
      <c r="B31" s="24" t="s">
        <v>169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30"/>
      <c r="B32" s="24" t="s">
        <v>170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0"/>
      <c r="B33" s="24"/>
      <c r="C33" s="5"/>
      <c r="D33" s="5"/>
      <c r="E33" s="5"/>
      <c r="F33" s="5"/>
      <c r="G33" s="5"/>
      <c r="H33" s="5"/>
      <c r="I33" s="5"/>
      <c r="J33" s="6"/>
    </row>
    <row r="34" spans="1:10" ht="12.75">
      <c r="A34" s="40" t="s">
        <v>49</v>
      </c>
      <c r="B34" s="53" t="s">
        <v>49</v>
      </c>
      <c r="C34" s="22"/>
      <c r="D34" s="22"/>
      <c r="E34" s="22"/>
      <c r="F34" s="22"/>
      <c r="G34" s="22"/>
      <c r="H34" s="22"/>
      <c r="I34" s="22"/>
      <c r="J34" s="29"/>
    </row>
    <row r="35" spans="1:10" ht="12.75">
      <c r="A35" s="30"/>
      <c r="B35" s="24" t="s">
        <v>32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39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30"/>
      <c r="B37" s="24"/>
      <c r="C37" s="5"/>
      <c r="D37" s="5"/>
      <c r="E37" s="5"/>
      <c r="F37" s="5"/>
      <c r="G37" s="5"/>
      <c r="H37" s="5"/>
      <c r="I37" s="5"/>
      <c r="J37" s="6"/>
    </row>
    <row r="38" spans="1:10" ht="12.75">
      <c r="A38" s="30" t="s">
        <v>172</v>
      </c>
      <c r="B38" s="24"/>
      <c r="C38" s="5"/>
      <c r="D38" s="5"/>
      <c r="E38" s="5"/>
      <c r="F38" s="5"/>
      <c r="G38" s="5"/>
      <c r="H38" s="5"/>
      <c r="I38" s="5"/>
      <c r="J38" s="6"/>
    </row>
    <row r="39" spans="1:10" ht="12.75">
      <c r="A39" s="30"/>
      <c r="B39" s="24"/>
      <c r="C39" s="5"/>
      <c r="D39" s="5"/>
      <c r="E39" s="5"/>
      <c r="F39" s="5"/>
      <c r="G39" s="5"/>
      <c r="H39" s="5"/>
      <c r="I39" s="5"/>
      <c r="J39" s="6"/>
    </row>
    <row r="40" spans="1:10" ht="12.75">
      <c r="A40" s="30"/>
      <c r="B40" s="91" t="s">
        <v>268</v>
      </c>
      <c r="C40" s="5"/>
      <c r="D40" s="22"/>
      <c r="E40" s="22"/>
      <c r="F40" s="5"/>
      <c r="G40" s="5"/>
      <c r="H40" s="5"/>
      <c r="I40" s="5"/>
      <c r="J40" s="6"/>
    </row>
    <row r="41" spans="1:10" ht="12.75">
      <c r="A41" s="30"/>
      <c r="B41" s="91" t="s">
        <v>269</v>
      </c>
      <c r="C41" s="5"/>
      <c r="D41" s="5"/>
      <c r="E41" s="5"/>
      <c r="F41" s="5"/>
      <c r="G41" s="5"/>
      <c r="H41" s="5"/>
      <c r="I41" s="5"/>
      <c r="J41" s="6"/>
    </row>
    <row r="42" spans="1:10" ht="12.75">
      <c r="A42" s="30"/>
      <c r="B42" s="24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24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22"/>
      <c r="E46" s="22"/>
      <c r="F46" s="22"/>
      <c r="G46" s="22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 t="s">
        <v>12</v>
      </c>
      <c r="B55" s="5" t="str">
        <f>+'Check Sheet, pg 1'!$B$54</f>
        <v>Heather Garland</v>
      </c>
      <c r="C55" s="5"/>
      <c r="D55" s="5"/>
      <c r="E55" s="5"/>
      <c r="F55" s="5"/>
      <c r="G55" s="5"/>
      <c r="H55" s="5"/>
      <c r="I55" s="5"/>
      <c r="J55" s="6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 t="s">
        <v>11</v>
      </c>
      <c r="B57" s="88">
        <f>'Item 245, pg 36'!B51</f>
        <v>42688</v>
      </c>
      <c r="C57" s="8"/>
      <c r="D57" s="8"/>
      <c r="E57" s="8"/>
      <c r="F57" s="8"/>
      <c r="G57" s="8"/>
      <c r="H57" s="8" t="s">
        <v>5</v>
      </c>
      <c r="I57" s="8"/>
      <c r="J57" s="75">
        <f>'Item 245, pg 36'!J51</f>
        <v>42736</v>
      </c>
    </row>
    <row r="58" spans="1:10" ht="12.75">
      <c r="A58" s="167" t="s">
        <v>3</v>
      </c>
      <c r="B58" s="168"/>
      <c r="C58" s="168"/>
      <c r="D58" s="168"/>
      <c r="E58" s="168"/>
      <c r="F58" s="168"/>
      <c r="G58" s="168"/>
      <c r="H58" s="168"/>
      <c r="I58" s="168"/>
      <c r="J58" s="169"/>
    </row>
    <row r="59" spans="1:10" ht="12.75">
      <c r="A59" s="4"/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4" t="s">
        <v>10</v>
      </c>
      <c r="B60" s="5"/>
      <c r="C60" s="5"/>
      <c r="D60" s="5"/>
      <c r="E60" s="5"/>
      <c r="F60" s="5"/>
      <c r="G60" s="5"/>
      <c r="H60" s="5"/>
      <c r="I60" s="5"/>
      <c r="J60" s="6"/>
    </row>
    <row r="61" spans="1:10" ht="12.75">
      <c r="A61" s="7"/>
      <c r="B61" s="8"/>
      <c r="C61" s="8"/>
      <c r="D61" s="8"/>
      <c r="E61" s="8"/>
      <c r="F61" s="8"/>
      <c r="G61" s="8"/>
      <c r="H61" s="8"/>
      <c r="I61" s="8"/>
      <c r="J61" s="9"/>
    </row>
  </sheetData>
  <sheetProtection/>
  <mergeCells count="7">
    <mergeCell ref="H2:I2"/>
    <mergeCell ref="A58:J58"/>
    <mergeCell ref="A7:J7"/>
    <mergeCell ref="A8:J8"/>
    <mergeCell ref="A9:J9"/>
    <mergeCell ref="D13:J13"/>
    <mergeCell ref="D21:J2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57421875" style="0" customWidth="1"/>
    <col min="2" max="2" width="18.00390625" style="0" customWidth="1"/>
    <col min="3" max="3" width="10.8515625" style="0" customWidth="1"/>
    <col min="10" max="10" width="14.28125" style="0" bestFit="1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</v>
      </c>
      <c r="B2" s="41">
        <v>1</v>
      </c>
      <c r="C2" s="5" t="s">
        <v>49</v>
      </c>
      <c r="D2" s="5"/>
      <c r="E2" s="5"/>
      <c r="F2" s="5"/>
      <c r="G2" s="8">
        <v>16</v>
      </c>
      <c r="H2" s="162" t="s">
        <v>24</v>
      </c>
      <c r="I2" s="162"/>
      <c r="J2" s="28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6"/>
    </row>
    <row r="5" spans="1:10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162" t="s">
        <v>13</v>
      </c>
      <c r="D7" s="162"/>
      <c r="E7" s="162"/>
      <c r="F7" s="162"/>
      <c r="G7" s="162"/>
      <c r="H7" s="162"/>
      <c r="I7" s="5"/>
      <c r="J7" s="6"/>
    </row>
    <row r="8" spans="1:10" ht="12.75">
      <c r="A8" s="4"/>
      <c r="B8" s="5" t="s">
        <v>17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18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19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20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0" t="s">
        <v>21</v>
      </c>
      <c r="C13" s="17" t="s">
        <v>15</v>
      </c>
      <c r="D13" s="5"/>
      <c r="E13" s="20" t="s">
        <v>21</v>
      </c>
      <c r="F13" s="17" t="s">
        <v>15</v>
      </c>
      <c r="G13" s="5"/>
      <c r="H13" s="20" t="s">
        <v>21</v>
      </c>
      <c r="I13" s="17" t="s">
        <v>15</v>
      </c>
      <c r="J13" s="6"/>
    </row>
    <row r="14" spans="1:10" ht="12.75">
      <c r="A14" s="4"/>
      <c r="B14" s="21" t="s">
        <v>14</v>
      </c>
      <c r="C14" s="18" t="s">
        <v>16</v>
      </c>
      <c r="D14" s="5"/>
      <c r="E14" s="21" t="s">
        <v>14</v>
      </c>
      <c r="F14" s="18" t="s">
        <v>16</v>
      </c>
      <c r="G14" s="5"/>
      <c r="H14" s="21" t="s">
        <v>14</v>
      </c>
      <c r="I14" s="18" t="s">
        <v>16</v>
      </c>
      <c r="J14" s="6"/>
    </row>
    <row r="15" spans="1:10" ht="12.75">
      <c r="A15" s="4"/>
      <c r="B15" s="90" t="s">
        <v>198</v>
      </c>
      <c r="C15" s="76">
        <v>3</v>
      </c>
      <c r="D15" s="5"/>
      <c r="E15" s="16">
        <v>22</v>
      </c>
      <c r="F15" s="76">
        <v>3</v>
      </c>
      <c r="G15" s="5"/>
      <c r="H15" s="16"/>
      <c r="I15" s="16"/>
      <c r="J15" s="6"/>
    </row>
    <row r="16" spans="1:10" ht="12.75">
      <c r="A16" s="4"/>
      <c r="B16" s="16">
        <v>1</v>
      </c>
      <c r="C16" s="76">
        <v>16</v>
      </c>
      <c r="D16" s="5"/>
      <c r="E16" s="16">
        <v>23</v>
      </c>
      <c r="F16" s="76">
        <v>0</v>
      </c>
      <c r="G16" s="5"/>
      <c r="H16" s="16"/>
      <c r="I16" s="16"/>
      <c r="J16" s="6"/>
    </row>
    <row r="17" spans="1:10" ht="12.75">
      <c r="A17" s="4"/>
      <c r="B17" s="16">
        <v>2</v>
      </c>
      <c r="C17" s="76">
        <v>0</v>
      </c>
      <c r="D17" s="5"/>
      <c r="E17" s="16">
        <v>24</v>
      </c>
      <c r="F17" s="76">
        <v>0</v>
      </c>
      <c r="G17" s="5"/>
      <c r="H17" s="16"/>
      <c r="I17" s="16"/>
      <c r="J17" s="6"/>
    </row>
    <row r="18" spans="1:10" ht="12.75">
      <c r="A18" s="4"/>
      <c r="B18" s="16">
        <v>3</v>
      </c>
      <c r="C18" s="76">
        <v>0</v>
      </c>
      <c r="D18" s="5"/>
      <c r="E18" s="16">
        <v>25</v>
      </c>
      <c r="F18" s="76">
        <v>0</v>
      </c>
      <c r="G18" s="5"/>
      <c r="H18" s="16"/>
      <c r="I18" s="16"/>
      <c r="J18" s="6"/>
    </row>
    <row r="19" spans="1:10" ht="12.75">
      <c r="A19" s="4"/>
      <c r="B19" s="16">
        <v>4</v>
      </c>
      <c r="C19" s="76">
        <v>0</v>
      </c>
      <c r="D19" s="5"/>
      <c r="E19" s="16">
        <v>26</v>
      </c>
      <c r="F19" s="76">
        <v>0</v>
      </c>
      <c r="G19" s="5"/>
      <c r="H19" s="16"/>
      <c r="I19" s="16"/>
      <c r="J19" s="6"/>
    </row>
    <row r="20" spans="1:10" ht="12.75">
      <c r="A20" s="4"/>
      <c r="B20" s="16">
        <v>5</v>
      </c>
      <c r="C20" s="76">
        <v>3</v>
      </c>
      <c r="D20" s="5"/>
      <c r="E20" s="16">
        <v>27</v>
      </c>
      <c r="F20" s="76">
        <v>0</v>
      </c>
      <c r="G20" s="5"/>
      <c r="H20" s="16"/>
      <c r="I20" s="16"/>
      <c r="J20" s="6"/>
    </row>
    <row r="21" spans="1:10" ht="12.75">
      <c r="A21" s="4"/>
      <c r="B21" s="16">
        <v>6</v>
      </c>
      <c r="C21" s="76">
        <v>0</v>
      </c>
      <c r="D21" s="5"/>
      <c r="E21" s="16">
        <v>28</v>
      </c>
      <c r="F21" s="76">
        <v>3</v>
      </c>
      <c r="G21" s="5"/>
      <c r="H21" s="16"/>
      <c r="I21" s="16"/>
      <c r="J21" s="6"/>
    </row>
    <row r="22" spans="1:10" ht="12.75">
      <c r="A22" s="4"/>
      <c r="B22" s="16">
        <v>7</v>
      </c>
      <c r="C22" s="76">
        <v>0</v>
      </c>
      <c r="D22" s="5"/>
      <c r="E22" s="16">
        <v>29</v>
      </c>
      <c r="F22" s="76">
        <v>1</v>
      </c>
      <c r="G22" s="5"/>
      <c r="H22" s="16"/>
      <c r="I22" s="16"/>
      <c r="J22" s="6"/>
    </row>
    <row r="23" spans="1:10" ht="12.75">
      <c r="A23" s="4"/>
      <c r="B23" s="16">
        <v>8</v>
      </c>
      <c r="C23" s="76">
        <v>0</v>
      </c>
      <c r="D23" s="5"/>
      <c r="E23" s="16">
        <v>30</v>
      </c>
      <c r="F23" s="76">
        <v>0</v>
      </c>
      <c r="G23" s="5"/>
      <c r="H23" s="16"/>
      <c r="I23" s="16"/>
      <c r="J23" s="6"/>
    </row>
    <row r="24" spans="1:10" ht="12.75">
      <c r="A24" s="4"/>
      <c r="B24" s="16">
        <v>9</v>
      </c>
      <c r="C24" s="76">
        <v>0</v>
      </c>
      <c r="D24" s="5"/>
      <c r="E24" s="16">
        <v>31</v>
      </c>
      <c r="F24" s="76">
        <v>1</v>
      </c>
      <c r="G24" s="5"/>
      <c r="H24" s="16"/>
      <c r="I24" s="16"/>
      <c r="J24" s="6"/>
    </row>
    <row r="25" spans="1:10" ht="12.75">
      <c r="A25" s="4"/>
      <c r="B25" s="16">
        <v>10</v>
      </c>
      <c r="C25" s="76">
        <v>0</v>
      </c>
      <c r="D25" s="5"/>
      <c r="E25" s="16">
        <v>32</v>
      </c>
      <c r="F25" s="76">
        <v>3</v>
      </c>
      <c r="G25" s="5"/>
      <c r="H25" s="16"/>
      <c r="I25" s="16"/>
      <c r="J25" s="6"/>
    </row>
    <row r="26" spans="1:10" ht="12.75">
      <c r="A26" s="4"/>
      <c r="B26" s="16">
        <v>11</v>
      </c>
      <c r="C26" s="76">
        <v>0</v>
      </c>
      <c r="D26" s="5"/>
      <c r="E26" s="16">
        <v>33</v>
      </c>
      <c r="F26" s="76">
        <v>1</v>
      </c>
      <c r="G26" s="5"/>
      <c r="H26" s="16"/>
      <c r="I26" s="16"/>
      <c r="J26" s="6"/>
    </row>
    <row r="27" spans="1:10" ht="12.75">
      <c r="A27" s="4"/>
      <c r="B27" s="16">
        <v>12</v>
      </c>
      <c r="C27" s="76">
        <v>0</v>
      </c>
      <c r="D27" s="5"/>
      <c r="E27" s="16">
        <v>34</v>
      </c>
      <c r="F27" s="76">
        <v>4</v>
      </c>
      <c r="G27" s="5"/>
      <c r="H27" s="16"/>
      <c r="I27" s="16"/>
      <c r="J27" s="6"/>
    </row>
    <row r="28" spans="1:10" ht="12.75">
      <c r="A28" s="4"/>
      <c r="B28" s="16">
        <v>13</v>
      </c>
      <c r="C28" s="76">
        <v>1</v>
      </c>
      <c r="D28" s="5"/>
      <c r="E28" s="16">
        <v>35</v>
      </c>
      <c r="F28" s="76">
        <v>3</v>
      </c>
      <c r="G28" s="5"/>
      <c r="H28" s="16"/>
      <c r="I28" s="16"/>
      <c r="J28" s="6"/>
    </row>
    <row r="29" spans="1:10" ht="12.75">
      <c r="A29" s="4"/>
      <c r="B29" s="90" t="s">
        <v>254</v>
      </c>
      <c r="C29" s="76">
        <v>0</v>
      </c>
      <c r="D29" s="5"/>
      <c r="E29" s="16">
        <v>36</v>
      </c>
      <c r="F29" s="76">
        <v>3</v>
      </c>
      <c r="G29" s="5"/>
      <c r="H29" s="16"/>
      <c r="I29" s="16"/>
      <c r="J29" s="6"/>
    </row>
    <row r="30" spans="1:10" ht="12.75">
      <c r="A30" s="4"/>
      <c r="B30" s="90" t="s">
        <v>255</v>
      </c>
      <c r="C30" s="76">
        <v>0</v>
      </c>
      <c r="D30" s="5"/>
      <c r="E30" s="16">
        <v>37</v>
      </c>
      <c r="F30" s="76">
        <v>0</v>
      </c>
      <c r="G30" s="5"/>
      <c r="H30" s="16"/>
      <c r="I30" s="16"/>
      <c r="J30" s="6"/>
    </row>
    <row r="31" spans="1:10" ht="12.75">
      <c r="A31" s="4"/>
      <c r="B31" s="16">
        <v>14</v>
      </c>
      <c r="C31" s="76">
        <v>1</v>
      </c>
      <c r="D31" s="5"/>
      <c r="E31" s="16">
        <v>38</v>
      </c>
      <c r="F31" s="76">
        <v>3</v>
      </c>
      <c r="G31" s="5"/>
      <c r="H31" s="16"/>
      <c r="I31" s="16"/>
      <c r="J31" s="6"/>
    </row>
    <row r="32" spans="1:10" ht="12.75">
      <c r="A32" s="4"/>
      <c r="B32" s="16">
        <v>15</v>
      </c>
      <c r="C32" s="76">
        <v>1</v>
      </c>
      <c r="D32" s="5"/>
      <c r="E32" s="16">
        <v>39</v>
      </c>
      <c r="F32" s="76">
        <v>1</v>
      </c>
      <c r="G32" s="5"/>
      <c r="H32" s="16"/>
      <c r="I32" s="16"/>
      <c r="J32" s="6"/>
    </row>
    <row r="33" spans="1:10" ht="12.75">
      <c r="A33" s="4"/>
      <c r="B33" s="16">
        <v>16</v>
      </c>
      <c r="C33" s="76">
        <v>3</v>
      </c>
      <c r="D33" s="5"/>
      <c r="E33" s="16">
        <v>40</v>
      </c>
      <c r="F33" s="76">
        <v>0</v>
      </c>
      <c r="G33" s="5"/>
      <c r="H33" s="16"/>
      <c r="I33" s="16"/>
      <c r="J33" s="6"/>
    </row>
    <row r="34" spans="1:10" ht="12.75">
      <c r="A34" s="4"/>
      <c r="B34" s="16">
        <v>17</v>
      </c>
      <c r="C34" s="76">
        <v>1</v>
      </c>
      <c r="D34" s="5"/>
      <c r="E34" s="16">
        <v>41</v>
      </c>
      <c r="F34" s="76">
        <v>0</v>
      </c>
      <c r="G34" s="5"/>
      <c r="H34" s="16"/>
      <c r="I34" s="16"/>
      <c r="J34" s="6"/>
    </row>
    <row r="35" spans="1:10" ht="12.75">
      <c r="A35" s="4"/>
      <c r="B35" s="16">
        <v>18</v>
      </c>
      <c r="C35" s="76">
        <v>0</v>
      </c>
      <c r="D35" s="5"/>
      <c r="E35" s="16">
        <v>42</v>
      </c>
      <c r="F35" s="76">
        <v>1</v>
      </c>
      <c r="G35" s="5"/>
      <c r="H35" s="16"/>
      <c r="I35" s="16"/>
      <c r="J35" s="6"/>
    </row>
    <row r="36" spans="1:10" ht="12.75">
      <c r="A36" s="4"/>
      <c r="B36" s="16">
        <v>19</v>
      </c>
      <c r="C36" s="76">
        <v>1</v>
      </c>
      <c r="D36" s="5"/>
      <c r="E36" s="16">
        <v>43</v>
      </c>
      <c r="F36" s="76">
        <v>0</v>
      </c>
      <c r="G36" s="5"/>
      <c r="H36" s="16"/>
      <c r="I36" s="16"/>
      <c r="J36" s="6"/>
    </row>
    <row r="37" spans="1:10" ht="12.75">
      <c r="A37" s="4"/>
      <c r="B37" s="16">
        <v>20</v>
      </c>
      <c r="C37" s="76">
        <v>1</v>
      </c>
      <c r="D37" s="5"/>
      <c r="E37" s="16"/>
      <c r="F37" s="76"/>
      <c r="G37" s="5"/>
      <c r="H37" s="16"/>
      <c r="I37" s="16"/>
      <c r="J37" s="6"/>
    </row>
    <row r="38" spans="1:10" ht="12.75">
      <c r="A38" s="4"/>
      <c r="B38" s="16">
        <v>21</v>
      </c>
      <c r="C38" s="76">
        <v>3</v>
      </c>
      <c r="D38" s="5"/>
      <c r="E38" s="16"/>
      <c r="F38" s="76"/>
      <c r="G38" s="5"/>
      <c r="H38" s="16"/>
      <c r="I38" s="16"/>
      <c r="J38" s="6"/>
    </row>
    <row r="39" spans="1:10" ht="12.75">
      <c r="A39" s="4"/>
      <c r="B39" s="16"/>
      <c r="C39" s="16"/>
      <c r="D39" s="5"/>
      <c r="E39" s="16"/>
      <c r="F39" s="16"/>
      <c r="G39" s="5"/>
      <c r="H39" s="16"/>
      <c r="I39" s="16"/>
      <c r="J39" s="6"/>
    </row>
    <row r="40" spans="1:10" ht="12.75">
      <c r="A40" s="4"/>
      <c r="B40" s="16"/>
      <c r="C40" s="16"/>
      <c r="D40" s="5"/>
      <c r="E40" s="16"/>
      <c r="F40" s="16"/>
      <c r="G40" s="5"/>
      <c r="H40" s="16"/>
      <c r="I40" s="16"/>
      <c r="J40" s="6"/>
    </row>
    <row r="41" spans="1:10" ht="12.75">
      <c r="A41" s="4"/>
      <c r="B41" s="16"/>
      <c r="C41" s="16"/>
      <c r="D41" s="5"/>
      <c r="E41" s="16"/>
      <c r="F41" s="16"/>
      <c r="G41" s="5"/>
      <c r="H41" s="16"/>
      <c r="I41" s="16"/>
      <c r="J41" s="6"/>
    </row>
    <row r="42" spans="1:10" ht="12.75">
      <c r="A42" s="4"/>
      <c r="B42" s="16"/>
      <c r="C42" s="16"/>
      <c r="D42" s="5"/>
      <c r="E42" s="16"/>
      <c r="F42" s="16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166" t="s">
        <v>22</v>
      </c>
      <c r="E45" s="166"/>
      <c r="F45" s="166"/>
      <c r="G45" s="166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12"/>
      <c r="C47" s="12"/>
      <c r="D47" s="12"/>
      <c r="E47" s="12"/>
      <c r="F47" s="85"/>
      <c r="G47" s="12"/>
      <c r="H47" s="85"/>
      <c r="I47" s="12"/>
      <c r="J47" s="6"/>
    </row>
    <row r="48" spans="1:10" ht="12.75">
      <c r="A48" s="4"/>
      <c r="B48" s="12"/>
      <c r="C48" s="12"/>
      <c r="D48" s="12"/>
      <c r="E48" s="12"/>
      <c r="F48" s="86"/>
      <c r="G48" s="12"/>
      <c r="H48" s="19"/>
      <c r="I48" s="12"/>
      <c r="J48" s="6"/>
    </row>
    <row r="49" spans="1:10" ht="12.75">
      <c r="A49" s="4"/>
      <c r="B49" s="12"/>
      <c r="C49" s="12"/>
      <c r="D49" s="12"/>
      <c r="E49" s="12"/>
      <c r="F49" s="12"/>
      <c r="G49" s="12"/>
      <c r="H49" s="12"/>
      <c r="I49" s="12"/>
      <c r="J49" s="6"/>
    </row>
    <row r="50" spans="1:10" ht="12.75">
      <c r="A50" s="4"/>
      <c r="B50" s="12"/>
      <c r="C50" s="12"/>
      <c r="D50" s="12"/>
      <c r="E50" s="12"/>
      <c r="F50" s="12"/>
      <c r="G50" s="12"/>
      <c r="H50" s="12"/>
      <c r="I50" s="12"/>
      <c r="J50" s="6"/>
    </row>
    <row r="51" spans="1:10" ht="12.75">
      <c r="A51" s="4"/>
      <c r="B51" s="12"/>
      <c r="C51" s="12"/>
      <c r="D51" s="12"/>
      <c r="E51" s="12"/>
      <c r="F51" s="12"/>
      <c r="G51" s="12"/>
      <c r="H51" s="19"/>
      <c r="I51" s="12"/>
      <c r="J51" s="6"/>
    </row>
    <row r="52" spans="1:10" ht="12.75">
      <c r="A52" s="4"/>
      <c r="B52" s="12"/>
      <c r="C52" s="12"/>
      <c r="D52" s="12"/>
      <c r="E52" s="12"/>
      <c r="F52" s="12"/>
      <c r="G52" s="12"/>
      <c r="H52" s="12"/>
      <c r="I52" s="12"/>
      <c r="J52" s="6"/>
    </row>
    <row r="53" spans="1:10" ht="12.75">
      <c r="A53" s="7"/>
      <c r="B53" s="8"/>
      <c r="C53" s="8"/>
      <c r="D53" s="8"/>
      <c r="E53" s="8"/>
      <c r="F53" s="8"/>
      <c r="G53" s="8"/>
      <c r="H53" s="8"/>
      <c r="I53" s="8"/>
      <c r="J53" s="9"/>
    </row>
    <row r="54" spans="1:10" ht="12.75">
      <c r="A54" s="4" t="s">
        <v>12</v>
      </c>
      <c r="B54" s="91" t="s">
        <v>243</v>
      </c>
      <c r="C54" s="5"/>
      <c r="D54" s="5"/>
      <c r="E54" s="5"/>
      <c r="F54" s="5"/>
      <c r="G54" s="5"/>
      <c r="H54" s="5"/>
      <c r="I54" s="5"/>
      <c r="J54" s="6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 t="s">
        <v>11</v>
      </c>
      <c r="B56" s="138">
        <v>42688</v>
      </c>
      <c r="C56" s="8"/>
      <c r="D56" s="8"/>
      <c r="E56" s="8"/>
      <c r="F56" s="8"/>
      <c r="G56" s="8"/>
      <c r="H56" s="8" t="s">
        <v>5</v>
      </c>
      <c r="I56" s="8"/>
      <c r="J56" s="75">
        <v>42736</v>
      </c>
    </row>
    <row r="57" spans="1:10" ht="12.75">
      <c r="A57" s="165" t="s">
        <v>3</v>
      </c>
      <c r="B57" s="148"/>
      <c r="C57" s="148"/>
      <c r="D57" s="148"/>
      <c r="E57" s="148"/>
      <c r="F57" s="148"/>
      <c r="G57" s="148"/>
      <c r="H57" s="148"/>
      <c r="I57" s="148"/>
      <c r="J57" s="149"/>
    </row>
    <row r="58" spans="1:10" ht="12.75">
      <c r="A58" s="4"/>
      <c r="B58" s="5"/>
      <c r="C58" s="5"/>
      <c r="D58" s="5"/>
      <c r="E58" s="5"/>
      <c r="F58" s="5"/>
      <c r="G58" s="5"/>
      <c r="H58" s="5"/>
      <c r="I58" s="5"/>
      <c r="J58" s="6"/>
    </row>
    <row r="59" spans="1:10" ht="12.75">
      <c r="A59" s="4" t="s">
        <v>10</v>
      </c>
      <c r="B59" s="5"/>
      <c r="C59" s="5"/>
      <c r="D59" s="5"/>
      <c r="E59" s="5"/>
      <c r="F59" s="5"/>
      <c r="G59" s="5"/>
      <c r="H59" s="5"/>
      <c r="I59" s="5"/>
      <c r="J59" s="6"/>
    </row>
    <row r="60" spans="1:10" ht="12.75">
      <c r="A60" s="7"/>
      <c r="B60" s="8"/>
      <c r="C60" s="8"/>
      <c r="D60" s="8"/>
      <c r="E60" s="8"/>
      <c r="F60" s="8"/>
      <c r="G60" s="8"/>
      <c r="H60" s="8"/>
      <c r="I60" s="8"/>
      <c r="J60" s="9"/>
    </row>
  </sheetData>
  <sheetProtection/>
  <mergeCells count="4">
    <mergeCell ref="H2:I2"/>
    <mergeCell ref="A57:J57"/>
    <mergeCell ref="C7:H7"/>
    <mergeCell ref="D45:G45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00390625" style="0" customWidth="1"/>
    <col min="2" max="2" width="18.28125" style="0" customWidth="1"/>
    <col min="10" max="10" width="14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</v>
      </c>
      <c r="B2" s="41">
        <v>1</v>
      </c>
      <c r="C2" s="5" t="s">
        <v>49</v>
      </c>
      <c r="D2" s="5" t="str">
        <f>'Check Sheet, pg 1'!$C$2</f>
        <v> </v>
      </c>
      <c r="E2" s="5"/>
      <c r="F2" s="5"/>
      <c r="G2" s="8">
        <v>3</v>
      </c>
      <c r="H2" s="162" t="s">
        <v>7</v>
      </c>
      <c r="I2" s="162"/>
      <c r="J2" s="28">
        <v>16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6"/>
    </row>
    <row r="5" spans="1:10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0" t="s">
        <v>33</v>
      </c>
      <c r="B7" s="158"/>
      <c r="C7" s="158"/>
      <c r="D7" s="158"/>
      <c r="E7" s="158"/>
      <c r="F7" s="158"/>
      <c r="G7" s="158"/>
      <c r="H7" s="158"/>
      <c r="I7" s="158"/>
      <c r="J7" s="159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197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34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35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7" t="s">
        <v>37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5" t="s">
        <v>36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91" t="s">
        <v>256</v>
      </c>
      <c r="E16" s="5"/>
      <c r="F16" s="5"/>
      <c r="G16" s="5"/>
      <c r="H16" s="5"/>
      <c r="I16" s="5"/>
      <c r="J16" s="6"/>
    </row>
    <row r="17" spans="1:10" ht="12.75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ht="12.75">
      <c r="A18" s="36" t="s">
        <v>38</v>
      </c>
      <c r="B18" s="37"/>
      <c r="C18" s="37"/>
      <c r="D18" s="37"/>
      <c r="E18" s="37"/>
      <c r="F18" s="37"/>
      <c r="G18" s="37"/>
      <c r="H18" s="37"/>
      <c r="I18" s="37"/>
      <c r="J18" s="38"/>
    </row>
    <row r="19" spans="1:10" ht="12.75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 ht="12.75">
      <c r="A20" s="171" t="s">
        <v>39</v>
      </c>
      <c r="B20" s="166"/>
      <c r="C20" s="166"/>
      <c r="D20" s="166"/>
      <c r="E20" s="166"/>
      <c r="F20" s="166"/>
      <c r="G20" s="166"/>
      <c r="H20" s="166"/>
      <c r="I20" s="166"/>
      <c r="J20" s="172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30" t="s">
        <v>40</v>
      </c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30" t="s">
        <v>41</v>
      </c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4"/>
      <c r="B25" s="5" t="s">
        <v>181</v>
      </c>
      <c r="C25" s="5"/>
      <c r="D25" s="5"/>
      <c r="E25" s="5" t="s">
        <v>184</v>
      </c>
      <c r="F25" s="5"/>
      <c r="G25" s="5"/>
      <c r="H25" s="5"/>
      <c r="I25" s="5"/>
      <c r="J25" s="6"/>
    </row>
    <row r="26" spans="1:10" ht="12.75">
      <c r="A26" s="4"/>
      <c r="B26" s="5" t="s">
        <v>182</v>
      </c>
      <c r="C26" s="5"/>
      <c r="D26" s="5"/>
      <c r="E26" s="5" t="s">
        <v>185</v>
      </c>
      <c r="F26" s="5"/>
      <c r="G26" s="5"/>
      <c r="H26" s="5"/>
      <c r="I26" s="5"/>
      <c r="J26" s="6"/>
    </row>
    <row r="27" spans="1:10" ht="12.75">
      <c r="A27" s="4"/>
      <c r="B27" s="5" t="s">
        <v>183</v>
      </c>
      <c r="C27" s="5"/>
      <c r="D27" s="5"/>
      <c r="E27" s="5" t="s">
        <v>186</v>
      </c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 t="s">
        <v>187</v>
      </c>
      <c r="F28" s="5"/>
      <c r="G28" s="5"/>
      <c r="H28" s="5"/>
      <c r="I28" s="5"/>
      <c r="J28" s="6"/>
    </row>
    <row r="29" spans="1:10" ht="12.75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 t="s">
        <v>189</v>
      </c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" t="s">
        <v>188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ht="12.75">
      <c r="A34" s="40" t="s">
        <v>42</v>
      </c>
      <c r="B34" s="22"/>
      <c r="C34" s="22"/>
      <c r="D34" s="22"/>
      <c r="E34" s="22"/>
      <c r="F34" s="22"/>
      <c r="G34" s="22"/>
      <c r="H34" s="22"/>
      <c r="I34" s="22"/>
      <c r="J34" s="29"/>
    </row>
    <row r="35" spans="1:10" ht="12.75">
      <c r="A35" s="30" t="s">
        <v>43</v>
      </c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39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30" t="s">
        <v>25</v>
      </c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30" t="s">
        <v>44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30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 t="s">
        <v>45</v>
      </c>
      <c r="D41" s="5"/>
      <c r="E41" s="113">
        <v>60</v>
      </c>
      <c r="F41" s="91"/>
      <c r="G41" s="5"/>
      <c r="H41" s="5"/>
      <c r="I41" s="5"/>
      <c r="J41" s="6"/>
    </row>
    <row r="42" spans="1:10" ht="12.75">
      <c r="A42" s="4"/>
      <c r="B42" s="5"/>
      <c r="C42" s="5" t="s">
        <v>47</v>
      </c>
      <c r="D42" s="5"/>
      <c r="E42" s="77">
        <v>60</v>
      </c>
      <c r="F42" s="91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12</v>
      </c>
      <c r="B52" s="5" t="str">
        <f>'Check Sheet, pg 1'!B54</f>
        <v>Heather Garland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11</v>
      </c>
      <c r="B54" s="88">
        <f>'Check Sheet, pg 1'!B56</f>
        <v>42688</v>
      </c>
      <c r="C54" s="8"/>
      <c r="D54" s="8"/>
      <c r="E54" s="8"/>
      <c r="F54" s="8"/>
      <c r="G54" s="8"/>
      <c r="H54" s="8" t="s">
        <v>5</v>
      </c>
      <c r="I54" s="8"/>
      <c r="J54" s="139">
        <f>'Check Sheet, pg 1'!J56</f>
        <v>42736</v>
      </c>
    </row>
    <row r="55" spans="1:10" ht="12.75">
      <c r="A55" s="167" t="s">
        <v>3</v>
      </c>
      <c r="B55" s="168"/>
      <c r="C55" s="168"/>
      <c r="D55" s="168"/>
      <c r="E55" s="168"/>
      <c r="F55" s="168"/>
      <c r="G55" s="168"/>
      <c r="H55" s="168"/>
      <c r="I55" s="168"/>
      <c r="J55" s="16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A7:J7"/>
    <mergeCell ref="A20:J2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28125" style="0" customWidth="1"/>
    <col min="2" max="2" width="18.28125" style="0" customWidth="1"/>
    <col min="4" max="4" width="4.00390625" style="0" customWidth="1"/>
    <col min="6" max="6" width="4.00390625" style="0" customWidth="1"/>
    <col min="8" max="8" width="2.00390625" style="0" customWidth="1"/>
    <col min="9" max="9" width="9.8515625" style="0" customWidth="1"/>
    <col min="12" max="12" width="8.00390625" style="0" customWidth="1"/>
    <col min="13" max="13" width="15.57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6</v>
      </c>
      <c r="B2" s="41">
        <v>1</v>
      </c>
      <c r="C2" s="5" t="s">
        <v>49</v>
      </c>
      <c r="D2" s="5"/>
      <c r="E2" s="5" t="str">
        <f>'Check Sheet, pg 1'!$C$2</f>
        <v> </v>
      </c>
      <c r="F2" s="5"/>
      <c r="G2" s="5"/>
      <c r="H2" s="5"/>
      <c r="I2" s="5"/>
      <c r="J2" s="8">
        <v>3</v>
      </c>
      <c r="K2" s="162" t="s">
        <v>7</v>
      </c>
      <c r="L2" s="162"/>
      <c r="M2" s="28">
        <v>21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173" t="s">
        <v>56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5"/>
    </row>
    <row r="7" spans="1:13" ht="12.75">
      <c r="A7" s="40" t="s">
        <v>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9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</row>
    <row r="9" spans="1:13" ht="12.75">
      <c r="A9" s="30" t="s">
        <v>193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</row>
    <row r="10" spans="1:13" ht="12.75">
      <c r="A10" s="43" t="s">
        <v>58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2.75">
      <c r="A11" s="43" t="s">
        <v>59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10" t="s">
        <v>60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4" t="s">
        <v>61</v>
      </c>
      <c r="B13" s="19"/>
      <c r="C13" s="11"/>
      <c r="D13" s="11"/>
      <c r="E13" s="5"/>
      <c r="F13" s="5"/>
      <c r="G13" s="19"/>
      <c r="H13" s="19"/>
      <c r="I13" s="11"/>
      <c r="J13" s="5"/>
      <c r="K13" s="19"/>
      <c r="L13" s="11"/>
      <c r="M13" s="6"/>
    </row>
    <row r="14" spans="1:13" ht="12.75">
      <c r="A14" s="44" t="s">
        <v>62</v>
      </c>
      <c r="B14" s="19"/>
      <c r="C14" s="11"/>
      <c r="D14" s="11"/>
      <c r="E14" s="5"/>
      <c r="F14" s="5"/>
      <c r="G14" s="19"/>
      <c r="H14" s="19"/>
      <c r="I14" s="11"/>
      <c r="J14" s="5"/>
      <c r="K14" s="19"/>
      <c r="L14" s="11"/>
      <c r="M14" s="6"/>
    </row>
    <row r="15" spans="1:13" ht="12.75">
      <c r="A15" s="44" t="s">
        <v>71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ht="12.75">
      <c r="A16" s="3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12.75">
      <c r="A17" s="4" t="s">
        <v>63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12.75">
      <c r="A18" s="23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9"/>
    </row>
    <row r="19" spans="1:13" ht="12.75">
      <c r="A19" s="45" t="s">
        <v>64</v>
      </c>
      <c r="B19" s="45" t="s">
        <v>67</v>
      </c>
      <c r="C19" s="45" t="s">
        <v>68</v>
      </c>
      <c r="D19" s="45"/>
      <c r="E19" s="45" t="s">
        <v>69</v>
      </c>
      <c r="F19" s="45"/>
      <c r="G19" s="45" t="s">
        <v>70</v>
      </c>
      <c r="H19" s="14"/>
      <c r="I19" s="45" t="s">
        <v>64</v>
      </c>
      <c r="J19" s="45" t="s">
        <v>67</v>
      </c>
      <c r="K19" s="45" t="s">
        <v>68</v>
      </c>
      <c r="L19" s="45" t="s">
        <v>69</v>
      </c>
      <c r="M19" s="45" t="s">
        <v>70</v>
      </c>
    </row>
    <row r="20" spans="1:13" ht="12.75">
      <c r="A20" s="46" t="s">
        <v>65</v>
      </c>
      <c r="B20" s="46" t="s">
        <v>4</v>
      </c>
      <c r="C20" s="46" t="s">
        <v>55</v>
      </c>
      <c r="D20" s="46"/>
      <c r="E20" s="46" t="s">
        <v>55</v>
      </c>
      <c r="F20" s="46"/>
      <c r="G20" s="46" t="s">
        <v>55</v>
      </c>
      <c r="H20" s="14"/>
      <c r="I20" s="46" t="s">
        <v>65</v>
      </c>
      <c r="J20" s="46" t="s">
        <v>4</v>
      </c>
      <c r="K20" s="46" t="s">
        <v>55</v>
      </c>
      <c r="L20" s="46" t="s">
        <v>55</v>
      </c>
      <c r="M20" s="46" t="s">
        <v>55</v>
      </c>
    </row>
    <row r="21" spans="1:13" ht="12.75">
      <c r="A21" s="47" t="s">
        <v>66</v>
      </c>
      <c r="B21" s="47" t="s">
        <v>55</v>
      </c>
      <c r="C21" s="47" t="s">
        <v>54</v>
      </c>
      <c r="D21" s="47"/>
      <c r="E21" s="47" t="s">
        <v>54</v>
      </c>
      <c r="F21" s="47"/>
      <c r="G21" s="47" t="s">
        <v>54</v>
      </c>
      <c r="H21" s="14"/>
      <c r="I21" s="47" t="s">
        <v>66</v>
      </c>
      <c r="J21" s="47" t="s">
        <v>55</v>
      </c>
      <c r="K21" s="47" t="s">
        <v>54</v>
      </c>
      <c r="L21" s="47" t="s">
        <v>54</v>
      </c>
      <c r="M21" s="47" t="s">
        <v>54</v>
      </c>
    </row>
    <row r="22" spans="1:13" ht="12.75">
      <c r="A22" s="81">
        <v>1</v>
      </c>
      <c r="B22" s="16" t="s">
        <v>148</v>
      </c>
      <c r="C22" s="87">
        <v>5.63</v>
      </c>
      <c r="D22" s="92" t="s">
        <v>199</v>
      </c>
      <c r="E22" s="87"/>
      <c r="F22" s="92"/>
      <c r="G22" s="16"/>
      <c r="H22" s="5"/>
      <c r="I22" s="16"/>
      <c r="J22" s="16"/>
      <c r="K22" s="16"/>
      <c r="L22" s="16"/>
      <c r="M22" s="16"/>
    </row>
    <row r="23" spans="1:13" ht="12.75">
      <c r="A23" s="81">
        <v>1</v>
      </c>
      <c r="B23" s="16" t="s">
        <v>26</v>
      </c>
      <c r="C23" s="87">
        <v>13.96</v>
      </c>
      <c r="D23" s="92" t="s">
        <v>199</v>
      </c>
      <c r="E23" s="87"/>
      <c r="F23" s="92"/>
      <c r="G23" s="16"/>
      <c r="H23" s="5"/>
      <c r="I23" s="16"/>
      <c r="J23" s="16"/>
      <c r="K23" s="16"/>
      <c r="L23" s="16"/>
      <c r="M23" s="16"/>
    </row>
    <row r="24" spans="1:13" ht="12.75">
      <c r="A24" s="81" t="s">
        <v>87</v>
      </c>
      <c r="B24" s="16" t="s">
        <v>149</v>
      </c>
      <c r="C24" s="87">
        <v>12.49</v>
      </c>
      <c r="D24" s="92" t="s">
        <v>199</v>
      </c>
      <c r="E24" s="87"/>
      <c r="F24" s="92"/>
      <c r="G24" s="16"/>
      <c r="H24" s="5"/>
      <c r="I24" s="16"/>
      <c r="J24" s="16"/>
      <c r="K24" s="16"/>
      <c r="L24" s="16"/>
      <c r="M24" s="16"/>
    </row>
    <row r="25" spans="1:13" ht="12.75">
      <c r="A25" s="81">
        <v>1</v>
      </c>
      <c r="B25" s="16" t="s">
        <v>149</v>
      </c>
      <c r="C25" s="87">
        <v>17.64</v>
      </c>
      <c r="D25" s="92" t="s">
        <v>199</v>
      </c>
      <c r="E25" s="87"/>
      <c r="F25" s="92"/>
      <c r="G25" s="16"/>
      <c r="H25" s="5"/>
      <c r="I25" s="16"/>
      <c r="J25" s="16"/>
      <c r="K25" s="16"/>
      <c r="L25" s="16"/>
      <c r="M25" s="16"/>
    </row>
    <row r="26" spans="1:13" ht="12.75">
      <c r="A26" s="81">
        <v>2</v>
      </c>
      <c r="B26" s="16" t="s">
        <v>149</v>
      </c>
      <c r="C26" s="87">
        <v>24.65</v>
      </c>
      <c r="D26" s="92" t="s">
        <v>199</v>
      </c>
      <c r="E26" s="87"/>
      <c r="F26" s="92"/>
      <c r="G26" s="16"/>
      <c r="H26" s="5"/>
      <c r="I26" s="16"/>
      <c r="J26" s="16"/>
      <c r="K26" s="16"/>
      <c r="L26" s="16"/>
      <c r="M26" s="16"/>
    </row>
    <row r="27" spans="1:13" ht="12.75">
      <c r="A27" s="81">
        <v>3</v>
      </c>
      <c r="B27" s="16" t="s">
        <v>149</v>
      </c>
      <c r="C27" s="87">
        <v>33.23</v>
      </c>
      <c r="D27" s="92" t="s">
        <v>199</v>
      </c>
      <c r="E27" s="87"/>
      <c r="F27" s="92"/>
      <c r="G27" s="16"/>
      <c r="H27" s="5"/>
      <c r="I27" s="16"/>
      <c r="J27" s="16"/>
      <c r="K27" s="16"/>
      <c r="L27" s="16"/>
      <c r="M27" s="16"/>
    </row>
    <row r="28" spans="1:13" ht="12.75">
      <c r="A28" s="81">
        <v>4</v>
      </c>
      <c r="B28" s="16" t="s">
        <v>149</v>
      </c>
      <c r="C28" s="87">
        <v>41.59</v>
      </c>
      <c r="D28" s="89" t="s">
        <v>200</v>
      </c>
      <c r="E28" s="87"/>
      <c r="F28" s="89"/>
      <c r="G28" s="16"/>
      <c r="H28" s="5"/>
      <c r="I28" s="16"/>
      <c r="J28" s="16"/>
      <c r="K28" s="16"/>
      <c r="L28" s="16"/>
      <c r="M28" s="16"/>
    </row>
    <row r="29" spans="1:13" ht="12.75">
      <c r="A29" s="16"/>
      <c r="B29" s="89" t="s">
        <v>257</v>
      </c>
      <c r="C29" s="16"/>
      <c r="D29" s="16"/>
      <c r="E29" s="87">
        <v>9.74</v>
      </c>
      <c r="F29" s="89"/>
      <c r="G29" s="16"/>
      <c r="H29" s="5"/>
      <c r="I29" s="16"/>
      <c r="J29" s="16"/>
      <c r="K29" s="16"/>
      <c r="L29" s="16"/>
      <c r="M29" s="16"/>
    </row>
    <row r="30" spans="1:13" ht="12.75">
      <c r="A30" s="16"/>
      <c r="B30" s="89" t="s">
        <v>258</v>
      </c>
      <c r="C30" s="16"/>
      <c r="D30" s="16"/>
      <c r="E30" s="111">
        <v>11.24</v>
      </c>
      <c r="F30" s="16"/>
      <c r="G30" s="16"/>
      <c r="H30" s="5"/>
      <c r="I30" s="16"/>
      <c r="J30" s="16"/>
      <c r="K30" s="16"/>
      <c r="L30" s="16"/>
      <c r="M30" s="16"/>
    </row>
    <row r="31" spans="1:13" ht="12.75">
      <c r="A31" s="48"/>
      <c r="B31" s="48"/>
      <c r="C31" s="48"/>
      <c r="D31" s="48"/>
      <c r="E31" s="48"/>
      <c r="F31" s="48"/>
      <c r="G31" s="48"/>
      <c r="H31" s="22"/>
      <c r="I31" s="48"/>
      <c r="J31" s="48"/>
      <c r="K31" s="48"/>
      <c r="L31" s="48"/>
      <c r="M31" s="48"/>
    </row>
    <row r="32" spans="1:13" ht="12.75">
      <c r="A32" s="16"/>
      <c r="B32" s="16"/>
      <c r="C32" s="16"/>
      <c r="D32" s="16"/>
      <c r="E32" s="16"/>
      <c r="F32" s="16"/>
      <c r="G32" s="16"/>
      <c r="H32" s="5"/>
      <c r="I32" s="16"/>
      <c r="J32" s="16"/>
      <c r="K32" s="16"/>
      <c r="L32" s="16"/>
      <c r="M32" s="16"/>
    </row>
    <row r="33" spans="1:13" ht="12.75">
      <c r="A33" s="49"/>
      <c r="B33" s="16"/>
      <c r="C33" s="16"/>
      <c r="D33" s="16"/>
      <c r="E33" s="16"/>
      <c r="F33" s="16"/>
      <c r="G33" s="16"/>
      <c r="H33" s="5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5"/>
      <c r="I34" s="16"/>
      <c r="J34" s="16"/>
      <c r="K34" s="16"/>
      <c r="L34" s="16"/>
      <c r="M34" s="16"/>
    </row>
    <row r="35" spans="1:13" ht="12.75">
      <c r="A35" s="52" t="s">
        <v>191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4"/>
      <c r="B36" s="5"/>
      <c r="C36" s="50" t="s">
        <v>72</v>
      </c>
      <c r="D36" s="50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27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2.75">
      <c r="A40" s="10" t="s">
        <v>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4" t="s">
        <v>192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22"/>
      <c r="F43" s="22"/>
      <c r="G43" s="22"/>
      <c r="H43" s="22"/>
      <c r="I43" s="22"/>
      <c r="J43" s="22"/>
      <c r="K43" s="5"/>
      <c r="L43" s="5"/>
      <c r="M43" s="6"/>
    </row>
    <row r="44" spans="1:13" ht="12.75">
      <c r="A44" s="4" t="s">
        <v>201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</row>
    <row r="46" spans="1:13" ht="12.75">
      <c r="A46" s="4" t="s">
        <v>201</v>
      </c>
      <c r="B46" s="108"/>
      <c r="C46" s="5"/>
      <c r="D46" s="5"/>
      <c r="E46" s="5"/>
      <c r="F46" s="5"/>
      <c r="G46" s="5"/>
      <c r="H46" s="5"/>
      <c r="I46" s="5"/>
      <c r="J46" s="5"/>
      <c r="K46" s="5"/>
      <c r="L46" s="5"/>
      <c r="M46" s="6"/>
    </row>
    <row r="47" spans="1:13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6"/>
    </row>
    <row r="48" spans="1:13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1:13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1" t="s">
        <v>2</v>
      </c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9"/>
    </row>
    <row r="52" spans="1:13" ht="12.75">
      <c r="A52" s="4" t="s">
        <v>12</v>
      </c>
      <c r="B52" s="5" t="str">
        <f>+'Check Sheet, pg 1'!$B$54</f>
        <v>Heather Garland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6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7" t="s">
        <v>11</v>
      </c>
      <c r="B54" s="88">
        <f>'Item 55,60, pg 16'!B54</f>
        <v>42688</v>
      </c>
      <c r="C54" s="8"/>
      <c r="D54" s="8"/>
      <c r="E54" s="8"/>
      <c r="F54" s="8"/>
      <c r="G54" s="8"/>
      <c r="H54" s="8"/>
      <c r="I54" s="8"/>
      <c r="J54" s="8"/>
      <c r="K54" s="8" t="s">
        <v>214</v>
      </c>
      <c r="L54" s="8"/>
      <c r="M54" s="139">
        <f>'Item 55,60, pg 16'!J54</f>
        <v>42736</v>
      </c>
    </row>
    <row r="55" spans="1:13" ht="12.75">
      <c r="A55" s="167" t="s">
        <v>3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9"/>
    </row>
    <row r="56" spans="1:13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6"/>
    </row>
    <row r="57" spans="1:13" ht="12.75">
      <c r="A57" s="4" t="s">
        <v>10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6"/>
    </row>
    <row r="58" spans="1:13" ht="12.7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</sheetData>
  <sheetProtection/>
  <mergeCells count="3">
    <mergeCell ref="K2:L2"/>
    <mergeCell ref="A55:M55"/>
    <mergeCell ref="A6:M6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28125" style="0" customWidth="1"/>
    <col min="2" max="2" width="18.00390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</v>
      </c>
      <c r="B2" s="41">
        <v>1</v>
      </c>
      <c r="C2" s="5" t="s">
        <v>49</v>
      </c>
      <c r="D2" s="5" t="str">
        <f>'Check Sheet, pg 1'!$C$2</f>
        <v> </v>
      </c>
      <c r="E2" s="5"/>
      <c r="F2" s="5"/>
      <c r="G2" s="8">
        <v>3</v>
      </c>
      <c r="H2" s="162" t="s">
        <v>7</v>
      </c>
      <c r="I2" s="162"/>
      <c r="J2" s="28">
        <v>22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6"/>
    </row>
    <row r="5" spans="1:10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1" t="s">
        <v>73</v>
      </c>
      <c r="B7" s="166"/>
      <c r="C7" s="166"/>
      <c r="D7" s="166"/>
      <c r="E7" s="166"/>
      <c r="F7" s="166"/>
      <c r="G7" s="166"/>
      <c r="H7" s="166"/>
      <c r="I7" s="166"/>
      <c r="J7" s="17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74</v>
      </c>
      <c r="B9" s="26" t="s">
        <v>194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195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2" t="s">
        <v>75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 t="s">
        <v>76</v>
      </c>
      <c r="B13" s="25" t="s">
        <v>77</v>
      </c>
      <c r="C13" s="11"/>
      <c r="D13" s="5"/>
      <c r="E13" s="19"/>
      <c r="F13" s="11"/>
      <c r="G13" s="5"/>
      <c r="H13" s="19"/>
      <c r="I13" s="11"/>
      <c r="J13" s="6"/>
    </row>
    <row r="14" spans="1:10" ht="12.75">
      <c r="A14" s="4"/>
      <c r="B14" s="25" t="s">
        <v>78</v>
      </c>
      <c r="C14" s="11"/>
      <c r="D14" s="5"/>
      <c r="E14" s="19"/>
      <c r="F14" s="11"/>
      <c r="G14" s="5"/>
      <c r="H14" s="19"/>
      <c r="I14" s="11"/>
      <c r="J14" s="6"/>
    </row>
    <row r="15" spans="1:10" ht="12.75">
      <c r="A15" s="4"/>
      <c r="B15" s="24" t="s">
        <v>79</v>
      </c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24" t="s">
        <v>80</v>
      </c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40" t="s">
        <v>81</v>
      </c>
      <c r="B18" s="53" t="s">
        <v>82</v>
      </c>
      <c r="C18" s="22"/>
      <c r="D18" s="22"/>
      <c r="E18" s="22"/>
      <c r="F18" s="22"/>
      <c r="G18" s="22"/>
      <c r="H18" s="22"/>
      <c r="I18" s="22"/>
      <c r="J18" s="29"/>
    </row>
    <row r="19" spans="1:10" ht="12.75">
      <c r="A19" s="4"/>
      <c r="B19" s="24" t="s">
        <v>83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4"/>
      <c r="C21" s="1"/>
      <c r="D21" s="3"/>
      <c r="E21" s="178" t="s">
        <v>84</v>
      </c>
      <c r="F21" s="179"/>
      <c r="G21" s="5"/>
      <c r="H21" s="5"/>
      <c r="I21" s="5"/>
      <c r="J21" s="6"/>
    </row>
    <row r="22" spans="1:10" ht="12.75">
      <c r="A22" s="4"/>
      <c r="B22" s="24"/>
      <c r="C22" s="176" t="s">
        <v>48</v>
      </c>
      <c r="D22" s="177"/>
      <c r="E22" s="176" t="s">
        <v>85</v>
      </c>
      <c r="F22" s="177"/>
      <c r="G22" s="5"/>
      <c r="H22" s="5"/>
      <c r="I22" s="5"/>
      <c r="J22" s="6"/>
    </row>
    <row r="23" spans="1:10" ht="12.75">
      <c r="A23" s="4"/>
      <c r="B23" s="24"/>
      <c r="C23" s="31" t="s">
        <v>86</v>
      </c>
      <c r="D23" s="15"/>
      <c r="E23" s="109">
        <v>3.82</v>
      </c>
      <c r="F23" s="15" t="s">
        <v>199</v>
      </c>
      <c r="G23" s="5"/>
      <c r="H23" s="5"/>
      <c r="I23" s="5"/>
      <c r="J23" s="6"/>
    </row>
    <row r="24" spans="1:10" ht="12.75">
      <c r="A24" s="4"/>
      <c r="B24" s="5"/>
      <c r="C24" s="31" t="s">
        <v>87</v>
      </c>
      <c r="D24" s="15"/>
      <c r="E24" s="109">
        <f>E23</f>
        <v>3.82</v>
      </c>
      <c r="F24" s="15" t="s">
        <v>199</v>
      </c>
      <c r="G24" s="5"/>
      <c r="H24" s="5"/>
      <c r="I24" s="5"/>
      <c r="J24" s="6"/>
    </row>
    <row r="25" spans="1:10" ht="12.75">
      <c r="A25" s="4"/>
      <c r="B25" s="5"/>
      <c r="C25" s="31" t="s">
        <v>88</v>
      </c>
      <c r="D25" s="15"/>
      <c r="E25" s="109">
        <f>E23</f>
        <v>3.82</v>
      </c>
      <c r="F25" s="15" t="s">
        <v>199</v>
      </c>
      <c r="G25" s="5"/>
      <c r="H25" s="5"/>
      <c r="I25" s="5"/>
      <c r="J25" s="6"/>
    </row>
    <row r="26" spans="1:10" ht="12.75">
      <c r="A26" s="4"/>
      <c r="B26" s="5"/>
      <c r="C26" s="54" t="s">
        <v>89</v>
      </c>
      <c r="D26" s="15"/>
      <c r="E26" s="31"/>
      <c r="F26" s="15"/>
      <c r="G26" s="5"/>
      <c r="H26" s="5"/>
      <c r="I26" s="5"/>
      <c r="J26" s="6"/>
    </row>
    <row r="27" spans="1:10" ht="12.75">
      <c r="A27" s="4"/>
      <c r="B27" s="5"/>
      <c r="C27" s="54" t="s">
        <v>90</v>
      </c>
      <c r="D27" s="15"/>
      <c r="E27" s="31"/>
      <c r="F27" s="15"/>
      <c r="G27" s="5"/>
      <c r="H27" s="5"/>
      <c r="I27" s="5"/>
      <c r="J27" s="6"/>
    </row>
    <row r="28" spans="1:10" ht="12.75">
      <c r="A28" s="4"/>
      <c r="B28" s="5"/>
      <c r="C28" s="54" t="s">
        <v>91</v>
      </c>
      <c r="D28" s="15"/>
      <c r="E28" s="109">
        <f>E23</f>
        <v>3.82</v>
      </c>
      <c r="F28" s="15" t="s">
        <v>199</v>
      </c>
      <c r="G28" s="5"/>
      <c r="H28" s="5"/>
      <c r="I28" s="5"/>
      <c r="J28" s="6"/>
    </row>
    <row r="29" spans="1:10" ht="12.75">
      <c r="A29" s="4"/>
      <c r="B29" s="5"/>
      <c r="C29" s="54" t="s">
        <v>50</v>
      </c>
      <c r="D29" s="15"/>
      <c r="E29" s="31"/>
      <c r="F29" s="15"/>
      <c r="G29" s="5"/>
      <c r="H29" s="5"/>
      <c r="I29" s="5"/>
      <c r="J29" s="6"/>
    </row>
    <row r="30" spans="1:10" ht="12.75">
      <c r="A30" s="4"/>
      <c r="B30" s="5"/>
      <c r="C30" s="54" t="s">
        <v>50</v>
      </c>
      <c r="D30" s="15"/>
      <c r="E30" s="31"/>
      <c r="F30" s="15"/>
      <c r="G30" s="5"/>
      <c r="H30" s="5"/>
      <c r="I30" s="5"/>
      <c r="J30" s="6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29"/>
    </row>
    <row r="32" spans="1:10" ht="12.75">
      <c r="A32" s="4" t="s">
        <v>92</v>
      </c>
      <c r="B32" s="24" t="s">
        <v>93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34"/>
      <c r="B33" s="53" t="s">
        <v>259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24" t="s">
        <v>151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4" t="s">
        <v>150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12</v>
      </c>
      <c r="B52" s="5" t="str">
        <f>+'Check Sheet, pg 1'!$B$54</f>
        <v>Heather Garland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11</v>
      </c>
      <c r="B54" s="88">
        <f>'Item 100, pg 21'!B54</f>
        <v>42688</v>
      </c>
      <c r="C54" s="8"/>
      <c r="D54" s="8"/>
      <c r="E54" s="8"/>
      <c r="F54" s="8"/>
      <c r="G54" s="8"/>
      <c r="H54" s="8" t="s">
        <v>214</v>
      </c>
      <c r="I54" s="8"/>
      <c r="J54" s="139">
        <f>'Item 100, pg 21'!M54</f>
        <v>42736</v>
      </c>
    </row>
    <row r="55" spans="1:10" ht="12.75">
      <c r="A55" s="167" t="s">
        <v>3</v>
      </c>
      <c r="B55" s="168"/>
      <c r="C55" s="168"/>
      <c r="D55" s="168"/>
      <c r="E55" s="168"/>
      <c r="F55" s="168"/>
      <c r="G55" s="168"/>
      <c r="H55" s="168"/>
      <c r="I55" s="168"/>
      <c r="J55" s="16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55:J55"/>
    <mergeCell ref="A7:J7"/>
    <mergeCell ref="C22:D22"/>
    <mergeCell ref="E21:F21"/>
    <mergeCell ref="E22:F2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28125" style="0" customWidth="1"/>
    <col min="2" max="2" width="18.28125" style="0" customWidth="1"/>
    <col min="8" max="8" width="9.8515625" style="0" customWidth="1"/>
    <col min="10" max="10" width="15.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</v>
      </c>
      <c r="B2" s="41">
        <v>1</v>
      </c>
      <c r="C2" s="5" t="s">
        <v>49</v>
      </c>
      <c r="D2" s="5" t="str">
        <f>'Check Sheet, pg 1'!$C$2</f>
        <v> </v>
      </c>
      <c r="E2" s="5"/>
      <c r="F2" s="5"/>
      <c r="G2" s="8">
        <v>3</v>
      </c>
      <c r="H2" s="162" t="s">
        <v>7</v>
      </c>
      <c r="I2" s="162"/>
      <c r="J2" s="28">
        <v>28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6"/>
    </row>
    <row r="5" spans="1:10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1" t="s">
        <v>107</v>
      </c>
      <c r="B7" s="166"/>
      <c r="C7" s="166"/>
      <c r="D7" s="166"/>
      <c r="E7" s="166"/>
      <c r="F7" s="166"/>
      <c r="G7" s="166"/>
      <c r="H7" s="166"/>
      <c r="I7" s="166"/>
      <c r="J7" s="17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49</v>
      </c>
      <c r="B9" s="11"/>
      <c r="C9" s="182" t="s">
        <v>108</v>
      </c>
      <c r="D9" s="183"/>
      <c r="E9" s="184"/>
      <c r="F9" s="182" t="s">
        <v>109</v>
      </c>
      <c r="G9" s="183"/>
      <c r="H9" s="184"/>
      <c r="I9" s="5"/>
      <c r="J9" s="6"/>
    </row>
    <row r="10" spans="1:10" ht="12.75">
      <c r="A10" s="4"/>
      <c r="B10" s="5"/>
      <c r="C10" s="31" t="s">
        <v>110</v>
      </c>
      <c r="D10" s="13"/>
      <c r="E10" s="15"/>
      <c r="F10" s="31" t="s">
        <v>46</v>
      </c>
      <c r="G10" s="13"/>
      <c r="H10" s="15"/>
      <c r="I10" s="5"/>
      <c r="J10" s="6"/>
    </row>
    <row r="11" spans="1:10" ht="12.75">
      <c r="A11" s="4"/>
      <c r="B11" s="12"/>
      <c r="C11" s="31" t="s">
        <v>105</v>
      </c>
      <c r="D11" s="13"/>
      <c r="E11" s="15"/>
      <c r="F11" s="31" t="s">
        <v>46</v>
      </c>
      <c r="G11" s="13"/>
      <c r="H11" s="1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2"/>
      <c r="C13" s="41"/>
      <c r="D13" s="8"/>
      <c r="E13" s="42"/>
      <c r="F13" s="41"/>
      <c r="G13" s="8"/>
      <c r="H13" s="42"/>
      <c r="I13" s="41"/>
      <c r="J13" s="9"/>
    </row>
    <row r="14" spans="1:10" ht="12.75">
      <c r="A14" s="4"/>
      <c r="B14" s="19"/>
      <c r="C14" s="11"/>
      <c r="D14" s="5"/>
      <c r="E14" s="19"/>
      <c r="F14" s="11"/>
      <c r="G14" s="5"/>
      <c r="H14" s="19"/>
      <c r="I14" s="11"/>
      <c r="J14" s="6"/>
    </row>
    <row r="15" spans="1:10" ht="12.75">
      <c r="A15" s="171" t="s">
        <v>111</v>
      </c>
      <c r="B15" s="166"/>
      <c r="C15" s="166"/>
      <c r="D15" s="166"/>
      <c r="E15" s="166"/>
      <c r="F15" s="166"/>
      <c r="G15" s="166"/>
      <c r="H15" s="166"/>
      <c r="I15" s="166"/>
      <c r="J15" s="172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191" t="s">
        <v>112</v>
      </c>
      <c r="D17" s="192"/>
      <c r="E17" s="193"/>
      <c r="F17" s="194" t="s">
        <v>113</v>
      </c>
      <c r="G17" s="183"/>
      <c r="H17" s="184"/>
      <c r="I17" s="5"/>
      <c r="J17" s="6"/>
    </row>
    <row r="18" spans="1:10" ht="12.75">
      <c r="A18" s="23"/>
      <c r="B18" s="22"/>
      <c r="C18" s="56" t="s">
        <v>114</v>
      </c>
      <c r="D18" s="13"/>
      <c r="E18" s="15"/>
      <c r="F18" s="31" t="s">
        <v>46</v>
      </c>
      <c r="G18" s="13"/>
      <c r="H18" s="15"/>
      <c r="I18" s="22"/>
      <c r="J18" s="29"/>
    </row>
    <row r="19" spans="1:10" ht="12.75">
      <c r="A19" s="4"/>
      <c r="B19" s="5"/>
      <c r="C19" s="56" t="s">
        <v>114</v>
      </c>
      <c r="D19" s="13"/>
      <c r="E19" s="15"/>
      <c r="F19" s="31" t="s">
        <v>46</v>
      </c>
      <c r="G19" s="13"/>
      <c r="H19" s="15"/>
      <c r="I19" s="5"/>
      <c r="J19" s="6"/>
    </row>
    <row r="20" spans="1:10" ht="12.75">
      <c r="A20" s="4"/>
      <c r="B20" s="5"/>
      <c r="C20" s="57"/>
      <c r="D20" s="13"/>
      <c r="E20" s="13"/>
      <c r="F20" s="13"/>
      <c r="G20" s="13"/>
      <c r="H20" s="13"/>
      <c r="I20" s="5"/>
      <c r="J20" s="6"/>
    </row>
    <row r="21" spans="1:10" ht="12.75">
      <c r="A21" s="4"/>
      <c r="B21" s="5"/>
      <c r="C21" s="185" t="s">
        <v>115</v>
      </c>
      <c r="D21" s="186"/>
      <c r="E21" s="187"/>
      <c r="F21" s="188" t="s">
        <v>113</v>
      </c>
      <c r="G21" s="189"/>
      <c r="H21" s="177"/>
      <c r="I21" s="5"/>
      <c r="J21" s="6"/>
    </row>
    <row r="22" spans="1:10" ht="12.75">
      <c r="A22" s="4"/>
      <c r="B22" s="5"/>
      <c r="C22" s="56" t="s">
        <v>114</v>
      </c>
      <c r="D22" s="13"/>
      <c r="E22" s="15"/>
      <c r="F22" s="31" t="s">
        <v>46</v>
      </c>
      <c r="G22" s="13"/>
      <c r="H22" s="15"/>
      <c r="I22" s="5"/>
      <c r="J22" s="6"/>
    </row>
    <row r="23" spans="1:10" ht="12.75">
      <c r="A23" s="4"/>
      <c r="B23" s="5"/>
      <c r="C23" s="56" t="s">
        <v>114</v>
      </c>
      <c r="D23" s="13"/>
      <c r="E23" s="15"/>
      <c r="F23" s="31" t="s">
        <v>46</v>
      </c>
      <c r="G23" s="13"/>
      <c r="H23" s="15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171" t="s">
        <v>116</v>
      </c>
      <c r="B27" s="166"/>
      <c r="C27" s="166"/>
      <c r="D27" s="166"/>
      <c r="E27" s="166"/>
      <c r="F27" s="166"/>
      <c r="G27" s="166"/>
      <c r="H27" s="166"/>
      <c r="I27" s="166"/>
      <c r="J27" s="172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117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118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3"/>
      <c r="B32" s="22"/>
      <c r="C32" s="32"/>
      <c r="D32" s="33"/>
      <c r="E32" s="180" t="s">
        <v>125</v>
      </c>
      <c r="F32" s="181"/>
      <c r="G32" s="32"/>
      <c r="H32" s="33"/>
      <c r="I32" s="180" t="s">
        <v>129</v>
      </c>
      <c r="J32" s="181"/>
    </row>
    <row r="33" spans="1:10" ht="12.75">
      <c r="A33" s="4"/>
      <c r="B33" s="5"/>
      <c r="C33" s="190" t="s">
        <v>123</v>
      </c>
      <c r="D33" s="163"/>
      <c r="E33" s="190" t="s">
        <v>126</v>
      </c>
      <c r="F33" s="163"/>
      <c r="G33" s="190" t="s">
        <v>127</v>
      </c>
      <c r="H33" s="163"/>
      <c r="I33" s="190" t="s">
        <v>130</v>
      </c>
      <c r="J33" s="163"/>
    </row>
    <row r="34" spans="1:10" ht="12.75">
      <c r="A34" s="34"/>
      <c r="B34" s="5"/>
      <c r="C34" s="176" t="s">
        <v>124</v>
      </c>
      <c r="D34" s="177"/>
      <c r="E34" s="176" t="s">
        <v>124</v>
      </c>
      <c r="F34" s="177"/>
      <c r="G34" s="176" t="s">
        <v>128</v>
      </c>
      <c r="H34" s="177"/>
      <c r="I34" s="176" t="s">
        <v>131</v>
      </c>
      <c r="J34" s="177"/>
    </row>
    <row r="35" spans="1:10" ht="19.5" customHeight="1">
      <c r="A35" s="31" t="s">
        <v>119</v>
      </c>
      <c r="B35" s="15"/>
      <c r="C35" s="114">
        <v>14.57</v>
      </c>
      <c r="D35" s="93" t="s">
        <v>199</v>
      </c>
      <c r="E35" s="82">
        <f>C35</f>
        <v>14.57</v>
      </c>
      <c r="F35" s="93" t="s">
        <v>199</v>
      </c>
      <c r="G35" s="82">
        <v>16.41</v>
      </c>
      <c r="H35" s="93" t="s">
        <v>199</v>
      </c>
      <c r="I35" s="82">
        <v>2.12</v>
      </c>
      <c r="J35" s="95"/>
    </row>
    <row r="36" spans="1:10" ht="12.75">
      <c r="A36" s="1" t="s">
        <v>120</v>
      </c>
      <c r="B36" s="3"/>
      <c r="C36" s="79"/>
      <c r="D36" s="80"/>
      <c r="E36" s="79"/>
      <c r="F36" s="80"/>
      <c r="G36" s="79"/>
      <c r="H36" s="80"/>
      <c r="I36" s="79"/>
      <c r="J36" s="3"/>
    </row>
    <row r="37" spans="1:10" ht="12.75">
      <c r="A37" s="58" t="s">
        <v>121</v>
      </c>
      <c r="B37" s="9"/>
      <c r="C37" s="110" t="s">
        <v>201</v>
      </c>
      <c r="D37" s="94"/>
      <c r="E37" s="110" t="s">
        <v>201</v>
      </c>
      <c r="F37" s="94"/>
      <c r="G37" s="110" t="s">
        <v>201</v>
      </c>
      <c r="H37" s="94"/>
      <c r="I37" s="110" t="s">
        <v>201</v>
      </c>
      <c r="J37" s="96"/>
    </row>
    <row r="38" spans="1:10" ht="12.75">
      <c r="A38" s="1" t="s">
        <v>120</v>
      </c>
      <c r="B38" s="3"/>
      <c r="C38" s="79"/>
      <c r="D38" s="80"/>
      <c r="E38" s="79"/>
      <c r="F38" s="80"/>
      <c r="G38" s="79"/>
      <c r="H38" s="80"/>
      <c r="I38" s="79"/>
      <c r="J38" s="3"/>
    </row>
    <row r="39" spans="1:10" ht="12.75">
      <c r="A39" s="58" t="s">
        <v>122</v>
      </c>
      <c r="B39" s="9"/>
      <c r="C39" s="78">
        <f>C35</f>
        <v>14.57</v>
      </c>
      <c r="D39" s="94" t="s">
        <v>199</v>
      </c>
      <c r="E39" s="78">
        <f>C39</f>
        <v>14.57</v>
      </c>
      <c r="F39" s="94" t="s">
        <v>199</v>
      </c>
      <c r="G39" s="78">
        <f>G35</f>
        <v>16.41</v>
      </c>
      <c r="H39" s="94" t="s">
        <v>199</v>
      </c>
      <c r="I39" s="78">
        <f>I35</f>
        <v>2.12</v>
      </c>
      <c r="J39" s="96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2"/>
      <c r="E42" s="22"/>
      <c r="F42" s="22"/>
      <c r="G42" s="22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12</v>
      </c>
      <c r="B50" s="5" t="str">
        <f>+'Check Sheet, pg 1'!$B$54</f>
        <v>Heather Garland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11</v>
      </c>
      <c r="B52" s="88">
        <f>'Item 100, pg 22'!B54</f>
        <v>42688</v>
      </c>
      <c r="C52" s="8"/>
      <c r="D52" s="8"/>
      <c r="E52" s="8"/>
      <c r="F52" s="8"/>
      <c r="G52" s="8"/>
      <c r="H52" s="8" t="s">
        <v>5</v>
      </c>
      <c r="I52" s="8"/>
      <c r="J52" s="139">
        <f>'Item 100, pg 22'!J54</f>
        <v>42736</v>
      </c>
    </row>
    <row r="53" spans="1:10" ht="12.75">
      <c r="A53" s="167" t="s">
        <v>3</v>
      </c>
      <c r="B53" s="168"/>
      <c r="C53" s="168"/>
      <c r="D53" s="168"/>
      <c r="E53" s="168"/>
      <c r="F53" s="168"/>
      <c r="G53" s="168"/>
      <c r="H53" s="168"/>
      <c r="I53" s="168"/>
      <c r="J53" s="169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E33:F33"/>
    <mergeCell ref="F21:H21"/>
    <mergeCell ref="I33:J33"/>
    <mergeCell ref="C17:E17"/>
    <mergeCell ref="F17:H17"/>
    <mergeCell ref="A53:J53"/>
    <mergeCell ref="G33:H33"/>
    <mergeCell ref="C34:D34"/>
    <mergeCell ref="C33:D33"/>
    <mergeCell ref="E34:F34"/>
    <mergeCell ref="G34:H34"/>
    <mergeCell ref="A27:J27"/>
    <mergeCell ref="I34:J34"/>
    <mergeCell ref="H2:I2"/>
    <mergeCell ref="I32:J32"/>
    <mergeCell ref="A7:J7"/>
    <mergeCell ref="C9:E9"/>
    <mergeCell ref="E32:F32"/>
    <mergeCell ref="F9:H9"/>
    <mergeCell ref="A15:J15"/>
    <mergeCell ref="C21:E2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28125" style="0" customWidth="1"/>
    <col min="2" max="2" width="18.421875" style="0" customWidth="1"/>
    <col min="4" max="4" width="11.7109375" style="0" customWidth="1"/>
    <col min="10" max="10" width="16.0039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</v>
      </c>
      <c r="B2" s="41">
        <v>1</v>
      </c>
      <c r="C2" s="5" t="s">
        <v>49</v>
      </c>
      <c r="D2" s="5" t="str">
        <f>'Check Sheet, pg 1'!$C$2</f>
        <v> </v>
      </c>
      <c r="E2" s="5"/>
      <c r="F2" s="5"/>
      <c r="G2" s="8">
        <v>3</v>
      </c>
      <c r="H2" s="162" t="s">
        <v>7</v>
      </c>
      <c r="I2" s="162"/>
      <c r="J2" s="28">
        <v>32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6"/>
    </row>
    <row r="5" spans="1:10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1" t="s">
        <v>132</v>
      </c>
      <c r="B7" s="166"/>
      <c r="C7" s="166"/>
      <c r="D7" s="166"/>
      <c r="E7" s="166"/>
      <c r="F7" s="166"/>
      <c r="G7" s="166"/>
      <c r="H7" s="166"/>
      <c r="I7" s="166"/>
      <c r="J7" s="17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30" t="s">
        <v>133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30" t="s">
        <v>134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30"/>
      <c r="B11" t="s">
        <v>135</v>
      </c>
      <c r="C11" s="60"/>
      <c r="D11" s="60"/>
      <c r="E11" s="60"/>
      <c r="F11" s="60"/>
      <c r="G11" s="60"/>
      <c r="H11" s="60"/>
      <c r="I11" s="5"/>
      <c r="J11" s="6"/>
    </row>
    <row r="12" spans="1:10" ht="12.75">
      <c r="A12" s="30"/>
      <c r="B12" s="63" t="s">
        <v>136</v>
      </c>
      <c r="C12" s="60"/>
      <c r="D12" s="60"/>
      <c r="E12" s="60"/>
      <c r="F12" s="60"/>
      <c r="G12" s="60"/>
      <c r="H12" s="60"/>
      <c r="I12" s="5"/>
      <c r="J12" s="6"/>
    </row>
    <row r="13" spans="1:10" ht="12.75">
      <c r="A13" s="30"/>
      <c r="B13" s="59" t="s">
        <v>0</v>
      </c>
      <c r="C13" s="61"/>
      <c r="D13" s="60"/>
      <c r="E13" s="62"/>
      <c r="F13" s="61"/>
      <c r="G13" s="60"/>
      <c r="H13" s="62"/>
      <c r="I13" s="11"/>
      <c r="J13" s="6"/>
    </row>
    <row r="14" spans="1:10" ht="12.75">
      <c r="A14" s="30"/>
      <c r="B14" s="59" t="s">
        <v>196</v>
      </c>
      <c r="C14" s="61"/>
      <c r="D14" s="60"/>
      <c r="E14" s="62"/>
      <c r="F14" s="61"/>
      <c r="G14" s="60"/>
      <c r="H14" s="62"/>
      <c r="I14" s="11"/>
      <c r="J14" s="6"/>
    </row>
    <row r="15" spans="1:10" ht="12.75">
      <c r="A15" s="30"/>
      <c r="B15" s="63"/>
      <c r="C15" s="60"/>
      <c r="D15" s="60"/>
      <c r="E15" s="60"/>
      <c r="F15" s="60"/>
      <c r="G15" s="60"/>
      <c r="H15" s="60"/>
      <c r="I15" s="5"/>
      <c r="J15" s="6"/>
    </row>
    <row r="16" spans="1:10" ht="12.75">
      <c r="A16" s="30" t="s">
        <v>137</v>
      </c>
      <c r="B16" s="24"/>
      <c r="C16" s="5"/>
      <c r="D16" s="5"/>
      <c r="E16" s="5"/>
      <c r="F16" s="5"/>
      <c r="G16" s="5"/>
      <c r="H16" s="5"/>
      <c r="I16" s="5"/>
      <c r="J16" s="6"/>
    </row>
    <row r="17" spans="1:10" ht="12.75">
      <c r="A17" s="30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141" t="s">
        <v>138</v>
      </c>
      <c r="B18" s="195"/>
      <c r="C18" s="141" t="s">
        <v>141</v>
      </c>
      <c r="D18" s="143"/>
      <c r="E18" s="22"/>
      <c r="F18" s="22"/>
      <c r="G18" s="141" t="s">
        <v>138</v>
      </c>
      <c r="H18" s="195"/>
      <c r="I18" s="141" t="s">
        <v>141</v>
      </c>
      <c r="J18" s="143"/>
    </row>
    <row r="19" spans="1:10" ht="12.75">
      <c r="A19" s="144" t="s">
        <v>139</v>
      </c>
      <c r="B19" s="146"/>
      <c r="C19" s="144" t="s">
        <v>142</v>
      </c>
      <c r="D19" s="146"/>
      <c r="E19" s="5"/>
      <c r="F19" s="5"/>
      <c r="G19" s="144" t="s">
        <v>139</v>
      </c>
      <c r="H19" s="146"/>
      <c r="I19" s="144" t="s">
        <v>142</v>
      </c>
      <c r="J19" s="146"/>
    </row>
    <row r="20" spans="1:10" ht="12.75">
      <c r="A20" s="196" t="s">
        <v>140</v>
      </c>
      <c r="B20" s="197"/>
      <c r="C20" s="198" t="s">
        <v>143</v>
      </c>
      <c r="D20" s="197"/>
      <c r="E20" s="5"/>
      <c r="F20" s="5"/>
      <c r="G20" s="196" t="s">
        <v>140</v>
      </c>
      <c r="H20" s="197"/>
      <c r="I20" s="198" t="s">
        <v>143</v>
      </c>
      <c r="J20" s="197"/>
    </row>
    <row r="21" spans="1:10" ht="12.75">
      <c r="A21" s="31"/>
      <c r="B21" s="15" t="s">
        <v>94</v>
      </c>
      <c r="C21" s="83">
        <v>40000</v>
      </c>
      <c r="D21" s="15" t="s">
        <v>95</v>
      </c>
      <c r="E21" s="5"/>
      <c r="F21" s="5"/>
      <c r="G21" s="31"/>
      <c r="H21" s="15"/>
      <c r="I21" s="31"/>
      <c r="J21" s="15"/>
    </row>
    <row r="22" spans="1:10" ht="12.75">
      <c r="A22" s="31"/>
      <c r="B22" s="15"/>
      <c r="C22" s="31"/>
      <c r="D22" s="15"/>
      <c r="E22" s="5"/>
      <c r="F22" s="5"/>
      <c r="G22" s="31"/>
      <c r="H22" s="15"/>
      <c r="I22" s="31"/>
      <c r="J22" s="15"/>
    </row>
    <row r="23" spans="1:10" ht="12.75">
      <c r="A23" s="31"/>
      <c r="B23" s="15"/>
      <c r="C23" s="31"/>
      <c r="D23" s="15"/>
      <c r="E23" s="5"/>
      <c r="F23" s="5"/>
      <c r="G23" s="31"/>
      <c r="H23" s="15"/>
      <c r="I23" s="31"/>
      <c r="J23" s="15"/>
    </row>
    <row r="24" spans="1:10" ht="12.75">
      <c r="A24" s="31"/>
      <c r="B24" s="15"/>
      <c r="C24" s="31"/>
      <c r="D24" s="15"/>
      <c r="E24" s="5"/>
      <c r="F24" s="5"/>
      <c r="G24" s="31"/>
      <c r="H24" s="15"/>
      <c r="I24" s="31"/>
      <c r="J24" s="15"/>
    </row>
    <row r="25" spans="1:10" ht="12.75">
      <c r="A25" s="31"/>
      <c r="B25" s="15"/>
      <c r="C25" s="31"/>
      <c r="D25" s="15"/>
      <c r="E25" s="5"/>
      <c r="F25" s="5"/>
      <c r="G25" s="31"/>
      <c r="H25" s="15"/>
      <c r="I25" s="31"/>
      <c r="J25" s="15"/>
    </row>
    <row r="26" spans="1:10" ht="12.75">
      <c r="A26" s="31"/>
      <c r="B26" s="15"/>
      <c r="C26" s="31"/>
      <c r="D26" s="15"/>
      <c r="E26" s="5"/>
      <c r="F26" s="5"/>
      <c r="G26" s="31"/>
      <c r="H26" s="15"/>
      <c r="I26" s="31"/>
      <c r="J26" s="15"/>
    </row>
    <row r="27" spans="1:10" ht="12.75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34" t="s">
        <v>144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 t="s">
        <v>145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0" t="s">
        <v>146</v>
      </c>
      <c r="B31" s="22"/>
      <c r="C31" s="22"/>
      <c r="D31" s="22"/>
      <c r="E31" s="22"/>
      <c r="F31" s="22"/>
      <c r="G31" s="22"/>
      <c r="H31" s="22"/>
      <c r="I31" s="22"/>
      <c r="J31" s="29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141" t="s">
        <v>138</v>
      </c>
      <c r="B33" s="195"/>
      <c r="C33" s="141" t="s">
        <v>49</v>
      </c>
      <c r="D33" s="143"/>
      <c r="E33" s="22"/>
      <c r="F33" s="22"/>
      <c r="G33" s="141" t="s">
        <v>138</v>
      </c>
      <c r="H33" s="195"/>
      <c r="I33" s="141" t="s">
        <v>49</v>
      </c>
      <c r="J33" s="143"/>
    </row>
    <row r="34" spans="1:10" ht="12.75">
      <c r="A34" s="144" t="s">
        <v>139</v>
      </c>
      <c r="B34" s="146"/>
      <c r="C34" s="144" t="s">
        <v>49</v>
      </c>
      <c r="D34" s="146"/>
      <c r="E34" s="5"/>
      <c r="F34" s="5"/>
      <c r="G34" s="144" t="s">
        <v>139</v>
      </c>
      <c r="H34" s="146"/>
      <c r="I34" s="144" t="s">
        <v>49</v>
      </c>
      <c r="J34" s="146"/>
    </row>
    <row r="35" spans="1:10" ht="12.75">
      <c r="A35" s="196" t="s">
        <v>140</v>
      </c>
      <c r="B35" s="197"/>
      <c r="C35" s="196" t="s">
        <v>104</v>
      </c>
      <c r="D35" s="199"/>
      <c r="E35" s="5"/>
      <c r="F35" s="5"/>
      <c r="G35" s="196" t="s">
        <v>140</v>
      </c>
      <c r="H35" s="197"/>
      <c r="I35" s="196" t="s">
        <v>104</v>
      </c>
      <c r="J35" s="197"/>
    </row>
    <row r="36" spans="1:10" ht="12.75">
      <c r="A36" s="31"/>
      <c r="B36" s="15" t="s">
        <v>94</v>
      </c>
      <c r="C36" s="97" t="s">
        <v>260</v>
      </c>
      <c r="D36" s="15"/>
      <c r="E36" s="5"/>
      <c r="F36" s="5"/>
      <c r="G36" s="31"/>
      <c r="H36" s="15"/>
      <c r="I36" s="31" t="s">
        <v>147</v>
      </c>
      <c r="J36" s="15"/>
    </row>
    <row r="37" spans="1:10" ht="12.75">
      <c r="A37" s="31"/>
      <c r="B37" s="15"/>
      <c r="C37" s="31" t="s">
        <v>147</v>
      </c>
      <c r="D37" s="15"/>
      <c r="E37" s="5"/>
      <c r="F37" s="5"/>
      <c r="G37" s="31"/>
      <c r="H37" s="15"/>
      <c r="I37" s="31" t="s">
        <v>147</v>
      </c>
      <c r="J37" s="15"/>
    </row>
    <row r="38" spans="1:10" ht="12.75">
      <c r="A38" s="31"/>
      <c r="B38" s="15"/>
      <c r="C38" s="31" t="s">
        <v>147</v>
      </c>
      <c r="D38" s="15"/>
      <c r="E38" s="5"/>
      <c r="F38" s="5"/>
      <c r="G38" s="31"/>
      <c r="H38" s="15"/>
      <c r="I38" s="31" t="s">
        <v>147</v>
      </c>
      <c r="J38" s="15"/>
    </row>
    <row r="39" spans="1:10" ht="12.75">
      <c r="A39" s="31"/>
      <c r="B39" s="15"/>
      <c r="C39" s="31" t="s">
        <v>147</v>
      </c>
      <c r="D39" s="15"/>
      <c r="E39" s="5"/>
      <c r="F39" s="5"/>
      <c r="G39" s="31"/>
      <c r="H39" s="15"/>
      <c r="I39" s="31" t="s">
        <v>147</v>
      </c>
      <c r="J39" s="15"/>
    </row>
    <row r="40" spans="1:10" ht="12.75">
      <c r="A40" s="31"/>
      <c r="B40" s="15"/>
      <c r="C40" s="31" t="s">
        <v>147</v>
      </c>
      <c r="D40" s="15"/>
      <c r="E40" s="5"/>
      <c r="F40" s="5"/>
      <c r="G40" s="31"/>
      <c r="H40" s="15"/>
      <c r="I40" s="31" t="s">
        <v>147</v>
      </c>
      <c r="J40" s="15"/>
    </row>
    <row r="41" spans="1:10" ht="12.75">
      <c r="A41" s="31"/>
      <c r="B41" s="15"/>
      <c r="C41" s="31" t="s">
        <v>147</v>
      </c>
      <c r="D41" s="15"/>
      <c r="E41" s="5"/>
      <c r="F41" s="5"/>
      <c r="G41" s="31"/>
      <c r="H41" s="15"/>
      <c r="I41" s="31" t="s">
        <v>147</v>
      </c>
      <c r="J41" s="15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12</v>
      </c>
      <c r="B52" s="5" t="str">
        <f>+'Check Sheet, pg 1'!$B$54</f>
        <v>Heather Garland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11</v>
      </c>
      <c r="B54" s="88">
        <f>'Item 120,130,150, pg 28'!B52</f>
        <v>42688</v>
      </c>
      <c r="C54" s="8"/>
      <c r="D54" s="8"/>
      <c r="E54" s="8"/>
      <c r="F54" s="8"/>
      <c r="G54" s="8"/>
      <c r="H54" s="135" t="s">
        <v>213</v>
      </c>
      <c r="I54" s="8"/>
      <c r="J54" s="75">
        <f>'Item 120,130,150, pg 28'!J52</f>
        <v>42736</v>
      </c>
    </row>
    <row r="55" spans="1:10" ht="12.75">
      <c r="A55" s="167" t="s">
        <v>3</v>
      </c>
      <c r="B55" s="168"/>
      <c r="C55" s="168"/>
      <c r="D55" s="168"/>
      <c r="E55" s="168"/>
      <c r="F55" s="168"/>
      <c r="G55" s="168"/>
      <c r="H55" s="168"/>
      <c r="I55" s="168"/>
      <c r="J55" s="16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27">
    <mergeCell ref="A35:B35"/>
    <mergeCell ref="C35:D35"/>
    <mergeCell ref="G35:H35"/>
    <mergeCell ref="I35:J35"/>
    <mergeCell ref="A34:B34"/>
    <mergeCell ref="C34:D34"/>
    <mergeCell ref="G34:H34"/>
    <mergeCell ref="I34:J34"/>
    <mergeCell ref="A33:B33"/>
    <mergeCell ref="C33:D33"/>
    <mergeCell ref="G33:H33"/>
    <mergeCell ref="I33:J33"/>
    <mergeCell ref="I18:J18"/>
    <mergeCell ref="G19:H19"/>
    <mergeCell ref="I19:J19"/>
    <mergeCell ref="G20:H20"/>
    <mergeCell ref="I20:J20"/>
    <mergeCell ref="H2:I2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1.00390625" style="0" customWidth="1"/>
    <col min="2" max="2" width="18.57421875" style="0" customWidth="1"/>
    <col min="8" max="8" width="10.421875" style="0" customWidth="1"/>
    <col min="10" max="10" width="14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6</v>
      </c>
      <c r="B2" s="41">
        <v>1</v>
      </c>
      <c r="C2" s="5" t="s">
        <v>49</v>
      </c>
      <c r="D2" s="5" t="s">
        <v>49</v>
      </c>
      <c r="E2" s="5"/>
      <c r="F2" s="5"/>
      <c r="G2" s="8">
        <v>4</v>
      </c>
      <c r="H2" s="162" t="s">
        <v>7</v>
      </c>
      <c r="I2" s="162"/>
      <c r="J2" s="28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6"/>
    </row>
    <row r="5" spans="1:10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171" t="s">
        <v>202</v>
      </c>
      <c r="B7" s="166"/>
      <c r="C7" s="166"/>
      <c r="D7" s="166"/>
      <c r="E7" s="166"/>
      <c r="F7" s="166"/>
      <c r="G7" s="166"/>
      <c r="H7" s="166"/>
      <c r="I7" s="166"/>
      <c r="J7" s="172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203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182" t="s">
        <v>204</v>
      </c>
      <c r="B11" s="183"/>
      <c r="C11" s="183"/>
      <c r="D11" s="183"/>
      <c r="E11" s="184"/>
      <c r="F11" s="182" t="s">
        <v>205</v>
      </c>
      <c r="G11" s="184"/>
      <c r="H11" s="182" t="s">
        <v>206</v>
      </c>
      <c r="I11" s="183"/>
      <c r="J11" s="184"/>
    </row>
    <row r="12" spans="1:10" ht="12.75">
      <c r="A12" s="31"/>
      <c r="B12" s="13" t="s">
        <v>207</v>
      </c>
      <c r="C12" s="13"/>
      <c r="D12" s="13"/>
      <c r="E12" s="15"/>
      <c r="F12" s="31"/>
      <c r="G12" s="15"/>
      <c r="H12" s="140" t="s">
        <v>261</v>
      </c>
      <c r="I12" s="13" t="s">
        <v>208</v>
      </c>
      <c r="J12" s="15"/>
    </row>
    <row r="13" spans="1:10" ht="12.75">
      <c r="A13" s="31"/>
      <c r="B13" s="13"/>
      <c r="C13" s="13"/>
      <c r="D13" s="13"/>
      <c r="E13" s="15"/>
      <c r="F13" s="31"/>
      <c r="G13" s="15"/>
      <c r="H13" s="31" t="s">
        <v>209</v>
      </c>
      <c r="I13" s="13"/>
      <c r="J13" s="15"/>
    </row>
    <row r="14" spans="1:10" ht="12.75">
      <c r="A14" s="31"/>
      <c r="B14" s="13"/>
      <c r="C14" s="13"/>
      <c r="D14" s="13"/>
      <c r="E14" s="15"/>
      <c r="F14" s="31"/>
      <c r="G14" s="15"/>
      <c r="H14" s="31" t="s">
        <v>209</v>
      </c>
      <c r="I14" s="13"/>
      <c r="J14" s="15"/>
    </row>
    <row r="15" spans="1:10" ht="12.75">
      <c r="A15" s="31"/>
      <c r="B15" s="13"/>
      <c r="C15" s="13"/>
      <c r="D15" s="13"/>
      <c r="E15" s="15"/>
      <c r="F15" s="31"/>
      <c r="G15" s="15"/>
      <c r="H15" s="31" t="s">
        <v>209</v>
      </c>
      <c r="I15" s="13"/>
      <c r="J15" s="15"/>
    </row>
    <row r="16" spans="1:10" ht="12.75">
      <c r="A16" s="31"/>
      <c r="B16" s="13"/>
      <c r="C16" s="13"/>
      <c r="D16" s="13"/>
      <c r="E16" s="15"/>
      <c r="F16" s="31"/>
      <c r="G16" s="15"/>
      <c r="H16" s="31" t="s">
        <v>209</v>
      </c>
      <c r="I16" s="13"/>
      <c r="J16" s="15"/>
    </row>
    <row r="17" spans="1:10" ht="12.75">
      <c r="A17" s="31"/>
      <c r="B17" s="13"/>
      <c r="C17" s="13"/>
      <c r="D17" s="13"/>
      <c r="E17" s="15"/>
      <c r="F17" s="31"/>
      <c r="G17" s="15"/>
      <c r="H17" s="31" t="s">
        <v>209</v>
      </c>
      <c r="I17" s="13"/>
      <c r="J17" s="15"/>
    </row>
    <row r="18" spans="1:10" ht="12.75">
      <c r="A18" s="31"/>
      <c r="B18" s="13"/>
      <c r="C18" s="13"/>
      <c r="D18" s="13"/>
      <c r="E18" s="15"/>
      <c r="F18" s="31"/>
      <c r="G18" s="15"/>
      <c r="H18" s="31" t="s">
        <v>209</v>
      </c>
      <c r="I18" s="13"/>
      <c r="J18" s="15"/>
    </row>
    <row r="19" spans="1:10" ht="12.75">
      <c r="A19" s="31"/>
      <c r="B19" s="13"/>
      <c r="C19" s="13"/>
      <c r="D19" s="13"/>
      <c r="E19" s="15"/>
      <c r="F19" s="31"/>
      <c r="G19" s="15"/>
      <c r="H19" s="31" t="s">
        <v>209</v>
      </c>
      <c r="I19" s="13"/>
      <c r="J19" s="15"/>
    </row>
    <row r="20" spans="1:10" ht="12.75">
      <c r="A20" s="31"/>
      <c r="B20" s="13"/>
      <c r="C20" s="13"/>
      <c r="D20" s="13"/>
      <c r="E20" s="15"/>
      <c r="F20" s="31"/>
      <c r="G20" s="15"/>
      <c r="H20" s="31" t="s">
        <v>209</v>
      </c>
      <c r="I20" s="13"/>
      <c r="J20" s="15"/>
    </row>
    <row r="21" spans="1:10" ht="12.75">
      <c r="A21" s="31"/>
      <c r="B21" s="13"/>
      <c r="C21" s="13"/>
      <c r="D21" s="13"/>
      <c r="E21" s="15"/>
      <c r="F21" s="31"/>
      <c r="G21" s="15"/>
      <c r="H21" s="31" t="s">
        <v>209</v>
      </c>
      <c r="I21" s="13"/>
      <c r="J21" s="15"/>
    </row>
    <row r="22" spans="1:10" ht="12.75">
      <c r="A22" s="31"/>
      <c r="B22" s="13"/>
      <c r="C22" s="13"/>
      <c r="D22" s="13"/>
      <c r="E22" s="15"/>
      <c r="F22" s="31"/>
      <c r="G22" s="15"/>
      <c r="H22" s="31" t="s">
        <v>209</v>
      </c>
      <c r="I22" s="13"/>
      <c r="J22" s="15"/>
    </row>
    <row r="23" spans="1:10" ht="12.75">
      <c r="A23" s="31"/>
      <c r="B23" s="13"/>
      <c r="C23" s="13"/>
      <c r="D23" s="13"/>
      <c r="E23" s="15"/>
      <c r="F23" s="31"/>
      <c r="G23" s="15"/>
      <c r="H23" s="31" t="s">
        <v>209</v>
      </c>
      <c r="I23" s="13"/>
      <c r="J23" s="15"/>
    </row>
    <row r="24" spans="1:10" ht="12.75">
      <c r="A24" s="31"/>
      <c r="B24" s="13"/>
      <c r="C24" s="13"/>
      <c r="D24" s="13"/>
      <c r="E24" s="15"/>
      <c r="F24" s="31"/>
      <c r="G24" s="15"/>
      <c r="H24" s="31" t="s">
        <v>209</v>
      </c>
      <c r="I24" s="13"/>
      <c r="J24" s="15"/>
    </row>
    <row r="25" spans="1:10" ht="12.75">
      <c r="A25" s="31"/>
      <c r="B25" s="13"/>
      <c r="C25" s="13"/>
      <c r="D25" s="13"/>
      <c r="E25" s="15"/>
      <c r="F25" s="31"/>
      <c r="G25" s="15"/>
      <c r="H25" s="31" t="s">
        <v>209</v>
      </c>
      <c r="I25" s="13"/>
      <c r="J25" s="15"/>
    </row>
    <row r="26" spans="1:10" ht="12.75">
      <c r="A26" s="31"/>
      <c r="B26" s="13"/>
      <c r="C26" s="13"/>
      <c r="D26" s="13"/>
      <c r="E26" s="15"/>
      <c r="F26" s="31"/>
      <c r="G26" s="15"/>
      <c r="H26" s="31" t="s">
        <v>209</v>
      </c>
      <c r="I26" s="13"/>
      <c r="J26" s="15"/>
    </row>
    <row r="27" spans="1:10" ht="12.75">
      <c r="A27" s="31"/>
      <c r="B27" s="13"/>
      <c r="C27" s="13"/>
      <c r="D27" s="13"/>
      <c r="E27" s="15"/>
      <c r="F27" s="31"/>
      <c r="G27" s="15"/>
      <c r="H27" s="31" t="s">
        <v>209</v>
      </c>
      <c r="I27" s="13"/>
      <c r="J27" s="15"/>
    </row>
    <row r="28" spans="1:10" ht="12.75">
      <c r="A28" s="31"/>
      <c r="B28" s="13"/>
      <c r="C28" s="13"/>
      <c r="D28" s="13"/>
      <c r="E28" s="15"/>
      <c r="F28" s="31"/>
      <c r="G28" s="15"/>
      <c r="H28" s="31" t="s">
        <v>209</v>
      </c>
      <c r="I28" s="13"/>
      <c r="J28" s="15"/>
    </row>
    <row r="29" spans="1:10" ht="12.75">
      <c r="A29" s="31"/>
      <c r="B29" s="13"/>
      <c r="C29" s="13"/>
      <c r="D29" s="13"/>
      <c r="E29" s="15"/>
      <c r="F29" s="31"/>
      <c r="G29" s="15"/>
      <c r="H29" s="31" t="s">
        <v>209</v>
      </c>
      <c r="I29" s="13"/>
      <c r="J29" s="15"/>
    </row>
    <row r="30" spans="1:10" ht="12.75">
      <c r="A30" s="31"/>
      <c r="B30" s="13"/>
      <c r="C30" s="13"/>
      <c r="D30" s="13"/>
      <c r="E30" s="15"/>
      <c r="F30" s="31"/>
      <c r="G30" s="15"/>
      <c r="H30" s="31" t="s">
        <v>209</v>
      </c>
      <c r="I30" s="13"/>
      <c r="J30" s="15"/>
    </row>
    <row r="31" spans="1:10" ht="12.75">
      <c r="A31" s="31"/>
      <c r="B31" s="13"/>
      <c r="C31" s="13"/>
      <c r="D31" s="13"/>
      <c r="E31" s="15"/>
      <c r="F31" s="31"/>
      <c r="G31" s="15"/>
      <c r="H31" s="31" t="s">
        <v>209</v>
      </c>
      <c r="I31" s="13"/>
      <c r="J31" s="15"/>
    </row>
    <row r="32" spans="1:10" ht="12.75">
      <c r="A32" s="31"/>
      <c r="B32" s="13"/>
      <c r="C32" s="13"/>
      <c r="D32" s="13"/>
      <c r="E32" s="15"/>
      <c r="F32" s="31"/>
      <c r="G32" s="15"/>
      <c r="H32" s="31" t="s">
        <v>209</v>
      </c>
      <c r="I32" s="13"/>
      <c r="J32" s="15"/>
    </row>
    <row r="33" spans="1:10" ht="12.75">
      <c r="A33" s="31"/>
      <c r="B33" s="13"/>
      <c r="C33" s="13"/>
      <c r="D33" s="13"/>
      <c r="E33" s="15"/>
      <c r="F33" s="31"/>
      <c r="G33" s="15"/>
      <c r="H33" s="31" t="s">
        <v>209</v>
      </c>
      <c r="I33" s="13"/>
      <c r="J33" s="15"/>
    </row>
    <row r="34" spans="1:10" ht="12.75">
      <c r="A34" s="31"/>
      <c r="B34" s="13"/>
      <c r="C34" s="13"/>
      <c r="D34" s="13"/>
      <c r="E34" s="15"/>
      <c r="F34" s="31"/>
      <c r="G34" s="15"/>
      <c r="H34" s="31" t="s">
        <v>209</v>
      </c>
      <c r="I34" s="13"/>
      <c r="J34" s="15"/>
    </row>
    <row r="35" spans="1:10" ht="12.75">
      <c r="A35" s="31"/>
      <c r="B35" s="13"/>
      <c r="C35" s="13"/>
      <c r="D35" s="13"/>
      <c r="E35" s="15"/>
      <c r="F35" s="31"/>
      <c r="G35" s="15"/>
      <c r="H35" s="31" t="s">
        <v>209</v>
      </c>
      <c r="I35" s="13"/>
      <c r="J35" s="15"/>
    </row>
    <row r="36" spans="1:10" ht="12.75">
      <c r="A36" s="31"/>
      <c r="B36" s="13"/>
      <c r="C36" s="13"/>
      <c r="D36" s="13"/>
      <c r="E36" s="15"/>
      <c r="F36" s="31"/>
      <c r="G36" s="15"/>
      <c r="H36" s="31" t="s">
        <v>209</v>
      </c>
      <c r="I36" s="13"/>
      <c r="J36" s="15"/>
    </row>
    <row r="37" spans="1:10" ht="12.75">
      <c r="A37" s="31"/>
      <c r="B37" s="13"/>
      <c r="C37" s="13"/>
      <c r="D37" s="13"/>
      <c r="E37" s="15"/>
      <c r="F37" s="31"/>
      <c r="G37" s="15"/>
      <c r="H37" s="31" t="s">
        <v>209</v>
      </c>
      <c r="I37" s="13"/>
      <c r="J37" s="15"/>
    </row>
    <row r="38" spans="1:10" ht="12.75">
      <c r="A38" s="31"/>
      <c r="B38" s="13"/>
      <c r="C38" s="13"/>
      <c r="D38" s="13"/>
      <c r="E38" s="15"/>
      <c r="F38" s="31"/>
      <c r="G38" s="15"/>
      <c r="H38" s="31" t="s">
        <v>209</v>
      </c>
      <c r="I38" s="13"/>
      <c r="J38" s="15"/>
    </row>
    <row r="39" spans="1:10" ht="12.75">
      <c r="A39" s="31"/>
      <c r="B39" s="13"/>
      <c r="C39" s="13"/>
      <c r="D39" s="13"/>
      <c r="E39" s="15"/>
      <c r="F39" s="31"/>
      <c r="G39" s="15"/>
      <c r="H39" s="31" t="s">
        <v>209</v>
      </c>
      <c r="I39" s="13"/>
      <c r="J39" s="15"/>
    </row>
    <row r="40" spans="1:10" ht="12.75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 t="s">
        <v>210</v>
      </c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30" t="s">
        <v>211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10" t="s">
        <v>212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12</v>
      </c>
      <c r="B52" s="5" t="str">
        <f>'Item 100, pg 21'!B52</f>
        <v>Heather Garland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11</v>
      </c>
      <c r="B54" s="88">
        <f>'Item 100, pg 21'!B54</f>
        <v>42688</v>
      </c>
      <c r="C54" s="8"/>
      <c r="D54" s="8"/>
      <c r="E54" s="8"/>
      <c r="F54" s="8"/>
      <c r="G54" s="8"/>
      <c r="H54" s="8" t="s">
        <v>5</v>
      </c>
      <c r="I54" s="8"/>
      <c r="J54" s="75">
        <f>'Item 100, pg 21'!M54</f>
        <v>42736</v>
      </c>
    </row>
    <row r="55" spans="1:10" ht="12.75">
      <c r="A55" s="167" t="s">
        <v>3</v>
      </c>
      <c r="B55" s="168"/>
      <c r="C55" s="168"/>
      <c r="D55" s="168"/>
      <c r="E55" s="168"/>
      <c r="F55" s="168"/>
      <c r="G55" s="168"/>
      <c r="H55" s="168"/>
      <c r="I55" s="168"/>
      <c r="J55" s="16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10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A55:J55"/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10.140625" style="0" customWidth="1"/>
    <col min="2" max="2" width="18.57421875" style="0" customWidth="1"/>
    <col min="4" max="4" width="7.57421875" style="0" bestFit="1" customWidth="1"/>
    <col min="5" max="5" width="3.28125" style="0" customWidth="1"/>
    <col min="7" max="7" width="3.00390625" style="0" customWidth="1"/>
    <col min="8" max="8" width="7.57421875" style="0" bestFit="1" customWidth="1"/>
    <col min="9" max="9" width="3.421875" style="0" bestFit="1" customWidth="1"/>
    <col min="10" max="10" width="7.57421875" style="0" bestFit="1" customWidth="1"/>
    <col min="11" max="11" width="1.8515625" style="0" customWidth="1"/>
    <col min="12" max="12" width="9.7109375" style="0" customWidth="1"/>
    <col min="13" max="13" width="6.28125" style="0" customWidth="1"/>
    <col min="14" max="14" width="14.8515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4" t="s">
        <v>6</v>
      </c>
      <c r="B2" s="41">
        <v>1</v>
      </c>
      <c r="C2" s="5" t="s">
        <v>49</v>
      </c>
      <c r="D2" s="5" t="str">
        <f>'Check Sheet, pg 1'!$C$2</f>
        <v> </v>
      </c>
      <c r="E2" s="5"/>
      <c r="F2" s="5"/>
      <c r="G2" s="5"/>
      <c r="H2" s="5"/>
      <c r="I2" s="5"/>
      <c r="J2" s="8">
        <v>3</v>
      </c>
      <c r="K2" s="5"/>
      <c r="L2" s="162" t="s">
        <v>7</v>
      </c>
      <c r="M2" s="162"/>
      <c r="N2" s="28">
        <v>35</v>
      </c>
    </row>
    <row r="3" spans="1:14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75">
      <c r="A4" s="4" t="s">
        <v>8</v>
      </c>
      <c r="B4" s="5"/>
      <c r="C4" s="5" t="s">
        <v>23</v>
      </c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75">
      <c r="A5" s="7" t="s">
        <v>9</v>
      </c>
      <c r="B5" s="8"/>
      <c r="C5" s="8" t="s">
        <v>190</v>
      </c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75">
      <c r="A7" s="171" t="s">
        <v>152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72"/>
    </row>
    <row r="8" spans="1:14" ht="12.75">
      <c r="A8" s="190" t="s">
        <v>153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</row>
    <row r="9" spans="1:14" ht="12.75">
      <c r="A9" s="190" t="s">
        <v>154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</row>
    <row r="10" spans="1:14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75">
      <c r="A11" s="4" t="s">
        <v>28</v>
      </c>
      <c r="B11" s="1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2.75">
      <c r="A13" s="4"/>
      <c r="B13" s="19"/>
      <c r="C13" s="11"/>
      <c r="D13" s="182" t="s">
        <v>155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4"/>
    </row>
    <row r="14" spans="1:14" ht="12.75">
      <c r="A14" s="72" t="s">
        <v>165</v>
      </c>
      <c r="B14" s="65"/>
      <c r="C14" s="66"/>
      <c r="D14" s="16" t="s">
        <v>96</v>
      </c>
      <c r="E14" s="16"/>
      <c r="F14" s="16" t="s">
        <v>97</v>
      </c>
      <c r="G14" s="16"/>
      <c r="H14" s="16" t="s">
        <v>98</v>
      </c>
      <c r="I14" s="16"/>
      <c r="J14" s="76" t="s">
        <v>201</v>
      </c>
      <c r="K14" s="16"/>
      <c r="L14" s="76" t="s">
        <v>201</v>
      </c>
      <c r="M14" s="16"/>
      <c r="N14" s="16" t="s">
        <v>164</v>
      </c>
    </row>
    <row r="15" spans="1:14" ht="12.75">
      <c r="A15" s="56" t="s">
        <v>156</v>
      </c>
      <c r="B15" s="13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2.75">
      <c r="A16" s="56" t="s">
        <v>157</v>
      </c>
      <c r="B16" s="13"/>
      <c r="C16" s="15"/>
      <c r="D16" s="100">
        <v>18.08</v>
      </c>
      <c r="E16" s="98" t="s">
        <v>199</v>
      </c>
      <c r="F16" s="99">
        <v>22.88</v>
      </c>
      <c r="G16" s="98" t="s">
        <v>199</v>
      </c>
      <c r="H16" s="99">
        <v>31.82</v>
      </c>
      <c r="I16" s="98" t="s">
        <v>199</v>
      </c>
      <c r="J16" s="99" t="s">
        <v>201</v>
      </c>
      <c r="K16" s="98"/>
      <c r="L16" s="99" t="s">
        <v>201</v>
      </c>
      <c r="M16" s="98"/>
      <c r="N16" s="16"/>
    </row>
    <row r="17" spans="1:14" ht="12.75">
      <c r="A17" s="56" t="s">
        <v>158</v>
      </c>
      <c r="B17" s="13"/>
      <c r="C17" s="15"/>
      <c r="D17" s="100">
        <f>D16</f>
        <v>18.08</v>
      </c>
      <c r="E17" s="98" t="s">
        <v>199</v>
      </c>
      <c r="F17" s="99">
        <f>F16</f>
        <v>22.88</v>
      </c>
      <c r="G17" s="98" t="s">
        <v>199</v>
      </c>
      <c r="H17" s="99">
        <f>H16</f>
        <v>31.82</v>
      </c>
      <c r="I17" s="98" t="s">
        <v>199</v>
      </c>
      <c r="J17" s="99" t="s">
        <v>201</v>
      </c>
      <c r="K17" s="98"/>
      <c r="L17" s="99" t="s">
        <v>201</v>
      </c>
      <c r="M17" s="98"/>
      <c r="N17" s="16"/>
    </row>
    <row r="18" spans="1:14" ht="12.75">
      <c r="A18" s="67" t="s">
        <v>159</v>
      </c>
      <c r="B18" s="68"/>
      <c r="C18" s="69"/>
      <c r="D18" s="101"/>
      <c r="E18" s="16"/>
      <c r="F18" s="76"/>
      <c r="G18" s="16"/>
      <c r="H18" s="76"/>
      <c r="I18" s="76"/>
      <c r="J18" s="76"/>
      <c r="K18" s="76"/>
      <c r="L18" s="76"/>
      <c r="M18" s="16"/>
      <c r="N18" s="16"/>
    </row>
    <row r="19" spans="1:14" ht="12.75">
      <c r="A19" s="67" t="s">
        <v>29</v>
      </c>
      <c r="B19" s="68"/>
      <c r="C19" s="69"/>
      <c r="D19" s="102">
        <v>78.27</v>
      </c>
      <c r="E19" s="98" t="s">
        <v>199</v>
      </c>
      <c r="F19" s="102">
        <v>99.09</v>
      </c>
      <c r="G19" s="98" t="s">
        <v>199</v>
      </c>
      <c r="H19" s="102">
        <v>137.78</v>
      </c>
      <c r="I19" s="98" t="s">
        <v>199</v>
      </c>
      <c r="J19" s="99" t="s">
        <v>201</v>
      </c>
      <c r="K19" s="98"/>
      <c r="L19" s="99" t="s">
        <v>201</v>
      </c>
      <c r="M19" s="98"/>
      <c r="N19" s="16"/>
    </row>
    <row r="20" spans="1:14" ht="12.75">
      <c r="A20" s="67" t="s">
        <v>99</v>
      </c>
      <c r="B20" s="68"/>
      <c r="C20" s="69"/>
      <c r="D20" s="102">
        <v>39.22</v>
      </c>
      <c r="E20" s="98" t="s">
        <v>199</v>
      </c>
      <c r="F20" s="102">
        <v>49.66</v>
      </c>
      <c r="G20" s="98" t="s">
        <v>199</v>
      </c>
      <c r="H20" s="102">
        <v>69.04</v>
      </c>
      <c r="I20" s="98" t="s">
        <v>199</v>
      </c>
      <c r="J20" s="99" t="s">
        <v>201</v>
      </c>
      <c r="K20" s="98"/>
      <c r="L20" s="99" t="s">
        <v>201</v>
      </c>
      <c r="M20" s="98"/>
      <c r="N20" s="16"/>
    </row>
    <row r="21" spans="1:14" ht="12.75">
      <c r="A21" s="64" t="s">
        <v>160</v>
      </c>
      <c r="B21" s="13"/>
      <c r="C21" s="15"/>
      <c r="D21" s="103"/>
      <c r="E21" s="70"/>
      <c r="F21" s="104"/>
      <c r="G21" s="70"/>
      <c r="H21" s="104"/>
      <c r="I21" s="104"/>
      <c r="J21" s="104"/>
      <c r="K21" s="104"/>
      <c r="L21" s="104"/>
      <c r="M21" s="70"/>
      <c r="N21" s="71"/>
    </row>
    <row r="22" spans="1:14" ht="12.75">
      <c r="A22" s="56" t="s">
        <v>103</v>
      </c>
      <c r="B22" s="13"/>
      <c r="C22" s="15"/>
      <c r="D22" s="102">
        <v>26.56</v>
      </c>
      <c r="E22" s="98"/>
      <c r="F22" s="84">
        <f>D22</f>
        <v>26.56</v>
      </c>
      <c r="G22" s="98"/>
      <c r="H22" s="84">
        <f>D22</f>
        <v>26.56</v>
      </c>
      <c r="I22" s="98"/>
      <c r="J22" s="99" t="s">
        <v>201</v>
      </c>
      <c r="K22" s="98"/>
      <c r="L22" s="99" t="s">
        <v>201</v>
      </c>
      <c r="M22" s="98"/>
      <c r="N22" s="16"/>
    </row>
    <row r="23" spans="1:14" ht="12.75">
      <c r="A23" s="56" t="s">
        <v>161</v>
      </c>
      <c r="B23" s="13"/>
      <c r="C23" s="15"/>
      <c r="D23" s="102">
        <f>D16+2</f>
        <v>20.08</v>
      </c>
      <c r="E23" s="98" t="s">
        <v>199</v>
      </c>
      <c r="F23" s="84">
        <f>F16+2</f>
        <v>24.88</v>
      </c>
      <c r="G23" s="98" t="s">
        <v>199</v>
      </c>
      <c r="H23" s="84">
        <f>H16+2</f>
        <v>33.82</v>
      </c>
      <c r="I23" s="98" t="s">
        <v>199</v>
      </c>
      <c r="J23" s="99" t="s">
        <v>201</v>
      </c>
      <c r="K23" s="98"/>
      <c r="L23" s="99" t="s">
        <v>201</v>
      </c>
      <c r="M23" s="98"/>
      <c r="N23" s="16"/>
    </row>
    <row r="24" spans="1:14" ht="12.75">
      <c r="A24" s="56" t="s">
        <v>162</v>
      </c>
      <c r="B24" s="13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2.75">
      <c r="A25" s="56" t="s">
        <v>163</v>
      </c>
      <c r="B25" s="13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2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1:14" ht="12.75">
      <c r="A28" s="30" t="s">
        <v>166</v>
      </c>
      <c r="B28" s="24" t="s">
        <v>167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2.75">
      <c r="A29" s="30"/>
      <c r="B29" s="24" t="s">
        <v>168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2.75">
      <c r="A30" s="30"/>
      <c r="B30" s="24" t="s">
        <v>169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  <row r="31" spans="1:14" ht="12.75">
      <c r="A31" s="30"/>
      <c r="B31" s="24" t="s">
        <v>170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  <row r="32" spans="1:14" ht="12.75">
      <c r="A32" s="30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2.75">
      <c r="A33" s="112" t="s">
        <v>106</v>
      </c>
      <c r="B33" s="55" t="s">
        <v>100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9"/>
    </row>
    <row r="34" spans="1:14" ht="12.75">
      <c r="A34" s="30"/>
      <c r="B34" s="24" t="s">
        <v>171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</row>
    <row r="35" spans="1:14" ht="12.75">
      <c r="A35" s="39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</row>
    <row r="36" spans="1:14" ht="12.75">
      <c r="A36" s="30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1:14" ht="12.75">
      <c r="A37" s="30" t="s">
        <v>30</v>
      </c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2.75">
      <c r="A38" s="30" t="s">
        <v>49</v>
      </c>
      <c r="B38" s="24" t="s">
        <v>49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6"/>
    </row>
    <row r="39" spans="1:14" ht="12.75">
      <c r="A39" s="30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6"/>
    </row>
    <row r="40" spans="1:14" ht="12.75">
      <c r="A40" s="30" t="s">
        <v>172</v>
      </c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1:14" ht="12.75">
      <c r="A41" s="30"/>
      <c r="B41" s="53" t="s">
        <v>262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1:14" ht="12.75">
      <c r="A42" s="4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</row>
    <row r="43" spans="1:14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</row>
    <row r="44" spans="1:14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6"/>
    </row>
    <row r="45" spans="1:14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</row>
    <row r="46" spans="1:14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6"/>
    </row>
    <row r="47" spans="1:14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6"/>
    </row>
    <row r="48" spans="1:14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6"/>
    </row>
    <row r="49" spans="1:14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</row>
    <row r="50" spans="1:14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1:14" ht="12.75">
      <c r="A51" s="4" t="s">
        <v>12</v>
      </c>
      <c r="B51" s="5" t="str">
        <f>+'Check Sheet, pg 1'!$B$54</f>
        <v>Heather Garland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</row>
    <row r="52" spans="1:14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6"/>
    </row>
    <row r="53" spans="1:14" ht="12.75">
      <c r="A53" s="7" t="s">
        <v>11</v>
      </c>
      <c r="B53" s="88">
        <f>'Item 100, pg 21'!B54</f>
        <v>42688</v>
      </c>
      <c r="C53" s="8"/>
      <c r="D53" s="8"/>
      <c r="E53" s="8"/>
      <c r="F53" s="8"/>
      <c r="G53" s="8"/>
      <c r="H53" s="8"/>
      <c r="I53" s="8"/>
      <c r="J53" s="8"/>
      <c r="K53" s="8"/>
      <c r="L53" s="8" t="s">
        <v>5</v>
      </c>
      <c r="M53" s="8"/>
      <c r="N53" s="139">
        <f>'Item 100, pg 21'!M54</f>
        <v>42736</v>
      </c>
    </row>
    <row r="54" spans="1:14" ht="12.75">
      <c r="A54" s="167" t="s">
        <v>3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9"/>
    </row>
    <row r="55" spans="1:14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6"/>
    </row>
    <row r="56" spans="1:14" ht="12.75">
      <c r="A56" s="4" t="s">
        <v>10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6"/>
    </row>
    <row r="57" spans="1:14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</row>
  </sheetData>
  <sheetProtection/>
  <mergeCells count="6">
    <mergeCell ref="L2:M2"/>
    <mergeCell ref="A54:N54"/>
    <mergeCell ref="A7:N7"/>
    <mergeCell ref="A8:N8"/>
    <mergeCell ref="A9:N9"/>
    <mergeCell ref="D13:N13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Heather Garland</cp:lastModifiedBy>
  <cp:lastPrinted>2016-11-03T16:21:19Z</cp:lastPrinted>
  <dcterms:created xsi:type="dcterms:W3CDTF">2002-02-08T00:35:58Z</dcterms:created>
  <dcterms:modified xsi:type="dcterms:W3CDTF">2016-11-03T16:22:03Z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161184</vt:lpwstr>
  </property>
  <property fmtid="{D5CDD505-2E9C-101B-9397-08002B2CF9AE}" pid="5" name="IsConfidential">
    <vt:lpwstr>0</vt:lpwstr>
  </property>
  <property fmtid="{D5CDD505-2E9C-101B-9397-08002B2CF9AE}" pid="6" name="Date1">
    <vt:lpwstr>2016-11-03T00:00:00Z</vt:lpwstr>
  </property>
  <property fmtid="{D5CDD505-2E9C-101B-9397-08002B2CF9AE}" pid="7" name="_docset_NoMedatataSyncRequired">
    <vt:lpwstr>False</vt:lpwstr>
  </property>
  <property fmtid="{D5CDD505-2E9C-101B-9397-08002B2CF9AE}" pid="8" name="CaseType">
    <vt:lpwstr>Tariff Revision</vt:lpwstr>
  </property>
  <property fmtid="{D5CDD505-2E9C-101B-9397-08002B2CF9AE}" pid="9" name="OpenedDate">
    <vt:lpwstr>2016-11-03T00:00:00Z</vt:lpwstr>
  </property>
  <property fmtid="{D5CDD505-2E9C-101B-9397-08002B2CF9AE}" pid="10" name="Prefix">
    <vt:lpwstr>TG</vt:lpwstr>
  </property>
  <property fmtid="{D5CDD505-2E9C-101B-9397-08002B2CF9AE}" pid="11" name="CaseCompanyNames">
    <vt:lpwstr>AMERICAN DISPOSAL COMPANY, INC.</vt:lpwstr>
  </property>
  <property fmtid="{D5CDD505-2E9C-101B-9397-08002B2CF9AE}" pid="12" name="IndustryCode">
    <vt:lpwstr>227</vt:lpwstr>
  </property>
  <property fmtid="{D5CDD505-2E9C-101B-9397-08002B2CF9AE}" pid="13" name="CaseStatus">
    <vt:lpwstr>Closed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