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1985" windowHeight="8310" tabRatio="772" firstSheet="3" activeTab="7"/>
  </bookViews>
  <sheets>
    <sheet name="Check Sheet, pg 1" sheetId="1" r:id="rId1"/>
    <sheet name="Item 40, 45, 50, pg 14" sheetId="2" r:id="rId2"/>
    <sheet name="Item 51,52, pg 15" sheetId="3" r:id="rId3"/>
    <sheet name="Item 55,60, pg 16" sheetId="4" r:id="rId4"/>
    <sheet name="Item 70, pg 17" sheetId="5" r:id="rId5"/>
    <sheet name="Item 80, pg 19" sheetId="6" r:id="rId6"/>
    <sheet name="Item 90, pg 20" sheetId="7" r:id="rId7"/>
    <sheet name="Item 100, pg 21" sheetId="8" r:id="rId8"/>
    <sheet name="Item 100, pg 22" sheetId="9" r:id="rId9"/>
    <sheet name="Item 120,130,150, pg 28" sheetId="10" r:id="rId10"/>
    <sheet name="Item 160, pg 29" sheetId="11" r:id="rId11"/>
    <sheet name="Item 205, pg 31" sheetId="12" r:id="rId12"/>
    <sheet name="Item 207, pg 32" sheetId="13" r:id="rId13"/>
    <sheet name="Item 210, 220, pg 33" sheetId="14" r:id="rId14"/>
    <sheet name="Item 230, pg 34" sheetId="15" r:id="rId15"/>
    <sheet name="Item 240, pg 35" sheetId="16" r:id="rId16"/>
    <sheet name="Item 245, pg 36" sheetId="17" r:id="rId17"/>
    <sheet name="Item 255, pg 38" sheetId="18" r:id="rId18"/>
    <sheet name="Item 260, pg 39" sheetId="19" r:id="rId19"/>
    <sheet name="Item 275, pg 42" sheetId="20" r:id="rId20"/>
  </sheets>
  <definedNames/>
  <calcPr fullCalcOnLoad="1" iterate="1" iterateCount="100" iterateDelta="0"/>
</workbook>
</file>

<file path=xl/sharedStrings.xml><?xml version="1.0" encoding="utf-8"?>
<sst xmlns="http://schemas.openxmlformats.org/spreadsheetml/2006/main" count="994" uniqueCount="394">
  <si>
    <t>(3) Would cause the company to violate load limitations or result in unsafe vehicle operation; and/or</t>
  </si>
  <si>
    <t>Item 260 -- Drop Box Service -- To Disposal Site and Return</t>
  </si>
  <si>
    <t>Note 2:  Description/rules related to yardwaste program are shown on page __________.</t>
  </si>
  <si>
    <t>Recycling service rates on this page expire on:___________________</t>
  </si>
  <si>
    <t>25 feet, add</t>
  </si>
  <si>
    <t>(For Official Use Only)</t>
  </si>
  <si>
    <t>of</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</si>
  <si>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</si>
  <si>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</si>
  <si>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</si>
  <si>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</si>
  <si>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</si>
  <si>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</si>
  <si>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</si>
  <si>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</si>
  <si>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</si>
  <si>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</si>
  <si>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</si>
  <si>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</si>
  <si>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</si>
  <si>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</si>
  <si>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</si>
  <si>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</si>
  <si>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</si>
  <si>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</si>
  <si>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r>
      <t xml:space="preserve">Charges for containers.  </t>
    </r>
    <r>
      <rPr>
        <sz val="10"/>
        <rFont val="Arial"/>
        <family val="2"/>
      </rPr>
      <t>The company will assess roll-out charges where, due to circumstances outside</t>
    </r>
  </si>
  <si>
    <t xml:space="preserve">(3) If rent is shown, the rate for the first pickup and each additional pickup must be the same.  </t>
  </si>
  <si>
    <t>American Disposal Co Inc   G-87</t>
  </si>
  <si>
    <t xml:space="preserve">Original  Page No. </t>
  </si>
  <si>
    <t>No additional charge will be assessed to customers for overtime or holiday work performed solely for the</t>
  </si>
  <si>
    <t>EOWG</t>
  </si>
  <si>
    <t>Note 1:  Description/rules related to recycling program are shown on page 23.</t>
  </si>
  <si>
    <t>and sanitizing service at the following rates:</t>
  </si>
  <si>
    <t xml:space="preserve">Upon customer request or as required by local or State health or solid waste rules, the company will provide washing </t>
  </si>
  <si>
    <t>Customers must pay the following additional charges for compactors furnished by the company. Charges</t>
  </si>
  <si>
    <t>Service Area:  Vashon &amp; Maury Islands</t>
  </si>
  <si>
    <t>Flat Monthly Charge</t>
  </si>
  <si>
    <t>Flat monthly charges apply as defined in Item 75.</t>
  </si>
  <si>
    <t>Flat monthly charge may be assessed as defined in Item 75 and Item 80 for each weekly pickup.</t>
  </si>
  <si>
    <t>Flat monthly charges will be assessed as defined in Item 75.</t>
  </si>
  <si>
    <t>government ordinances require more frequent service or unless putrescibles are involved.</t>
  </si>
  <si>
    <t>Pick up and redelivery charge, per container or drop box if necessary:</t>
  </si>
  <si>
    <t>Up to 8 yds.</t>
  </si>
  <si>
    <t>Over 8 yds.</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</si>
  <si>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</si>
  <si>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</si>
  <si>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</si>
  <si>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</si>
  <si>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</si>
  <si>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</si>
  <si>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</si>
  <si>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</si>
  <si>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</si>
  <si>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</si>
  <si>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</si>
  <si>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</si>
  <si>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</si>
  <si>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</si>
  <si>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</si>
  <si>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</si>
  <si>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</si>
  <si>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</si>
  <si>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</si>
  <si>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</si>
  <si>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</si>
  <si>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</si>
  <si>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</si>
  <si>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</si>
  <si>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</si>
  <si>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</si>
  <si>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</si>
  <si>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</si>
  <si>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</si>
  <si>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</si>
  <si>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</si>
  <si>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</si>
  <si>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</si>
  <si>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</si>
  <si>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</si>
  <si>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Toter, _______ gallons</t>
  </si>
  <si>
    <t>Recycling containers</t>
  </si>
  <si>
    <t>Other</t>
  </si>
  <si>
    <t>………….</t>
  </si>
  <si>
    <t>NOTE: Return trips requiring the special dispatch of a truck are considered special pickups and are charged</t>
  </si>
  <si>
    <t xml:space="preserve"> 20 Yard</t>
  </si>
  <si>
    <t xml:space="preserve"> 25 Yard</t>
  </si>
  <si>
    <t xml:space="preserve"> 30 Yard</t>
  </si>
  <si>
    <t>Rates named in this item apply for all hauls not exceeding 10 miles from the point of pickup</t>
  </si>
  <si>
    <t>mile.  Mileage charge is in addition to all regular charges.</t>
  </si>
  <si>
    <t>Rates in this Item apply to commercial businesses.  They also apply to duplexes, apartments,</t>
  </si>
  <si>
    <t>mobile homes and courts, condominiums, etc., where service is billed to and paid by the residential</t>
  </si>
  <si>
    <t xml:space="preserve">        Per Pickup</t>
  </si>
  <si>
    <t xml:space="preserve">property owner or manager.  </t>
  </si>
  <si>
    <t>for under the provisions of Item 160 (Time Rates).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</si>
  <si>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</si>
  <si>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</si>
  <si>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</si>
  <si>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</si>
  <si>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</si>
  <si>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</si>
  <si>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</si>
  <si>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</si>
  <si>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</si>
  <si>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</si>
  <si>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</si>
  <si>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</si>
  <si>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</si>
  <si>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</si>
  <si>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</si>
  <si>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</si>
  <si>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</si>
  <si>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</si>
  <si>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</si>
  <si>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</si>
  <si>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</si>
  <si>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</si>
  <si>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</si>
  <si>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</si>
  <si>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</si>
  <si>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</si>
  <si>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</si>
  <si>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</si>
  <si>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</si>
  <si>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</si>
  <si>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</si>
  <si>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</si>
  <si>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</si>
  <si>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</si>
  <si>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</si>
  <si>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</si>
  <si>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</si>
  <si>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</si>
  <si>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</si>
  <si>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</si>
  <si>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_____ residential units, where service is billed</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</si>
  <si>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</si>
  <si>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</si>
  <si>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</si>
  <si>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</si>
  <si>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</si>
  <si>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</si>
  <si>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</si>
  <si>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</si>
  <si>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</si>
  <si>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</si>
  <si>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</si>
  <si>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</si>
  <si>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</si>
  <si>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</si>
  <si>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</si>
  <si>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</si>
  <si>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</si>
  <si>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t>service is: $________ per cart or toter, per pickup.</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</si>
  <si>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</si>
  <si>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</si>
  <si>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</si>
  <si>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</si>
  <si>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</si>
  <si>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</si>
  <si>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</si>
  <si>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</si>
  <si>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</si>
  <si>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</si>
  <si>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</si>
  <si>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</si>
  <si>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</si>
  <si>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All</t>
  </si>
  <si>
    <t>Lbs</t>
  </si>
  <si>
    <t>Washing</t>
  </si>
  <si>
    <t>Steam Cleaning</t>
  </si>
  <si>
    <t>Sanitizing</t>
  </si>
  <si>
    <t>per yard</t>
  </si>
  <si>
    <t xml:space="preserve">  1 Yard</t>
  </si>
  <si>
    <t xml:space="preserve">  1.5 Yard</t>
  </si>
  <si>
    <t xml:space="preserve">  2 Yard</t>
  </si>
  <si>
    <t>Minimum Monthly Charge</t>
  </si>
  <si>
    <t>Permanent Service:  If rent is shown, the rate for the first pickup and each additional pickup must</t>
  </si>
  <si>
    <t>Compaction Ratio 3:1</t>
  </si>
  <si>
    <t>Compaction Ratio 5:1</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</si>
  <si>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</si>
  <si>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</si>
  <si>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</si>
  <si>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</si>
  <si>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</si>
  <si>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</si>
  <si>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</si>
  <si>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</si>
  <si>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</si>
  <si>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</si>
  <si>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</si>
  <si>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</si>
  <si>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</si>
  <si>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</si>
  <si>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</si>
  <si>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</si>
  <si>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</si>
  <si>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</si>
  <si>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</si>
  <si>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</si>
  <si>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</si>
  <si>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</si>
  <si>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</si>
  <si>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</si>
  <si>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</si>
  <si>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</si>
  <si>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</si>
  <si>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</si>
  <si>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</si>
  <si>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</si>
  <si>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</si>
  <si>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</si>
  <si>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</si>
  <si>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</si>
  <si>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</si>
  <si>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</si>
  <si>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</si>
  <si>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</si>
  <si>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</si>
  <si>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</si>
  <si>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</si>
  <si>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</si>
  <si>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</si>
  <si>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the control of the driver, the driver is required to move a container more than five feet, but less than 25 feet,</t>
  </si>
  <si>
    <t>in order to reach the truck.  The charge for this roll-out service is:</t>
  </si>
  <si>
    <t>Over 25 feet, the charge will be the charge for 25 feet, plus $__________ per increment of 5 feet.</t>
  </si>
  <si>
    <t>Charges for automated carts or toters.</t>
  </si>
  <si>
    <t xml:space="preserve">The company will assess roll-out charges where, </t>
  </si>
  <si>
    <t>or toter more than _________ feet in order to reach the truck.  The charge for this roll-out service is:</t>
  </si>
  <si>
    <t>$__________ per cart or toter, per pickup.</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</si>
  <si>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</si>
  <si>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</si>
  <si>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</si>
  <si>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</si>
  <si>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</si>
  <si>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</si>
  <si>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</si>
  <si>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</si>
  <si>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</si>
  <si>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</si>
  <si>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</si>
  <si>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</si>
  <si>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</si>
  <si>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</si>
  <si>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</si>
  <si>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</si>
  <si>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</si>
  <si>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</si>
  <si>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 xml:space="preserve">        Per Month</t>
  </si>
  <si>
    <t>Drive-in on private roads of over 125 feet,</t>
  </si>
  <si>
    <t>MG</t>
  </si>
  <si>
    <t>WG</t>
  </si>
  <si>
    <t>other than normal scheduled pickup day, rates for special pickups will apply.</t>
  </si>
  <si>
    <t xml:space="preserve">area in which the customer resides.  Note:  If customer requires service to be provided on </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</si>
  <si>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</si>
  <si>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</si>
  <si>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</si>
  <si>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</si>
  <si>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</si>
  <si>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</si>
  <si>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</si>
  <si>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</si>
  <si>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</si>
  <si>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</si>
  <si>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</si>
  <si>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</si>
  <si>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</si>
  <si>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</si>
  <si>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</si>
  <si>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</si>
  <si>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</si>
  <si>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</si>
  <si>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</si>
  <si>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</si>
  <si>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</si>
  <si>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</si>
  <si>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</si>
  <si>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</si>
  <si>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</si>
  <si>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</si>
  <si>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</si>
  <si>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</si>
  <si>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</si>
  <si>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</si>
  <si>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</si>
  <si>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</si>
  <si>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</si>
  <si>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</si>
  <si>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</si>
  <si>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</si>
  <si>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</si>
  <si>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</si>
  <si>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</si>
  <si>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</si>
  <si>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</si>
  <si>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</si>
  <si>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</si>
  <si>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</si>
  <si>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</si>
  <si>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</si>
  <si>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New Years Day</t>
  </si>
  <si>
    <t>Memorial Day</t>
  </si>
  <si>
    <t>Independence Day</t>
  </si>
  <si>
    <t>Labor Day</t>
  </si>
  <si>
    <t>Veterans Day</t>
  </si>
  <si>
    <t>Thanksgiving Day</t>
  </si>
  <si>
    <t>Christmas Day</t>
  </si>
  <si>
    <t>a holiday listed above falls on a Saturday, the preceding Friday shall be the legal holiday.</t>
  </si>
  <si>
    <t>When a holiday listed above falls on a Sunday, the following Monday will be observed.  When</t>
  </si>
  <si>
    <t>Per Unit, Per Month</t>
  </si>
  <si>
    <t>Accessorial charges assessed (lids, tarping, unlocking, unlatching, etc.):</t>
  </si>
  <si>
    <t xml:space="preserve">Note 3:  </t>
  </si>
  <si>
    <t xml:space="preserve">Permanent Service is defined as no less than scheduled, once a month pickup, unless local </t>
  </si>
  <si>
    <t>Item 275 -- Drop Box Service -- To Disposal Site and Return</t>
  </si>
  <si>
    <t>Vashon Disposal</t>
  </si>
  <si>
    <t>Frequency of Service Codes: WG=Weekly Garbage; EOWG-Every Other Week Garbage; MG=Monthly Garbage; WR=Weekly Recycling</t>
  </si>
  <si>
    <t>Note 3:  In addition to the recycling rates shown above, a recycling debit/credit of $_________applies.</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</si>
  <si>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</si>
  <si>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</si>
  <si>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</si>
  <si>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</si>
  <si>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</si>
  <si>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The company reserves the right to reject pickup of any residential receptacle (can, unit, bag, mini-can</t>
  </si>
  <si>
    <t>Title Page</t>
  </si>
  <si>
    <t>that check, the customer will be assessed a return check charge in the amount of $28.00 (A).</t>
  </si>
  <si>
    <t>(A)</t>
  </si>
  <si>
    <t>$2.81 (A)</t>
  </si>
  <si>
    <t>$5.62 (A)</t>
  </si>
  <si>
    <t>$58.10 (A)</t>
  </si>
  <si>
    <t>$.56 (A)</t>
  </si>
  <si>
    <t>$0.17 (A)</t>
  </si>
  <si>
    <t>$0.67 (A)</t>
  </si>
  <si>
    <t>$1.40 (A)</t>
  </si>
  <si>
    <t>$.22 (A)</t>
  </si>
  <si>
    <t>$1.12 (A)</t>
  </si>
  <si>
    <t>$.11 (A)</t>
  </si>
  <si>
    <t>$.28 (A)</t>
  </si>
  <si>
    <t>(N)</t>
  </si>
  <si>
    <t>$3.87 (A)</t>
  </si>
  <si>
    <t>$5.88 (A) per can/unit.  Service will be rendered on the normal scheduled pickup day for the</t>
  </si>
  <si>
    <t>$5.62 (A) per container, per pickup</t>
  </si>
  <si>
    <t>$ 18.20 (A) Per Pickup</t>
  </si>
  <si>
    <t>$3.50 (A)</t>
  </si>
  <si>
    <t>$10.00 (A)</t>
  </si>
  <si>
    <t>$4.00 (A)</t>
  </si>
  <si>
    <t>$19.50 (A)</t>
  </si>
  <si>
    <t>Locking and unlocking  $1.15 (A) per time.</t>
  </si>
  <si>
    <t>$3.38 (A)</t>
  </si>
  <si>
    <t>$6.25 (A)</t>
  </si>
  <si>
    <t>Minimum monthly charge: $14.65 (A).</t>
  </si>
  <si>
    <t>Each additional unit: $3.87 (A) per unit</t>
  </si>
  <si>
    <t>Occasional extra units shall be charged at $3.87 (A) per unit.</t>
  </si>
  <si>
    <t>Units not grouped together, on same pickup will be charged at $3.44 (A) each.</t>
  </si>
  <si>
    <t>Locking or unlocking gate or door - $1.15 (A) per time</t>
  </si>
  <si>
    <t xml:space="preserve">Disconnecting/Reconnecting - $4.50 (A) per time        </t>
  </si>
  <si>
    <t>$139.42 (A)</t>
  </si>
  <si>
    <t>$116.10 (A)</t>
  </si>
  <si>
    <t>$29.05 (A)</t>
  </si>
  <si>
    <t>$78.82 (A)</t>
  </si>
  <si>
    <t>$11.61 (A)</t>
  </si>
  <si>
    <t>$14.53 (A)</t>
  </si>
  <si>
    <t>$17.43 (A)</t>
  </si>
  <si>
    <t>to the disposal site.  Excess miles will be charged for at $2.91 (A) per mile or fraction of a</t>
  </si>
  <si>
    <t xml:space="preserve">Tarping box to prevent littering - $29.00 (A) per time        </t>
  </si>
  <si>
    <t>$139.50 (A)</t>
  </si>
  <si>
    <t>$145.15 (A)</t>
  </si>
  <si>
    <t>$151.05 (A)</t>
  </si>
  <si>
    <t>If a customer stops service and then restarts service within 30 days, the customer will be charged a fee of $15.00 (N).</t>
  </si>
  <si>
    <t>Redelivery fees will be assessed when containers and drop boxes are removed from customer's possession for washing</t>
  </si>
  <si>
    <t>The carrier will assess a charge of $15.00 per redelivery of a cart when services are cancelled for any reason,</t>
  </si>
  <si>
    <t>including, but not limited to pull for non-pay, and/or customer requests. (N)</t>
  </si>
  <si>
    <t>and sanitizing at a rate of: (N)</t>
  </si>
  <si>
    <t>Irmgard R. Wilcox</t>
  </si>
  <si>
    <t>***</t>
  </si>
  <si>
    <t>$2.55 (A) per Unit.</t>
  </si>
  <si>
    <t>$102.84 (A)</t>
  </si>
  <si>
    <t>$161.40 (A)</t>
  </si>
  <si>
    <t>Item 230 -- Disposal Fees</t>
  </si>
  <si>
    <t>Charges in this item apply when other items in the tariff specifically refer to this item.</t>
  </si>
  <si>
    <t>Disposal site (name or location)</t>
  </si>
  <si>
    <t>Type of Material</t>
  </si>
  <si>
    <t>Fee for Disposal</t>
  </si>
  <si>
    <t>King County Landfill</t>
  </si>
  <si>
    <t xml:space="preserve"> per ton</t>
  </si>
  <si>
    <t>$                per</t>
  </si>
  <si>
    <t>State whether fees are per yard, per ton, etc.  Include charges assessed for special commodities (tires,</t>
  </si>
  <si>
    <t xml:space="preserve">appliances, asbestos, etc.) or special conditions at each specific disposal site.  Attach additional </t>
  </si>
  <si>
    <t>sheets as necessary.</t>
  </si>
  <si>
    <t>$120.17 (A)</t>
  </si>
  <si>
    <t>Irmgard R Wilcox</t>
  </si>
  <si>
    <t xml:space="preserve">    Effective Date:</t>
  </si>
  <si>
    <t xml:space="preserve">   Effective Date:</t>
  </si>
  <si>
    <t xml:space="preserve">     Effective Date:</t>
  </si>
  <si>
    <t>EOWR</t>
  </si>
  <si>
    <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</si>
</sst>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s>
  <fonts count="28">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4" fillId="0" borderId="0" xfId="0" applyFont="1" applyBorder="1" applyAlignment="1">
      <alignment horizontal="center"/>
    </xf>
    <xf numFmtId="0" fontId="5" fillId="0" borderId="11"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5" fillId="0" borderId="14" xfId="0" applyFont="1" applyBorder="1" applyAlignment="1">
      <alignment horizontal="center"/>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0" fillId="0" borderId="13" xfId="0" applyBorder="1" applyAlignment="1">
      <alignment horizontal="left" indent="1"/>
    </xf>
    <xf numFmtId="0" fontId="0" fillId="0" borderId="0" xfId="0" applyFont="1" applyBorder="1" applyAlignment="1">
      <alignment horizontal="center"/>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0" xfId="0" applyFont="1" applyBorder="1" applyAlignment="1" quotePrefix="1">
      <alignment horizontal="righ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1" xfId="0" applyFont="1" applyBorder="1" applyAlignment="1">
      <alignment horizontal="center"/>
    </xf>
    <xf numFmtId="0" fontId="4" fillId="0" borderId="24" xfId="0" applyFont="1" applyBorder="1" applyAlignment="1">
      <alignment horizontal="center"/>
    </xf>
    <xf numFmtId="0" fontId="4" fillId="0" borderId="22" xfId="0" applyFont="1" applyBorder="1" applyAlignment="1">
      <alignment horizontal="center"/>
    </xf>
    <xf numFmtId="0" fontId="5" fillId="0" borderId="20" xfId="0" applyFont="1" applyBorder="1" applyAlignment="1">
      <alignment horizontal="center"/>
    </xf>
    <xf numFmtId="0" fontId="3" fillId="0" borderId="20" xfId="0" applyFont="1" applyBorder="1" applyAlignment="1">
      <alignment/>
    </xf>
    <xf numFmtId="0" fontId="4" fillId="0" borderId="0" xfId="0" applyFont="1" applyBorder="1" applyAlignment="1">
      <alignment/>
    </xf>
    <xf numFmtId="0" fontId="3" fillId="0" borderId="14" xfId="0" applyFont="1" applyBorder="1" applyAlignment="1">
      <alignment horizontal="right"/>
    </xf>
    <xf numFmtId="0" fontId="4" fillId="0" borderId="13" xfId="0" applyFont="1" applyBorder="1" applyAlignment="1">
      <alignment/>
    </xf>
    <xf numFmtId="0" fontId="0" fillId="0" borderId="15" xfId="0" applyFont="1" applyBorder="1" applyAlignment="1" quotePrefix="1">
      <alignment horizontal="left"/>
    </xf>
    <xf numFmtId="0" fontId="0" fillId="0" borderId="0" xfId="0" applyFont="1" applyBorder="1" applyAlignment="1">
      <alignment horizontal="left"/>
    </xf>
    <xf numFmtId="0" fontId="0" fillId="0" borderId="23" xfId="0" applyFill="1"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5" fillId="0" borderId="10" xfId="0" applyFont="1" applyBorder="1" applyAlignment="1">
      <alignment horizontal="left"/>
    </xf>
    <xf numFmtId="0" fontId="0" fillId="0" borderId="15" xfId="0" applyBorder="1" applyAlignment="1">
      <alignment horizontal="left" indent="2"/>
    </xf>
    <xf numFmtId="0" fontId="5"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20" borderId="0" xfId="0" applyFill="1" applyBorder="1" applyAlignment="1">
      <alignment/>
    </xf>
    <xf numFmtId="0" fontId="0" fillId="20"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4" fillId="0" borderId="20" xfId="0" applyFont="1" applyBorder="1" applyAlignment="1">
      <alignment/>
    </xf>
    <xf numFmtId="167" fontId="0" fillId="0" borderId="17" xfId="0" applyNumberFormat="1" applyBorder="1" applyAlignment="1">
      <alignment/>
    </xf>
    <xf numFmtId="0" fontId="0" fillId="0" borderId="20" xfId="0" applyBorder="1" applyAlignment="1">
      <alignment horizontal="center"/>
    </xf>
    <xf numFmtId="44" fontId="0" fillId="0" borderId="0" xfId="44" applyFont="1" applyBorder="1" applyAlignment="1">
      <alignment/>
    </xf>
    <xf numFmtId="0" fontId="0" fillId="0" borderId="16" xfId="0" applyBorder="1" applyAlignment="1" quotePrefix="1">
      <alignment/>
    </xf>
    <xf numFmtId="8" fontId="0" fillId="0" borderId="0" xfId="0" applyNumberFormat="1" applyBorder="1" applyAlignment="1">
      <alignment/>
    </xf>
    <xf numFmtId="168" fontId="0" fillId="0" borderId="15" xfId="0" applyNumberFormat="1" applyBorder="1" applyAlignment="1">
      <alignment/>
    </xf>
    <xf numFmtId="168" fontId="0" fillId="0" borderId="10" xfId="0" applyNumberFormat="1" applyBorder="1" applyAlignment="1">
      <alignment/>
    </xf>
    <xf numFmtId="168" fontId="0" fillId="0" borderId="12" xfId="0" applyNumberFormat="1" applyBorder="1" applyAlignment="1">
      <alignment/>
    </xf>
    <xf numFmtId="0" fontId="0" fillId="0" borderId="20" xfId="0" applyBorder="1" applyAlignment="1">
      <alignment horizontal="left"/>
    </xf>
    <xf numFmtId="168" fontId="0" fillId="0" borderId="23" xfId="0" applyNumberFormat="1" applyBorder="1" applyAlignment="1">
      <alignment/>
    </xf>
    <xf numFmtId="3" fontId="0" fillId="0" borderId="23" xfId="0" applyNumberFormat="1" applyBorder="1" applyAlignment="1">
      <alignment/>
    </xf>
    <xf numFmtId="168" fontId="0" fillId="0" borderId="23" xfId="0" applyNumberFormat="1" applyBorder="1" applyAlignment="1">
      <alignment horizontal="right"/>
    </xf>
    <xf numFmtId="7" fontId="0" fillId="0" borderId="20" xfId="0" applyNumberFormat="1" applyBorder="1" applyAlignment="1">
      <alignment horizontal="left"/>
    </xf>
    <xf numFmtId="168" fontId="0" fillId="0" borderId="20" xfId="0" applyNumberFormat="1" applyBorder="1" applyAlignment="1">
      <alignment horizontal="center"/>
    </xf>
    <xf numFmtId="0" fontId="5" fillId="0" borderId="0" xfId="0" applyFont="1" applyFill="1" applyBorder="1" applyAlignment="1">
      <alignment/>
    </xf>
    <xf numFmtId="0" fontId="0" fillId="0" borderId="0" xfId="0" applyFill="1" applyBorder="1" applyAlignment="1">
      <alignment horizontal="right"/>
    </xf>
    <xf numFmtId="44" fontId="0" fillId="0" borderId="20" xfId="44" applyFont="1" applyBorder="1" applyAlignment="1">
      <alignment/>
    </xf>
    <xf numFmtId="167" fontId="0" fillId="0" borderId="16" xfId="0" applyNumberFormat="1" applyBorder="1" applyAlignment="1">
      <alignment horizontal="left"/>
    </xf>
    <xf numFmtId="0" fontId="0" fillId="0" borderId="20" xfId="0" applyFont="1" applyBorder="1" applyAlignment="1">
      <alignment/>
    </xf>
    <xf numFmtId="0" fontId="0" fillId="0" borderId="20" xfId="0" applyFont="1" applyBorder="1" applyAlignment="1">
      <alignment horizontal="right"/>
    </xf>
    <xf numFmtId="0" fontId="0" fillId="0" borderId="13" xfId="0" applyFont="1" applyBorder="1" applyAlignment="1">
      <alignment/>
    </xf>
    <xf numFmtId="0" fontId="0" fillId="0" borderId="0" xfId="0" applyFont="1" applyBorder="1" applyAlignment="1">
      <alignment/>
    </xf>
    <xf numFmtId="8" fontId="0" fillId="0" borderId="0" xfId="0" applyNumberFormat="1" applyFont="1" applyBorder="1" applyAlignment="1">
      <alignment horizontal="left"/>
    </xf>
    <xf numFmtId="168" fontId="0" fillId="0" borderId="13" xfId="0" applyNumberFormat="1" applyFont="1" applyBorder="1" applyAlignment="1">
      <alignment horizontal="right"/>
    </xf>
    <xf numFmtId="168" fontId="0" fillId="0" borderId="15" xfId="0" applyNumberFormat="1" applyFont="1" applyBorder="1" applyAlignment="1">
      <alignment horizontal="righ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quotePrefix="1">
      <alignment horizontal="left"/>
    </xf>
    <xf numFmtId="0" fontId="0" fillId="0" borderId="16" xfId="0" applyFill="1" applyBorder="1" applyAlignment="1">
      <alignment/>
    </xf>
    <xf numFmtId="0" fontId="0" fillId="0" borderId="17" xfId="0" applyFill="1" applyBorder="1" applyAlignment="1">
      <alignment/>
    </xf>
    <xf numFmtId="0" fontId="0" fillId="0" borderId="11" xfId="0" applyFill="1" applyBorder="1" applyAlignment="1">
      <alignment horizontal="center"/>
    </xf>
    <xf numFmtId="168" fontId="0" fillId="0" borderId="15" xfId="0" applyNumberFormat="1" applyFont="1" applyFill="1" applyBorder="1" applyAlignment="1">
      <alignment horizontal="center"/>
    </xf>
    <xf numFmtId="168" fontId="0" fillId="0" borderId="10" xfId="0" applyNumberFormat="1" applyFill="1" applyBorder="1" applyAlignment="1">
      <alignment/>
    </xf>
    <xf numFmtId="168" fontId="0" fillId="0" borderId="12" xfId="0" applyNumberFormat="1" applyFill="1" applyBorder="1" applyAlignment="1">
      <alignment/>
    </xf>
    <xf numFmtId="0" fontId="0" fillId="0" borderId="15" xfId="0" applyFont="1" applyFill="1" applyBorder="1" applyAlignment="1">
      <alignment horizontal="left"/>
    </xf>
    <xf numFmtId="0" fontId="5" fillId="0" borderId="16" xfId="0" applyFont="1" applyFill="1" applyBorder="1" applyAlignment="1">
      <alignment horizontal="center"/>
    </xf>
    <xf numFmtId="0" fontId="5" fillId="0" borderId="17" xfId="0" applyFont="1" applyFill="1" applyBorder="1" applyAlignment="1">
      <alignment horizontal="center"/>
    </xf>
    <xf numFmtId="168" fontId="5" fillId="0" borderId="17" xfId="0" applyNumberFormat="1" applyFont="1" applyFill="1" applyBorder="1" applyAlignment="1">
      <alignment horizontal="center"/>
    </xf>
    <xf numFmtId="0" fontId="0" fillId="0" borderId="18" xfId="0" applyFill="1" applyBorder="1" applyAlignment="1">
      <alignment/>
    </xf>
    <xf numFmtId="168" fontId="0" fillId="0" borderId="19" xfId="0" applyNumberFormat="1" applyFill="1" applyBorder="1" applyAlignment="1">
      <alignment/>
    </xf>
    <xf numFmtId="168" fontId="0" fillId="0" borderId="20" xfId="0" applyNumberFormat="1" applyFont="1" applyBorder="1" applyAlignment="1">
      <alignment/>
    </xf>
    <xf numFmtId="8" fontId="0" fillId="0" borderId="23" xfId="0" applyNumberFormat="1" applyFont="1" applyBorder="1" applyAlignment="1">
      <alignment horizontal="left"/>
    </xf>
    <xf numFmtId="168" fontId="0" fillId="0" borderId="19" xfId="0" applyNumberFormat="1" applyFont="1" applyBorder="1" applyAlignment="1">
      <alignment/>
    </xf>
    <xf numFmtId="168" fontId="0" fillId="0" borderId="17" xfId="0" applyNumberFormat="1" applyFont="1" applyBorder="1" applyAlignment="1">
      <alignment/>
    </xf>
    <xf numFmtId="0" fontId="0" fillId="0" borderId="19" xfId="0" applyFont="1" applyBorder="1" applyAlignment="1">
      <alignment/>
    </xf>
    <xf numFmtId="0" fontId="0" fillId="0" borderId="17" xfId="0" applyFont="1" applyBorder="1" applyAlignment="1">
      <alignment/>
    </xf>
    <xf numFmtId="168" fontId="0" fillId="0" borderId="13" xfId="0" applyNumberFormat="1" applyBorder="1" applyAlignment="1">
      <alignment horizontal="right"/>
    </xf>
    <xf numFmtId="168" fontId="0" fillId="0" borderId="14" xfId="0" applyNumberFormat="1" applyFont="1" applyBorder="1" applyAlignment="1">
      <alignment horizontal="left"/>
    </xf>
    <xf numFmtId="0" fontId="0" fillId="0" borderId="23" xfId="0" applyFont="1" applyBorder="1" applyAlignment="1">
      <alignment/>
    </xf>
    <xf numFmtId="168" fontId="0" fillId="0" borderId="23" xfId="0" applyNumberFormat="1" applyFont="1" applyBorder="1" applyAlignment="1">
      <alignment horizontal="right"/>
    </xf>
    <xf numFmtId="8" fontId="0" fillId="0" borderId="20" xfId="0" applyNumberFormat="1" applyFont="1" applyBorder="1" applyAlignment="1">
      <alignment horizontal="left"/>
    </xf>
    <xf numFmtId="8" fontId="0" fillId="0" borderId="20" xfId="0" applyNumberFormat="1" applyBorder="1" applyAlignment="1">
      <alignment horizontal="center"/>
    </xf>
    <xf numFmtId="8" fontId="0" fillId="0" borderId="20" xfId="0" applyNumberFormat="1" applyBorder="1" applyAlignment="1">
      <alignment/>
    </xf>
    <xf numFmtId="0" fontId="0" fillId="0" borderId="20" xfId="0" applyBorder="1" applyAlignment="1">
      <alignment/>
    </xf>
    <xf numFmtId="168" fontId="0" fillId="0" borderId="20" xfId="0" applyNumberFormat="1" applyBorder="1" applyAlignment="1">
      <alignment/>
    </xf>
    <xf numFmtId="0" fontId="0" fillId="20" borderId="0" xfId="0" applyFill="1" applyBorder="1" applyAlignment="1">
      <alignment/>
    </xf>
    <xf numFmtId="0" fontId="0" fillId="20" borderId="0" xfId="0" applyFill="1" applyBorder="1" applyAlignment="1">
      <alignment horizontal="center"/>
    </xf>
    <xf numFmtId="7" fontId="0" fillId="0" borderId="20" xfId="0" applyNumberFormat="1" applyFont="1" applyBorder="1" applyAlignment="1">
      <alignment horizontal="left"/>
    </xf>
    <xf numFmtId="7" fontId="0" fillId="0" borderId="20" xfId="0" applyNumberFormat="1" applyFont="1" applyBorder="1" applyAlignment="1">
      <alignment horizontal="center"/>
    </xf>
    <xf numFmtId="168" fontId="0" fillId="0" borderId="20" xfId="0" applyNumberFormat="1" applyFont="1" applyBorder="1" applyAlignment="1">
      <alignment horizontal="center"/>
    </xf>
    <xf numFmtId="0" fontId="0" fillId="0" borderId="0" xfId="0" applyFont="1" applyFill="1" applyBorder="1" applyAlignment="1">
      <alignment/>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4" xfId="0" applyFont="1" applyFill="1" applyBorder="1" applyAlignment="1">
      <alignment horizontal="center"/>
    </xf>
    <xf numFmtId="0" fontId="0" fillId="0" borderId="0" xfId="0" applyFont="1" applyFill="1" applyBorder="1" applyAlignment="1">
      <alignment horizontal="left"/>
    </xf>
    <xf numFmtId="0" fontId="0" fillId="0" borderId="0" xfId="0" applyFill="1" applyAlignment="1">
      <alignment/>
    </xf>
    <xf numFmtId="44" fontId="0" fillId="0" borderId="0" xfId="44" applyFont="1" applyFill="1" applyBorder="1" applyAlignment="1">
      <alignment/>
    </xf>
    <xf numFmtId="167" fontId="0" fillId="0" borderId="16" xfId="0" applyNumberFormat="1" applyFont="1" applyBorder="1" applyAlignment="1">
      <alignment horizontal="left"/>
    </xf>
    <xf numFmtId="0" fontId="0" fillId="0" borderId="0" xfId="0" applyAlignment="1">
      <alignment wrapText="1"/>
    </xf>
    <xf numFmtId="0" fontId="0" fillId="0" borderId="14" xfId="0" applyBorder="1" applyAlignment="1">
      <alignment wrapText="1"/>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168" fontId="0" fillId="0" borderId="15" xfId="0" applyNumberFormat="1" applyFont="1" applyFill="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3" xfId="0" applyFont="1" applyFill="1" applyBorder="1" applyAlignment="1" quotePrefix="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13" xfId="0" applyBorder="1" applyAlignment="1">
      <alignment wrapText="1"/>
    </xf>
    <xf numFmtId="168" fontId="0" fillId="0" borderId="0" xfId="0" applyNumberFormat="1" applyFont="1" applyBorder="1" applyAlignment="1">
      <alignment horizontal="center"/>
    </xf>
    <xf numFmtId="0" fontId="0" fillId="0" borderId="0" xfId="0"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5"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68" fontId="0" fillId="0" borderId="17" xfId="0" applyNumberFormat="1" applyFont="1" applyFill="1" applyBorder="1" applyAlignment="1">
      <alignment horizontal="center"/>
    </xf>
    <xf numFmtId="0" fontId="0" fillId="0" borderId="23"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168" fontId="0" fillId="0" borderId="23" xfId="0" applyNumberFormat="1" applyFont="1" applyBorder="1" applyAlignment="1">
      <alignment horizontal="center"/>
    </xf>
    <xf numFmtId="168" fontId="0" fillId="0" borderId="19" xfId="0" applyNumberFormat="1" applyBorder="1" applyAlignment="1">
      <alignment horizontal="center"/>
    </xf>
    <xf numFmtId="168" fontId="0" fillId="0" borderId="10" xfId="0" applyNumberFormat="1" applyFont="1" applyBorder="1" applyAlignment="1">
      <alignment horizontal="center"/>
    </xf>
    <xf numFmtId="168" fontId="0" fillId="0" borderId="12" xfId="0" applyNumberFormat="1" applyBorder="1" applyAlignment="1">
      <alignment horizontal="center"/>
    </xf>
    <xf numFmtId="168" fontId="0" fillId="0" borderId="15" xfId="0" applyNumberFormat="1" applyBorder="1" applyAlignment="1">
      <alignment horizontal="center"/>
    </xf>
    <xf numFmtId="168" fontId="0" fillId="0" borderId="17" xfId="0" applyNumberFormat="1" applyBorder="1" applyAlignment="1">
      <alignment horizontal="center"/>
    </xf>
    <xf numFmtId="168" fontId="0" fillId="0" borderId="10" xfId="0" applyNumberFormat="1" applyFont="1" applyFill="1" applyBorder="1" applyAlignment="1">
      <alignment horizontal="center"/>
    </xf>
    <xf numFmtId="168" fontId="0" fillId="0" borderId="12" xfId="0" applyNumberFormat="1" applyFill="1" applyBorder="1" applyAlignment="1">
      <alignment horizontal="center"/>
    </xf>
    <xf numFmtId="168" fontId="0" fillId="0" borderId="15" xfId="0" applyNumberFormat="1" applyFill="1" applyBorder="1" applyAlignment="1">
      <alignment horizontal="center"/>
    </xf>
    <xf numFmtId="168" fontId="0" fillId="0" borderId="17" xfId="0" applyNumberFormat="1"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168" fontId="0" fillId="0" borderId="10" xfId="0" applyNumberFormat="1" applyBorder="1" applyAlignment="1">
      <alignment horizontal="center"/>
    </xf>
    <xf numFmtId="168" fontId="0" fillId="0" borderId="13" xfId="0" applyNumberFormat="1" applyBorder="1" applyAlignment="1">
      <alignment horizontal="center"/>
    </xf>
    <xf numFmtId="168" fontId="0" fillId="0" borderId="14" xfId="0" applyNumberForma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0" fillId="0" borderId="23" xfId="0" applyBorder="1" applyAlignment="1" quotePrefix="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23"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8" fillId="0" borderId="12" xfId="0" applyFont="1" applyBorder="1" applyAlignment="1">
      <alignment horizontal="center"/>
    </xf>
    <xf numFmtId="0" fontId="1" fillId="0" borderId="12" xfId="0" applyFont="1" applyBorder="1" applyAlignment="1">
      <alignment horizontal="center"/>
    </xf>
    <xf numFmtId="0" fontId="1" fillId="0" borderId="15" xfId="0" applyFont="1" applyBorder="1" applyAlignment="1" quotePrefix="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34175"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24650"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J21" sqref="J21"/>
    </sheetView>
  </sheetViews>
  <sheetFormatPr defaultColWidth="9.140625" defaultRowHeight="12.75"/>
  <cols>
    <col min="1" max="1" width="10.57421875" style="0" customWidth="1"/>
    <col min="2" max="2" width="16.57421875" style="0" customWidth="1"/>
    <col min="10" max="10" width="14.28125" style="0" bestFit="1" customWidth="1"/>
  </cols>
  <sheetData>
    <row r="1" spans="1:10" ht="12.75">
      <c r="A1" s="1"/>
      <c r="B1" s="2"/>
      <c r="C1" s="2"/>
      <c r="D1" s="2"/>
      <c r="E1" s="2"/>
      <c r="F1" s="2"/>
      <c r="G1" s="2"/>
      <c r="H1" s="2"/>
      <c r="I1" s="2"/>
      <c r="J1" s="3"/>
    </row>
    <row r="2" spans="1:10" ht="12.75">
      <c r="A2" s="4" t="s">
        <v>8</v>
      </c>
      <c r="B2" s="60">
        <v>1</v>
      </c>
      <c r="C2" s="5" t="s">
        <v>72</v>
      </c>
      <c r="D2" s="5"/>
      <c r="E2" s="5"/>
      <c r="F2" s="5"/>
      <c r="G2" s="8">
        <v>12</v>
      </c>
      <c r="H2" s="192" t="s">
        <v>28</v>
      </c>
      <c r="I2" s="192"/>
      <c r="J2" s="32">
        <v>1</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4"/>
      <c r="B7" s="5"/>
      <c r="C7" s="192" t="s">
        <v>15</v>
      </c>
      <c r="D7" s="192"/>
      <c r="E7" s="192"/>
      <c r="F7" s="192"/>
      <c r="G7" s="192"/>
      <c r="H7" s="192"/>
      <c r="I7" s="5"/>
      <c r="J7" s="6"/>
    </row>
    <row r="8" spans="1:10" ht="12.75">
      <c r="A8" s="4"/>
      <c r="B8" s="5" t="s">
        <v>19</v>
      </c>
      <c r="C8" s="5"/>
      <c r="D8" s="5"/>
      <c r="E8" s="5"/>
      <c r="F8" s="5"/>
      <c r="G8" s="5"/>
      <c r="H8" s="5"/>
      <c r="I8" s="5"/>
      <c r="J8" s="6"/>
    </row>
    <row r="9" spans="1:10" ht="12.75">
      <c r="A9" s="4"/>
      <c r="B9" s="5" t="s">
        <v>20</v>
      </c>
      <c r="C9" s="5"/>
      <c r="D9" s="5"/>
      <c r="E9" s="5"/>
      <c r="F9" s="5"/>
      <c r="G9" s="5"/>
      <c r="H9" s="5"/>
      <c r="I9" s="5"/>
      <c r="J9" s="6"/>
    </row>
    <row r="10" spans="1:10" ht="12.75">
      <c r="A10" s="4"/>
      <c r="B10" s="5" t="s">
        <v>21</v>
      </c>
      <c r="C10" s="5"/>
      <c r="D10" s="5"/>
      <c r="E10" s="5"/>
      <c r="F10" s="5"/>
      <c r="G10" s="5"/>
      <c r="H10" s="5"/>
      <c r="I10" s="5"/>
      <c r="J10" s="6"/>
    </row>
    <row r="11" spans="1:10" ht="12.75">
      <c r="A11" s="4"/>
      <c r="B11" s="12" t="s">
        <v>22</v>
      </c>
      <c r="C11" s="5"/>
      <c r="D11" s="5"/>
      <c r="E11" s="5"/>
      <c r="F11" s="5"/>
      <c r="G11" s="5"/>
      <c r="H11" s="5"/>
      <c r="I11" s="5"/>
      <c r="J11" s="6"/>
    </row>
    <row r="12" spans="1:10" ht="12.75">
      <c r="A12" s="4"/>
      <c r="B12" s="5"/>
      <c r="C12" s="5"/>
      <c r="D12" s="5"/>
      <c r="E12" s="5"/>
      <c r="F12" s="5"/>
      <c r="G12" s="5"/>
      <c r="H12" s="5"/>
      <c r="I12" s="5"/>
      <c r="J12" s="6"/>
    </row>
    <row r="13" spans="1:10" ht="12.75">
      <c r="A13" s="4"/>
      <c r="B13" s="22" t="s">
        <v>23</v>
      </c>
      <c r="C13" s="19" t="s">
        <v>17</v>
      </c>
      <c r="D13" s="5"/>
      <c r="E13" s="22" t="s">
        <v>23</v>
      </c>
      <c r="F13" s="19" t="s">
        <v>17</v>
      </c>
      <c r="G13" s="5"/>
      <c r="H13" s="22" t="s">
        <v>23</v>
      </c>
      <c r="I13" s="19" t="s">
        <v>17</v>
      </c>
      <c r="J13" s="6"/>
    </row>
    <row r="14" spans="1:10" ht="12.75">
      <c r="A14" s="4"/>
      <c r="B14" s="23" t="s">
        <v>16</v>
      </c>
      <c r="C14" s="20" t="s">
        <v>18</v>
      </c>
      <c r="D14" s="5"/>
      <c r="E14" s="23" t="s">
        <v>16</v>
      </c>
      <c r="F14" s="20" t="s">
        <v>18</v>
      </c>
      <c r="G14" s="5"/>
      <c r="H14" s="23" t="s">
        <v>16</v>
      </c>
      <c r="I14" s="20" t="s">
        <v>18</v>
      </c>
      <c r="J14" s="6"/>
    </row>
    <row r="15" spans="1:10" ht="12.75">
      <c r="A15" s="4"/>
      <c r="B15" s="123" t="s">
        <v>322</v>
      </c>
      <c r="C15" s="105">
        <v>1</v>
      </c>
      <c r="D15" s="5"/>
      <c r="E15" s="18">
        <v>22</v>
      </c>
      <c r="F15" s="105">
        <v>2</v>
      </c>
      <c r="G15" s="5"/>
      <c r="H15" s="18"/>
      <c r="I15" s="18"/>
      <c r="J15" s="6"/>
    </row>
    <row r="16" spans="1:10" ht="12.75">
      <c r="A16" s="4"/>
      <c r="B16" s="18">
        <v>1</v>
      </c>
      <c r="C16" s="105">
        <v>12</v>
      </c>
      <c r="D16" s="5"/>
      <c r="E16" s="18">
        <v>23</v>
      </c>
      <c r="F16" s="105">
        <v>0</v>
      </c>
      <c r="G16" s="5"/>
      <c r="H16" s="18"/>
      <c r="I16" s="18"/>
      <c r="J16" s="6"/>
    </row>
    <row r="17" spans="1:10" ht="12.75">
      <c r="A17" s="4"/>
      <c r="B17" s="18">
        <v>2</v>
      </c>
      <c r="C17" s="105">
        <v>0</v>
      </c>
      <c r="D17" s="5"/>
      <c r="E17" s="18">
        <v>24</v>
      </c>
      <c r="F17" s="105">
        <v>0</v>
      </c>
      <c r="G17" s="5"/>
      <c r="H17" s="18"/>
      <c r="I17" s="18"/>
      <c r="J17" s="6"/>
    </row>
    <row r="18" spans="1:10" ht="12.75">
      <c r="A18" s="4"/>
      <c r="B18" s="18">
        <v>3</v>
      </c>
      <c r="C18" s="105">
        <v>0</v>
      </c>
      <c r="D18" s="5"/>
      <c r="E18" s="18">
        <v>25</v>
      </c>
      <c r="F18" s="105">
        <v>0</v>
      </c>
      <c r="G18" s="5"/>
      <c r="H18" s="18"/>
      <c r="I18" s="18"/>
      <c r="J18" s="6"/>
    </row>
    <row r="19" spans="1:10" ht="12.75">
      <c r="A19" s="4"/>
      <c r="B19" s="18">
        <v>4</v>
      </c>
      <c r="C19" s="105">
        <v>0</v>
      </c>
      <c r="D19" s="5"/>
      <c r="E19" s="18">
        <v>26</v>
      </c>
      <c r="F19" s="105">
        <v>0</v>
      </c>
      <c r="G19" s="5"/>
      <c r="H19" s="18"/>
      <c r="I19" s="18"/>
      <c r="J19" s="6"/>
    </row>
    <row r="20" spans="1:10" ht="12.75">
      <c r="A20" s="4"/>
      <c r="B20" s="18">
        <v>5</v>
      </c>
      <c r="C20" s="105">
        <v>2</v>
      </c>
      <c r="D20" s="5"/>
      <c r="E20" s="18">
        <v>27</v>
      </c>
      <c r="F20" s="105">
        <v>0</v>
      </c>
      <c r="G20" s="5"/>
      <c r="H20" s="18"/>
      <c r="I20" s="18"/>
      <c r="J20" s="6"/>
    </row>
    <row r="21" spans="1:10" ht="12.75">
      <c r="A21" s="4"/>
      <c r="B21" s="18">
        <v>6</v>
      </c>
      <c r="C21" s="105">
        <v>0</v>
      </c>
      <c r="D21" s="5"/>
      <c r="E21" s="18">
        <v>28</v>
      </c>
      <c r="F21" s="105">
        <v>2</v>
      </c>
      <c r="G21" s="5"/>
      <c r="H21" s="18"/>
      <c r="I21" s="18"/>
      <c r="J21" s="6"/>
    </row>
    <row r="22" spans="1:10" ht="12.75">
      <c r="A22" s="4"/>
      <c r="B22" s="18">
        <v>7</v>
      </c>
      <c r="C22" s="105">
        <v>0</v>
      </c>
      <c r="D22" s="5"/>
      <c r="E22" s="18">
        <v>29</v>
      </c>
      <c r="F22" s="105">
        <v>1</v>
      </c>
      <c r="G22" s="5"/>
      <c r="H22" s="18"/>
      <c r="I22" s="18"/>
      <c r="J22" s="6"/>
    </row>
    <row r="23" spans="1:10" ht="12.75">
      <c r="A23" s="4"/>
      <c r="B23" s="18">
        <v>8</v>
      </c>
      <c r="C23" s="105">
        <v>0</v>
      </c>
      <c r="D23" s="5"/>
      <c r="E23" s="18">
        <v>30</v>
      </c>
      <c r="F23" s="105">
        <v>0</v>
      </c>
      <c r="G23" s="5"/>
      <c r="H23" s="18"/>
      <c r="I23" s="18"/>
      <c r="J23" s="6"/>
    </row>
    <row r="24" spans="1:10" ht="12.75">
      <c r="A24" s="4"/>
      <c r="B24" s="18">
        <v>9</v>
      </c>
      <c r="C24" s="105">
        <v>0</v>
      </c>
      <c r="D24" s="5"/>
      <c r="E24" s="18">
        <v>31</v>
      </c>
      <c r="F24" s="105">
        <v>1</v>
      </c>
      <c r="G24" s="5"/>
      <c r="H24" s="18"/>
      <c r="I24" s="18"/>
      <c r="J24" s="6"/>
    </row>
    <row r="25" spans="1:10" ht="12.75">
      <c r="A25" s="4"/>
      <c r="B25" s="18">
        <v>10</v>
      </c>
      <c r="C25" s="105">
        <v>0</v>
      </c>
      <c r="D25" s="5"/>
      <c r="E25" s="18">
        <v>32</v>
      </c>
      <c r="F25" s="105">
        <v>2</v>
      </c>
      <c r="G25" s="5"/>
      <c r="H25" s="18"/>
      <c r="I25" s="18"/>
      <c r="J25" s="6"/>
    </row>
    <row r="26" spans="1:10" ht="12.75">
      <c r="A26" s="4"/>
      <c r="B26" s="18">
        <v>11</v>
      </c>
      <c r="C26" s="105">
        <v>0</v>
      </c>
      <c r="D26" s="5"/>
      <c r="E26" s="18">
        <v>33</v>
      </c>
      <c r="F26" s="105">
        <v>1</v>
      </c>
      <c r="G26" s="5"/>
      <c r="H26" s="18"/>
      <c r="I26" s="18"/>
      <c r="J26" s="6"/>
    </row>
    <row r="27" spans="1:10" ht="12.75">
      <c r="A27" s="4"/>
      <c r="B27" s="18">
        <v>12</v>
      </c>
      <c r="C27" s="105">
        <v>0</v>
      </c>
      <c r="D27" s="5"/>
      <c r="E27" s="18">
        <v>34</v>
      </c>
      <c r="F27" s="105">
        <v>3</v>
      </c>
      <c r="G27" s="5"/>
      <c r="H27" s="18"/>
      <c r="I27" s="18"/>
      <c r="J27" s="6"/>
    </row>
    <row r="28" spans="1:10" ht="12.75">
      <c r="A28" s="4"/>
      <c r="B28" s="18">
        <v>13</v>
      </c>
      <c r="C28" s="105">
        <v>0</v>
      </c>
      <c r="D28" s="5"/>
      <c r="E28" s="18">
        <v>35</v>
      </c>
      <c r="F28" s="105">
        <v>2</v>
      </c>
      <c r="G28" s="5"/>
      <c r="H28" s="18"/>
      <c r="I28" s="18"/>
      <c r="J28" s="6"/>
    </row>
    <row r="29" spans="1:10" ht="12.75">
      <c r="A29" s="4"/>
      <c r="B29" s="18">
        <v>14</v>
      </c>
      <c r="C29" s="105">
        <v>1</v>
      </c>
      <c r="D29" s="5"/>
      <c r="E29" s="18">
        <v>36</v>
      </c>
      <c r="F29" s="105">
        <v>2</v>
      </c>
      <c r="G29" s="5"/>
      <c r="H29" s="18"/>
      <c r="I29" s="18"/>
      <c r="J29" s="6"/>
    </row>
    <row r="30" spans="1:10" ht="12.75">
      <c r="A30" s="4"/>
      <c r="B30" s="18">
        <v>15</v>
      </c>
      <c r="C30" s="105">
        <v>1</v>
      </c>
      <c r="D30" s="5"/>
      <c r="E30" s="18">
        <v>37</v>
      </c>
      <c r="F30" s="105">
        <v>0</v>
      </c>
      <c r="G30" s="5"/>
      <c r="H30" s="18"/>
      <c r="I30" s="18"/>
      <c r="J30" s="6"/>
    </row>
    <row r="31" spans="1:10" ht="12.75">
      <c r="A31" s="4"/>
      <c r="B31" s="18">
        <v>16</v>
      </c>
      <c r="C31" s="105">
        <v>2</v>
      </c>
      <c r="D31" s="5"/>
      <c r="E31" s="18">
        <v>38</v>
      </c>
      <c r="F31" s="105">
        <v>2</v>
      </c>
      <c r="G31" s="5"/>
      <c r="H31" s="18"/>
      <c r="I31" s="18"/>
      <c r="J31" s="6"/>
    </row>
    <row r="32" spans="1:10" ht="12.75">
      <c r="A32" s="4"/>
      <c r="B32" s="18">
        <v>17</v>
      </c>
      <c r="C32" s="105">
        <v>1</v>
      </c>
      <c r="D32" s="5"/>
      <c r="E32" s="18">
        <v>39</v>
      </c>
      <c r="F32" s="105">
        <v>1</v>
      </c>
      <c r="G32" s="5"/>
      <c r="H32" s="18"/>
      <c r="I32" s="18"/>
      <c r="J32" s="6"/>
    </row>
    <row r="33" spans="1:10" ht="12.75">
      <c r="A33" s="4"/>
      <c r="B33" s="18">
        <v>18</v>
      </c>
      <c r="C33" s="105">
        <v>0</v>
      </c>
      <c r="D33" s="5"/>
      <c r="E33" s="18">
        <v>40</v>
      </c>
      <c r="F33" s="105">
        <v>0</v>
      </c>
      <c r="G33" s="5"/>
      <c r="H33" s="18"/>
      <c r="I33" s="18"/>
      <c r="J33" s="6"/>
    </row>
    <row r="34" spans="1:10" ht="12.75">
      <c r="A34" s="4"/>
      <c r="B34" s="18">
        <v>19</v>
      </c>
      <c r="C34" s="105">
        <v>1</v>
      </c>
      <c r="D34" s="5"/>
      <c r="E34" s="18">
        <v>41</v>
      </c>
      <c r="F34" s="105">
        <v>0</v>
      </c>
      <c r="G34" s="5"/>
      <c r="H34" s="18"/>
      <c r="I34" s="18"/>
      <c r="J34" s="6"/>
    </row>
    <row r="35" spans="1:10" ht="12.75">
      <c r="A35" s="4"/>
      <c r="B35" s="18">
        <v>20</v>
      </c>
      <c r="C35" s="105">
        <v>1</v>
      </c>
      <c r="D35" s="5"/>
      <c r="E35" s="18">
        <v>42</v>
      </c>
      <c r="F35" s="105">
        <v>1</v>
      </c>
      <c r="G35" s="5"/>
      <c r="H35" s="18"/>
      <c r="I35" s="18"/>
      <c r="J35" s="6"/>
    </row>
    <row r="36" spans="1:10" ht="12.75">
      <c r="A36" s="4"/>
      <c r="B36" s="18">
        <v>21</v>
      </c>
      <c r="C36" s="105">
        <v>2</v>
      </c>
      <c r="D36" s="5"/>
      <c r="E36" s="18">
        <v>43</v>
      </c>
      <c r="F36" s="105">
        <v>0</v>
      </c>
      <c r="G36" s="5"/>
      <c r="H36" s="18"/>
      <c r="I36" s="18"/>
      <c r="J36" s="6"/>
    </row>
    <row r="37" spans="1:10" ht="12.75">
      <c r="A37" s="4"/>
      <c r="B37" s="18"/>
      <c r="C37" s="18"/>
      <c r="D37" s="5"/>
      <c r="E37" s="18"/>
      <c r="F37" s="18"/>
      <c r="G37" s="5"/>
      <c r="H37" s="18"/>
      <c r="I37" s="18"/>
      <c r="J37" s="6"/>
    </row>
    <row r="38" spans="1:10" ht="12.75">
      <c r="A38" s="4"/>
      <c r="B38" s="18"/>
      <c r="C38" s="18"/>
      <c r="D38" s="5"/>
      <c r="E38" s="18"/>
      <c r="F38" s="18"/>
      <c r="G38" s="5"/>
      <c r="H38" s="18"/>
      <c r="I38" s="18"/>
      <c r="J38" s="6"/>
    </row>
    <row r="39" spans="1:10" ht="12.75">
      <c r="A39" s="4"/>
      <c r="B39" s="18"/>
      <c r="C39" s="18"/>
      <c r="D39" s="5"/>
      <c r="E39" s="18"/>
      <c r="F39" s="18"/>
      <c r="G39" s="5"/>
      <c r="H39" s="18"/>
      <c r="I39" s="18"/>
      <c r="J39" s="6"/>
    </row>
    <row r="40" spans="1:10" ht="12.75">
      <c r="A40" s="4"/>
      <c r="B40" s="18"/>
      <c r="C40" s="18"/>
      <c r="D40" s="5"/>
      <c r="E40" s="18"/>
      <c r="F40" s="18"/>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96" t="s">
        <v>24</v>
      </c>
      <c r="E43" s="196"/>
      <c r="F43" s="196"/>
      <c r="G43" s="196"/>
      <c r="H43" s="5"/>
      <c r="I43" s="5"/>
      <c r="J43" s="6"/>
    </row>
    <row r="44" spans="1:10" ht="12.75">
      <c r="A44" s="4"/>
      <c r="B44" s="5"/>
      <c r="C44" s="5"/>
      <c r="D44" s="5"/>
      <c r="E44" s="5"/>
      <c r="F44" s="5"/>
      <c r="G44" s="5"/>
      <c r="H44" s="5"/>
      <c r="I44" s="5"/>
      <c r="J44" s="6"/>
    </row>
    <row r="45" spans="1:10" ht="12.75">
      <c r="A45" s="4"/>
      <c r="B45" s="12"/>
      <c r="C45" s="12"/>
      <c r="D45" s="12"/>
      <c r="E45" s="12"/>
      <c r="F45" s="118"/>
      <c r="G45" s="12"/>
      <c r="H45" s="118"/>
      <c r="I45" s="12"/>
      <c r="J45" s="6"/>
    </row>
    <row r="46" spans="1:10" ht="12.75">
      <c r="A46" s="4"/>
      <c r="B46" s="12"/>
      <c r="C46" s="12"/>
      <c r="D46" s="12"/>
      <c r="E46" s="12"/>
      <c r="F46" s="119"/>
      <c r="G46" s="12"/>
      <c r="H46" s="21"/>
      <c r="I46" s="12"/>
      <c r="J46" s="6"/>
    </row>
    <row r="47" spans="1:10" ht="12.75">
      <c r="A47" s="4"/>
      <c r="B47" s="12"/>
      <c r="C47" s="12"/>
      <c r="D47" s="12"/>
      <c r="E47" s="12"/>
      <c r="F47" s="12"/>
      <c r="G47" s="12"/>
      <c r="H47" s="12"/>
      <c r="I47" s="12"/>
      <c r="J47" s="6"/>
    </row>
    <row r="48" spans="1:10" ht="12.75">
      <c r="A48" s="4"/>
      <c r="B48" s="12"/>
      <c r="C48" s="12"/>
      <c r="D48" s="12"/>
      <c r="E48" s="12"/>
      <c r="F48" s="12"/>
      <c r="G48" s="12"/>
      <c r="H48" s="12"/>
      <c r="I48" s="12"/>
      <c r="J48" s="6"/>
    </row>
    <row r="49" spans="1:10" ht="12.75">
      <c r="A49" s="4"/>
      <c r="B49" s="12"/>
      <c r="C49" s="12"/>
      <c r="D49" s="12"/>
      <c r="E49" s="12"/>
      <c r="F49" s="12"/>
      <c r="G49" s="12"/>
      <c r="H49" s="21"/>
      <c r="I49" s="12"/>
      <c r="J49" s="6"/>
    </row>
    <row r="50" spans="1:10" ht="12.75">
      <c r="A50" s="4"/>
      <c r="B50" s="12"/>
      <c r="C50" s="12"/>
      <c r="D50" s="12"/>
      <c r="E50" s="12"/>
      <c r="F50" s="12"/>
      <c r="G50" s="12"/>
      <c r="H50" s="12"/>
      <c r="I50" s="12"/>
      <c r="J50" s="6"/>
    </row>
    <row r="51" spans="1:10" ht="12.75">
      <c r="A51" s="7"/>
      <c r="B51" s="8"/>
      <c r="C51" s="8"/>
      <c r="D51" s="8"/>
      <c r="E51" s="8"/>
      <c r="F51" s="8"/>
      <c r="G51" s="8"/>
      <c r="H51" s="8"/>
      <c r="I51" s="8"/>
      <c r="J51" s="9"/>
    </row>
    <row r="52" spans="1:10" ht="12.75">
      <c r="A52" s="4" t="s">
        <v>14</v>
      </c>
      <c r="B52" s="125" t="s">
        <v>371</v>
      </c>
      <c r="C52" s="5"/>
      <c r="D52" s="5"/>
      <c r="E52" s="5"/>
      <c r="F52" s="5"/>
      <c r="G52" s="5"/>
      <c r="H52" s="5"/>
      <c r="I52" s="5"/>
      <c r="J52" s="6"/>
    </row>
    <row r="53" spans="1:10" ht="12.75">
      <c r="A53" s="4"/>
      <c r="B53" s="5"/>
      <c r="C53" s="5"/>
      <c r="D53" s="5"/>
      <c r="E53" s="5"/>
      <c r="F53" s="5"/>
      <c r="G53" s="5"/>
      <c r="H53" s="5"/>
      <c r="I53" s="5"/>
      <c r="J53" s="6"/>
    </row>
    <row r="54" spans="1:10" ht="12.75">
      <c r="A54" s="7" t="s">
        <v>13</v>
      </c>
      <c r="B54" s="173">
        <v>41220</v>
      </c>
      <c r="C54" s="8"/>
      <c r="D54" s="8"/>
      <c r="E54" s="8"/>
      <c r="F54" s="8"/>
      <c r="G54" s="8"/>
      <c r="H54" s="8" t="s">
        <v>7</v>
      </c>
      <c r="I54" s="8"/>
      <c r="J54" s="104">
        <v>41275</v>
      </c>
    </row>
    <row r="55" spans="1:10" ht="12.75">
      <c r="A55" s="193" t="s">
        <v>5</v>
      </c>
      <c r="B55" s="194"/>
      <c r="C55" s="194"/>
      <c r="D55" s="194"/>
      <c r="E55" s="194"/>
      <c r="F55" s="194"/>
      <c r="G55" s="194"/>
      <c r="H55" s="194"/>
      <c r="I55" s="194"/>
      <c r="J55" s="195"/>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C7:H7"/>
    <mergeCell ref="D43:G43"/>
  </mergeCells>
  <printOptions horizontalCentered="1" verticalCentered="1"/>
  <pageMargins left="0.5" right="0.5" top="0.5" bottom="0.5" header="0.5" footer="0.5"/>
  <pageSetup fitToHeight="1" fitToWidth="1" horizontalDpi="600" verticalDpi="600" orientation="portrait" scale="92" r:id="rId1"/>
</worksheet>
</file>

<file path=xl/worksheets/sheet10.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33">
      <selection activeCell="C36" sqref="C36"/>
    </sheetView>
  </sheetViews>
  <sheetFormatPr defaultColWidth="9.140625" defaultRowHeight="12.75"/>
  <cols>
    <col min="1" max="1" width="10.28125" style="0" customWidth="1"/>
    <col min="2" max="2" width="18.28125" style="0" customWidth="1"/>
    <col min="8" max="8" width="9.8515625" style="0" customWidth="1"/>
    <col min="10" max="10" width="15.42187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2</v>
      </c>
      <c r="H2" s="192" t="s">
        <v>9</v>
      </c>
      <c r="I2" s="192"/>
      <c r="J2" s="32">
        <v>28</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2" t="s">
        <v>184</v>
      </c>
      <c r="B7" s="196"/>
      <c r="C7" s="196"/>
      <c r="D7" s="196"/>
      <c r="E7" s="196"/>
      <c r="F7" s="196"/>
      <c r="G7" s="196"/>
      <c r="H7" s="196"/>
      <c r="I7" s="196"/>
      <c r="J7" s="183"/>
    </row>
    <row r="8" spans="1:10" ht="12.75">
      <c r="A8" s="4"/>
      <c r="B8" s="5"/>
      <c r="C8" s="5"/>
      <c r="D8" s="5"/>
      <c r="E8" s="5"/>
      <c r="F8" s="5"/>
      <c r="G8" s="5"/>
      <c r="H8" s="5"/>
      <c r="I8" s="5"/>
      <c r="J8" s="6"/>
    </row>
    <row r="9" spans="1:10" ht="12.75">
      <c r="A9" s="4" t="s">
        <v>72</v>
      </c>
      <c r="B9" s="11"/>
      <c r="C9" s="176" t="s">
        <v>185</v>
      </c>
      <c r="D9" s="177"/>
      <c r="E9" s="178"/>
      <c r="F9" s="176" t="s">
        <v>186</v>
      </c>
      <c r="G9" s="177"/>
      <c r="H9" s="178"/>
      <c r="I9" s="5"/>
      <c r="J9" s="6"/>
    </row>
    <row r="10" spans="1:10" ht="12.75">
      <c r="A10" s="4"/>
      <c r="B10" s="5"/>
      <c r="C10" s="35" t="s">
        <v>187</v>
      </c>
      <c r="D10" s="14"/>
      <c r="E10" s="17"/>
      <c r="F10" s="35" t="s">
        <v>64</v>
      </c>
      <c r="G10" s="14"/>
      <c r="H10" s="17"/>
      <c r="I10" s="5"/>
      <c r="J10" s="6"/>
    </row>
    <row r="11" spans="1:10" ht="12.75">
      <c r="A11" s="4"/>
      <c r="B11" s="12"/>
      <c r="C11" s="35" t="s">
        <v>181</v>
      </c>
      <c r="D11" s="14"/>
      <c r="E11" s="17"/>
      <c r="F11" s="35" t="s">
        <v>64</v>
      </c>
      <c r="G11" s="14"/>
      <c r="H11" s="17"/>
      <c r="I11" s="5"/>
      <c r="J11" s="6"/>
    </row>
    <row r="12" spans="1:10" ht="12.75">
      <c r="A12" s="4"/>
      <c r="B12" s="5"/>
      <c r="C12" s="5"/>
      <c r="D12" s="5"/>
      <c r="E12" s="5"/>
      <c r="F12" s="5"/>
      <c r="G12" s="5"/>
      <c r="H12" s="5"/>
      <c r="I12" s="5"/>
      <c r="J12" s="6"/>
    </row>
    <row r="13" spans="1:10" ht="12.75">
      <c r="A13" s="7"/>
      <c r="B13" s="64"/>
      <c r="C13" s="60"/>
      <c r="D13" s="8"/>
      <c r="E13" s="64"/>
      <c r="F13" s="60"/>
      <c r="G13" s="8"/>
      <c r="H13" s="64"/>
      <c r="I13" s="60"/>
      <c r="J13" s="9"/>
    </row>
    <row r="14" spans="1:10" ht="12.75">
      <c r="A14" s="4"/>
      <c r="B14" s="21"/>
      <c r="C14" s="11"/>
      <c r="D14" s="5"/>
      <c r="E14" s="21"/>
      <c r="F14" s="11"/>
      <c r="G14" s="5"/>
      <c r="H14" s="21"/>
      <c r="I14" s="11"/>
      <c r="J14" s="6"/>
    </row>
    <row r="15" spans="1:10" ht="12.75">
      <c r="A15" s="182" t="s">
        <v>188</v>
      </c>
      <c r="B15" s="196"/>
      <c r="C15" s="196"/>
      <c r="D15" s="196"/>
      <c r="E15" s="196"/>
      <c r="F15" s="196"/>
      <c r="G15" s="196"/>
      <c r="H15" s="196"/>
      <c r="I15" s="196"/>
      <c r="J15" s="183"/>
    </row>
    <row r="16" spans="1:10" ht="12.75">
      <c r="A16" s="4"/>
      <c r="B16" s="5"/>
      <c r="C16" s="5"/>
      <c r="D16" s="5"/>
      <c r="E16" s="5"/>
      <c r="F16" s="5"/>
      <c r="G16" s="5"/>
      <c r="H16" s="5"/>
      <c r="I16" s="5"/>
      <c r="J16" s="6"/>
    </row>
    <row r="17" spans="1:10" ht="12.75">
      <c r="A17" s="4"/>
      <c r="B17" s="5"/>
      <c r="C17" s="237" t="s">
        <v>189</v>
      </c>
      <c r="D17" s="238"/>
      <c r="E17" s="239"/>
      <c r="F17" s="227" t="s">
        <v>190</v>
      </c>
      <c r="G17" s="177"/>
      <c r="H17" s="178"/>
      <c r="I17" s="5"/>
      <c r="J17" s="6"/>
    </row>
    <row r="18" spans="1:10" ht="12.75">
      <c r="A18" s="25"/>
      <c r="B18" s="24"/>
      <c r="C18" s="79" t="s">
        <v>191</v>
      </c>
      <c r="D18" s="14"/>
      <c r="E18" s="17"/>
      <c r="F18" s="35" t="s">
        <v>64</v>
      </c>
      <c r="G18" s="14"/>
      <c r="H18" s="17"/>
      <c r="I18" s="24"/>
      <c r="J18" s="33"/>
    </row>
    <row r="19" spans="1:10" ht="12.75">
      <c r="A19" s="4"/>
      <c r="B19" s="5"/>
      <c r="C19" s="79" t="s">
        <v>191</v>
      </c>
      <c r="D19" s="14"/>
      <c r="E19" s="17"/>
      <c r="F19" s="35" t="s">
        <v>64</v>
      </c>
      <c r="G19" s="14"/>
      <c r="H19" s="17"/>
      <c r="I19" s="5"/>
      <c r="J19" s="6"/>
    </row>
    <row r="20" spans="1:10" ht="12.75">
      <c r="A20" s="4"/>
      <c r="B20" s="5"/>
      <c r="C20" s="80"/>
      <c r="D20" s="14"/>
      <c r="E20" s="14"/>
      <c r="F20" s="14"/>
      <c r="G20" s="14"/>
      <c r="H20" s="14"/>
      <c r="I20" s="5"/>
      <c r="J20" s="6"/>
    </row>
    <row r="21" spans="1:10" ht="12.75">
      <c r="A21" s="4"/>
      <c r="B21" s="5"/>
      <c r="C21" s="232" t="s">
        <v>192</v>
      </c>
      <c r="D21" s="233"/>
      <c r="E21" s="234"/>
      <c r="F21" s="235" t="s">
        <v>190</v>
      </c>
      <c r="G21" s="236"/>
      <c r="H21" s="217"/>
      <c r="I21" s="5"/>
      <c r="J21" s="6"/>
    </row>
    <row r="22" spans="1:10" ht="12.75">
      <c r="A22" s="4"/>
      <c r="B22" s="5"/>
      <c r="C22" s="79" t="s">
        <v>191</v>
      </c>
      <c r="D22" s="14"/>
      <c r="E22" s="17"/>
      <c r="F22" s="35" t="s">
        <v>64</v>
      </c>
      <c r="G22" s="14"/>
      <c r="H22" s="17"/>
      <c r="I22" s="5"/>
      <c r="J22" s="6"/>
    </row>
    <row r="23" spans="1:10" ht="12.75">
      <c r="A23" s="4"/>
      <c r="B23" s="5"/>
      <c r="C23" s="79" t="s">
        <v>191</v>
      </c>
      <c r="D23" s="14"/>
      <c r="E23" s="17"/>
      <c r="F23" s="35" t="s">
        <v>64</v>
      </c>
      <c r="G23" s="14"/>
      <c r="H23" s="17"/>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182" t="s">
        <v>193</v>
      </c>
      <c r="B27" s="196"/>
      <c r="C27" s="196"/>
      <c r="D27" s="196"/>
      <c r="E27" s="196"/>
      <c r="F27" s="196"/>
      <c r="G27" s="196"/>
      <c r="H27" s="196"/>
      <c r="I27" s="196"/>
      <c r="J27" s="183"/>
    </row>
    <row r="28" spans="1:10" ht="12.75">
      <c r="A28" s="4"/>
      <c r="B28" s="5"/>
      <c r="C28" s="5"/>
      <c r="D28" s="5"/>
      <c r="E28" s="5"/>
      <c r="F28" s="5"/>
      <c r="G28" s="5"/>
      <c r="H28" s="5"/>
      <c r="I28" s="5"/>
      <c r="J28" s="6"/>
    </row>
    <row r="29" spans="1:10" ht="12.75">
      <c r="A29" s="4" t="s">
        <v>194</v>
      </c>
      <c r="B29" s="5"/>
      <c r="C29" s="5"/>
      <c r="D29" s="5"/>
      <c r="E29" s="5"/>
      <c r="F29" s="5"/>
      <c r="G29" s="5"/>
      <c r="H29" s="5"/>
      <c r="I29" s="5"/>
      <c r="J29" s="6"/>
    </row>
    <row r="30" spans="1:10" ht="12.75">
      <c r="A30" s="4"/>
      <c r="B30" s="5"/>
      <c r="C30" s="5"/>
      <c r="D30" s="5"/>
      <c r="E30" s="5"/>
      <c r="F30" s="5"/>
      <c r="G30" s="5"/>
      <c r="H30" s="5"/>
      <c r="I30" s="5"/>
      <c r="J30" s="6"/>
    </row>
    <row r="31" spans="1:10" ht="12.75">
      <c r="A31" s="4" t="s">
        <v>195</v>
      </c>
      <c r="B31" s="5"/>
      <c r="C31" s="5"/>
      <c r="D31" s="5"/>
      <c r="E31" s="5"/>
      <c r="F31" s="5"/>
      <c r="G31" s="5"/>
      <c r="H31" s="5"/>
      <c r="I31" s="5"/>
      <c r="J31" s="6"/>
    </row>
    <row r="32" spans="1:10" ht="12.75">
      <c r="A32" s="25"/>
      <c r="B32" s="24"/>
      <c r="C32" s="40"/>
      <c r="D32" s="41"/>
      <c r="E32" s="230" t="s">
        <v>202</v>
      </c>
      <c r="F32" s="231"/>
      <c r="G32" s="40"/>
      <c r="H32" s="41"/>
      <c r="I32" s="230" t="s">
        <v>206</v>
      </c>
      <c r="J32" s="231"/>
    </row>
    <row r="33" spans="1:10" ht="12.75">
      <c r="A33" s="4"/>
      <c r="B33" s="5"/>
      <c r="C33" s="228" t="s">
        <v>200</v>
      </c>
      <c r="D33" s="229"/>
      <c r="E33" s="228" t="s">
        <v>203</v>
      </c>
      <c r="F33" s="229"/>
      <c r="G33" s="228" t="s">
        <v>204</v>
      </c>
      <c r="H33" s="229"/>
      <c r="I33" s="228" t="s">
        <v>207</v>
      </c>
      <c r="J33" s="229"/>
    </row>
    <row r="34" spans="1:10" ht="12.75">
      <c r="A34" s="42"/>
      <c r="B34" s="5"/>
      <c r="C34" s="216" t="s">
        <v>201</v>
      </c>
      <c r="D34" s="217"/>
      <c r="E34" s="216" t="s">
        <v>201</v>
      </c>
      <c r="F34" s="217"/>
      <c r="G34" s="216" t="s">
        <v>205</v>
      </c>
      <c r="H34" s="217"/>
      <c r="I34" s="216" t="s">
        <v>208</v>
      </c>
      <c r="J34" s="217"/>
    </row>
    <row r="35" spans="1:10" ht="19.5" customHeight="1">
      <c r="A35" s="35" t="s">
        <v>196</v>
      </c>
      <c r="B35" s="17"/>
      <c r="C35" s="113">
        <v>11.84</v>
      </c>
      <c r="D35" s="148" t="s">
        <v>324</v>
      </c>
      <c r="E35" s="113">
        <f>C35</f>
        <v>11.84</v>
      </c>
      <c r="F35" s="148" t="s">
        <v>324</v>
      </c>
      <c r="G35" s="113">
        <v>14.05</v>
      </c>
      <c r="H35" s="148" t="s">
        <v>324</v>
      </c>
      <c r="I35" s="113">
        <v>2.25</v>
      </c>
      <c r="J35" s="150" t="s">
        <v>324</v>
      </c>
    </row>
    <row r="36" spans="1:10" ht="12.75">
      <c r="A36" s="1" t="s">
        <v>197</v>
      </c>
      <c r="B36" s="3"/>
      <c r="C36" s="110"/>
      <c r="D36" s="111"/>
      <c r="E36" s="110"/>
      <c r="F36" s="111"/>
      <c r="G36" s="110"/>
      <c r="H36" s="111"/>
      <c r="I36" s="110"/>
      <c r="J36" s="3"/>
    </row>
    <row r="37" spans="1:10" ht="12.75">
      <c r="A37" s="81" t="s">
        <v>198</v>
      </c>
      <c r="B37" s="9"/>
      <c r="C37" s="109">
        <f>C35</f>
        <v>11.84</v>
      </c>
      <c r="D37" s="149" t="s">
        <v>324</v>
      </c>
      <c r="E37" s="109">
        <f>E35</f>
        <v>11.84</v>
      </c>
      <c r="F37" s="149" t="s">
        <v>324</v>
      </c>
      <c r="G37" s="109">
        <f>G35</f>
        <v>14.05</v>
      </c>
      <c r="H37" s="149" t="s">
        <v>324</v>
      </c>
      <c r="I37" s="109">
        <f>I35</f>
        <v>2.25</v>
      </c>
      <c r="J37" s="151" t="s">
        <v>324</v>
      </c>
    </row>
    <row r="38" spans="1:10" ht="12.75">
      <c r="A38" s="1" t="s">
        <v>197</v>
      </c>
      <c r="B38" s="3"/>
      <c r="C38" s="110"/>
      <c r="D38" s="111"/>
      <c r="E38" s="110"/>
      <c r="F38" s="111"/>
      <c r="G38" s="110"/>
      <c r="H38" s="111"/>
      <c r="I38" s="110"/>
      <c r="J38" s="3"/>
    </row>
    <row r="39" spans="1:10" ht="12.75">
      <c r="A39" s="81" t="s">
        <v>199</v>
      </c>
      <c r="B39" s="9"/>
      <c r="C39" s="109">
        <f>C37+3</f>
        <v>14.84</v>
      </c>
      <c r="D39" s="149" t="s">
        <v>324</v>
      </c>
      <c r="E39" s="109">
        <f>E37+3</f>
        <v>14.84</v>
      </c>
      <c r="F39" s="149" t="s">
        <v>324</v>
      </c>
      <c r="G39" s="109">
        <v>16.55</v>
      </c>
      <c r="H39" s="149" t="s">
        <v>324</v>
      </c>
      <c r="I39" s="109">
        <f>I35</f>
        <v>2.25</v>
      </c>
      <c r="J39" s="151" t="s">
        <v>324</v>
      </c>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24"/>
      <c r="E42" s="24"/>
      <c r="F42" s="24"/>
      <c r="G42" s="24"/>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14</v>
      </c>
      <c r="B50" s="5" t="str">
        <f>+'Check Sheet, pg 1'!$B$52</f>
        <v>Irmgard R. Wilcox</v>
      </c>
      <c r="C50" s="5"/>
      <c r="D50" s="5"/>
      <c r="E50" s="5"/>
      <c r="F50" s="5"/>
      <c r="G50" s="5"/>
      <c r="H50" s="5"/>
      <c r="I50" s="5"/>
      <c r="J50" s="6"/>
    </row>
    <row r="51" spans="1:10" ht="12.75">
      <c r="A51" s="4"/>
      <c r="B51" s="5"/>
      <c r="C51" s="5"/>
      <c r="D51" s="5"/>
      <c r="E51" s="5"/>
      <c r="F51" s="5"/>
      <c r="G51" s="5"/>
      <c r="H51" s="5"/>
      <c r="I51" s="5"/>
      <c r="J51" s="6"/>
    </row>
    <row r="52" spans="1:10" ht="12.75">
      <c r="A52" s="7" t="s">
        <v>13</v>
      </c>
      <c r="B52" s="121">
        <f>'Item 100, pg 22'!B54</f>
        <v>41220</v>
      </c>
      <c r="C52" s="8"/>
      <c r="D52" s="8"/>
      <c r="E52" s="8"/>
      <c r="F52" s="8"/>
      <c r="G52" s="8"/>
      <c r="H52" s="8" t="s">
        <v>7</v>
      </c>
      <c r="I52" s="8"/>
      <c r="J52" s="104">
        <f>'Item 100, pg 22'!J54</f>
        <v>41275</v>
      </c>
    </row>
    <row r="53" spans="1:10" ht="12.75">
      <c r="A53" s="197" t="s">
        <v>5</v>
      </c>
      <c r="B53" s="198"/>
      <c r="C53" s="198"/>
      <c r="D53" s="198"/>
      <c r="E53" s="198"/>
      <c r="F53" s="198"/>
      <c r="G53" s="198"/>
      <c r="H53" s="198"/>
      <c r="I53" s="198"/>
      <c r="J53" s="199"/>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12</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H2:I2"/>
    <mergeCell ref="I32:J32"/>
    <mergeCell ref="I33:J33"/>
    <mergeCell ref="C21:E21"/>
    <mergeCell ref="F21:H21"/>
    <mergeCell ref="A27:J27"/>
    <mergeCell ref="C17:E17"/>
    <mergeCell ref="A53:J53"/>
    <mergeCell ref="G33:H33"/>
    <mergeCell ref="C34:D34"/>
    <mergeCell ref="C33:D33"/>
    <mergeCell ref="E34:F34"/>
    <mergeCell ref="G34:H34"/>
    <mergeCell ref="E33:F33"/>
    <mergeCell ref="I34:J34"/>
    <mergeCell ref="F17:H17"/>
    <mergeCell ref="A7:J7"/>
    <mergeCell ref="C9:E9"/>
    <mergeCell ref="E32:F32"/>
    <mergeCell ref="F9:H9"/>
    <mergeCell ref="A15:J15"/>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33">
      <selection activeCell="H54" sqref="H54"/>
    </sheetView>
  </sheetViews>
  <sheetFormatPr defaultColWidth="9.140625" defaultRowHeight="12.75"/>
  <cols>
    <col min="1" max="1" width="10.140625" style="0" customWidth="1"/>
    <col min="2" max="2" width="18.140625" style="0" customWidth="1"/>
    <col min="10" max="10" width="14.710937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29</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2" t="s">
        <v>209</v>
      </c>
      <c r="B7" s="196"/>
      <c r="C7" s="196"/>
      <c r="D7" s="196"/>
      <c r="E7" s="196"/>
      <c r="F7" s="196"/>
      <c r="G7" s="196"/>
      <c r="H7" s="196"/>
      <c r="I7" s="196"/>
      <c r="J7" s="183"/>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5"/>
      <c r="E13" s="21"/>
      <c r="F13" s="11"/>
      <c r="G13" s="5"/>
      <c r="H13" s="21"/>
      <c r="I13" s="11"/>
      <c r="J13" s="6"/>
    </row>
    <row r="14" spans="1:10" ht="12.75">
      <c r="A14" s="4"/>
      <c r="B14" s="21"/>
      <c r="C14" s="11"/>
      <c r="D14" s="5"/>
      <c r="E14" s="21"/>
      <c r="F14" s="11"/>
      <c r="G14" s="5"/>
      <c r="H14" s="21"/>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5"/>
      <c r="B18" s="24"/>
      <c r="C18" s="24"/>
      <c r="D18" s="24"/>
      <c r="E18" s="24"/>
      <c r="F18" s="24"/>
      <c r="G18" s="24"/>
      <c r="H18" s="24"/>
      <c r="I18" s="24"/>
      <c r="J18" s="3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210</v>
      </c>
      <c r="B27" s="5"/>
      <c r="C27" s="5"/>
      <c r="D27" s="5"/>
      <c r="E27" s="5"/>
      <c r="F27" s="5"/>
      <c r="G27" s="5"/>
      <c r="H27" s="5"/>
      <c r="I27" s="5"/>
      <c r="J27" s="6"/>
    </row>
    <row r="28" spans="1:10" ht="12.75">
      <c r="A28" s="4"/>
      <c r="B28" s="5"/>
      <c r="C28" s="5"/>
      <c r="D28" s="5"/>
      <c r="E28" s="176" t="s">
        <v>211</v>
      </c>
      <c r="F28" s="177"/>
      <c r="G28" s="177"/>
      <c r="H28" s="177"/>
      <c r="I28" s="177"/>
      <c r="J28" s="178"/>
    </row>
    <row r="29" spans="1:10" ht="12.75">
      <c r="A29" s="1"/>
      <c r="B29" s="2"/>
      <c r="C29" s="2"/>
      <c r="D29" s="3"/>
      <c r="E29" s="1"/>
      <c r="F29" s="3"/>
      <c r="G29" s="179" t="s">
        <v>212</v>
      </c>
      <c r="H29" s="180"/>
      <c r="I29" s="179" t="s">
        <v>213</v>
      </c>
      <c r="J29" s="180"/>
    </row>
    <row r="30" spans="1:10" ht="12.75">
      <c r="A30" s="7" t="s">
        <v>216</v>
      </c>
      <c r="B30" s="8"/>
      <c r="C30" s="8"/>
      <c r="D30" s="9"/>
      <c r="E30" s="216" t="s">
        <v>214</v>
      </c>
      <c r="F30" s="217"/>
      <c r="G30" s="216" t="s">
        <v>215</v>
      </c>
      <c r="H30" s="217"/>
      <c r="I30" s="216" t="s">
        <v>180</v>
      </c>
      <c r="J30" s="217"/>
    </row>
    <row r="31" spans="1:10" ht="12.75">
      <c r="A31" s="83" t="s">
        <v>217</v>
      </c>
      <c r="B31" s="16"/>
      <c r="C31" s="16"/>
      <c r="D31" s="41"/>
      <c r="E31" s="40"/>
      <c r="F31" s="41"/>
      <c r="G31" s="40"/>
      <c r="H31" s="41"/>
      <c r="I31" s="40"/>
      <c r="J31" s="41"/>
    </row>
    <row r="32" spans="1:10" ht="12.75">
      <c r="A32" s="65" t="s">
        <v>218</v>
      </c>
      <c r="B32" s="5"/>
      <c r="C32" s="5"/>
      <c r="D32" s="6"/>
      <c r="E32" s="152">
        <v>34.88</v>
      </c>
      <c r="F32" s="153" t="s">
        <v>324</v>
      </c>
      <c r="G32" s="152">
        <v>17.45</v>
      </c>
      <c r="H32" s="153" t="s">
        <v>324</v>
      </c>
      <c r="I32" s="152">
        <v>70.06</v>
      </c>
      <c r="J32" s="153" t="s">
        <v>324</v>
      </c>
    </row>
    <row r="33" spans="1:10" ht="12.75">
      <c r="A33" s="82" t="s">
        <v>219</v>
      </c>
      <c r="B33" s="5"/>
      <c r="C33" s="5"/>
      <c r="D33" s="6"/>
      <c r="E33" s="4" t="s">
        <v>64</v>
      </c>
      <c r="F33" s="6"/>
      <c r="G33" s="4" t="s">
        <v>64</v>
      </c>
      <c r="H33" s="6"/>
      <c r="I33" s="4" t="s">
        <v>64</v>
      </c>
      <c r="J33" s="6"/>
    </row>
    <row r="34" spans="1:10" ht="12.75">
      <c r="A34" s="84" t="s">
        <v>220</v>
      </c>
      <c r="B34" s="8"/>
      <c r="C34" s="8"/>
      <c r="D34" s="9"/>
      <c r="E34" s="7" t="s">
        <v>64</v>
      </c>
      <c r="F34" s="9"/>
      <c r="G34" s="7" t="s">
        <v>64</v>
      </c>
      <c r="H34" s="9"/>
      <c r="I34" s="7" t="s">
        <v>64</v>
      </c>
      <c r="J34" s="9"/>
    </row>
    <row r="35" spans="1:10" ht="12.75">
      <c r="A35" s="85" t="s">
        <v>221</v>
      </c>
      <c r="B35" s="16"/>
      <c r="C35" s="16"/>
      <c r="D35" s="41"/>
      <c r="E35" s="1"/>
      <c r="F35" s="3"/>
      <c r="G35" s="1"/>
      <c r="H35" s="3"/>
      <c r="I35" s="1"/>
      <c r="J35" s="3"/>
    </row>
    <row r="36" spans="1:10" ht="12.75">
      <c r="A36" s="65" t="s">
        <v>218</v>
      </c>
      <c r="B36" s="5"/>
      <c r="C36" s="5"/>
      <c r="D36" s="6"/>
      <c r="E36" s="4" t="s">
        <v>64</v>
      </c>
      <c r="F36" s="6"/>
      <c r="G36" s="4" t="s">
        <v>64</v>
      </c>
      <c r="H36" s="6"/>
      <c r="I36" s="4" t="s">
        <v>64</v>
      </c>
      <c r="J36" s="6"/>
    </row>
    <row r="37" spans="1:10" ht="12.75">
      <c r="A37" s="82" t="s">
        <v>219</v>
      </c>
      <c r="B37" s="5"/>
      <c r="C37" s="5"/>
      <c r="D37" s="6"/>
      <c r="E37" s="4" t="s">
        <v>64</v>
      </c>
      <c r="F37" s="6"/>
      <c r="G37" s="4" t="s">
        <v>64</v>
      </c>
      <c r="H37" s="6"/>
      <c r="I37" s="4" t="s">
        <v>64</v>
      </c>
      <c r="J37" s="6"/>
    </row>
    <row r="38" spans="1:10" ht="12.75">
      <c r="A38" s="84" t="s">
        <v>220</v>
      </c>
      <c r="B38" s="8"/>
      <c r="C38" s="8"/>
      <c r="D38" s="9"/>
      <c r="E38" s="7" t="s">
        <v>64</v>
      </c>
      <c r="F38" s="9"/>
      <c r="G38" s="7" t="s">
        <v>64</v>
      </c>
      <c r="H38" s="9"/>
      <c r="I38" s="7" t="s">
        <v>64</v>
      </c>
      <c r="J38" s="9"/>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tr">
        <f>+'Check Sheet, pg 1'!$B$52</f>
        <v>Irmgard R. Wilcox</v>
      </c>
      <c r="C52" s="5"/>
      <c r="D52" s="5"/>
      <c r="E52" s="5"/>
      <c r="F52" s="5"/>
      <c r="G52" s="5"/>
      <c r="H52" s="5"/>
      <c r="I52" s="5"/>
      <c r="J52" s="6"/>
    </row>
    <row r="53" spans="1:10" ht="12.75">
      <c r="A53" s="4"/>
      <c r="B53" s="5"/>
      <c r="C53" s="5"/>
      <c r="D53" s="5"/>
      <c r="E53" s="5"/>
      <c r="F53" s="5"/>
      <c r="G53" s="5"/>
      <c r="H53" s="5"/>
      <c r="I53" s="5"/>
      <c r="J53" s="6"/>
    </row>
    <row r="54" spans="1:10" ht="12.75">
      <c r="A54" s="7" t="s">
        <v>13</v>
      </c>
      <c r="B54" s="121">
        <f>'Item 120,130,150, pg 28'!B52</f>
        <v>41220</v>
      </c>
      <c r="C54" s="8"/>
      <c r="D54" s="8"/>
      <c r="E54" s="8"/>
      <c r="F54" s="8"/>
      <c r="G54" s="8"/>
      <c r="H54" s="8" t="s">
        <v>389</v>
      </c>
      <c r="I54" s="8"/>
      <c r="J54" s="104">
        <f>'Item 120,130,150, pg 28'!J52</f>
        <v>41275</v>
      </c>
    </row>
    <row r="55" spans="1:10" ht="12.75">
      <c r="A55" s="197" t="s">
        <v>5</v>
      </c>
      <c r="B55" s="198"/>
      <c r="C55" s="198"/>
      <c r="D55" s="198"/>
      <c r="E55" s="198"/>
      <c r="F55" s="198"/>
      <c r="G55" s="198"/>
      <c r="H55" s="198"/>
      <c r="I55" s="198"/>
      <c r="J55" s="199"/>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29">
      <selection activeCell="H54" sqref="H54"/>
    </sheetView>
  </sheetViews>
  <sheetFormatPr defaultColWidth="9.140625" defaultRowHeight="12.75"/>
  <cols>
    <col min="1" max="1" width="10.7109375" style="0" customWidth="1"/>
    <col min="2" max="2" width="18.421875" style="0" customWidth="1"/>
    <col min="10" max="10" width="15.14062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31</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7" t="s">
        <v>319</v>
      </c>
      <c r="B7" s="196"/>
      <c r="C7" s="196"/>
      <c r="D7" s="196"/>
      <c r="E7" s="196"/>
      <c r="F7" s="196"/>
      <c r="G7" s="196"/>
      <c r="H7" s="196"/>
      <c r="I7" s="196"/>
      <c r="J7" s="183"/>
    </row>
    <row r="8" spans="1:10" ht="12.75">
      <c r="A8" s="4"/>
      <c r="B8" s="5"/>
      <c r="C8" s="5"/>
      <c r="D8" s="5"/>
      <c r="E8" s="5"/>
      <c r="F8" s="5"/>
      <c r="G8" s="5"/>
      <c r="H8" s="5"/>
      <c r="I8" s="5"/>
      <c r="J8" s="6"/>
    </row>
    <row r="9" spans="1:10" ht="12.75">
      <c r="A9" s="86" t="s">
        <v>25</v>
      </c>
      <c r="B9" s="5"/>
      <c r="C9" s="5"/>
      <c r="D9" s="5"/>
      <c r="E9" s="5"/>
      <c r="F9" s="5"/>
      <c r="G9" s="5"/>
      <c r="H9" s="5"/>
      <c r="I9" s="5"/>
      <c r="J9" s="6"/>
    </row>
    <row r="10" spans="1:10" ht="12.75">
      <c r="A10" s="34" t="s">
        <v>222</v>
      </c>
      <c r="B10" s="5"/>
      <c r="C10" s="5"/>
      <c r="D10" s="5"/>
      <c r="E10" s="5"/>
      <c r="F10" s="5"/>
      <c r="G10" s="5"/>
      <c r="H10" s="5"/>
      <c r="I10" s="5"/>
      <c r="J10" s="6"/>
    </row>
    <row r="11" spans="1:10" ht="12.75">
      <c r="A11" s="34" t="s">
        <v>223</v>
      </c>
      <c r="B11" s="12"/>
      <c r="C11" s="5"/>
      <c r="D11" s="5"/>
      <c r="E11" s="5"/>
      <c r="F11" s="5"/>
      <c r="G11" s="5"/>
      <c r="H11" s="5"/>
      <c r="I11" s="5"/>
      <c r="J11" s="6"/>
    </row>
    <row r="12" spans="1:10" ht="12.75">
      <c r="A12" s="34"/>
      <c r="B12" s="5"/>
      <c r="C12" s="5"/>
      <c r="D12" s="5"/>
      <c r="E12" s="5"/>
      <c r="F12" s="5"/>
      <c r="G12" s="5"/>
      <c r="H12" s="5"/>
      <c r="I12" s="5"/>
      <c r="J12" s="6"/>
    </row>
    <row r="13" spans="1:10" ht="12.75">
      <c r="A13" s="34"/>
      <c r="B13" s="21"/>
      <c r="C13" s="78" t="s">
        <v>339</v>
      </c>
      <c r="D13" s="5"/>
      <c r="E13" s="21"/>
      <c r="F13" s="11"/>
      <c r="G13" s="5"/>
      <c r="H13" s="21"/>
      <c r="I13" s="11"/>
      <c r="J13" s="6"/>
    </row>
    <row r="14" spans="1:10" ht="12.75">
      <c r="A14" s="34"/>
      <c r="B14" s="21"/>
      <c r="C14" s="11"/>
      <c r="D14" s="5"/>
      <c r="E14" s="21"/>
      <c r="F14" s="11"/>
      <c r="G14" s="5"/>
      <c r="H14" s="21"/>
      <c r="I14" s="11"/>
      <c r="J14" s="6"/>
    </row>
    <row r="15" spans="1:10" ht="12.75">
      <c r="A15" s="10" t="s">
        <v>224</v>
      </c>
      <c r="B15" s="5"/>
      <c r="C15" s="5"/>
      <c r="D15" s="5"/>
      <c r="E15" s="5"/>
      <c r="F15" s="5"/>
      <c r="G15" s="5"/>
      <c r="H15" s="5"/>
      <c r="I15" s="5"/>
      <c r="J15" s="6"/>
    </row>
    <row r="16" spans="1:10" ht="12.75">
      <c r="A16" s="34"/>
      <c r="B16" s="5"/>
      <c r="C16" s="5"/>
      <c r="D16" s="5"/>
      <c r="E16" s="5"/>
      <c r="F16" s="5"/>
      <c r="G16" s="5"/>
      <c r="H16" s="5"/>
      <c r="I16" s="5"/>
      <c r="J16" s="6"/>
    </row>
    <row r="17" spans="1:10" ht="12.75">
      <c r="A17" s="34"/>
      <c r="B17" s="5"/>
      <c r="C17" s="5"/>
      <c r="D17" s="5"/>
      <c r="E17" s="5"/>
      <c r="F17" s="5"/>
      <c r="G17" s="5"/>
      <c r="H17" s="5"/>
      <c r="I17" s="5"/>
      <c r="J17" s="6"/>
    </row>
    <row r="18" spans="1:10" ht="12.75">
      <c r="A18" s="53" t="s">
        <v>225</v>
      </c>
      <c r="B18" s="76"/>
      <c r="C18" s="76"/>
      <c r="D18" s="76"/>
      <c r="E18" s="76" t="s">
        <v>226</v>
      </c>
      <c r="F18" s="49"/>
      <c r="G18" s="49"/>
      <c r="H18" s="49"/>
      <c r="I18" s="49"/>
      <c r="J18" s="33"/>
    </row>
    <row r="19" spans="1:10" ht="12.75">
      <c r="A19" s="10" t="s">
        <v>229</v>
      </c>
      <c r="B19" s="5"/>
      <c r="C19" s="5"/>
      <c r="D19" s="5"/>
      <c r="E19" s="5"/>
      <c r="F19" s="5"/>
      <c r="G19" s="5"/>
      <c r="H19" s="5"/>
      <c r="I19" s="5"/>
      <c r="J19" s="6"/>
    </row>
    <row r="20" spans="1:10" ht="12.75">
      <c r="A20" s="34" t="s">
        <v>227</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228</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5"/>
      <c r="B31" s="24"/>
      <c r="C31" s="24"/>
      <c r="D31" s="24"/>
      <c r="E31" s="24"/>
      <c r="F31" s="24"/>
      <c r="G31" s="24"/>
      <c r="H31" s="24"/>
      <c r="I31" s="24"/>
      <c r="J31" s="33"/>
    </row>
    <row r="32" spans="1:10" ht="12.75">
      <c r="A32" s="4"/>
      <c r="B32" s="5"/>
      <c r="C32" s="5"/>
      <c r="D32" s="5"/>
      <c r="E32" s="5"/>
      <c r="F32" s="5"/>
      <c r="G32" s="5"/>
      <c r="H32" s="5"/>
      <c r="I32" s="5"/>
      <c r="J32" s="6"/>
    </row>
    <row r="33" spans="1:10" ht="12.75">
      <c r="A33" s="42"/>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tr">
        <f>+'Check Sheet, pg 1'!$B$52</f>
        <v>Irmgard R. Wilcox</v>
      </c>
      <c r="C52" s="5"/>
      <c r="D52" s="5"/>
      <c r="E52" s="5"/>
      <c r="F52" s="5"/>
      <c r="G52" s="5"/>
      <c r="H52" s="5"/>
      <c r="I52" s="5"/>
      <c r="J52" s="6"/>
    </row>
    <row r="53" spans="1:10" ht="12.75">
      <c r="A53" s="4"/>
      <c r="B53" s="5"/>
      <c r="C53" s="5"/>
      <c r="D53" s="5"/>
      <c r="E53" s="5"/>
      <c r="F53" s="5"/>
      <c r="G53" s="5"/>
      <c r="H53" s="5"/>
      <c r="I53" s="5"/>
      <c r="J53" s="6"/>
    </row>
    <row r="54" spans="1:10" ht="12.75">
      <c r="A54" s="7" t="s">
        <v>13</v>
      </c>
      <c r="B54" s="121">
        <f>'Item 160, pg 29'!B54</f>
        <v>41220</v>
      </c>
      <c r="C54" s="8"/>
      <c r="D54" s="8"/>
      <c r="E54" s="8"/>
      <c r="F54" s="8"/>
      <c r="G54" s="8"/>
      <c r="H54" s="8" t="s">
        <v>390</v>
      </c>
      <c r="I54" s="8"/>
      <c r="J54" s="104">
        <f>'Item 160, pg 29'!J54</f>
        <v>41275</v>
      </c>
    </row>
    <row r="55" spans="1:10" ht="12.75">
      <c r="A55" s="197" t="s">
        <v>5</v>
      </c>
      <c r="B55" s="198"/>
      <c r="C55" s="198"/>
      <c r="D55" s="198"/>
      <c r="E55" s="198"/>
      <c r="F55" s="198"/>
      <c r="G55" s="198"/>
      <c r="H55" s="198"/>
      <c r="I55" s="198"/>
      <c r="J55" s="199"/>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23">
      <selection activeCell="B54" sqref="B54"/>
    </sheetView>
  </sheetViews>
  <sheetFormatPr defaultColWidth="9.140625" defaultRowHeight="12.75"/>
  <cols>
    <col min="1" max="1" width="10.28125" style="0" customWidth="1"/>
    <col min="2" max="2" width="18.421875" style="0" customWidth="1"/>
    <col min="4" max="4" width="11.7109375" style="0" customWidth="1"/>
    <col min="10" max="10" width="16.0039062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2</v>
      </c>
      <c r="H2" s="192" t="s">
        <v>9</v>
      </c>
      <c r="I2" s="192"/>
      <c r="J2" s="32">
        <v>32</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2" t="s">
        <v>230</v>
      </c>
      <c r="B7" s="196"/>
      <c r="C7" s="196"/>
      <c r="D7" s="196"/>
      <c r="E7" s="196"/>
      <c r="F7" s="196"/>
      <c r="G7" s="196"/>
      <c r="H7" s="196"/>
      <c r="I7" s="196"/>
      <c r="J7" s="183"/>
    </row>
    <row r="8" spans="1:10" ht="12.75">
      <c r="A8" s="4"/>
      <c r="B8" s="5"/>
      <c r="C8" s="5"/>
      <c r="D8" s="5"/>
      <c r="E8" s="5"/>
      <c r="F8" s="5"/>
      <c r="G8" s="5"/>
      <c r="H8" s="5"/>
      <c r="I8" s="5"/>
      <c r="J8" s="6"/>
    </row>
    <row r="9" spans="1:10" ht="12.75">
      <c r="A9" s="34" t="s">
        <v>231</v>
      </c>
      <c r="B9" s="5"/>
      <c r="C9" s="5"/>
      <c r="D9" s="5"/>
      <c r="E9" s="5"/>
      <c r="F9" s="5"/>
      <c r="G9" s="5"/>
      <c r="H9" s="5"/>
      <c r="I9" s="5"/>
      <c r="J9" s="6"/>
    </row>
    <row r="10" spans="1:10" ht="12.75">
      <c r="A10" s="34" t="s">
        <v>232</v>
      </c>
      <c r="B10" s="5"/>
      <c r="C10" s="5"/>
      <c r="D10" s="5"/>
      <c r="E10" s="5"/>
      <c r="F10" s="5"/>
      <c r="G10" s="5"/>
      <c r="H10" s="5"/>
      <c r="I10" s="5"/>
      <c r="J10" s="6"/>
    </row>
    <row r="11" spans="1:10" ht="12.75">
      <c r="A11" s="34"/>
      <c r="B11" t="s">
        <v>233</v>
      </c>
      <c r="C11" s="88"/>
      <c r="D11" s="88"/>
      <c r="E11" s="88"/>
      <c r="F11" s="88"/>
      <c r="G11" s="88"/>
      <c r="H11" s="88"/>
      <c r="I11" s="5"/>
      <c r="J11" s="6"/>
    </row>
    <row r="12" spans="1:10" ht="12.75">
      <c r="A12" s="34"/>
      <c r="B12" s="91" t="s">
        <v>234</v>
      </c>
      <c r="C12" s="88"/>
      <c r="D12" s="88"/>
      <c r="E12" s="88"/>
      <c r="F12" s="88"/>
      <c r="G12" s="88"/>
      <c r="H12" s="88"/>
      <c r="I12" s="5"/>
      <c r="J12" s="6"/>
    </row>
    <row r="13" spans="1:10" ht="12.75">
      <c r="A13" s="34"/>
      <c r="B13" s="87" t="s">
        <v>0</v>
      </c>
      <c r="C13" s="89"/>
      <c r="D13" s="88"/>
      <c r="E13" s="90"/>
      <c r="F13" s="89"/>
      <c r="G13" s="88"/>
      <c r="H13" s="90"/>
      <c r="I13" s="11"/>
      <c r="J13" s="6"/>
    </row>
    <row r="14" spans="1:10" ht="12.75">
      <c r="A14" s="34"/>
      <c r="B14" s="87" t="s">
        <v>320</v>
      </c>
      <c r="C14" s="89"/>
      <c r="D14" s="88"/>
      <c r="E14" s="90"/>
      <c r="F14" s="89"/>
      <c r="G14" s="88"/>
      <c r="H14" s="90"/>
      <c r="I14" s="11"/>
      <c r="J14" s="6"/>
    </row>
    <row r="15" spans="1:10" ht="12.75">
      <c r="A15" s="34"/>
      <c r="B15" s="91"/>
      <c r="C15" s="88"/>
      <c r="D15" s="88"/>
      <c r="E15" s="88"/>
      <c r="F15" s="88"/>
      <c r="G15" s="88"/>
      <c r="H15" s="88"/>
      <c r="I15" s="5"/>
      <c r="J15" s="6"/>
    </row>
    <row r="16" spans="1:10" ht="12.75">
      <c r="A16" s="34" t="s">
        <v>235</v>
      </c>
      <c r="B16" s="26"/>
      <c r="C16" s="5"/>
      <c r="D16" s="5"/>
      <c r="E16" s="5"/>
      <c r="F16" s="5"/>
      <c r="G16" s="5"/>
      <c r="H16" s="5"/>
      <c r="I16" s="5"/>
      <c r="J16" s="6"/>
    </row>
    <row r="17" spans="1:10" ht="12.75">
      <c r="A17" s="34"/>
      <c r="B17" s="26"/>
      <c r="C17" s="5"/>
      <c r="D17" s="5"/>
      <c r="E17" s="5"/>
      <c r="F17" s="5"/>
      <c r="G17" s="5"/>
      <c r="H17" s="5"/>
      <c r="I17" s="5"/>
      <c r="J17" s="6"/>
    </row>
    <row r="18" spans="1:10" ht="12.75">
      <c r="A18" s="245" t="s">
        <v>236</v>
      </c>
      <c r="B18" s="246"/>
      <c r="C18" s="245" t="s">
        <v>239</v>
      </c>
      <c r="D18" s="247"/>
      <c r="E18" s="24"/>
      <c r="F18" s="24"/>
      <c r="G18" s="245" t="s">
        <v>236</v>
      </c>
      <c r="H18" s="246"/>
      <c r="I18" s="245" t="s">
        <v>239</v>
      </c>
      <c r="J18" s="247"/>
    </row>
    <row r="19" spans="1:10" ht="12.75">
      <c r="A19" s="243" t="s">
        <v>237</v>
      </c>
      <c r="B19" s="244"/>
      <c r="C19" s="243" t="s">
        <v>240</v>
      </c>
      <c r="D19" s="244"/>
      <c r="E19" s="5"/>
      <c r="F19" s="5"/>
      <c r="G19" s="243" t="s">
        <v>237</v>
      </c>
      <c r="H19" s="244"/>
      <c r="I19" s="243" t="s">
        <v>240</v>
      </c>
      <c r="J19" s="244"/>
    </row>
    <row r="20" spans="1:10" ht="12.75">
      <c r="A20" s="240" t="s">
        <v>238</v>
      </c>
      <c r="B20" s="241"/>
      <c r="C20" s="248" t="s">
        <v>241</v>
      </c>
      <c r="D20" s="241"/>
      <c r="E20" s="5"/>
      <c r="F20" s="5"/>
      <c r="G20" s="240" t="s">
        <v>238</v>
      </c>
      <c r="H20" s="241"/>
      <c r="I20" s="248" t="s">
        <v>241</v>
      </c>
      <c r="J20" s="241"/>
    </row>
    <row r="21" spans="1:10" ht="12.75">
      <c r="A21" s="35"/>
      <c r="B21" s="17" t="s">
        <v>166</v>
      </c>
      <c r="C21" s="114">
        <v>40000</v>
      </c>
      <c r="D21" s="17" t="s">
        <v>167</v>
      </c>
      <c r="E21" s="5"/>
      <c r="F21" s="5"/>
      <c r="G21" s="35"/>
      <c r="H21" s="17"/>
      <c r="I21" s="35"/>
      <c r="J21" s="17"/>
    </row>
    <row r="22" spans="1:10" ht="12.75">
      <c r="A22" s="35"/>
      <c r="B22" s="17"/>
      <c r="C22" s="35"/>
      <c r="D22" s="17"/>
      <c r="E22" s="5"/>
      <c r="F22" s="5"/>
      <c r="G22" s="35"/>
      <c r="H22" s="17"/>
      <c r="I22" s="35"/>
      <c r="J22" s="17"/>
    </row>
    <row r="23" spans="1:10" ht="12.75">
      <c r="A23" s="35"/>
      <c r="B23" s="17"/>
      <c r="C23" s="35"/>
      <c r="D23" s="17"/>
      <c r="E23" s="5"/>
      <c r="F23" s="5"/>
      <c r="G23" s="35"/>
      <c r="H23" s="17"/>
      <c r="I23" s="35"/>
      <c r="J23" s="17"/>
    </row>
    <row r="24" spans="1:10" ht="12.75">
      <c r="A24" s="35"/>
      <c r="B24" s="17"/>
      <c r="C24" s="35"/>
      <c r="D24" s="17"/>
      <c r="E24" s="5"/>
      <c r="F24" s="5"/>
      <c r="G24" s="35"/>
      <c r="H24" s="17"/>
      <c r="I24" s="35"/>
      <c r="J24" s="17"/>
    </row>
    <row r="25" spans="1:10" ht="12.75">
      <c r="A25" s="35"/>
      <c r="B25" s="17"/>
      <c r="C25" s="35"/>
      <c r="D25" s="17"/>
      <c r="E25" s="5"/>
      <c r="F25" s="5"/>
      <c r="G25" s="35"/>
      <c r="H25" s="17"/>
      <c r="I25" s="35"/>
      <c r="J25" s="17"/>
    </row>
    <row r="26" spans="1:10" ht="12.75">
      <c r="A26" s="35"/>
      <c r="B26" s="17"/>
      <c r="C26" s="35"/>
      <c r="D26" s="17"/>
      <c r="E26" s="5"/>
      <c r="F26" s="5"/>
      <c r="G26" s="35"/>
      <c r="H26" s="17"/>
      <c r="I26" s="35"/>
      <c r="J26" s="17"/>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2" t="s">
        <v>242</v>
      </c>
      <c r="B29" s="5"/>
      <c r="C29" s="5"/>
      <c r="D29" s="5"/>
      <c r="E29" s="5"/>
      <c r="F29" s="5"/>
      <c r="G29" s="5"/>
      <c r="H29" s="5"/>
      <c r="I29" s="5"/>
      <c r="J29" s="6"/>
    </row>
    <row r="30" spans="1:10" ht="12.75">
      <c r="A30" s="4" t="s">
        <v>243</v>
      </c>
      <c r="B30" s="5"/>
      <c r="C30" s="5"/>
      <c r="D30" s="5"/>
      <c r="E30" s="5"/>
      <c r="F30" s="5"/>
      <c r="G30" s="5"/>
      <c r="H30" s="5"/>
      <c r="I30" s="5"/>
      <c r="J30" s="6"/>
    </row>
    <row r="31" spans="1:10" ht="12.75">
      <c r="A31" s="54" t="s">
        <v>244</v>
      </c>
      <c r="B31" s="24"/>
      <c r="C31" s="24"/>
      <c r="D31" s="24"/>
      <c r="E31" s="24"/>
      <c r="F31" s="24"/>
      <c r="G31" s="24"/>
      <c r="H31" s="24"/>
      <c r="I31" s="24"/>
      <c r="J31" s="33"/>
    </row>
    <row r="32" spans="1:10" ht="12.75">
      <c r="A32" s="4"/>
      <c r="B32" s="5"/>
      <c r="C32" s="5"/>
      <c r="D32" s="5"/>
      <c r="E32" s="5"/>
      <c r="F32" s="5"/>
      <c r="G32" s="5"/>
      <c r="H32" s="5"/>
      <c r="I32" s="5"/>
      <c r="J32" s="6"/>
    </row>
    <row r="33" spans="1:10" ht="12.75">
      <c r="A33" s="245" t="s">
        <v>236</v>
      </c>
      <c r="B33" s="246"/>
      <c r="C33" s="245" t="s">
        <v>72</v>
      </c>
      <c r="D33" s="247"/>
      <c r="E33" s="24"/>
      <c r="F33" s="24"/>
      <c r="G33" s="245" t="s">
        <v>236</v>
      </c>
      <c r="H33" s="246"/>
      <c r="I33" s="245" t="s">
        <v>72</v>
      </c>
      <c r="J33" s="247"/>
    </row>
    <row r="34" spans="1:10" ht="12.75">
      <c r="A34" s="243" t="s">
        <v>237</v>
      </c>
      <c r="B34" s="244"/>
      <c r="C34" s="243" t="s">
        <v>72</v>
      </c>
      <c r="D34" s="244"/>
      <c r="E34" s="5"/>
      <c r="F34" s="5"/>
      <c r="G34" s="243" t="s">
        <v>237</v>
      </c>
      <c r="H34" s="244"/>
      <c r="I34" s="243" t="s">
        <v>72</v>
      </c>
      <c r="J34" s="244"/>
    </row>
    <row r="35" spans="1:10" ht="12.75">
      <c r="A35" s="240" t="s">
        <v>238</v>
      </c>
      <c r="B35" s="241"/>
      <c r="C35" s="240" t="s">
        <v>180</v>
      </c>
      <c r="D35" s="242"/>
      <c r="E35" s="5"/>
      <c r="F35" s="5"/>
      <c r="G35" s="240" t="s">
        <v>238</v>
      </c>
      <c r="H35" s="241"/>
      <c r="I35" s="240" t="s">
        <v>180</v>
      </c>
      <c r="J35" s="241"/>
    </row>
    <row r="36" spans="1:10" ht="12.75">
      <c r="A36" s="35"/>
      <c r="B36" s="17" t="s">
        <v>166</v>
      </c>
      <c r="C36" s="154" t="s">
        <v>340</v>
      </c>
      <c r="D36" s="17"/>
      <c r="E36" s="5"/>
      <c r="F36" s="5"/>
      <c r="G36" s="35"/>
      <c r="H36" s="17"/>
      <c r="I36" s="35" t="s">
        <v>245</v>
      </c>
      <c r="J36" s="17"/>
    </row>
    <row r="37" spans="1:10" ht="12.75">
      <c r="A37" s="35"/>
      <c r="B37" s="17"/>
      <c r="C37" s="35" t="s">
        <v>245</v>
      </c>
      <c r="D37" s="17"/>
      <c r="E37" s="5"/>
      <c r="F37" s="5"/>
      <c r="G37" s="35"/>
      <c r="H37" s="17"/>
      <c r="I37" s="35" t="s">
        <v>245</v>
      </c>
      <c r="J37" s="17"/>
    </row>
    <row r="38" spans="1:10" ht="12.75">
      <c r="A38" s="35"/>
      <c r="B38" s="17"/>
      <c r="C38" s="35" t="s">
        <v>245</v>
      </c>
      <c r="D38" s="17"/>
      <c r="E38" s="5"/>
      <c r="F38" s="5"/>
      <c r="G38" s="35"/>
      <c r="H38" s="17"/>
      <c r="I38" s="35" t="s">
        <v>245</v>
      </c>
      <c r="J38" s="17"/>
    </row>
    <row r="39" spans="1:10" ht="12.75">
      <c r="A39" s="35"/>
      <c r="B39" s="17"/>
      <c r="C39" s="35" t="s">
        <v>245</v>
      </c>
      <c r="D39" s="17"/>
      <c r="E39" s="5"/>
      <c r="F39" s="5"/>
      <c r="G39" s="35"/>
      <c r="H39" s="17"/>
      <c r="I39" s="35" t="s">
        <v>245</v>
      </c>
      <c r="J39" s="17"/>
    </row>
    <row r="40" spans="1:10" ht="12.75">
      <c r="A40" s="35"/>
      <c r="B40" s="17"/>
      <c r="C40" s="35" t="s">
        <v>245</v>
      </c>
      <c r="D40" s="17"/>
      <c r="E40" s="5"/>
      <c r="F40" s="5"/>
      <c r="G40" s="35"/>
      <c r="H40" s="17"/>
      <c r="I40" s="35" t="s">
        <v>245</v>
      </c>
      <c r="J40" s="17"/>
    </row>
    <row r="41" spans="1:10" ht="12.75">
      <c r="A41" s="35"/>
      <c r="B41" s="17"/>
      <c r="C41" s="35" t="s">
        <v>245</v>
      </c>
      <c r="D41" s="17"/>
      <c r="E41" s="5"/>
      <c r="F41" s="5"/>
      <c r="G41" s="35"/>
      <c r="H41" s="17"/>
      <c r="I41" s="35" t="s">
        <v>245</v>
      </c>
      <c r="J41" s="17"/>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tr">
        <f>+'Check Sheet, pg 1'!$B$52</f>
        <v>Irmgard R. Wilcox</v>
      </c>
      <c r="C52" s="5"/>
      <c r="D52" s="5"/>
      <c r="E52" s="5"/>
      <c r="F52" s="5"/>
      <c r="G52" s="5"/>
      <c r="H52" s="5"/>
      <c r="I52" s="5"/>
      <c r="J52" s="6"/>
    </row>
    <row r="53" spans="1:10" ht="12.75">
      <c r="A53" s="4"/>
      <c r="B53" s="5"/>
      <c r="C53" s="5"/>
      <c r="D53" s="5"/>
      <c r="E53" s="5"/>
      <c r="F53" s="5"/>
      <c r="G53" s="5"/>
      <c r="H53" s="5"/>
      <c r="I53" s="5"/>
      <c r="J53" s="6"/>
    </row>
    <row r="54" spans="1:10" ht="12.75">
      <c r="A54" s="7" t="s">
        <v>13</v>
      </c>
      <c r="B54" s="121">
        <f>'Item 205, pg 31'!B54</f>
        <v>41220</v>
      </c>
      <c r="C54" s="8"/>
      <c r="D54" s="8"/>
      <c r="E54" s="8"/>
      <c r="F54" s="8"/>
      <c r="G54" s="8"/>
      <c r="H54" s="8" t="s">
        <v>7</v>
      </c>
      <c r="I54" s="8"/>
      <c r="J54" s="104">
        <f>'Item 205, pg 31'!J54</f>
        <v>41275</v>
      </c>
    </row>
    <row r="55" spans="1:10" ht="12.75">
      <c r="A55" s="197" t="s">
        <v>5</v>
      </c>
      <c r="B55" s="198"/>
      <c r="C55" s="198"/>
      <c r="D55" s="198"/>
      <c r="E55" s="198"/>
      <c r="F55" s="198"/>
      <c r="G55" s="198"/>
      <c r="H55" s="198"/>
      <c r="I55" s="198"/>
      <c r="J55" s="199"/>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H2:I2"/>
    <mergeCell ref="A55:J55"/>
    <mergeCell ref="A7:J7"/>
    <mergeCell ref="A18:B18"/>
    <mergeCell ref="A19:B19"/>
    <mergeCell ref="A20:B20"/>
    <mergeCell ref="C18:D18"/>
    <mergeCell ref="C19:D19"/>
    <mergeCell ref="C20:D20"/>
    <mergeCell ref="G18:H18"/>
    <mergeCell ref="I18:J18"/>
    <mergeCell ref="G19:H19"/>
    <mergeCell ref="I19:J19"/>
    <mergeCell ref="G20:H20"/>
    <mergeCell ref="I20:J20"/>
    <mergeCell ref="A33:B33"/>
    <mergeCell ref="C33:D33"/>
    <mergeCell ref="G33:H33"/>
    <mergeCell ref="I33:J33"/>
    <mergeCell ref="A34:B34"/>
    <mergeCell ref="C34:D34"/>
    <mergeCell ref="G34:H34"/>
    <mergeCell ref="I34:J34"/>
    <mergeCell ref="A35:B35"/>
    <mergeCell ref="C35:D35"/>
    <mergeCell ref="G35:H35"/>
    <mergeCell ref="I35:J35"/>
  </mergeCells>
  <printOptions horizontalCentered="1" verticalCentered="1"/>
  <pageMargins left="0.5" right="0.5" top="0.5" bottom="0.5" header="0.5" footer="0.5"/>
  <pageSetup fitToHeight="1" fitToWidth="1" horizontalDpi="600" verticalDpi="600" orientation="portrait" scale="88" r:id="rId1"/>
</worksheet>
</file>

<file path=xl/worksheets/sheet14.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28">
      <selection activeCell="J38" sqref="J38"/>
    </sheetView>
  </sheetViews>
  <sheetFormatPr defaultColWidth="9.140625" defaultRowHeight="12.75"/>
  <cols>
    <col min="1" max="1" width="10.140625" style="0" customWidth="1"/>
    <col min="2" max="2" width="18.00390625" style="0" customWidth="1"/>
    <col min="6" max="6" width="10.421875" style="0" customWidth="1"/>
    <col min="10" max="10" width="15.14062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33</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2" t="s">
        <v>246</v>
      </c>
      <c r="B7" s="196"/>
      <c r="C7" s="196"/>
      <c r="D7" s="196"/>
      <c r="E7" s="196"/>
      <c r="F7" s="196"/>
      <c r="G7" s="196"/>
      <c r="H7" s="196"/>
      <c r="I7" s="196"/>
      <c r="J7" s="183"/>
    </row>
    <row r="8" spans="1:10" ht="12.75">
      <c r="A8" s="4"/>
      <c r="B8" s="5"/>
      <c r="C8" s="5"/>
      <c r="D8" s="5"/>
      <c r="E8" s="5"/>
      <c r="F8" s="5"/>
      <c r="G8" s="5"/>
      <c r="H8" s="5"/>
      <c r="I8" s="5"/>
      <c r="J8" s="6"/>
    </row>
    <row r="9" spans="1:10" ht="12.75">
      <c r="A9" s="4" t="s">
        <v>33</v>
      </c>
      <c r="B9" s="5"/>
      <c r="C9" s="5"/>
      <c r="D9" s="5"/>
      <c r="E9" s="5"/>
      <c r="F9" s="5"/>
      <c r="G9" s="5"/>
      <c r="H9" s="5"/>
      <c r="I9" s="5"/>
      <c r="J9" s="6"/>
    </row>
    <row r="10" spans="1:10" ht="12.75">
      <c r="A10" s="4" t="s">
        <v>32</v>
      </c>
      <c r="B10" s="5"/>
      <c r="C10" s="5"/>
      <c r="D10" s="5"/>
      <c r="E10" s="5"/>
      <c r="F10" s="5"/>
      <c r="G10" s="5"/>
      <c r="H10" s="5"/>
      <c r="I10" s="5"/>
      <c r="J10" s="6"/>
    </row>
    <row r="11" spans="1:10" ht="12.75">
      <c r="A11" s="4"/>
      <c r="B11" s="5"/>
      <c r="C11" s="5"/>
      <c r="D11" s="5"/>
      <c r="E11" s="5"/>
      <c r="F11" s="5"/>
      <c r="G11" s="5"/>
      <c r="H11" s="5"/>
      <c r="I11" s="5"/>
      <c r="J11" s="6"/>
    </row>
    <row r="12" spans="1:10" ht="12.75">
      <c r="A12" s="4"/>
      <c r="B12" s="12"/>
      <c r="C12" s="179" t="s">
        <v>253</v>
      </c>
      <c r="D12" s="249"/>
      <c r="E12" s="180"/>
      <c r="F12" s="1"/>
      <c r="G12" s="2"/>
      <c r="H12" s="3"/>
      <c r="I12" s="5"/>
      <c r="J12" s="6"/>
    </row>
    <row r="13" spans="1:10" ht="12.75">
      <c r="A13" s="4"/>
      <c r="B13" s="5"/>
      <c r="C13" s="216" t="s">
        <v>254</v>
      </c>
      <c r="D13" s="236"/>
      <c r="E13" s="217"/>
      <c r="F13" s="216" t="s">
        <v>95</v>
      </c>
      <c r="G13" s="236"/>
      <c r="H13" s="217"/>
      <c r="I13" s="5"/>
      <c r="J13" s="6"/>
    </row>
    <row r="14" spans="1:10" ht="12.75">
      <c r="A14" s="4"/>
      <c r="B14" s="21"/>
      <c r="C14" s="46" t="s">
        <v>168</v>
      </c>
      <c r="D14" s="14"/>
      <c r="E14" s="37"/>
      <c r="F14" s="155" t="s">
        <v>341</v>
      </c>
      <c r="G14" s="14" t="s">
        <v>171</v>
      </c>
      <c r="H14" s="37"/>
      <c r="I14" s="11"/>
      <c r="J14" s="6"/>
    </row>
    <row r="15" spans="1:10" ht="12.75">
      <c r="A15" s="4"/>
      <c r="B15" s="21"/>
      <c r="C15" s="38"/>
      <c r="D15" s="14"/>
      <c r="E15" s="37"/>
      <c r="F15" s="155" t="s">
        <v>342</v>
      </c>
      <c r="G15" s="14" t="s">
        <v>213</v>
      </c>
      <c r="H15" s="37"/>
      <c r="I15" s="11"/>
      <c r="J15" s="6"/>
    </row>
    <row r="16" spans="1:10" ht="12.75">
      <c r="A16" s="4"/>
      <c r="B16" s="5"/>
      <c r="C16" s="46" t="s">
        <v>169</v>
      </c>
      <c r="D16" s="14"/>
      <c r="E16" s="37"/>
      <c r="F16" s="155" t="s">
        <v>343</v>
      </c>
      <c r="G16" s="14" t="s">
        <v>171</v>
      </c>
      <c r="H16" s="37"/>
      <c r="I16" s="5"/>
      <c r="J16" s="6"/>
    </row>
    <row r="17" spans="1:10" ht="12.75">
      <c r="A17" s="4"/>
      <c r="B17" s="5"/>
      <c r="C17" s="38"/>
      <c r="D17" s="14"/>
      <c r="E17" s="37"/>
      <c r="F17" s="155" t="s">
        <v>344</v>
      </c>
      <c r="G17" s="14" t="s">
        <v>213</v>
      </c>
      <c r="H17" s="37"/>
      <c r="I17" s="5"/>
      <c r="J17" s="6"/>
    </row>
    <row r="18" spans="1:10" ht="12.75">
      <c r="A18" s="4"/>
      <c r="B18" s="5"/>
      <c r="C18" s="46" t="s">
        <v>170</v>
      </c>
      <c r="D18" s="14"/>
      <c r="E18" s="37"/>
      <c r="F18" s="115" t="str">
        <f>F14</f>
        <v>$3.50 (A)</v>
      </c>
      <c r="G18" s="14" t="s">
        <v>171</v>
      </c>
      <c r="H18" s="37"/>
      <c r="I18" s="5"/>
      <c r="J18" s="6"/>
    </row>
    <row r="19" spans="1:10" ht="12.75">
      <c r="A19" s="25"/>
      <c r="B19" s="24"/>
      <c r="C19" s="38"/>
      <c r="D19" s="14"/>
      <c r="E19" s="37"/>
      <c r="F19" s="115" t="str">
        <f>F15</f>
        <v>$10.00 (A)</v>
      </c>
      <c r="G19" s="14" t="s">
        <v>213</v>
      </c>
      <c r="H19" s="37"/>
      <c r="I19" s="24"/>
      <c r="J19" s="33"/>
    </row>
    <row r="20" spans="1:10" ht="12.75">
      <c r="A20" s="4"/>
      <c r="B20" s="5"/>
      <c r="C20" s="38"/>
      <c r="D20" s="14"/>
      <c r="E20" s="37"/>
      <c r="F20" s="38"/>
      <c r="G20" s="14"/>
      <c r="H20" s="37"/>
      <c r="I20" s="5"/>
      <c r="J20" s="6"/>
    </row>
    <row r="21" spans="1:10" ht="12.75">
      <c r="A21" s="4"/>
      <c r="B21" s="5"/>
      <c r="C21" s="5"/>
      <c r="D21" s="5"/>
      <c r="E21" s="5"/>
      <c r="F21" s="5"/>
      <c r="G21" s="5"/>
      <c r="H21" s="5"/>
      <c r="I21" s="5"/>
      <c r="J21" s="6"/>
    </row>
    <row r="22" spans="1:10" ht="12.75">
      <c r="A22" s="4" t="s">
        <v>41</v>
      </c>
      <c r="B22" s="5"/>
      <c r="C22" s="5"/>
      <c r="D22" s="5"/>
      <c r="E22" s="5"/>
      <c r="F22" s="5"/>
      <c r="G22" s="5"/>
      <c r="H22" s="5"/>
      <c r="I22" s="5"/>
      <c r="J22" s="6"/>
    </row>
    <row r="23" spans="1:10" ht="12.75">
      <c r="A23" s="4"/>
      <c r="B23" s="5" t="s">
        <v>42</v>
      </c>
      <c r="C23" s="106">
        <v>39.5</v>
      </c>
      <c r="D23" s="125" t="s">
        <v>324</v>
      </c>
      <c r="E23" s="5"/>
      <c r="F23" s="5"/>
      <c r="G23" s="5"/>
      <c r="H23" s="5"/>
      <c r="I23" s="5"/>
      <c r="J23" s="6"/>
    </row>
    <row r="24" spans="1:10" ht="12.75">
      <c r="A24" s="4"/>
      <c r="B24" s="5" t="s">
        <v>43</v>
      </c>
      <c r="C24" s="106">
        <v>49.5</v>
      </c>
      <c r="D24" s="125" t="s">
        <v>324</v>
      </c>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182" t="s">
        <v>255</v>
      </c>
      <c r="B27" s="196"/>
      <c r="C27" s="196"/>
      <c r="D27" s="196"/>
      <c r="E27" s="196"/>
      <c r="F27" s="196"/>
      <c r="G27" s="196"/>
      <c r="H27" s="196"/>
      <c r="I27" s="196"/>
      <c r="J27" s="183"/>
    </row>
    <row r="28" spans="1:10" ht="12.75">
      <c r="A28" s="4"/>
      <c r="B28" s="5"/>
      <c r="C28" s="5"/>
      <c r="D28" s="5"/>
      <c r="E28" s="5"/>
      <c r="F28" s="5"/>
      <c r="G28" s="5"/>
      <c r="H28" s="5"/>
      <c r="I28" s="5"/>
      <c r="J28" s="6"/>
    </row>
    <row r="29" spans="1:10" ht="12.75">
      <c r="A29" s="4" t="s">
        <v>34</v>
      </c>
      <c r="B29" s="5"/>
      <c r="C29" s="5"/>
      <c r="D29" s="5"/>
      <c r="E29" s="5"/>
      <c r="F29" s="5"/>
      <c r="G29" s="5"/>
      <c r="H29" s="5"/>
      <c r="I29" s="5"/>
      <c r="J29" s="6"/>
    </row>
    <row r="30" spans="1:10" ht="12.75">
      <c r="A30" s="4" t="s">
        <v>256</v>
      </c>
      <c r="B30" s="5"/>
      <c r="C30" s="5"/>
      <c r="D30" s="5"/>
      <c r="E30" s="5"/>
      <c r="F30" s="5"/>
      <c r="G30" s="5"/>
      <c r="H30" s="5"/>
      <c r="I30" s="5"/>
      <c r="J30" s="6"/>
    </row>
    <row r="31" spans="1:10" ht="12.75">
      <c r="A31" s="4" t="s">
        <v>257</v>
      </c>
      <c r="B31" s="5"/>
      <c r="C31" s="5"/>
      <c r="D31" s="5"/>
      <c r="E31" s="5"/>
      <c r="F31" s="5"/>
      <c r="G31" s="5"/>
      <c r="H31" s="5"/>
      <c r="I31" s="5"/>
      <c r="J31" s="6"/>
    </row>
    <row r="32" spans="1:10" ht="12.75">
      <c r="A32" s="25"/>
      <c r="B32" s="24"/>
      <c r="C32" s="24"/>
      <c r="D32" s="24"/>
      <c r="E32" s="24"/>
      <c r="F32" s="24"/>
      <c r="G32" s="24"/>
      <c r="H32" s="24"/>
      <c r="I32" s="24"/>
      <c r="J32" s="33"/>
    </row>
    <row r="33" spans="1:10" ht="12.75">
      <c r="A33" s="4" t="s">
        <v>258</v>
      </c>
      <c r="B33" s="5"/>
      <c r="I33" s="5"/>
      <c r="J33" s="6"/>
    </row>
    <row r="34" spans="1:10" ht="12.75">
      <c r="A34" s="42"/>
      <c r="B34" s="5"/>
      <c r="I34" s="5"/>
      <c r="J34" s="6"/>
    </row>
    <row r="35" spans="1:10" ht="12.75">
      <c r="A35" s="4"/>
      <c r="B35" s="5"/>
      <c r="C35" s="179" t="s">
        <v>253</v>
      </c>
      <c r="D35" s="249"/>
      <c r="E35" s="180"/>
      <c r="F35" s="1"/>
      <c r="G35" s="2"/>
      <c r="H35" s="3"/>
      <c r="I35" s="5"/>
      <c r="J35" s="6"/>
    </row>
    <row r="36" spans="1:10" ht="12.75">
      <c r="A36" s="4"/>
      <c r="B36" s="5"/>
      <c r="C36" s="216" t="s">
        <v>254</v>
      </c>
      <c r="D36" s="236"/>
      <c r="E36" s="217"/>
      <c r="F36" s="216" t="s">
        <v>95</v>
      </c>
      <c r="G36" s="236"/>
      <c r="H36" s="217"/>
      <c r="I36" s="5"/>
      <c r="J36" s="6"/>
    </row>
    <row r="37" spans="1:10" ht="12.75">
      <c r="A37" s="4"/>
      <c r="B37" s="5"/>
      <c r="C37" s="38"/>
      <c r="D37" s="14"/>
      <c r="E37" s="37"/>
      <c r="F37" s="38"/>
      <c r="G37" s="14"/>
      <c r="H37" s="37"/>
      <c r="I37" s="5"/>
      <c r="J37" s="6"/>
    </row>
    <row r="38" spans="1:10" ht="12.75">
      <c r="A38" s="4"/>
      <c r="B38" s="5"/>
      <c r="C38" s="38"/>
      <c r="D38" s="14"/>
      <c r="E38" s="37"/>
      <c r="F38" s="38"/>
      <c r="G38" s="14"/>
      <c r="H38" s="37"/>
      <c r="I38" s="5"/>
      <c r="J38" s="6"/>
    </row>
    <row r="39" spans="1:10" ht="12.75">
      <c r="A39" s="4"/>
      <c r="B39" s="5"/>
      <c r="C39" s="38"/>
      <c r="D39" s="14"/>
      <c r="E39" s="37"/>
      <c r="F39" s="38"/>
      <c r="G39" s="14"/>
      <c r="H39" s="37"/>
      <c r="I39" s="5"/>
      <c r="J39" s="6"/>
    </row>
    <row r="40" spans="1:10" ht="12.75">
      <c r="A40" s="4"/>
      <c r="B40" s="5"/>
      <c r="C40" s="38"/>
      <c r="D40" s="14"/>
      <c r="E40" s="37"/>
      <c r="F40" s="38"/>
      <c r="G40" s="14"/>
      <c r="H40" s="37"/>
      <c r="I40" s="5"/>
      <c r="J40" s="6"/>
    </row>
    <row r="41" spans="1:10" ht="12.75">
      <c r="A41" s="4"/>
      <c r="B41" s="5"/>
      <c r="C41" s="38"/>
      <c r="D41" s="14"/>
      <c r="E41" s="37"/>
      <c r="F41" s="38"/>
      <c r="G41" s="14"/>
      <c r="H41" s="37"/>
      <c r="I41" s="5"/>
      <c r="J41" s="6"/>
    </row>
    <row r="42" spans="1:10" ht="12.75">
      <c r="A42" s="4"/>
      <c r="B42" s="5"/>
      <c r="C42" s="38"/>
      <c r="D42" s="14"/>
      <c r="E42" s="37"/>
      <c r="F42" s="38"/>
      <c r="G42" s="14"/>
      <c r="H42" s="37"/>
      <c r="I42" s="5"/>
      <c r="J42" s="6"/>
    </row>
    <row r="43" spans="1:10" ht="12.75">
      <c r="A43" s="4"/>
      <c r="B43" s="5"/>
      <c r="C43" s="38"/>
      <c r="D43" s="14"/>
      <c r="E43" s="37"/>
      <c r="F43" s="38"/>
      <c r="G43" s="14"/>
      <c r="H43" s="37"/>
      <c r="I43" s="5"/>
      <c r="J43" s="6"/>
    </row>
    <row r="44" spans="1:10" ht="12.75">
      <c r="A44" s="4"/>
      <c r="B44" s="5"/>
      <c r="C44" s="5"/>
      <c r="D44" s="24"/>
      <c r="E44" s="24"/>
      <c r="F44" s="24"/>
      <c r="G44" s="24"/>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14</v>
      </c>
      <c r="B53" s="5" t="str">
        <f>+'Check Sheet, pg 1'!$B$52</f>
        <v>Irmgard R. Wilcox</v>
      </c>
      <c r="C53" s="5"/>
      <c r="D53" s="5"/>
      <c r="E53" s="5"/>
      <c r="F53" s="5"/>
      <c r="G53" s="5"/>
      <c r="H53" s="5"/>
      <c r="I53" s="5"/>
      <c r="J53" s="6"/>
    </row>
    <row r="54" spans="1:10" ht="12.75">
      <c r="A54" s="4"/>
      <c r="B54" s="5"/>
      <c r="C54" s="5"/>
      <c r="D54" s="5"/>
      <c r="E54" s="5"/>
      <c r="F54" s="5"/>
      <c r="G54" s="5"/>
      <c r="H54" s="5"/>
      <c r="I54" s="5"/>
      <c r="J54" s="6"/>
    </row>
    <row r="55" spans="1:10" ht="12.75">
      <c r="A55" s="7" t="s">
        <v>13</v>
      </c>
      <c r="B55" s="121">
        <f>'Item 207, pg 32'!B54</f>
        <v>41220</v>
      </c>
      <c r="C55" s="8"/>
      <c r="D55" s="8"/>
      <c r="E55" s="8"/>
      <c r="F55" s="8"/>
      <c r="G55" s="8"/>
      <c r="H55" s="8" t="s">
        <v>7</v>
      </c>
      <c r="I55" s="8"/>
      <c r="J55" s="104">
        <f>'Item 207, pg 32'!J54</f>
        <v>41275</v>
      </c>
    </row>
    <row r="56" spans="1:10" ht="12.75">
      <c r="A56" s="197" t="s">
        <v>5</v>
      </c>
      <c r="B56" s="198"/>
      <c r="C56" s="198"/>
      <c r="D56" s="198"/>
      <c r="E56" s="198"/>
      <c r="F56" s="198"/>
      <c r="G56" s="198"/>
      <c r="H56" s="198"/>
      <c r="I56" s="198"/>
      <c r="J56" s="199"/>
    </row>
    <row r="57" spans="1:10" ht="12.75">
      <c r="A57" s="4"/>
      <c r="B57" s="5"/>
      <c r="C57" s="5"/>
      <c r="D57" s="5"/>
      <c r="E57" s="5"/>
      <c r="F57" s="5"/>
      <c r="G57" s="5"/>
      <c r="H57" s="5"/>
      <c r="I57" s="5"/>
      <c r="J57" s="6"/>
    </row>
    <row r="58" spans="1:10" ht="12.75">
      <c r="A58" s="4" t="s">
        <v>12</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H2:I2"/>
    <mergeCell ref="A56:J56"/>
    <mergeCell ref="A7:J7"/>
    <mergeCell ref="C12:E12"/>
    <mergeCell ref="C13:E13"/>
    <mergeCell ref="F13:H13"/>
    <mergeCell ref="A27:J27"/>
    <mergeCell ref="C35:E35"/>
    <mergeCell ref="C36:E36"/>
    <mergeCell ref="F36:H36"/>
  </mergeCells>
  <printOptions horizontalCentered="1" verticalCentered="1"/>
  <pageMargins left="0.5" right="0.5" top="0.5" bottom="0.5" header="0.5" footer="0.5"/>
  <pageSetup fitToHeight="1" fitToWidth="1" horizontalDpi="600" verticalDpi="600" orientation="portrait" scale="88"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32">
      <selection activeCell="I16" sqref="I16"/>
    </sheetView>
  </sheetViews>
  <sheetFormatPr defaultColWidth="9.140625" defaultRowHeight="12.75"/>
  <cols>
    <col min="1" max="1" width="11.00390625" style="0" customWidth="1"/>
    <col min="2" max="2" width="18.57421875" style="0" customWidth="1"/>
    <col min="8" max="8" width="10.421875" style="0" customWidth="1"/>
    <col min="10" max="10" width="14.28125" style="0" customWidth="1"/>
  </cols>
  <sheetData>
    <row r="1" spans="1:10" ht="12.75">
      <c r="A1" s="1"/>
      <c r="B1" s="2"/>
      <c r="C1" s="2"/>
      <c r="D1" s="2"/>
      <c r="E1" s="2"/>
      <c r="F1" s="2"/>
      <c r="G1" s="2"/>
      <c r="H1" s="2"/>
      <c r="I1" s="2"/>
      <c r="J1" s="3"/>
    </row>
    <row r="2" spans="1:10" ht="12.75">
      <c r="A2" s="4" t="s">
        <v>8</v>
      </c>
      <c r="B2" s="60">
        <v>1</v>
      </c>
      <c r="C2" s="5" t="s">
        <v>72</v>
      </c>
      <c r="D2" s="5" t="s">
        <v>72</v>
      </c>
      <c r="E2" s="5"/>
      <c r="F2" s="5"/>
      <c r="G2" s="8">
        <v>3</v>
      </c>
      <c r="H2" s="192" t="s">
        <v>9</v>
      </c>
      <c r="I2" s="192"/>
      <c r="J2" s="32">
        <v>34</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2" t="s">
        <v>376</v>
      </c>
      <c r="B7" s="196"/>
      <c r="C7" s="196"/>
      <c r="D7" s="196"/>
      <c r="E7" s="196"/>
      <c r="F7" s="196"/>
      <c r="G7" s="196"/>
      <c r="H7" s="196"/>
      <c r="I7" s="196"/>
      <c r="J7" s="183"/>
    </row>
    <row r="8" spans="1:10" ht="12.75">
      <c r="A8" s="4"/>
      <c r="B8" s="5"/>
      <c r="C8" s="5"/>
      <c r="D8" s="5"/>
      <c r="E8" s="5"/>
      <c r="F8" s="5"/>
      <c r="G8" s="5"/>
      <c r="H8" s="5"/>
      <c r="I8" s="5"/>
      <c r="J8" s="6"/>
    </row>
    <row r="9" spans="1:10" ht="12.75">
      <c r="A9" s="4" t="s">
        <v>377</v>
      </c>
      <c r="B9" s="5"/>
      <c r="C9" s="5"/>
      <c r="D9" s="5"/>
      <c r="E9" s="5"/>
      <c r="F9" s="5"/>
      <c r="G9" s="5"/>
      <c r="H9" s="5"/>
      <c r="I9" s="5"/>
      <c r="J9" s="6"/>
    </row>
    <row r="10" spans="1:10" ht="12.75">
      <c r="A10" s="4"/>
      <c r="B10" s="5"/>
      <c r="C10" s="5"/>
      <c r="D10" s="5"/>
      <c r="E10" s="5"/>
      <c r="F10" s="5"/>
      <c r="G10" s="5"/>
      <c r="H10" s="5"/>
      <c r="I10" s="5"/>
      <c r="J10" s="6"/>
    </row>
    <row r="11" spans="1:10" ht="12.75">
      <c r="A11" s="176" t="s">
        <v>378</v>
      </c>
      <c r="B11" s="177"/>
      <c r="C11" s="177"/>
      <c r="D11" s="177"/>
      <c r="E11" s="178"/>
      <c r="F11" s="176" t="s">
        <v>379</v>
      </c>
      <c r="G11" s="178"/>
      <c r="H11" s="176" t="s">
        <v>380</v>
      </c>
      <c r="I11" s="177"/>
      <c r="J11" s="178"/>
    </row>
    <row r="12" spans="1:10" ht="12.75">
      <c r="A12" s="35"/>
      <c r="B12" s="14" t="s">
        <v>381</v>
      </c>
      <c r="C12" s="14"/>
      <c r="D12" s="14"/>
      <c r="E12" s="17"/>
      <c r="F12" s="35"/>
      <c r="G12" s="17"/>
      <c r="H12" s="113" t="s">
        <v>387</v>
      </c>
      <c r="I12" s="14" t="s">
        <v>382</v>
      </c>
      <c r="J12" s="17"/>
    </row>
    <row r="13" spans="1:10" ht="12.75">
      <c r="A13" s="35"/>
      <c r="B13" s="14"/>
      <c r="C13" s="14"/>
      <c r="D13" s="14"/>
      <c r="E13" s="17"/>
      <c r="F13" s="35"/>
      <c r="G13" s="17"/>
      <c r="H13" s="35" t="s">
        <v>383</v>
      </c>
      <c r="I13" s="14"/>
      <c r="J13" s="17"/>
    </row>
    <row r="14" spans="1:10" ht="12.75">
      <c r="A14" s="35"/>
      <c r="B14" s="14"/>
      <c r="C14" s="14"/>
      <c r="D14" s="14"/>
      <c r="E14" s="17"/>
      <c r="F14" s="35"/>
      <c r="G14" s="17"/>
      <c r="H14" s="35" t="s">
        <v>383</v>
      </c>
      <c r="I14" s="14"/>
      <c r="J14" s="17"/>
    </row>
    <row r="15" spans="1:10" ht="12.75">
      <c r="A15" s="35"/>
      <c r="B15" s="14"/>
      <c r="C15" s="14"/>
      <c r="D15" s="14"/>
      <c r="E15" s="17"/>
      <c r="F15" s="35"/>
      <c r="G15" s="17"/>
      <c r="H15" s="35" t="s">
        <v>383</v>
      </c>
      <c r="I15" s="14"/>
      <c r="J15" s="17"/>
    </row>
    <row r="16" spans="1:10" ht="12.75">
      <c r="A16" s="35"/>
      <c r="B16" s="14"/>
      <c r="C16" s="14"/>
      <c r="D16" s="14"/>
      <c r="E16" s="17"/>
      <c r="F16" s="35"/>
      <c r="G16" s="17"/>
      <c r="H16" s="35" t="s">
        <v>383</v>
      </c>
      <c r="I16" s="14"/>
      <c r="J16" s="17"/>
    </row>
    <row r="17" spans="1:10" ht="12.75">
      <c r="A17" s="35"/>
      <c r="B17" s="14"/>
      <c r="C17" s="14"/>
      <c r="D17" s="14"/>
      <c r="E17" s="17"/>
      <c r="F17" s="35"/>
      <c r="G17" s="17"/>
      <c r="H17" s="35" t="s">
        <v>383</v>
      </c>
      <c r="I17" s="14"/>
      <c r="J17" s="17"/>
    </row>
    <row r="18" spans="1:10" ht="12.75">
      <c r="A18" s="35"/>
      <c r="B18" s="14"/>
      <c r="C18" s="14"/>
      <c r="D18" s="14"/>
      <c r="E18" s="17"/>
      <c r="F18" s="35"/>
      <c r="G18" s="17"/>
      <c r="H18" s="35" t="s">
        <v>383</v>
      </c>
      <c r="I18" s="14"/>
      <c r="J18" s="17"/>
    </row>
    <row r="19" spans="1:10" ht="12.75">
      <c r="A19" s="35"/>
      <c r="B19" s="14"/>
      <c r="C19" s="14"/>
      <c r="D19" s="14"/>
      <c r="E19" s="17"/>
      <c r="F19" s="35"/>
      <c r="G19" s="17"/>
      <c r="H19" s="35" t="s">
        <v>383</v>
      </c>
      <c r="I19" s="14"/>
      <c r="J19" s="17"/>
    </row>
    <row r="20" spans="1:10" ht="12.75">
      <c r="A20" s="35"/>
      <c r="B20" s="14"/>
      <c r="C20" s="14"/>
      <c r="D20" s="14"/>
      <c r="E20" s="17"/>
      <c r="F20" s="35"/>
      <c r="G20" s="17"/>
      <c r="H20" s="35" t="s">
        <v>383</v>
      </c>
      <c r="I20" s="14"/>
      <c r="J20" s="17"/>
    </row>
    <row r="21" spans="1:10" ht="12.75">
      <c r="A21" s="35"/>
      <c r="B21" s="14"/>
      <c r="C21" s="14"/>
      <c r="D21" s="14"/>
      <c r="E21" s="17"/>
      <c r="F21" s="35"/>
      <c r="G21" s="17"/>
      <c r="H21" s="35" t="s">
        <v>383</v>
      </c>
      <c r="I21" s="14"/>
      <c r="J21" s="17"/>
    </row>
    <row r="22" spans="1:10" ht="12.75">
      <c r="A22" s="35"/>
      <c r="B22" s="14"/>
      <c r="C22" s="14"/>
      <c r="D22" s="14"/>
      <c r="E22" s="17"/>
      <c r="F22" s="35"/>
      <c r="G22" s="17"/>
      <c r="H22" s="35" t="s">
        <v>383</v>
      </c>
      <c r="I22" s="14"/>
      <c r="J22" s="17"/>
    </row>
    <row r="23" spans="1:10" ht="12.75">
      <c r="A23" s="35"/>
      <c r="B23" s="14"/>
      <c r="C23" s="14"/>
      <c r="D23" s="14"/>
      <c r="E23" s="17"/>
      <c r="F23" s="35"/>
      <c r="G23" s="17"/>
      <c r="H23" s="35" t="s">
        <v>383</v>
      </c>
      <c r="I23" s="14"/>
      <c r="J23" s="17"/>
    </row>
    <row r="24" spans="1:10" ht="12.75">
      <c r="A24" s="35"/>
      <c r="B24" s="14"/>
      <c r="C24" s="14"/>
      <c r="D24" s="14"/>
      <c r="E24" s="17"/>
      <c r="F24" s="35"/>
      <c r="G24" s="17"/>
      <c r="H24" s="35" t="s">
        <v>383</v>
      </c>
      <c r="I24" s="14"/>
      <c r="J24" s="17"/>
    </row>
    <row r="25" spans="1:10" ht="12.75">
      <c r="A25" s="35"/>
      <c r="B25" s="14"/>
      <c r="C25" s="14"/>
      <c r="D25" s="14"/>
      <c r="E25" s="17"/>
      <c r="F25" s="35"/>
      <c r="G25" s="17"/>
      <c r="H25" s="35" t="s">
        <v>383</v>
      </c>
      <c r="I25" s="14"/>
      <c r="J25" s="17"/>
    </row>
    <row r="26" spans="1:10" ht="12.75">
      <c r="A26" s="35"/>
      <c r="B26" s="14"/>
      <c r="C26" s="14"/>
      <c r="D26" s="14"/>
      <c r="E26" s="17"/>
      <c r="F26" s="35"/>
      <c r="G26" s="17"/>
      <c r="H26" s="35" t="s">
        <v>383</v>
      </c>
      <c r="I26" s="14"/>
      <c r="J26" s="17"/>
    </row>
    <row r="27" spans="1:10" ht="12.75">
      <c r="A27" s="35"/>
      <c r="B27" s="14"/>
      <c r="C27" s="14"/>
      <c r="D27" s="14"/>
      <c r="E27" s="17"/>
      <c r="F27" s="35"/>
      <c r="G27" s="17"/>
      <c r="H27" s="35" t="s">
        <v>383</v>
      </c>
      <c r="I27" s="14"/>
      <c r="J27" s="17"/>
    </row>
    <row r="28" spans="1:10" ht="12.75">
      <c r="A28" s="35"/>
      <c r="B28" s="14"/>
      <c r="C28" s="14"/>
      <c r="D28" s="14"/>
      <c r="E28" s="17"/>
      <c r="F28" s="35"/>
      <c r="G28" s="17"/>
      <c r="H28" s="35" t="s">
        <v>383</v>
      </c>
      <c r="I28" s="14"/>
      <c r="J28" s="17"/>
    </row>
    <row r="29" spans="1:10" ht="12.75">
      <c r="A29" s="35"/>
      <c r="B29" s="14"/>
      <c r="C29" s="14"/>
      <c r="D29" s="14"/>
      <c r="E29" s="17"/>
      <c r="F29" s="35"/>
      <c r="G29" s="17"/>
      <c r="H29" s="35" t="s">
        <v>383</v>
      </c>
      <c r="I29" s="14"/>
      <c r="J29" s="17"/>
    </row>
    <row r="30" spans="1:10" ht="12.75">
      <c r="A30" s="35"/>
      <c r="B30" s="14"/>
      <c r="C30" s="14"/>
      <c r="D30" s="14"/>
      <c r="E30" s="17"/>
      <c r="F30" s="35"/>
      <c r="G30" s="17"/>
      <c r="H30" s="35" t="s">
        <v>383</v>
      </c>
      <c r="I30" s="14"/>
      <c r="J30" s="17"/>
    </row>
    <row r="31" spans="1:10" ht="12.75">
      <c r="A31" s="35"/>
      <c r="B31" s="14"/>
      <c r="C31" s="14"/>
      <c r="D31" s="14"/>
      <c r="E31" s="17"/>
      <c r="F31" s="35"/>
      <c r="G31" s="17"/>
      <c r="H31" s="35" t="s">
        <v>383</v>
      </c>
      <c r="I31" s="14"/>
      <c r="J31" s="17"/>
    </row>
    <row r="32" spans="1:10" ht="12.75">
      <c r="A32" s="35"/>
      <c r="B32" s="14"/>
      <c r="C32" s="14"/>
      <c r="D32" s="14"/>
      <c r="E32" s="17"/>
      <c r="F32" s="35"/>
      <c r="G32" s="17"/>
      <c r="H32" s="35" t="s">
        <v>383</v>
      </c>
      <c r="I32" s="14"/>
      <c r="J32" s="17"/>
    </row>
    <row r="33" spans="1:10" ht="12.75">
      <c r="A33" s="35"/>
      <c r="B33" s="14"/>
      <c r="C33" s="14"/>
      <c r="D33" s="14"/>
      <c r="E33" s="17"/>
      <c r="F33" s="35"/>
      <c r="G33" s="17"/>
      <c r="H33" s="35" t="s">
        <v>383</v>
      </c>
      <c r="I33" s="14"/>
      <c r="J33" s="17"/>
    </row>
    <row r="34" spans="1:10" ht="12.75">
      <c r="A34" s="35"/>
      <c r="B34" s="14"/>
      <c r="C34" s="14"/>
      <c r="D34" s="14"/>
      <c r="E34" s="17"/>
      <c r="F34" s="35"/>
      <c r="G34" s="17"/>
      <c r="H34" s="35" t="s">
        <v>383</v>
      </c>
      <c r="I34" s="14"/>
      <c r="J34" s="17"/>
    </row>
    <row r="35" spans="1:10" ht="12.75">
      <c r="A35" s="35"/>
      <c r="B35" s="14"/>
      <c r="C35" s="14"/>
      <c r="D35" s="14"/>
      <c r="E35" s="17"/>
      <c r="F35" s="35"/>
      <c r="G35" s="17"/>
      <c r="H35" s="35" t="s">
        <v>383</v>
      </c>
      <c r="I35" s="14"/>
      <c r="J35" s="17"/>
    </row>
    <row r="36" spans="1:10" ht="12.75">
      <c r="A36" s="35"/>
      <c r="B36" s="14"/>
      <c r="C36" s="14"/>
      <c r="D36" s="14"/>
      <c r="E36" s="17"/>
      <c r="F36" s="35"/>
      <c r="G36" s="17"/>
      <c r="H36" s="35" t="s">
        <v>383</v>
      </c>
      <c r="I36" s="14"/>
      <c r="J36" s="17"/>
    </row>
    <row r="37" spans="1:10" ht="12.75">
      <c r="A37" s="35"/>
      <c r="B37" s="14"/>
      <c r="C37" s="14"/>
      <c r="D37" s="14"/>
      <c r="E37" s="17"/>
      <c r="F37" s="35"/>
      <c r="G37" s="17"/>
      <c r="H37" s="35" t="s">
        <v>383</v>
      </c>
      <c r="I37" s="14"/>
      <c r="J37" s="17"/>
    </row>
    <row r="38" spans="1:10" ht="12.75">
      <c r="A38" s="35"/>
      <c r="B38" s="14"/>
      <c r="C38" s="14"/>
      <c r="D38" s="14"/>
      <c r="E38" s="17"/>
      <c r="F38" s="35"/>
      <c r="G38" s="17"/>
      <c r="H38" s="35" t="s">
        <v>383</v>
      </c>
      <c r="I38" s="14"/>
      <c r="J38" s="17"/>
    </row>
    <row r="39" spans="1:10" ht="12.75">
      <c r="A39" s="35"/>
      <c r="B39" s="14"/>
      <c r="C39" s="14"/>
      <c r="D39" s="14"/>
      <c r="E39" s="17"/>
      <c r="F39" s="35"/>
      <c r="G39" s="17"/>
      <c r="H39" s="35" t="s">
        <v>383</v>
      </c>
      <c r="I39" s="14"/>
      <c r="J39" s="17"/>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t="s">
        <v>384</v>
      </c>
      <c r="B43" s="5"/>
      <c r="C43" s="5"/>
      <c r="D43" s="24"/>
      <c r="E43" s="24"/>
      <c r="F43" s="24"/>
      <c r="G43" s="24"/>
      <c r="H43" s="5"/>
      <c r="I43" s="5"/>
      <c r="J43" s="6"/>
    </row>
    <row r="44" spans="1:10" ht="12.75">
      <c r="A44" s="34" t="s">
        <v>385</v>
      </c>
      <c r="B44" s="5"/>
      <c r="C44" s="5"/>
      <c r="D44" s="5"/>
      <c r="E44" s="5"/>
      <c r="F44" s="5"/>
      <c r="G44" s="5"/>
      <c r="H44" s="5"/>
      <c r="I44" s="5"/>
      <c r="J44" s="6"/>
    </row>
    <row r="45" spans="1:10" ht="12.75">
      <c r="A45" s="10" t="s">
        <v>386</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
        <v>388</v>
      </c>
      <c r="C52" s="5"/>
      <c r="D52" s="5"/>
      <c r="E52" s="5"/>
      <c r="F52" s="5"/>
      <c r="G52" s="5"/>
      <c r="H52" s="5"/>
      <c r="I52" s="5"/>
      <c r="J52" s="6"/>
    </row>
    <row r="53" spans="1:10" ht="12.75">
      <c r="A53" s="4"/>
      <c r="B53" s="5"/>
      <c r="C53" s="5"/>
      <c r="D53" s="5"/>
      <c r="E53" s="5"/>
      <c r="F53" s="5"/>
      <c r="G53" s="5"/>
      <c r="H53" s="5"/>
      <c r="I53" s="5"/>
      <c r="J53" s="6"/>
    </row>
    <row r="54" spans="1:10" ht="12.75">
      <c r="A54" s="7" t="s">
        <v>13</v>
      </c>
      <c r="B54" s="121">
        <f>'Item 210, 220, pg 33'!B55</f>
        <v>41220</v>
      </c>
      <c r="C54" s="8"/>
      <c r="D54" s="8"/>
      <c r="E54" s="8"/>
      <c r="F54" s="8"/>
      <c r="G54" s="8"/>
      <c r="H54" s="8" t="s">
        <v>7</v>
      </c>
      <c r="I54" s="8"/>
      <c r="J54" s="104">
        <f>'Item 210, 220, pg 33'!J55</f>
        <v>41275</v>
      </c>
    </row>
    <row r="55" spans="1:10" ht="12.75">
      <c r="A55" s="197" t="s">
        <v>5</v>
      </c>
      <c r="B55" s="198"/>
      <c r="C55" s="198"/>
      <c r="D55" s="198"/>
      <c r="E55" s="198"/>
      <c r="F55" s="198"/>
      <c r="G55" s="198"/>
      <c r="H55" s="198"/>
      <c r="I55" s="198"/>
      <c r="J55" s="199"/>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A55:J55"/>
    <mergeCell ref="H2:I2"/>
    <mergeCell ref="A7:J7"/>
    <mergeCell ref="A11:E11"/>
    <mergeCell ref="F11:G11"/>
    <mergeCell ref="H11:J11"/>
  </mergeCells>
  <printOptions horizontalCentered="1" verticalCentered="1"/>
  <pageMargins left="0.5" right="0.5" top="0.5" bottom="0.5" header="0.5" footer="0.5"/>
  <pageSetup fitToHeight="1" fitToWidth="1" horizontalDpi="600" verticalDpi="600" orientation="portrait" scale="89" r:id="rId1"/>
</worksheet>
</file>

<file path=xl/worksheets/sheet16.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34">
      <selection activeCell="V23" sqref="V23"/>
    </sheetView>
  </sheetViews>
  <sheetFormatPr defaultColWidth="9.140625" defaultRowHeight="12.75"/>
  <cols>
    <col min="1" max="1" width="10.140625" style="0" customWidth="1"/>
    <col min="2" max="2" width="18.57421875" style="0" customWidth="1"/>
    <col min="4" max="4" width="7.57421875" style="0" bestFit="1" customWidth="1"/>
    <col min="5" max="5" width="3.28125" style="0" customWidth="1"/>
    <col min="7" max="7" width="3.00390625" style="0" customWidth="1"/>
    <col min="8" max="8" width="7.57421875" style="0" bestFit="1" customWidth="1"/>
    <col min="9" max="9" width="3.421875" style="0" bestFit="1" customWidth="1"/>
    <col min="10" max="10" width="7.57421875" style="0" bestFit="1" customWidth="1"/>
    <col min="11" max="11" width="1.8515625" style="0" customWidth="1"/>
    <col min="12" max="12" width="9.7109375" style="0" customWidth="1"/>
    <col min="13" max="13" width="6.28125" style="0" customWidth="1"/>
    <col min="14" max="14" width="14.8515625" style="0" customWidth="1"/>
  </cols>
  <sheetData>
    <row r="1" spans="1:14" ht="12.75">
      <c r="A1" s="1"/>
      <c r="B1" s="2"/>
      <c r="C1" s="2"/>
      <c r="D1" s="2"/>
      <c r="E1" s="2"/>
      <c r="F1" s="2"/>
      <c r="G1" s="2"/>
      <c r="H1" s="2"/>
      <c r="I1" s="2"/>
      <c r="J1" s="2"/>
      <c r="K1" s="2"/>
      <c r="L1" s="2"/>
      <c r="M1" s="2"/>
      <c r="N1" s="3"/>
    </row>
    <row r="2" spans="1:14" ht="12.75">
      <c r="A2" s="4" t="s">
        <v>8</v>
      </c>
      <c r="B2" s="60">
        <v>1</v>
      </c>
      <c r="C2" s="5" t="s">
        <v>72</v>
      </c>
      <c r="D2" s="5" t="str">
        <f>'Check Sheet, pg 1'!$C$2</f>
        <v> </v>
      </c>
      <c r="E2" s="5"/>
      <c r="F2" s="5"/>
      <c r="G2" s="5"/>
      <c r="H2" s="5"/>
      <c r="I2" s="5"/>
      <c r="J2" s="8">
        <v>2</v>
      </c>
      <c r="K2" s="5"/>
      <c r="L2" s="192" t="s">
        <v>9</v>
      </c>
      <c r="M2" s="192"/>
      <c r="N2" s="32">
        <v>35</v>
      </c>
    </row>
    <row r="3" spans="1:14" ht="12.75">
      <c r="A3" s="4"/>
      <c r="B3" s="5"/>
      <c r="C3" s="5"/>
      <c r="D3" s="5"/>
      <c r="E3" s="5"/>
      <c r="F3" s="5"/>
      <c r="G3" s="5"/>
      <c r="H3" s="5"/>
      <c r="I3" s="5"/>
      <c r="J3" s="5"/>
      <c r="K3" s="5"/>
      <c r="L3" s="5"/>
      <c r="M3" s="5"/>
      <c r="N3" s="6"/>
    </row>
    <row r="4" spans="1:14" ht="12.75">
      <c r="A4" s="4" t="s">
        <v>10</v>
      </c>
      <c r="B4" s="5"/>
      <c r="C4" s="5" t="s">
        <v>27</v>
      </c>
      <c r="D4" s="5"/>
      <c r="E4" s="5"/>
      <c r="F4" s="5"/>
      <c r="G4" s="5"/>
      <c r="H4" s="5"/>
      <c r="I4" s="5"/>
      <c r="J4" s="5"/>
      <c r="K4" s="5"/>
      <c r="L4" s="5"/>
      <c r="M4" s="5"/>
      <c r="N4" s="6"/>
    </row>
    <row r="5" spans="1:14" ht="12.75">
      <c r="A5" s="7" t="s">
        <v>11</v>
      </c>
      <c r="B5" s="8"/>
      <c r="C5" s="8" t="s">
        <v>313</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182" t="s">
        <v>259</v>
      </c>
      <c r="B7" s="196"/>
      <c r="C7" s="196"/>
      <c r="D7" s="196"/>
      <c r="E7" s="196"/>
      <c r="F7" s="196"/>
      <c r="G7" s="196"/>
      <c r="H7" s="196"/>
      <c r="I7" s="196"/>
      <c r="J7" s="196"/>
      <c r="K7" s="196"/>
      <c r="L7" s="196"/>
      <c r="M7" s="196"/>
      <c r="N7" s="183"/>
    </row>
    <row r="8" spans="1:14" ht="12.75">
      <c r="A8" s="228" t="s">
        <v>260</v>
      </c>
      <c r="B8" s="192"/>
      <c r="C8" s="192"/>
      <c r="D8" s="192"/>
      <c r="E8" s="192"/>
      <c r="F8" s="192"/>
      <c r="G8" s="192"/>
      <c r="H8" s="192"/>
      <c r="I8" s="192"/>
      <c r="J8" s="192"/>
      <c r="K8" s="192"/>
      <c r="L8" s="192"/>
      <c r="M8" s="192"/>
      <c r="N8" s="229"/>
    </row>
    <row r="9" spans="1:14" ht="12.75">
      <c r="A9" s="228" t="s">
        <v>261</v>
      </c>
      <c r="B9" s="192"/>
      <c r="C9" s="192"/>
      <c r="D9" s="192"/>
      <c r="E9" s="192"/>
      <c r="F9" s="192"/>
      <c r="G9" s="192"/>
      <c r="H9" s="192"/>
      <c r="I9" s="192"/>
      <c r="J9" s="192"/>
      <c r="K9" s="192"/>
      <c r="L9" s="192"/>
      <c r="M9" s="192"/>
      <c r="N9" s="229"/>
    </row>
    <row r="10" spans="1:14" ht="12.75">
      <c r="A10" s="4"/>
      <c r="B10" s="5"/>
      <c r="C10" s="5"/>
      <c r="D10" s="5"/>
      <c r="E10" s="5"/>
      <c r="F10" s="5"/>
      <c r="G10" s="5"/>
      <c r="H10" s="5"/>
      <c r="I10" s="5"/>
      <c r="J10" s="5"/>
      <c r="K10" s="5"/>
      <c r="L10" s="5"/>
      <c r="M10" s="5"/>
      <c r="N10" s="6"/>
    </row>
    <row r="11" spans="1:14" ht="12.75">
      <c r="A11" s="4" t="s">
        <v>35</v>
      </c>
      <c r="B11" s="12"/>
      <c r="C11" s="5"/>
      <c r="D11" s="5"/>
      <c r="E11" s="5"/>
      <c r="F11" s="5"/>
      <c r="G11" s="5"/>
      <c r="H11" s="5"/>
      <c r="I11" s="5"/>
      <c r="J11" s="5"/>
      <c r="K11" s="5"/>
      <c r="L11" s="5"/>
      <c r="M11" s="5"/>
      <c r="N11" s="6"/>
    </row>
    <row r="12" spans="1:14" ht="12.75">
      <c r="A12" s="4"/>
      <c r="B12" s="5"/>
      <c r="C12" s="5"/>
      <c r="D12" s="5"/>
      <c r="E12" s="5"/>
      <c r="F12" s="5"/>
      <c r="G12" s="5"/>
      <c r="H12" s="5"/>
      <c r="I12" s="5"/>
      <c r="J12" s="5"/>
      <c r="K12" s="5"/>
      <c r="L12" s="5"/>
      <c r="M12" s="5"/>
      <c r="N12" s="6"/>
    </row>
    <row r="13" spans="1:14" ht="12.75">
      <c r="A13" s="4"/>
      <c r="B13" s="21"/>
      <c r="C13" s="11"/>
      <c r="D13" s="176" t="s">
        <v>262</v>
      </c>
      <c r="E13" s="177"/>
      <c r="F13" s="177"/>
      <c r="G13" s="177"/>
      <c r="H13" s="177"/>
      <c r="I13" s="177"/>
      <c r="J13" s="177"/>
      <c r="K13" s="177"/>
      <c r="L13" s="177"/>
      <c r="M13" s="177"/>
      <c r="N13" s="178"/>
    </row>
    <row r="14" spans="1:14" ht="12.75">
      <c r="A14" s="100" t="s">
        <v>272</v>
      </c>
      <c r="B14" s="93"/>
      <c r="C14" s="94"/>
      <c r="D14" s="18" t="s">
        <v>172</v>
      </c>
      <c r="E14" s="18"/>
      <c r="F14" s="18" t="s">
        <v>173</v>
      </c>
      <c r="G14" s="18"/>
      <c r="H14" s="18" t="s">
        <v>174</v>
      </c>
      <c r="I14" s="18"/>
      <c r="J14" s="105" t="s">
        <v>372</v>
      </c>
      <c r="K14" s="18"/>
      <c r="L14" s="105" t="s">
        <v>372</v>
      </c>
      <c r="M14" s="18"/>
      <c r="N14" s="18" t="s">
        <v>271</v>
      </c>
    </row>
    <row r="15" spans="1:14" ht="12.75">
      <c r="A15" s="79" t="s">
        <v>263</v>
      </c>
      <c r="B15" s="14"/>
      <c r="C15" s="17"/>
      <c r="D15" s="18"/>
      <c r="E15" s="18"/>
      <c r="F15" s="18"/>
      <c r="G15" s="18"/>
      <c r="H15" s="18"/>
      <c r="I15" s="18"/>
      <c r="J15" s="18"/>
      <c r="K15" s="18"/>
      <c r="L15" s="18"/>
      <c r="M15" s="18"/>
      <c r="N15" s="18"/>
    </row>
    <row r="16" spans="1:14" ht="12.75">
      <c r="A16" s="79" t="s">
        <v>264</v>
      </c>
      <c r="B16" s="14"/>
      <c r="C16" s="17"/>
      <c r="D16" s="158">
        <v>18.18</v>
      </c>
      <c r="E16" s="156" t="s">
        <v>324</v>
      </c>
      <c r="F16" s="157">
        <v>22.87</v>
      </c>
      <c r="G16" s="156" t="s">
        <v>324</v>
      </c>
      <c r="H16" s="157">
        <v>31.93</v>
      </c>
      <c r="I16" s="156" t="s">
        <v>324</v>
      </c>
      <c r="J16" s="157" t="s">
        <v>372</v>
      </c>
      <c r="K16" s="156"/>
      <c r="L16" s="157" t="s">
        <v>372</v>
      </c>
      <c r="M16" s="156"/>
      <c r="N16" s="18"/>
    </row>
    <row r="17" spans="1:14" ht="12.75">
      <c r="A17" s="79" t="s">
        <v>265</v>
      </c>
      <c r="B17" s="14"/>
      <c r="C17" s="17"/>
      <c r="D17" s="158">
        <f>D16</f>
        <v>18.18</v>
      </c>
      <c r="E17" s="156" t="s">
        <v>324</v>
      </c>
      <c r="F17" s="157">
        <f>F16</f>
        <v>22.87</v>
      </c>
      <c r="G17" s="156" t="s">
        <v>324</v>
      </c>
      <c r="H17" s="157">
        <f>H16</f>
        <v>31.93</v>
      </c>
      <c r="I17" s="156" t="s">
        <v>324</v>
      </c>
      <c r="J17" s="157" t="s">
        <v>372</v>
      </c>
      <c r="K17" s="156"/>
      <c r="L17" s="157" t="s">
        <v>372</v>
      </c>
      <c r="M17" s="156"/>
      <c r="N17" s="18"/>
    </row>
    <row r="18" spans="1:14" ht="12.75">
      <c r="A18" s="95" t="s">
        <v>266</v>
      </c>
      <c r="B18" s="96"/>
      <c r="C18" s="97"/>
      <c r="D18" s="159"/>
      <c r="E18" s="18"/>
      <c r="F18" s="105"/>
      <c r="G18" s="18"/>
      <c r="H18" s="105"/>
      <c r="I18" s="105"/>
      <c r="J18" s="105"/>
      <c r="K18" s="105"/>
      <c r="L18" s="105"/>
      <c r="M18" s="18"/>
      <c r="N18" s="18"/>
    </row>
    <row r="19" spans="1:14" ht="12.75">
      <c r="A19" s="95" t="s">
        <v>36</v>
      </c>
      <c r="B19" s="96"/>
      <c r="C19" s="97"/>
      <c r="D19" s="160">
        <v>78.73</v>
      </c>
      <c r="E19" s="156" t="s">
        <v>324</v>
      </c>
      <c r="F19" s="117">
        <v>99.02</v>
      </c>
      <c r="G19" s="156" t="s">
        <v>324</v>
      </c>
      <c r="H19" s="117">
        <v>138.24</v>
      </c>
      <c r="I19" s="156" t="s">
        <v>324</v>
      </c>
      <c r="J19" s="157" t="s">
        <v>372</v>
      </c>
      <c r="K19" s="156"/>
      <c r="L19" s="157" t="s">
        <v>372</v>
      </c>
      <c r="M19" s="156"/>
      <c r="N19" s="18"/>
    </row>
    <row r="20" spans="1:14" ht="12.75">
      <c r="A20" s="95" t="s">
        <v>175</v>
      </c>
      <c r="B20" s="96"/>
      <c r="C20" s="97"/>
      <c r="D20" s="160">
        <f>D16*2</f>
        <v>36.36</v>
      </c>
      <c r="E20" s="156" t="s">
        <v>324</v>
      </c>
      <c r="F20" s="117">
        <f>F16*2</f>
        <v>45.74</v>
      </c>
      <c r="G20" s="156" t="s">
        <v>324</v>
      </c>
      <c r="H20" s="117">
        <f>H16*2</f>
        <v>63.86</v>
      </c>
      <c r="I20" s="156" t="s">
        <v>324</v>
      </c>
      <c r="J20" s="157" t="s">
        <v>372</v>
      </c>
      <c r="K20" s="156"/>
      <c r="L20" s="157" t="s">
        <v>372</v>
      </c>
      <c r="M20" s="156"/>
      <c r="N20" s="18"/>
    </row>
    <row r="21" spans="1:14" ht="12.75">
      <c r="A21" s="92" t="s">
        <v>267</v>
      </c>
      <c r="B21" s="14"/>
      <c r="C21" s="17"/>
      <c r="D21" s="161"/>
      <c r="E21" s="98"/>
      <c r="F21" s="162"/>
      <c r="G21" s="98"/>
      <c r="H21" s="162"/>
      <c r="I21" s="162"/>
      <c r="J21" s="162"/>
      <c r="K21" s="162"/>
      <c r="L21" s="162"/>
      <c r="M21" s="98"/>
      <c r="N21" s="99"/>
    </row>
    <row r="22" spans="1:14" ht="12.75">
      <c r="A22" s="79" t="s">
        <v>179</v>
      </c>
      <c r="B22" s="14"/>
      <c r="C22" s="17"/>
      <c r="D22" s="160">
        <v>28.09</v>
      </c>
      <c r="E22" s="156" t="s">
        <v>324</v>
      </c>
      <c r="F22" s="117">
        <f>D22</f>
        <v>28.09</v>
      </c>
      <c r="G22" s="156" t="s">
        <v>324</v>
      </c>
      <c r="H22" s="117">
        <f>D22</f>
        <v>28.09</v>
      </c>
      <c r="I22" s="156" t="s">
        <v>324</v>
      </c>
      <c r="J22" s="157" t="s">
        <v>372</v>
      </c>
      <c r="K22" s="156"/>
      <c r="L22" s="157" t="s">
        <v>372</v>
      </c>
      <c r="M22" s="156"/>
      <c r="N22" s="18"/>
    </row>
    <row r="23" spans="1:14" ht="12.75">
      <c r="A23" s="79" t="s">
        <v>268</v>
      </c>
      <c r="B23" s="14"/>
      <c r="C23" s="17"/>
      <c r="D23" s="160">
        <f>D16+2</f>
        <v>20.18</v>
      </c>
      <c r="E23" s="156" t="s">
        <v>324</v>
      </c>
      <c r="F23" s="117">
        <f>F16+2</f>
        <v>24.87</v>
      </c>
      <c r="G23" s="156" t="s">
        <v>324</v>
      </c>
      <c r="H23" s="117">
        <f>H16+2</f>
        <v>33.93</v>
      </c>
      <c r="I23" s="156" t="s">
        <v>324</v>
      </c>
      <c r="J23" s="157" t="s">
        <v>372</v>
      </c>
      <c r="K23" s="156"/>
      <c r="L23" s="157" t="s">
        <v>372</v>
      </c>
      <c r="M23" s="156"/>
      <c r="N23" s="18"/>
    </row>
    <row r="24" spans="1:14" ht="12.75">
      <c r="A24" s="79" t="s">
        <v>269</v>
      </c>
      <c r="B24" s="14"/>
      <c r="C24" s="17"/>
      <c r="D24" s="18"/>
      <c r="E24" s="18"/>
      <c r="F24" s="18"/>
      <c r="G24" s="18"/>
      <c r="H24" s="18"/>
      <c r="I24" s="18"/>
      <c r="J24" s="18"/>
      <c r="K24" s="18"/>
      <c r="L24" s="18"/>
      <c r="M24" s="18"/>
      <c r="N24" s="18"/>
    </row>
    <row r="25" spans="1:14" ht="12.75">
      <c r="A25" s="79" t="s">
        <v>270</v>
      </c>
      <c r="B25" s="14"/>
      <c r="C25" s="17"/>
      <c r="D25" s="18"/>
      <c r="E25" s="18"/>
      <c r="F25" s="18"/>
      <c r="G25" s="18"/>
      <c r="H25" s="18"/>
      <c r="I25" s="18"/>
      <c r="J25" s="18"/>
      <c r="K25" s="18"/>
      <c r="L25" s="18"/>
      <c r="M25" s="18"/>
      <c r="N25" s="18"/>
    </row>
    <row r="26" spans="1:14" ht="12.75">
      <c r="A26" s="4"/>
      <c r="B26" s="5"/>
      <c r="C26" s="5"/>
      <c r="D26" s="5"/>
      <c r="E26" s="5"/>
      <c r="F26" s="5"/>
      <c r="G26" s="5"/>
      <c r="H26" s="5"/>
      <c r="I26" s="5"/>
      <c r="J26" s="5"/>
      <c r="K26" s="5"/>
      <c r="L26" s="5"/>
      <c r="M26" s="5"/>
      <c r="N26" s="6"/>
    </row>
    <row r="27" spans="1:14" ht="12.75">
      <c r="A27" s="4"/>
      <c r="B27" s="5"/>
      <c r="C27" s="5"/>
      <c r="D27" s="5"/>
      <c r="E27" s="5"/>
      <c r="F27" s="5"/>
      <c r="G27" s="5"/>
      <c r="H27" s="5"/>
      <c r="I27" s="5"/>
      <c r="J27" s="5"/>
      <c r="K27" s="5"/>
      <c r="L27" s="5"/>
      <c r="M27" s="5"/>
      <c r="N27" s="6"/>
    </row>
    <row r="28" spans="1:14" ht="12.75">
      <c r="A28" s="34" t="s">
        <v>273</v>
      </c>
      <c r="B28" s="26" t="s">
        <v>274</v>
      </c>
      <c r="C28" s="5"/>
      <c r="D28" s="5"/>
      <c r="E28" s="5"/>
      <c r="F28" s="5"/>
      <c r="G28" s="5"/>
      <c r="H28" s="5"/>
      <c r="I28" s="5"/>
      <c r="J28" s="5"/>
      <c r="K28" s="5"/>
      <c r="L28" s="5"/>
      <c r="M28" s="5"/>
      <c r="N28" s="6"/>
    </row>
    <row r="29" spans="1:14" ht="12.75">
      <c r="A29" s="34"/>
      <c r="B29" s="26" t="s">
        <v>275</v>
      </c>
      <c r="C29" s="5"/>
      <c r="D29" s="5"/>
      <c r="E29" s="5"/>
      <c r="F29" s="5"/>
      <c r="G29" s="5"/>
      <c r="H29" s="5"/>
      <c r="I29" s="5"/>
      <c r="J29" s="5"/>
      <c r="K29" s="5"/>
      <c r="L29" s="5"/>
      <c r="M29" s="5"/>
      <c r="N29" s="6"/>
    </row>
    <row r="30" spans="1:14" ht="12.75">
      <c r="A30" s="34"/>
      <c r="B30" s="26" t="s">
        <v>276</v>
      </c>
      <c r="C30" s="5"/>
      <c r="D30" s="5"/>
      <c r="E30" s="5"/>
      <c r="F30" s="5"/>
      <c r="G30" s="5"/>
      <c r="H30" s="5"/>
      <c r="I30" s="5"/>
      <c r="J30" s="5"/>
      <c r="K30" s="5"/>
      <c r="L30" s="5"/>
      <c r="M30" s="5"/>
      <c r="N30" s="6"/>
    </row>
    <row r="31" spans="1:14" ht="12.75">
      <c r="A31" s="34"/>
      <c r="B31" s="26" t="s">
        <v>277</v>
      </c>
      <c r="C31" s="5"/>
      <c r="D31" s="5"/>
      <c r="E31" s="5"/>
      <c r="F31" s="5"/>
      <c r="G31" s="5"/>
      <c r="H31" s="5"/>
      <c r="I31" s="5"/>
      <c r="J31" s="5"/>
      <c r="K31" s="5"/>
      <c r="L31" s="5"/>
      <c r="M31" s="5"/>
      <c r="N31" s="6"/>
    </row>
    <row r="32" spans="1:14" ht="12.75">
      <c r="A32" s="34"/>
      <c r="B32" s="26"/>
      <c r="C32" s="5"/>
      <c r="D32" s="5"/>
      <c r="E32" s="5"/>
      <c r="F32" s="5"/>
      <c r="G32" s="5"/>
      <c r="H32" s="5"/>
      <c r="I32" s="5"/>
      <c r="J32" s="5"/>
      <c r="K32" s="5"/>
      <c r="L32" s="5"/>
      <c r="M32" s="5"/>
      <c r="N32" s="6"/>
    </row>
    <row r="33" spans="1:14" ht="12.75">
      <c r="A33" s="101" t="s">
        <v>182</v>
      </c>
      <c r="B33" s="78" t="s">
        <v>176</v>
      </c>
      <c r="C33" s="24"/>
      <c r="D33" s="24"/>
      <c r="E33" s="24"/>
      <c r="F33" s="24"/>
      <c r="G33" s="24"/>
      <c r="H33" s="24"/>
      <c r="I33" s="24"/>
      <c r="J33" s="24"/>
      <c r="K33" s="24"/>
      <c r="L33" s="24"/>
      <c r="M33" s="24"/>
      <c r="N33" s="33"/>
    </row>
    <row r="34" spans="1:14" ht="12.75">
      <c r="A34" s="34"/>
      <c r="B34" s="26" t="s">
        <v>278</v>
      </c>
      <c r="C34" s="5"/>
      <c r="D34" s="5"/>
      <c r="E34" s="5"/>
      <c r="F34" s="5"/>
      <c r="G34" s="5"/>
      <c r="H34" s="5"/>
      <c r="I34" s="5"/>
      <c r="J34" s="5"/>
      <c r="K34" s="5"/>
      <c r="L34" s="5"/>
      <c r="M34" s="5"/>
      <c r="N34" s="6"/>
    </row>
    <row r="35" spans="1:14" ht="12.75">
      <c r="A35" s="53"/>
      <c r="B35" s="26"/>
      <c r="C35" s="5"/>
      <c r="D35" s="5"/>
      <c r="E35" s="5"/>
      <c r="F35" s="5"/>
      <c r="G35" s="5"/>
      <c r="H35" s="5"/>
      <c r="I35" s="5"/>
      <c r="J35" s="5"/>
      <c r="K35" s="5"/>
      <c r="L35" s="5"/>
      <c r="M35" s="5"/>
      <c r="N35" s="6"/>
    </row>
    <row r="36" spans="1:14" ht="12.75">
      <c r="A36" s="34"/>
      <c r="B36" s="26"/>
      <c r="C36" s="5"/>
      <c r="D36" s="5"/>
      <c r="E36" s="5"/>
      <c r="F36" s="5"/>
      <c r="G36" s="5"/>
      <c r="H36" s="5"/>
      <c r="I36" s="5"/>
      <c r="J36" s="5"/>
      <c r="K36" s="5"/>
      <c r="L36" s="5"/>
      <c r="M36" s="5"/>
      <c r="N36" s="6"/>
    </row>
    <row r="37" spans="1:14" ht="12.75">
      <c r="A37" s="34" t="s">
        <v>37</v>
      </c>
      <c r="B37" s="26"/>
      <c r="C37" s="5"/>
      <c r="D37" s="5"/>
      <c r="E37" s="5"/>
      <c r="F37" s="5"/>
      <c r="G37" s="5"/>
      <c r="H37" s="5"/>
      <c r="I37" s="5"/>
      <c r="J37" s="5"/>
      <c r="K37" s="5"/>
      <c r="L37" s="5"/>
      <c r="M37" s="5"/>
      <c r="N37" s="6"/>
    </row>
    <row r="38" spans="1:14" ht="12.75">
      <c r="A38" s="34" t="s">
        <v>72</v>
      </c>
      <c r="B38" s="26" t="s">
        <v>72</v>
      </c>
      <c r="C38" s="5"/>
      <c r="D38" s="5"/>
      <c r="E38" s="5"/>
      <c r="F38" s="5"/>
      <c r="G38" s="5"/>
      <c r="H38" s="5"/>
      <c r="I38" s="5"/>
      <c r="J38" s="5"/>
      <c r="K38" s="5"/>
      <c r="L38" s="5"/>
      <c r="M38" s="5"/>
      <c r="N38" s="6"/>
    </row>
    <row r="39" spans="1:14" ht="12.75">
      <c r="A39" s="34"/>
      <c r="B39" s="26"/>
      <c r="C39" s="5"/>
      <c r="D39" s="5"/>
      <c r="E39" s="5"/>
      <c r="F39" s="5"/>
      <c r="G39" s="5"/>
      <c r="H39" s="5"/>
      <c r="I39" s="5"/>
      <c r="J39" s="5"/>
      <c r="K39" s="5"/>
      <c r="L39" s="5"/>
      <c r="M39" s="5"/>
      <c r="N39" s="6"/>
    </row>
    <row r="40" spans="1:14" ht="12.75">
      <c r="A40" s="34" t="s">
        <v>279</v>
      </c>
      <c r="B40" s="26"/>
      <c r="C40" s="5"/>
      <c r="D40" s="5"/>
      <c r="E40" s="5"/>
      <c r="F40" s="5"/>
      <c r="G40" s="5"/>
      <c r="H40" s="5"/>
      <c r="I40" s="5"/>
      <c r="J40" s="5"/>
      <c r="K40" s="5"/>
      <c r="L40" s="5"/>
      <c r="M40" s="5"/>
      <c r="N40" s="6"/>
    </row>
    <row r="41" spans="1:14" ht="12.75">
      <c r="A41" s="34"/>
      <c r="B41" s="76" t="s">
        <v>345</v>
      </c>
      <c r="C41" s="5"/>
      <c r="D41" s="5"/>
      <c r="E41" s="5"/>
      <c r="F41" s="5"/>
      <c r="G41" s="5"/>
      <c r="H41" s="5"/>
      <c r="I41" s="5"/>
      <c r="J41" s="5"/>
      <c r="K41" s="5"/>
      <c r="L41" s="5"/>
      <c r="M41" s="5"/>
      <c r="N41" s="6"/>
    </row>
    <row r="42" spans="1:14" ht="12.75">
      <c r="A42" s="4"/>
      <c r="B42" s="26"/>
      <c r="C42" s="5"/>
      <c r="D42" s="5"/>
      <c r="E42" s="5"/>
      <c r="F42" s="5"/>
      <c r="G42" s="5"/>
      <c r="H42" s="5"/>
      <c r="I42" s="5"/>
      <c r="J42" s="5"/>
      <c r="K42" s="5"/>
      <c r="L42" s="5"/>
      <c r="M42" s="5"/>
      <c r="N42" s="6"/>
    </row>
    <row r="43" spans="1:14" ht="12.75">
      <c r="A43" s="4"/>
      <c r="B43" s="5"/>
      <c r="C43" s="5"/>
      <c r="D43" s="5"/>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4"/>
      <c r="B45" s="5"/>
      <c r="C45" s="5"/>
      <c r="D45" s="24"/>
      <c r="E45" s="24"/>
      <c r="F45" s="24"/>
      <c r="G45" s="24"/>
      <c r="H45" s="24"/>
      <c r="I45" s="24"/>
      <c r="J45" s="24"/>
      <c r="K45" s="24"/>
      <c r="L45" s="5"/>
      <c r="M45" s="5"/>
      <c r="N45" s="6"/>
    </row>
    <row r="46" spans="1:14" ht="12.75">
      <c r="A46" s="4"/>
      <c r="B46" s="5"/>
      <c r="C46" s="5"/>
      <c r="D46" s="5"/>
      <c r="E46" s="5"/>
      <c r="F46" s="5"/>
      <c r="G46" s="5"/>
      <c r="H46" s="5"/>
      <c r="I46" s="5"/>
      <c r="J46" s="5"/>
      <c r="K46" s="5"/>
      <c r="L46" s="5"/>
      <c r="M46" s="5"/>
      <c r="N46" s="6"/>
    </row>
    <row r="47" spans="1:14" ht="12.75">
      <c r="A47" s="4"/>
      <c r="B47" s="5"/>
      <c r="C47" s="5"/>
      <c r="D47" s="5"/>
      <c r="E47" s="5"/>
      <c r="F47" s="5"/>
      <c r="G47" s="5"/>
      <c r="H47" s="5"/>
      <c r="I47" s="5"/>
      <c r="J47" s="5"/>
      <c r="K47" s="5"/>
      <c r="L47" s="5"/>
      <c r="M47" s="5"/>
      <c r="N47" s="6"/>
    </row>
    <row r="48" spans="1:14" ht="12.75">
      <c r="A48" s="4"/>
      <c r="B48" s="5"/>
      <c r="C48" s="5"/>
      <c r="D48" s="5"/>
      <c r="E48" s="5"/>
      <c r="F48" s="5"/>
      <c r="G48" s="5"/>
      <c r="H48" s="5"/>
      <c r="I48" s="5"/>
      <c r="J48" s="5"/>
      <c r="K48" s="5"/>
      <c r="L48" s="5"/>
      <c r="M48" s="5"/>
      <c r="N48" s="6"/>
    </row>
    <row r="49" spans="1:14" ht="12.75">
      <c r="A49" s="4"/>
      <c r="B49" s="5"/>
      <c r="C49" s="5"/>
      <c r="D49" s="5"/>
      <c r="E49" s="5"/>
      <c r="F49" s="5"/>
      <c r="G49" s="5"/>
      <c r="H49" s="5"/>
      <c r="I49" s="5"/>
      <c r="J49" s="5"/>
      <c r="K49" s="5"/>
      <c r="L49" s="5"/>
      <c r="M49" s="5"/>
      <c r="N49" s="6"/>
    </row>
    <row r="50" spans="1:14" ht="12.75">
      <c r="A50" s="4"/>
      <c r="B50" s="5"/>
      <c r="C50" s="5"/>
      <c r="D50" s="5"/>
      <c r="E50" s="5"/>
      <c r="F50" s="5"/>
      <c r="G50" s="5"/>
      <c r="H50" s="5"/>
      <c r="I50" s="5"/>
      <c r="J50" s="5"/>
      <c r="K50" s="5"/>
      <c r="L50" s="5"/>
      <c r="M50" s="5"/>
      <c r="N50" s="6"/>
    </row>
    <row r="51" spans="1:14" ht="12.75">
      <c r="A51" s="4"/>
      <c r="B51" s="5"/>
      <c r="C51" s="5"/>
      <c r="D51" s="5"/>
      <c r="E51" s="5"/>
      <c r="F51" s="5"/>
      <c r="G51" s="5"/>
      <c r="H51" s="5"/>
      <c r="I51" s="5"/>
      <c r="J51" s="5"/>
      <c r="K51" s="5"/>
      <c r="L51" s="5"/>
      <c r="M51" s="5"/>
      <c r="N51" s="6"/>
    </row>
    <row r="52" spans="1:14" ht="12.75">
      <c r="A52" s="4"/>
      <c r="B52" s="5"/>
      <c r="C52" s="5"/>
      <c r="D52" s="5"/>
      <c r="E52" s="5"/>
      <c r="F52" s="5"/>
      <c r="G52" s="5"/>
      <c r="H52" s="5"/>
      <c r="I52" s="5"/>
      <c r="J52" s="5"/>
      <c r="K52" s="5"/>
      <c r="L52" s="5"/>
      <c r="M52" s="5"/>
      <c r="N52" s="6"/>
    </row>
    <row r="53" spans="1:14" ht="12.75">
      <c r="A53" s="7"/>
      <c r="B53" s="8"/>
      <c r="C53" s="8"/>
      <c r="D53" s="8"/>
      <c r="E53" s="8"/>
      <c r="F53" s="8"/>
      <c r="G53" s="8"/>
      <c r="H53" s="8"/>
      <c r="I53" s="8"/>
      <c r="J53" s="8"/>
      <c r="K53" s="8"/>
      <c r="L53" s="8"/>
      <c r="M53" s="8"/>
      <c r="N53" s="9"/>
    </row>
    <row r="54" spans="1:14" ht="12.75">
      <c r="A54" s="4" t="s">
        <v>14</v>
      </c>
      <c r="B54" s="5" t="str">
        <f>+'Check Sheet, pg 1'!$B$52</f>
        <v>Irmgard R. Wilcox</v>
      </c>
      <c r="C54" s="5"/>
      <c r="D54" s="5"/>
      <c r="E54" s="5"/>
      <c r="F54" s="5"/>
      <c r="G54" s="5"/>
      <c r="H54" s="5"/>
      <c r="I54" s="5"/>
      <c r="J54" s="5"/>
      <c r="K54" s="5"/>
      <c r="L54" s="5"/>
      <c r="M54" s="5"/>
      <c r="N54" s="6"/>
    </row>
    <row r="55" spans="1:14" ht="12.75">
      <c r="A55" s="4"/>
      <c r="B55" s="5"/>
      <c r="C55" s="5"/>
      <c r="D55" s="5"/>
      <c r="E55" s="5"/>
      <c r="F55" s="5"/>
      <c r="G55" s="5"/>
      <c r="H55" s="5"/>
      <c r="I55" s="5"/>
      <c r="J55" s="5"/>
      <c r="K55" s="5"/>
      <c r="L55" s="5"/>
      <c r="M55" s="5"/>
      <c r="N55" s="6"/>
    </row>
    <row r="56" spans="1:14" ht="12.75">
      <c r="A56" s="7" t="s">
        <v>13</v>
      </c>
      <c r="B56" s="121">
        <f>'Item 210, 220, pg 33'!B55</f>
        <v>41220</v>
      </c>
      <c r="C56" s="8"/>
      <c r="D56" s="8"/>
      <c r="E56" s="8"/>
      <c r="F56" s="8"/>
      <c r="G56" s="8"/>
      <c r="H56" s="8"/>
      <c r="I56" s="8"/>
      <c r="J56" s="8"/>
      <c r="K56" s="8"/>
      <c r="L56" s="8" t="s">
        <v>7</v>
      </c>
      <c r="M56" s="8"/>
      <c r="N56" s="104">
        <f>'Item 210, 220, pg 33'!J55</f>
        <v>41275</v>
      </c>
    </row>
    <row r="57" spans="1:14" ht="12.75">
      <c r="A57" s="197" t="s">
        <v>5</v>
      </c>
      <c r="B57" s="198"/>
      <c r="C57" s="198"/>
      <c r="D57" s="198"/>
      <c r="E57" s="198"/>
      <c r="F57" s="198"/>
      <c r="G57" s="198"/>
      <c r="H57" s="198"/>
      <c r="I57" s="198"/>
      <c r="J57" s="198"/>
      <c r="K57" s="198"/>
      <c r="L57" s="198"/>
      <c r="M57" s="198"/>
      <c r="N57" s="199"/>
    </row>
    <row r="58" spans="1:14" ht="12.75">
      <c r="A58" s="4"/>
      <c r="B58" s="5"/>
      <c r="C58" s="5"/>
      <c r="D58" s="5"/>
      <c r="E58" s="5"/>
      <c r="F58" s="5"/>
      <c r="G58" s="5"/>
      <c r="H58" s="5"/>
      <c r="I58" s="5"/>
      <c r="J58" s="5"/>
      <c r="K58" s="5"/>
      <c r="L58" s="5"/>
      <c r="M58" s="5"/>
      <c r="N58" s="6"/>
    </row>
    <row r="59" spans="1:14" ht="12.75">
      <c r="A59" s="4" t="s">
        <v>12</v>
      </c>
      <c r="B59" s="5"/>
      <c r="C59" s="5"/>
      <c r="D59" s="5"/>
      <c r="E59" s="5"/>
      <c r="F59" s="5"/>
      <c r="G59" s="5"/>
      <c r="H59" s="5"/>
      <c r="I59" s="5"/>
      <c r="J59" s="5"/>
      <c r="K59" s="5"/>
      <c r="L59" s="5"/>
      <c r="M59" s="5"/>
      <c r="N59" s="6"/>
    </row>
    <row r="60" spans="1:14" ht="12.75">
      <c r="A60" s="7"/>
      <c r="B60" s="8"/>
      <c r="C60" s="8"/>
      <c r="D60" s="8"/>
      <c r="E60" s="8"/>
      <c r="F60" s="8"/>
      <c r="G60" s="8"/>
      <c r="H60" s="8"/>
      <c r="I60" s="8"/>
      <c r="J60" s="8"/>
      <c r="K60" s="8"/>
      <c r="L60" s="8"/>
      <c r="M60" s="8"/>
      <c r="N60" s="9"/>
    </row>
  </sheetData>
  <sheetProtection/>
  <mergeCells count="6">
    <mergeCell ref="L2:M2"/>
    <mergeCell ref="A57:N57"/>
    <mergeCell ref="A7:N7"/>
    <mergeCell ref="A8:N8"/>
    <mergeCell ref="A9:N9"/>
    <mergeCell ref="D13:N13"/>
  </mergeCells>
  <printOptions horizontalCentered="1" verticalCentered="1"/>
  <pageMargins left="0.5" right="0.5" top="0.5" bottom="0.5" header="0.5" footer="0.5"/>
  <pageSetup fitToHeight="1" fitToWidth="1" horizontalDpi="600" verticalDpi="600" orientation="portrait" scale="83" r:id="rId1"/>
</worksheet>
</file>

<file path=xl/worksheets/sheet17.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29">
      <selection activeCell="B40" sqref="B40"/>
    </sheetView>
  </sheetViews>
  <sheetFormatPr defaultColWidth="9.140625" defaultRowHeight="12.75"/>
  <cols>
    <col min="1" max="1" width="10.28125" style="0" customWidth="1"/>
    <col min="2" max="2" width="17.8515625" style="0" customWidth="1"/>
    <col min="5" max="5" width="10.57421875" style="0" customWidth="1"/>
    <col min="10" max="10" width="14.851562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2</v>
      </c>
      <c r="H2" s="192" t="s">
        <v>9</v>
      </c>
      <c r="I2" s="192"/>
      <c r="J2" s="32">
        <v>36</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7" t="s">
        <v>280</v>
      </c>
      <c r="B7" s="196"/>
      <c r="C7" s="196"/>
      <c r="D7" s="196"/>
      <c r="E7" s="196"/>
      <c r="F7" s="196"/>
      <c r="G7" s="196"/>
      <c r="H7" s="196"/>
      <c r="I7" s="196"/>
      <c r="J7" s="183"/>
    </row>
    <row r="8" spans="1:10" ht="12.75">
      <c r="A8" s="250" t="s">
        <v>281</v>
      </c>
      <c r="B8" s="192"/>
      <c r="C8" s="192"/>
      <c r="D8" s="192"/>
      <c r="E8" s="192"/>
      <c r="F8" s="192"/>
      <c r="G8" s="192"/>
      <c r="H8" s="192"/>
      <c r="I8" s="192"/>
      <c r="J8" s="229"/>
    </row>
    <row r="9" spans="1:10" ht="12.75">
      <c r="A9" s="228" t="s">
        <v>282</v>
      </c>
      <c r="B9" s="251"/>
      <c r="C9" s="251"/>
      <c r="D9" s="251"/>
      <c r="E9" s="251"/>
      <c r="F9" s="251"/>
      <c r="G9" s="251"/>
      <c r="H9" s="251"/>
      <c r="I9" s="251"/>
      <c r="J9" s="252"/>
    </row>
    <row r="10" spans="1:10" ht="12.75">
      <c r="A10" s="228" t="s">
        <v>261</v>
      </c>
      <c r="B10" s="192"/>
      <c r="C10" s="192"/>
      <c r="D10" s="192"/>
      <c r="E10" s="192"/>
      <c r="F10" s="192"/>
      <c r="G10" s="192"/>
      <c r="H10" s="192"/>
      <c r="I10" s="192"/>
      <c r="J10" s="229"/>
    </row>
    <row r="11" spans="1:10" ht="12.75">
      <c r="A11" s="4"/>
      <c r="B11" s="5"/>
      <c r="C11" s="5"/>
      <c r="D11" s="5"/>
      <c r="E11" s="5"/>
      <c r="F11" s="5"/>
      <c r="G11" s="5"/>
      <c r="H11" s="5"/>
      <c r="I11" s="5"/>
      <c r="J11" s="6"/>
    </row>
    <row r="12" spans="1:10" ht="12.75">
      <c r="A12" s="4" t="s">
        <v>35</v>
      </c>
      <c r="B12" s="12"/>
      <c r="C12" s="5"/>
      <c r="D12" s="5"/>
      <c r="E12" s="5"/>
      <c r="F12" s="5"/>
      <c r="G12" s="5"/>
      <c r="H12" s="5"/>
      <c r="I12" s="5"/>
      <c r="J12" s="6"/>
    </row>
    <row r="13" spans="1:10" ht="12.75">
      <c r="A13" s="4"/>
      <c r="B13" s="5"/>
      <c r="C13" s="5"/>
      <c r="D13" s="5"/>
      <c r="E13" s="5"/>
      <c r="F13" s="5"/>
      <c r="G13" s="5"/>
      <c r="H13" s="5"/>
      <c r="I13" s="5"/>
      <c r="J13" s="6"/>
    </row>
    <row r="14" spans="1:10" ht="12.75">
      <c r="A14" s="4"/>
      <c r="B14" s="21"/>
      <c r="C14" s="11"/>
      <c r="D14" s="176" t="s">
        <v>262</v>
      </c>
      <c r="E14" s="177"/>
      <c r="F14" s="177"/>
      <c r="G14" s="177"/>
      <c r="H14" s="177"/>
      <c r="I14" s="177"/>
      <c r="J14" s="178"/>
    </row>
    <row r="15" spans="1:10" ht="12.75">
      <c r="A15" s="100" t="s">
        <v>272</v>
      </c>
      <c r="B15" s="93"/>
      <c r="C15" s="94"/>
      <c r="D15" s="103" t="s">
        <v>284</v>
      </c>
      <c r="E15" s="103" t="s">
        <v>285</v>
      </c>
      <c r="F15" s="18" t="s">
        <v>271</v>
      </c>
      <c r="G15" s="18" t="s">
        <v>271</v>
      </c>
      <c r="H15" s="18" t="s">
        <v>271</v>
      </c>
      <c r="I15" s="18" t="s">
        <v>271</v>
      </c>
      <c r="J15" s="18" t="s">
        <v>271</v>
      </c>
    </row>
    <row r="16" spans="1:10" ht="12.75">
      <c r="A16" s="102" t="s">
        <v>283</v>
      </c>
      <c r="B16" s="14"/>
      <c r="C16" s="17"/>
      <c r="D16" s="164" t="s">
        <v>346</v>
      </c>
      <c r="E16" s="18" t="s">
        <v>64</v>
      </c>
      <c r="F16" s="18" t="s">
        <v>64</v>
      </c>
      <c r="G16" s="18" t="s">
        <v>64</v>
      </c>
      <c r="H16" s="18" t="s">
        <v>64</v>
      </c>
      <c r="I16" s="18" t="s">
        <v>64</v>
      </c>
      <c r="J16" s="18" t="s">
        <v>64</v>
      </c>
    </row>
    <row r="17" spans="1:10" ht="12.75">
      <c r="A17" s="95" t="s">
        <v>266</v>
      </c>
      <c r="B17" s="96"/>
      <c r="C17" s="97"/>
      <c r="D17" s="164" t="s">
        <v>347</v>
      </c>
      <c r="E17" s="18" t="s">
        <v>64</v>
      </c>
      <c r="F17" s="18" t="s">
        <v>64</v>
      </c>
      <c r="G17" s="18" t="s">
        <v>64</v>
      </c>
      <c r="H17" s="18" t="s">
        <v>64</v>
      </c>
      <c r="I17" s="18" t="s">
        <v>64</v>
      </c>
      <c r="J17" s="18" t="s">
        <v>64</v>
      </c>
    </row>
    <row r="18" spans="1:10" ht="12.75">
      <c r="A18" s="92" t="s">
        <v>267</v>
      </c>
      <c r="B18" s="14"/>
      <c r="C18" s="17"/>
      <c r="D18" s="98"/>
      <c r="E18" s="98"/>
      <c r="F18" s="98"/>
      <c r="G18" s="98"/>
      <c r="H18" s="98"/>
      <c r="I18" s="98"/>
      <c r="J18" s="99"/>
    </row>
    <row r="19" spans="1:10" ht="12.75">
      <c r="A19" s="79" t="s">
        <v>268</v>
      </c>
      <c r="B19" s="14"/>
      <c r="C19" s="17"/>
      <c r="D19" s="18" t="s">
        <v>64</v>
      </c>
      <c r="E19" s="18" t="s">
        <v>64</v>
      </c>
      <c r="F19" s="18" t="s">
        <v>64</v>
      </c>
      <c r="G19" s="18" t="s">
        <v>64</v>
      </c>
      <c r="H19" s="18" t="s">
        <v>64</v>
      </c>
      <c r="I19" s="18" t="s">
        <v>64</v>
      </c>
      <c r="J19" s="18" t="s">
        <v>64</v>
      </c>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34" t="s">
        <v>273</v>
      </c>
      <c r="B22" s="26" t="s">
        <v>274</v>
      </c>
      <c r="C22" s="5"/>
      <c r="D22" s="5"/>
      <c r="E22" s="5"/>
      <c r="F22" s="5"/>
      <c r="G22" s="5"/>
      <c r="H22" s="5"/>
      <c r="I22" s="5"/>
      <c r="J22" s="6"/>
    </row>
    <row r="23" spans="1:10" ht="12.75">
      <c r="A23" s="34"/>
      <c r="B23" s="26" t="s">
        <v>275</v>
      </c>
      <c r="C23" s="5"/>
      <c r="D23" s="5"/>
      <c r="E23" s="5"/>
      <c r="F23" s="5"/>
      <c r="G23" s="5"/>
      <c r="H23" s="5"/>
      <c r="I23" s="5"/>
      <c r="J23" s="6"/>
    </row>
    <row r="24" spans="1:10" ht="12.75">
      <c r="A24" s="34"/>
      <c r="B24" s="26" t="s">
        <v>276</v>
      </c>
      <c r="C24" s="5"/>
      <c r="D24" s="5"/>
      <c r="E24" s="5"/>
      <c r="F24" s="5"/>
      <c r="G24" s="5"/>
      <c r="H24" s="5"/>
      <c r="I24" s="5"/>
      <c r="J24" s="6"/>
    </row>
    <row r="25" spans="1:10" ht="12.75">
      <c r="A25" s="34"/>
      <c r="B25" s="26" t="s">
        <v>277</v>
      </c>
      <c r="C25" s="5"/>
      <c r="D25" s="5"/>
      <c r="E25" s="5"/>
      <c r="F25" s="5"/>
      <c r="G25" s="5"/>
      <c r="H25" s="5"/>
      <c r="I25" s="5"/>
      <c r="J25" s="6"/>
    </row>
    <row r="26" spans="1:10" ht="12.75">
      <c r="A26" s="34"/>
      <c r="B26" s="26"/>
      <c r="C26" s="5"/>
      <c r="D26" s="5"/>
      <c r="E26" s="5"/>
      <c r="F26" s="5"/>
      <c r="G26" s="5"/>
      <c r="H26" s="5"/>
      <c r="I26" s="5"/>
      <c r="J26" s="6"/>
    </row>
    <row r="27" spans="1:10" ht="12.75">
      <c r="A27" s="54" t="s">
        <v>72</v>
      </c>
      <c r="B27" s="76" t="s">
        <v>72</v>
      </c>
      <c r="C27" s="24"/>
      <c r="D27" s="24"/>
      <c r="E27" s="24"/>
      <c r="F27" s="24"/>
      <c r="G27" s="24"/>
      <c r="H27" s="24"/>
      <c r="I27" s="24"/>
      <c r="J27" s="33"/>
    </row>
    <row r="28" spans="1:10" ht="12.75">
      <c r="A28" s="54"/>
      <c r="B28" s="76" t="s">
        <v>89</v>
      </c>
      <c r="C28" s="24"/>
      <c r="D28" s="24"/>
      <c r="E28" s="24"/>
      <c r="F28" s="24"/>
      <c r="G28" s="24"/>
      <c r="H28" s="24"/>
      <c r="I28" s="24"/>
      <c r="J28" s="33"/>
    </row>
    <row r="29" spans="1:10" ht="12.75">
      <c r="A29" s="54"/>
      <c r="B29" s="76" t="s">
        <v>90</v>
      </c>
      <c r="C29" s="24"/>
      <c r="D29" s="24"/>
      <c r="E29" s="24"/>
      <c r="F29" s="24"/>
      <c r="G29" s="24"/>
      <c r="H29" s="24"/>
      <c r="I29" s="24"/>
      <c r="J29" s="33"/>
    </row>
    <row r="30" spans="1:10" ht="12.75">
      <c r="A30" s="54"/>
      <c r="B30" s="76" t="s">
        <v>92</v>
      </c>
      <c r="C30" s="24"/>
      <c r="D30" s="24"/>
      <c r="E30" s="24"/>
      <c r="F30" s="24"/>
      <c r="G30" s="24"/>
      <c r="H30" s="24"/>
      <c r="I30" s="24"/>
      <c r="J30" s="33"/>
    </row>
    <row r="31" spans="1:10" ht="12.75">
      <c r="A31" s="54"/>
      <c r="B31" s="76"/>
      <c r="C31" s="24"/>
      <c r="D31" s="24"/>
      <c r="E31" s="24"/>
      <c r="F31" s="24"/>
      <c r="G31" s="24"/>
      <c r="H31" s="24"/>
      <c r="I31" s="24"/>
      <c r="J31" s="33"/>
    </row>
    <row r="32" spans="1:10" ht="12.75">
      <c r="A32" s="54"/>
      <c r="B32" s="76" t="s">
        <v>351</v>
      </c>
      <c r="C32" s="24"/>
      <c r="D32" s="24"/>
      <c r="E32" s="24"/>
      <c r="F32" s="24"/>
      <c r="G32" s="24"/>
      <c r="H32" s="24"/>
      <c r="I32" s="24"/>
      <c r="J32" s="33"/>
    </row>
    <row r="33" spans="1:10" ht="12.75">
      <c r="A33" s="54"/>
      <c r="B33" s="76"/>
      <c r="C33" s="24"/>
      <c r="D33" s="24"/>
      <c r="E33" s="24"/>
      <c r="F33" s="24"/>
      <c r="G33" s="24"/>
      <c r="H33" s="24"/>
      <c r="I33" s="24"/>
      <c r="J33" s="33"/>
    </row>
    <row r="34" spans="1:10" ht="12.75">
      <c r="A34" s="34"/>
      <c r="B34" s="76" t="s">
        <v>348</v>
      </c>
      <c r="C34" s="5"/>
      <c r="D34" s="5"/>
      <c r="E34" s="5"/>
      <c r="F34" s="5"/>
      <c r="G34" s="5"/>
      <c r="H34" s="5"/>
      <c r="I34" s="5"/>
      <c r="J34" s="6"/>
    </row>
    <row r="35" spans="1:10" ht="12.75">
      <c r="A35" s="53"/>
      <c r="B35" s="26"/>
      <c r="C35" s="5"/>
      <c r="D35" s="5"/>
      <c r="E35" s="5"/>
      <c r="F35" s="5"/>
      <c r="G35" s="5"/>
      <c r="H35" s="5"/>
      <c r="I35" s="5"/>
      <c r="J35" s="6"/>
    </row>
    <row r="36" spans="1:10" ht="12.75">
      <c r="A36" s="53"/>
      <c r="B36" s="76" t="s">
        <v>349</v>
      </c>
      <c r="C36" s="5"/>
      <c r="D36" s="5"/>
      <c r="E36" s="5"/>
      <c r="F36" s="5"/>
      <c r="G36" s="5"/>
      <c r="H36" s="5"/>
      <c r="I36" s="5"/>
      <c r="J36" s="6"/>
    </row>
    <row r="37" spans="1:10" ht="12.75">
      <c r="A37" s="34"/>
      <c r="B37" s="26"/>
      <c r="C37" s="5"/>
      <c r="D37" s="5"/>
      <c r="E37" s="5"/>
      <c r="F37" s="5"/>
      <c r="G37" s="5"/>
      <c r="H37" s="5"/>
      <c r="I37" s="5"/>
      <c r="J37" s="6"/>
    </row>
    <row r="38" spans="1:10" ht="12.75">
      <c r="A38" s="34" t="s">
        <v>72</v>
      </c>
      <c r="B38" s="26" t="s">
        <v>38</v>
      </c>
      <c r="C38" s="5"/>
      <c r="D38" s="5"/>
      <c r="E38" s="5"/>
      <c r="F38" s="5"/>
      <c r="G38" s="5"/>
      <c r="H38" s="5"/>
      <c r="I38" s="5"/>
      <c r="J38" s="6"/>
    </row>
    <row r="39" spans="1:10" ht="12.75">
      <c r="A39" s="34"/>
      <c r="B39" s="26" t="s">
        <v>72</v>
      </c>
      <c r="C39" s="5"/>
      <c r="D39" s="5"/>
      <c r="E39" s="5"/>
      <c r="F39" s="5"/>
      <c r="G39" s="5"/>
      <c r="H39" s="5"/>
      <c r="I39" s="5"/>
      <c r="J39" s="6"/>
    </row>
    <row r="40" spans="1:10" ht="12.75">
      <c r="A40" s="34"/>
      <c r="B40" s="125" t="s">
        <v>350</v>
      </c>
      <c r="C40" s="5"/>
      <c r="D40" s="5"/>
      <c r="E40" s="5"/>
      <c r="F40" s="5"/>
      <c r="G40" s="5"/>
      <c r="H40" s="5"/>
      <c r="I40" s="5"/>
      <c r="J40" s="6"/>
    </row>
    <row r="41" spans="1:10" ht="12.75">
      <c r="A41" s="4"/>
      <c r="B41" s="5"/>
      <c r="C41" s="5"/>
      <c r="D41" s="24"/>
      <c r="E41" s="24"/>
      <c r="F41" s="24"/>
      <c r="G41" s="24"/>
      <c r="H41" s="5"/>
      <c r="I41" s="5"/>
      <c r="J41" s="6"/>
    </row>
    <row r="42" spans="1:10" ht="12.75">
      <c r="A42" s="34" t="s">
        <v>72</v>
      </c>
      <c r="B42" s="5" t="s">
        <v>72</v>
      </c>
      <c r="C42" s="5"/>
      <c r="D42" s="5"/>
      <c r="E42" s="5"/>
      <c r="F42" s="5"/>
      <c r="G42" s="5"/>
      <c r="H42" s="5"/>
      <c r="I42" s="5"/>
      <c r="J42" s="6"/>
    </row>
    <row r="43" spans="1:10" ht="12.75">
      <c r="A43" s="4"/>
      <c r="B43" s="5"/>
      <c r="C43" s="5"/>
      <c r="D43" s="5"/>
      <c r="E43" s="5"/>
      <c r="F43" s="5"/>
      <c r="G43" s="5"/>
      <c r="H43" s="5"/>
      <c r="I43" s="5"/>
      <c r="J43" s="6"/>
    </row>
    <row r="44" spans="1:10" ht="12.75">
      <c r="A44" s="34" t="s">
        <v>279</v>
      </c>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14</v>
      </c>
      <c r="B49" s="5" t="str">
        <f>+'Check Sheet, pg 1'!$B$52</f>
        <v>Irmgard R. Wilcox</v>
      </c>
      <c r="C49" s="5"/>
      <c r="D49" s="5"/>
      <c r="E49" s="5"/>
      <c r="F49" s="5"/>
      <c r="G49" s="5"/>
      <c r="H49" s="5"/>
      <c r="I49" s="5"/>
      <c r="J49" s="6"/>
    </row>
    <row r="50" spans="1:10" ht="12.75">
      <c r="A50" s="4"/>
      <c r="B50" s="5"/>
      <c r="C50" s="5"/>
      <c r="D50" s="5"/>
      <c r="E50" s="5"/>
      <c r="F50" s="5"/>
      <c r="G50" s="5"/>
      <c r="H50" s="5"/>
      <c r="I50" s="5"/>
      <c r="J50" s="6"/>
    </row>
    <row r="51" spans="1:10" ht="12.75">
      <c r="A51" s="7" t="s">
        <v>13</v>
      </c>
      <c r="B51" s="121">
        <f>'Item 240, pg 35'!B56</f>
        <v>41220</v>
      </c>
      <c r="C51" s="8"/>
      <c r="D51" s="8"/>
      <c r="E51" s="8"/>
      <c r="F51" s="8"/>
      <c r="G51" s="8"/>
      <c r="H51" s="8" t="s">
        <v>7</v>
      </c>
      <c r="I51" s="8"/>
      <c r="J51" s="104">
        <f>'Item 240, pg 35'!N56</f>
        <v>41275</v>
      </c>
    </row>
    <row r="52" spans="1:10" ht="12.75">
      <c r="A52" s="197" t="s">
        <v>5</v>
      </c>
      <c r="B52" s="198"/>
      <c r="C52" s="198"/>
      <c r="D52" s="198"/>
      <c r="E52" s="198"/>
      <c r="F52" s="198"/>
      <c r="G52" s="198"/>
      <c r="H52" s="198"/>
      <c r="I52" s="198"/>
      <c r="J52" s="199"/>
    </row>
    <row r="53" spans="1:10" ht="12.75">
      <c r="A53" s="4"/>
      <c r="B53" s="5"/>
      <c r="C53" s="5"/>
      <c r="D53" s="5"/>
      <c r="E53" s="5"/>
      <c r="F53" s="5"/>
      <c r="G53" s="5"/>
      <c r="H53" s="5"/>
      <c r="I53" s="5"/>
      <c r="J53" s="6"/>
    </row>
    <row r="54" spans="1:10" ht="12.75">
      <c r="A54" s="4" t="s">
        <v>12</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A7:J7"/>
    <mergeCell ref="A8:J8"/>
    <mergeCell ref="A10:J10"/>
    <mergeCell ref="D14:J14"/>
    <mergeCell ref="A9:J9"/>
  </mergeCells>
  <printOptions horizontalCentered="1" verticalCentered="1"/>
  <pageMargins left="0.5" right="0.5" top="0.5" bottom="0.5" header="0.5" footer="0.5"/>
  <pageSetup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33">
      <selection activeCell="M27" sqref="M27"/>
    </sheetView>
  </sheetViews>
  <sheetFormatPr defaultColWidth="9.140625" defaultRowHeight="12.75"/>
  <cols>
    <col min="1" max="1" width="10.28125" style="0" customWidth="1"/>
    <col min="2" max="2" width="17.00390625" style="0" customWidth="1"/>
    <col min="5" max="5" width="9.28125" style="0" customWidth="1"/>
    <col min="6" max="7" width="10.57421875" style="0" bestFit="1" customWidth="1"/>
    <col min="8" max="8" width="10.7109375" style="0" customWidth="1"/>
    <col min="10" max="10" width="14.42187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2</v>
      </c>
      <c r="H2" s="192" t="s">
        <v>9</v>
      </c>
      <c r="I2" s="192"/>
      <c r="J2" s="32">
        <v>38</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7" t="s">
        <v>287</v>
      </c>
      <c r="B7" s="196"/>
      <c r="C7" s="196"/>
      <c r="D7" s="196"/>
      <c r="E7" s="196"/>
      <c r="F7" s="196"/>
      <c r="G7" s="196"/>
      <c r="H7" s="196"/>
      <c r="I7" s="196"/>
      <c r="J7" s="183"/>
    </row>
    <row r="8" spans="1:10" ht="12.75">
      <c r="A8" s="250" t="s">
        <v>286</v>
      </c>
      <c r="B8" s="192"/>
      <c r="C8" s="192"/>
      <c r="D8" s="192"/>
      <c r="E8" s="192"/>
      <c r="F8" s="192"/>
      <c r="G8" s="192"/>
      <c r="H8" s="192"/>
      <c r="I8" s="192"/>
      <c r="J8" s="229"/>
    </row>
    <row r="9" spans="1:10" ht="12.75">
      <c r="A9" s="228" t="s">
        <v>261</v>
      </c>
      <c r="B9" s="192"/>
      <c r="C9" s="192"/>
      <c r="D9" s="192"/>
      <c r="E9" s="192"/>
      <c r="F9" s="192"/>
      <c r="G9" s="192"/>
      <c r="H9" s="192"/>
      <c r="I9" s="192"/>
      <c r="J9" s="229"/>
    </row>
    <row r="10" spans="1:10" ht="12.75">
      <c r="A10" s="4"/>
      <c r="B10" s="5"/>
      <c r="C10" s="5"/>
      <c r="D10" s="5"/>
      <c r="E10" s="5"/>
      <c r="F10" s="5"/>
      <c r="G10" s="5"/>
      <c r="H10" s="5"/>
      <c r="I10" s="5"/>
      <c r="J10" s="6"/>
    </row>
    <row r="11" spans="1:10" ht="12.75">
      <c r="A11" s="4" t="s">
        <v>35</v>
      </c>
      <c r="B11" s="12"/>
      <c r="C11" s="5"/>
      <c r="D11" s="5"/>
      <c r="E11" s="5"/>
      <c r="F11" s="5"/>
      <c r="G11" s="5"/>
      <c r="H11" s="5"/>
      <c r="I11" s="5"/>
      <c r="J11" s="6"/>
    </row>
    <row r="12" spans="1:10" ht="12.75">
      <c r="A12" s="4"/>
      <c r="B12" s="5"/>
      <c r="C12" s="5"/>
      <c r="D12" s="5"/>
      <c r="E12" s="5"/>
      <c r="F12" s="5"/>
      <c r="G12" s="5"/>
      <c r="H12" s="5"/>
      <c r="I12" s="5"/>
      <c r="J12" s="6"/>
    </row>
    <row r="13" spans="1:10" ht="12.75">
      <c r="A13" s="4" t="s">
        <v>177</v>
      </c>
      <c r="B13" s="21"/>
      <c r="C13" s="11"/>
      <c r="D13" s="176" t="s">
        <v>262</v>
      </c>
      <c r="E13" s="177"/>
      <c r="F13" s="177"/>
      <c r="G13" s="177"/>
      <c r="H13" s="177"/>
      <c r="I13" s="177"/>
      <c r="J13" s="178"/>
    </row>
    <row r="14" spans="1:10" ht="12.75">
      <c r="A14" s="100" t="s">
        <v>272</v>
      </c>
      <c r="B14" s="93"/>
      <c r="C14" s="94"/>
      <c r="D14" s="103" t="s">
        <v>284</v>
      </c>
      <c r="E14" s="103" t="s">
        <v>285</v>
      </c>
      <c r="F14" s="18" t="s">
        <v>174</v>
      </c>
      <c r="G14" s="105" t="s">
        <v>372</v>
      </c>
      <c r="H14" s="105" t="s">
        <v>372</v>
      </c>
      <c r="I14" s="18" t="s">
        <v>271</v>
      </c>
      <c r="J14" s="18" t="s">
        <v>271</v>
      </c>
    </row>
    <row r="15" spans="1:10" ht="12.75">
      <c r="A15" s="102" t="s">
        <v>283</v>
      </c>
      <c r="B15" s="14"/>
      <c r="C15" s="17"/>
      <c r="D15" s="18"/>
      <c r="E15" s="18"/>
      <c r="F15" s="165" t="s">
        <v>374</v>
      </c>
      <c r="G15" s="165" t="s">
        <v>372</v>
      </c>
      <c r="H15" s="165" t="s">
        <v>372</v>
      </c>
      <c r="I15" s="18"/>
      <c r="J15" s="18"/>
    </row>
    <row r="16" spans="1:10" ht="12.75">
      <c r="A16" s="95" t="s">
        <v>266</v>
      </c>
      <c r="B16" s="96"/>
      <c r="C16" s="97"/>
      <c r="D16" s="18"/>
      <c r="E16" s="18"/>
      <c r="F16" s="18"/>
      <c r="G16" s="18"/>
      <c r="H16" s="18"/>
      <c r="I16" s="18"/>
      <c r="J16" s="18"/>
    </row>
    <row r="17" spans="1:10" ht="12.75">
      <c r="A17" s="92" t="s">
        <v>267</v>
      </c>
      <c r="B17" s="14"/>
      <c r="C17" s="17"/>
      <c r="D17" s="98"/>
      <c r="E17" s="98"/>
      <c r="F17" s="98"/>
      <c r="G17" s="98"/>
      <c r="H17" s="98"/>
      <c r="I17" s="98"/>
      <c r="J17" s="99"/>
    </row>
    <row r="18" spans="1:10" ht="12.75">
      <c r="A18" s="79" t="s">
        <v>268</v>
      </c>
      <c r="B18" s="14"/>
      <c r="C18" s="17"/>
      <c r="D18" s="18"/>
      <c r="E18" s="18"/>
      <c r="F18" s="18"/>
      <c r="G18" s="18"/>
      <c r="H18" s="18"/>
      <c r="I18" s="18"/>
      <c r="J18" s="18"/>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t="s">
        <v>178</v>
      </c>
      <c r="B21" s="21"/>
      <c r="C21" s="11"/>
      <c r="D21" s="176" t="s">
        <v>262</v>
      </c>
      <c r="E21" s="177"/>
      <c r="F21" s="177"/>
      <c r="G21" s="177"/>
      <c r="H21" s="177"/>
      <c r="I21" s="177"/>
      <c r="J21" s="178"/>
    </row>
    <row r="22" spans="1:10" ht="12.75">
      <c r="A22" s="100" t="s">
        <v>272</v>
      </c>
      <c r="B22" s="93"/>
      <c r="C22" s="94"/>
      <c r="D22" s="103" t="s">
        <v>284</v>
      </c>
      <c r="E22" s="103" t="s">
        <v>285</v>
      </c>
      <c r="F22" s="18" t="s">
        <v>174</v>
      </c>
      <c r="G22" s="105" t="s">
        <v>372</v>
      </c>
      <c r="H22" s="105" t="s">
        <v>372</v>
      </c>
      <c r="I22" s="18" t="s">
        <v>271</v>
      </c>
      <c r="J22" s="18" t="s">
        <v>271</v>
      </c>
    </row>
    <row r="23" spans="1:10" ht="12.75">
      <c r="A23" s="102" t="s">
        <v>283</v>
      </c>
      <c r="B23" s="14"/>
      <c r="C23" s="17"/>
      <c r="D23" s="18"/>
      <c r="E23" s="18"/>
      <c r="F23" s="165" t="s">
        <v>375</v>
      </c>
      <c r="G23" s="165" t="s">
        <v>372</v>
      </c>
      <c r="H23" s="165" t="s">
        <v>372</v>
      </c>
      <c r="I23" s="18"/>
      <c r="J23" s="18"/>
    </row>
    <row r="24" spans="1:10" ht="12.75">
      <c r="A24" s="95" t="s">
        <v>266</v>
      </c>
      <c r="B24" s="96"/>
      <c r="C24" s="97"/>
      <c r="D24" s="18"/>
      <c r="E24" s="18"/>
      <c r="F24" s="18"/>
      <c r="G24" s="18"/>
      <c r="H24" s="18"/>
      <c r="I24" s="18"/>
      <c r="J24" s="18"/>
    </row>
    <row r="25" spans="1:10" ht="12.75">
      <c r="A25" s="92" t="s">
        <v>267</v>
      </c>
      <c r="B25" s="14"/>
      <c r="C25" s="17"/>
      <c r="D25" s="98"/>
      <c r="E25" s="98"/>
      <c r="F25" s="98"/>
      <c r="G25" s="98"/>
      <c r="H25" s="98"/>
      <c r="I25" s="98"/>
      <c r="J25" s="99"/>
    </row>
    <row r="26" spans="1:10" ht="12.75">
      <c r="A26" s="79" t="s">
        <v>268</v>
      </c>
      <c r="B26" s="14"/>
      <c r="C26" s="17"/>
      <c r="D26" s="18"/>
      <c r="E26" s="18"/>
      <c r="F26" s="18"/>
      <c r="G26" s="18"/>
      <c r="H26" s="18"/>
      <c r="I26" s="18"/>
      <c r="J26" s="18"/>
    </row>
    <row r="27" spans="1:10" ht="12.75">
      <c r="A27" s="48"/>
      <c r="B27" s="5"/>
      <c r="C27" s="5"/>
      <c r="D27" s="5"/>
      <c r="E27" s="5"/>
      <c r="F27" s="5"/>
      <c r="G27" s="5"/>
      <c r="H27" s="5"/>
      <c r="I27" s="5"/>
      <c r="J27" s="6"/>
    </row>
    <row r="28" spans="1:10" ht="12.75">
      <c r="A28" s="48"/>
      <c r="B28" s="5"/>
      <c r="C28" s="5"/>
      <c r="D28" s="5"/>
      <c r="E28" s="5"/>
      <c r="F28" s="5"/>
      <c r="G28" s="5"/>
      <c r="H28" s="5"/>
      <c r="I28" s="5"/>
      <c r="J28" s="6"/>
    </row>
    <row r="29" spans="1:10" ht="12.75">
      <c r="A29" s="34" t="s">
        <v>273</v>
      </c>
      <c r="B29" s="26" t="s">
        <v>274</v>
      </c>
      <c r="C29" s="5"/>
      <c r="D29" s="5"/>
      <c r="E29" s="5"/>
      <c r="F29" s="5"/>
      <c r="G29" s="5"/>
      <c r="H29" s="5"/>
      <c r="I29" s="5"/>
      <c r="J29" s="6"/>
    </row>
    <row r="30" spans="1:10" ht="12.75">
      <c r="A30" s="34"/>
      <c r="B30" s="26" t="s">
        <v>275</v>
      </c>
      <c r="C30" s="5"/>
      <c r="D30" s="5"/>
      <c r="E30" s="5"/>
      <c r="F30" s="5"/>
      <c r="G30" s="5"/>
      <c r="H30" s="5"/>
      <c r="I30" s="5"/>
      <c r="J30" s="6"/>
    </row>
    <row r="31" spans="1:10" ht="12.75">
      <c r="A31" s="34"/>
      <c r="B31" s="26" t="s">
        <v>276</v>
      </c>
      <c r="C31" s="5"/>
      <c r="D31" s="5"/>
      <c r="E31" s="5"/>
      <c r="F31" s="5"/>
      <c r="G31" s="5"/>
      <c r="H31" s="5"/>
      <c r="I31" s="5"/>
      <c r="J31" s="6"/>
    </row>
    <row r="32" spans="1:10" ht="12.75">
      <c r="A32" s="34"/>
      <c r="B32" s="26" t="s">
        <v>277</v>
      </c>
      <c r="C32" s="5"/>
      <c r="D32" s="5"/>
      <c r="E32" s="5"/>
      <c r="F32" s="5"/>
      <c r="G32" s="5"/>
      <c r="H32" s="5"/>
      <c r="I32" s="5"/>
      <c r="J32" s="6"/>
    </row>
    <row r="33" spans="1:10" ht="12.75">
      <c r="A33" s="34"/>
      <c r="B33" s="26"/>
      <c r="C33" s="5"/>
      <c r="D33" s="5"/>
      <c r="E33" s="5"/>
      <c r="F33" s="5"/>
      <c r="G33" s="5"/>
      <c r="H33" s="5"/>
      <c r="I33" s="5"/>
      <c r="J33" s="6"/>
    </row>
    <row r="34" spans="1:10" ht="12.75">
      <c r="A34" s="54" t="s">
        <v>72</v>
      </c>
      <c r="B34" s="76" t="s">
        <v>72</v>
      </c>
      <c r="C34" s="24"/>
      <c r="D34" s="24"/>
      <c r="E34" s="24"/>
      <c r="F34" s="24"/>
      <c r="G34" s="24"/>
      <c r="H34" s="24"/>
      <c r="I34" s="24"/>
      <c r="J34" s="33"/>
    </row>
    <row r="35" spans="1:10" ht="12.75">
      <c r="A35" s="34"/>
      <c r="B35" s="26" t="s">
        <v>39</v>
      </c>
      <c r="C35" s="5"/>
      <c r="D35" s="5"/>
      <c r="E35" s="5"/>
      <c r="F35" s="5"/>
      <c r="G35" s="5"/>
      <c r="H35" s="5"/>
      <c r="I35" s="5"/>
      <c r="J35" s="6"/>
    </row>
    <row r="36" spans="1:10" ht="12.75">
      <c r="A36" s="53"/>
      <c r="B36" s="26"/>
      <c r="C36" s="5"/>
      <c r="D36" s="5"/>
      <c r="E36" s="5"/>
      <c r="F36" s="5"/>
      <c r="G36" s="5"/>
      <c r="H36" s="5"/>
      <c r="I36" s="5"/>
      <c r="J36" s="6"/>
    </row>
    <row r="37" spans="1:10" ht="12.75">
      <c r="A37" s="34"/>
      <c r="B37" s="26"/>
      <c r="C37" s="5"/>
      <c r="D37" s="5"/>
      <c r="E37" s="5"/>
      <c r="F37" s="5"/>
      <c r="G37" s="5"/>
      <c r="H37" s="5"/>
      <c r="I37" s="5"/>
      <c r="J37" s="6"/>
    </row>
    <row r="38" spans="1:10" ht="12.75">
      <c r="A38" s="34" t="s">
        <v>279</v>
      </c>
      <c r="B38" s="26"/>
      <c r="C38" s="5"/>
      <c r="D38" s="5"/>
      <c r="E38" s="5"/>
      <c r="F38" s="5"/>
      <c r="G38" s="5"/>
      <c r="H38" s="5"/>
      <c r="I38" s="5"/>
      <c r="J38" s="6"/>
    </row>
    <row r="39" spans="1:10" ht="12.75">
      <c r="A39" s="34"/>
      <c r="B39" s="26"/>
      <c r="C39" s="5"/>
      <c r="D39" s="5"/>
      <c r="E39" s="5"/>
      <c r="F39" s="5"/>
      <c r="G39" s="5"/>
      <c r="H39" s="5"/>
      <c r="I39" s="5"/>
      <c r="J39" s="6"/>
    </row>
    <row r="40" spans="1:10" ht="12.75">
      <c r="A40" s="34"/>
      <c r="B40" s="125" t="s">
        <v>353</v>
      </c>
      <c r="C40" s="5"/>
      <c r="D40" s="24"/>
      <c r="E40" s="24"/>
      <c r="F40" s="5"/>
      <c r="G40" s="5"/>
      <c r="H40" s="5"/>
      <c r="I40" s="5"/>
      <c r="J40" s="6"/>
    </row>
    <row r="41" spans="1:10" ht="12.75">
      <c r="A41" s="34"/>
      <c r="B41" s="125" t="s">
        <v>352</v>
      </c>
      <c r="C41" s="5"/>
      <c r="D41" s="5"/>
      <c r="E41" s="5"/>
      <c r="F41" s="5"/>
      <c r="G41" s="5"/>
      <c r="H41" s="5"/>
      <c r="I41" s="5"/>
      <c r="J41" s="6"/>
    </row>
    <row r="42" spans="1:10" ht="12.75">
      <c r="A42" s="34"/>
      <c r="B42" s="26"/>
      <c r="C42" s="5"/>
      <c r="D42" s="5"/>
      <c r="E42" s="5"/>
      <c r="F42" s="5"/>
      <c r="G42" s="5"/>
      <c r="H42" s="5"/>
      <c r="I42" s="5"/>
      <c r="J42" s="6"/>
    </row>
    <row r="43" spans="1:10" ht="12.75">
      <c r="A43" s="4"/>
      <c r="B43" s="26"/>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24"/>
      <c r="E46" s="24"/>
      <c r="F46" s="24"/>
      <c r="G46" s="24"/>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7"/>
      <c r="B54" s="8"/>
      <c r="C54" s="8"/>
      <c r="D54" s="8"/>
      <c r="E54" s="8"/>
      <c r="F54" s="8"/>
      <c r="G54" s="8"/>
      <c r="H54" s="8"/>
      <c r="I54" s="8"/>
      <c r="J54" s="9"/>
    </row>
    <row r="55" spans="1:10" ht="12.75">
      <c r="A55" s="4" t="s">
        <v>14</v>
      </c>
      <c r="B55" s="5" t="str">
        <f>+'Check Sheet, pg 1'!$B$52</f>
        <v>Irmgard R. Wilcox</v>
      </c>
      <c r="C55" s="5"/>
      <c r="D55" s="5"/>
      <c r="E55" s="5"/>
      <c r="F55" s="5"/>
      <c r="G55" s="5"/>
      <c r="H55" s="5"/>
      <c r="I55" s="5"/>
      <c r="J55" s="6"/>
    </row>
    <row r="56" spans="1:10" ht="12.75">
      <c r="A56" s="4"/>
      <c r="B56" s="5"/>
      <c r="C56" s="5"/>
      <c r="D56" s="5"/>
      <c r="E56" s="5"/>
      <c r="F56" s="5"/>
      <c r="G56" s="5"/>
      <c r="H56" s="5"/>
      <c r="I56" s="5"/>
      <c r="J56" s="6"/>
    </row>
    <row r="57" spans="1:10" ht="12.75">
      <c r="A57" s="7" t="s">
        <v>13</v>
      </c>
      <c r="B57" s="121">
        <f>'Item 245, pg 36'!B51</f>
        <v>41220</v>
      </c>
      <c r="C57" s="8"/>
      <c r="D57" s="8"/>
      <c r="E57" s="8"/>
      <c r="F57" s="8"/>
      <c r="G57" s="8"/>
      <c r="H57" s="8" t="s">
        <v>7</v>
      </c>
      <c r="I57" s="8"/>
      <c r="J57" s="104">
        <f>'Item 245, pg 36'!J51</f>
        <v>41275</v>
      </c>
    </row>
    <row r="58" spans="1:10" ht="12.75">
      <c r="A58" s="197" t="s">
        <v>5</v>
      </c>
      <c r="B58" s="198"/>
      <c r="C58" s="198"/>
      <c r="D58" s="198"/>
      <c r="E58" s="198"/>
      <c r="F58" s="198"/>
      <c r="G58" s="198"/>
      <c r="H58" s="198"/>
      <c r="I58" s="198"/>
      <c r="J58" s="199"/>
    </row>
    <row r="59" spans="1:10" ht="12.75">
      <c r="A59" s="4"/>
      <c r="B59" s="5"/>
      <c r="C59" s="5"/>
      <c r="D59" s="5"/>
      <c r="E59" s="5"/>
      <c r="F59" s="5"/>
      <c r="G59" s="5"/>
      <c r="H59" s="5"/>
      <c r="I59" s="5"/>
      <c r="J59" s="6"/>
    </row>
    <row r="60" spans="1:10" ht="12.75">
      <c r="A60" s="4" t="s">
        <v>12</v>
      </c>
      <c r="B60" s="5"/>
      <c r="C60" s="5"/>
      <c r="D60" s="5"/>
      <c r="E60" s="5"/>
      <c r="F60" s="5"/>
      <c r="G60" s="5"/>
      <c r="H60" s="5"/>
      <c r="I60" s="5"/>
      <c r="J60" s="6"/>
    </row>
    <row r="61" spans="1:10" ht="12.75">
      <c r="A61" s="7"/>
      <c r="B61" s="8"/>
      <c r="C61" s="8"/>
      <c r="D61" s="8"/>
      <c r="E61" s="8"/>
      <c r="F61" s="8"/>
      <c r="G61" s="8"/>
      <c r="H61" s="8"/>
      <c r="I61" s="8"/>
      <c r="J61" s="9"/>
    </row>
  </sheetData>
  <sheetProtection/>
  <mergeCells count="7">
    <mergeCell ref="H2:I2"/>
    <mergeCell ref="A58:J58"/>
    <mergeCell ref="A7:J7"/>
    <mergeCell ref="A8:J8"/>
    <mergeCell ref="A9:J9"/>
    <mergeCell ref="D13:J13"/>
    <mergeCell ref="D21:J21"/>
  </mergeCells>
  <printOptions horizontalCentered="1" verticalCentered="1"/>
  <pageMargins left="0.5" right="0.5" top="0.5" bottom="0.5" header="0.5" footer="0.5"/>
  <pageSetup fitToHeight="1" fitToWidth="1"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32">
      <selection activeCell="H55" sqref="H55"/>
    </sheetView>
  </sheetViews>
  <sheetFormatPr defaultColWidth="9.140625" defaultRowHeight="12.75"/>
  <cols>
    <col min="1" max="1" width="10.00390625" style="0" customWidth="1"/>
    <col min="2" max="2" width="17.00390625" style="0" customWidth="1"/>
    <col min="4" max="6" width="10.57421875" style="0" bestFit="1" customWidth="1"/>
    <col min="10" max="10" width="15.42187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39</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7" t="s">
        <v>1</v>
      </c>
      <c r="B7" s="196"/>
      <c r="C7" s="196"/>
      <c r="D7" s="196"/>
      <c r="E7" s="196"/>
      <c r="F7" s="196"/>
      <c r="G7" s="196"/>
      <c r="H7" s="196"/>
      <c r="I7" s="196"/>
      <c r="J7" s="183"/>
    </row>
    <row r="8" spans="1:10" ht="12.75">
      <c r="A8" s="250" t="s">
        <v>288</v>
      </c>
      <c r="B8" s="192"/>
      <c r="C8" s="192"/>
      <c r="D8" s="192"/>
      <c r="E8" s="192"/>
      <c r="F8" s="192"/>
      <c r="G8" s="192"/>
      <c r="H8" s="192"/>
      <c r="I8" s="192"/>
      <c r="J8" s="229"/>
    </row>
    <row r="9" spans="1:10" ht="12.75">
      <c r="A9" s="250" t="s">
        <v>289</v>
      </c>
      <c r="B9" s="192"/>
      <c r="C9" s="192"/>
      <c r="D9" s="192"/>
      <c r="E9" s="192"/>
      <c r="F9" s="192"/>
      <c r="G9" s="192"/>
      <c r="H9" s="192"/>
      <c r="I9" s="192"/>
      <c r="J9" s="229"/>
    </row>
    <row r="10" spans="1:10" ht="12.75">
      <c r="A10" s="4"/>
      <c r="B10" s="5"/>
      <c r="C10" s="5"/>
      <c r="D10" s="5"/>
      <c r="E10" s="5"/>
      <c r="F10" s="5"/>
      <c r="G10" s="5"/>
      <c r="H10" s="5"/>
      <c r="I10" s="5"/>
      <c r="J10" s="6"/>
    </row>
    <row r="11" spans="1:10" ht="12.75">
      <c r="A11" s="4" t="s">
        <v>35</v>
      </c>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176" t="s">
        <v>262</v>
      </c>
      <c r="E13" s="177"/>
      <c r="F13" s="177"/>
      <c r="G13" s="177"/>
      <c r="H13" s="177"/>
      <c r="I13" s="177"/>
      <c r="J13" s="178"/>
    </row>
    <row r="14" spans="1:10" ht="12.75">
      <c r="A14" s="100" t="s">
        <v>272</v>
      </c>
      <c r="B14" s="93"/>
      <c r="C14" s="94"/>
      <c r="D14" s="18" t="s">
        <v>84</v>
      </c>
      <c r="E14" s="18" t="s">
        <v>85</v>
      </c>
      <c r="F14" s="18" t="s">
        <v>86</v>
      </c>
      <c r="G14" s="18" t="s">
        <v>271</v>
      </c>
      <c r="H14" s="18" t="s">
        <v>271</v>
      </c>
      <c r="I14" s="18" t="s">
        <v>271</v>
      </c>
      <c r="J14" s="18" t="s">
        <v>271</v>
      </c>
    </row>
    <row r="15" spans="1:10" ht="12.75">
      <c r="A15" s="79" t="s">
        <v>263</v>
      </c>
      <c r="B15" s="14"/>
      <c r="C15" s="17"/>
      <c r="D15" s="18"/>
      <c r="E15" s="18"/>
      <c r="F15" s="18"/>
      <c r="G15" s="18"/>
      <c r="H15" s="18"/>
      <c r="I15" s="18"/>
      <c r="J15" s="18"/>
    </row>
    <row r="16" spans="1:10" ht="12.75">
      <c r="A16" s="79" t="s">
        <v>264</v>
      </c>
      <c r="B16" s="14"/>
      <c r="C16" s="17"/>
      <c r="D16" s="163" t="s">
        <v>354</v>
      </c>
      <c r="E16" s="116" t="str">
        <f>D16</f>
        <v>$139.42 (A)</v>
      </c>
      <c r="F16" s="116" t="str">
        <f>D16</f>
        <v>$139.42 (A)</v>
      </c>
      <c r="G16" s="18"/>
      <c r="H16" s="18"/>
      <c r="I16" s="18"/>
      <c r="J16" s="18"/>
    </row>
    <row r="17" spans="1:10" ht="12.75">
      <c r="A17" s="79" t="s">
        <v>265</v>
      </c>
      <c r="B17" s="14"/>
      <c r="C17" s="17"/>
      <c r="D17" s="163" t="s">
        <v>355</v>
      </c>
      <c r="E17" s="163" t="str">
        <f>D17</f>
        <v>$116.10 (A)</v>
      </c>
      <c r="F17" s="163" t="str">
        <f>D17</f>
        <v>$116.10 (A)</v>
      </c>
      <c r="G17" s="18"/>
      <c r="H17" s="18"/>
      <c r="I17" s="18"/>
      <c r="J17" s="18"/>
    </row>
    <row r="18" spans="1:10" ht="12.75">
      <c r="A18" s="95" t="s">
        <v>266</v>
      </c>
      <c r="B18" s="96"/>
      <c r="C18" s="97"/>
      <c r="D18" s="18"/>
      <c r="E18" s="18"/>
      <c r="F18" s="18"/>
      <c r="G18" s="18"/>
      <c r="H18" s="18"/>
      <c r="I18" s="18"/>
      <c r="J18" s="18"/>
    </row>
    <row r="19" spans="1:10" ht="12.75">
      <c r="A19" s="95" t="s">
        <v>175</v>
      </c>
      <c r="B19" s="96"/>
      <c r="C19" s="97"/>
      <c r="D19" s="116" t="str">
        <f>D16</f>
        <v>$139.42 (A)</v>
      </c>
      <c r="E19" s="116" t="str">
        <f>E16</f>
        <v>$139.42 (A)</v>
      </c>
      <c r="F19" s="116" t="str">
        <f>F16</f>
        <v>$139.42 (A)</v>
      </c>
      <c r="G19" s="18"/>
      <c r="H19" s="18"/>
      <c r="I19" s="18"/>
      <c r="J19" s="18"/>
    </row>
    <row r="20" spans="1:10" ht="12.75">
      <c r="A20" s="92" t="s">
        <v>267</v>
      </c>
      <c r="B20" s="14"/>
      <c r="C20" s="17"/>
      <c r="D20" s="98"/>
      <c r="E20" s="98"/>
      <c r="F20" s="98"/>
      <c r="G20" s="98"/>
      <c r="H20" s="98"/>
      <c r="I20" s="98"/>
      <c r="J20" s="99"/>
    </row>
    <row r="21" spans="1:10" ht="12.75">
      <c r="A21" s="79" t="s">
        <v>179</v>
      </c>
      <c r="B21" s="14"/>
      <c r="C21" s="17"/>
      <c r="D21" s="163" t="s">
        <v>356</v>
      </c>
      <c r="E21" s="163" t="s">
        <v>357</v>
      </c>
      <c r="F21" s="116" t="str">
        <f>E21</f>
        <v>$78.82 (A)</v>
      </c>
      <c r="G21" s="18"/>
      <c r="H21" s="18"/>
      <c r="I21" s="18"/>
      <c r="J21" s="18"/>
    </row>
    <row r="22" spans="1:10" ht="12.75">
      <c r="A22" s="79" t="s">
        <v>268</v>
      </c>
      <c r="B22" s="14"/>
      <c r="C22" s="17"/>
      <c r="D22" s="116" t="str">
        <f>D17</f>
        <v>$116.10 (A)</v>
      </c>
      <c r="E22" s="116" t="str">
        <f>E17</f>
        <v>$116.10 (A)</v>
      </c>
      <c r="F22" s="116" t="str">
        <f>F17</f>
        <v>$116.10 (A)</v>
      </c>
      <c r="G22" s="18"/>
      <c r="H22" s="18"/>
      <c r="I22" s="18"/>
      <c r="J22" s="18"/>
    </row>
    <row r="23" spans="1:10" ht="12.75">
      <c r="A23" s="79" t="s">
        <v>269</v>
      </c>
      <c r="B23" s="14"/>
      <c r="C23" s="17"/>
      <c r="D23" s="163" t="s">
        <v>358</v>
      </c>
      <c r="E23" s="163" t="s">
        <v>359</v>
      </c>
      <c r="F23" s="163" t="s">
        <v>360</v>
      </c>
      <c r="G23" s="18"/>
      <c r="H23" s="18"/>
      <c r="I23" s="18"/>
      <c r="J23" s="18"/>
    </row>
    <row r="24" spans="1:10" ht="12.75">
      <c r="A24" s="79" t="s">
        <v>270</v>
      </c>
      <c r="B24" s="14"/>
      <c r="C24" s="17"/>
      <c r="D24" s="116" t="str">
        <f>D22</f>
        <v>$116.10 (A)</v>
      </c>
      <c r="E24" s="116" t="str">
        <f>E22</f>
        <v>$116.10 (A)</v>
      </c>
      <c r="F24" s="116" t="str">
        <f>F22</f>
        <v>$116.10 (A)</v>
      </c>
      <c r="G24" s="18"/>
      <c r="H24" s="18"/>
      <c r="I24" s="18"/>
      <c r="J24" s="18"/>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34" t="s">
        <v>273</v>
      </c>
      <c r="B27" s="26" t="s">
        <v>290</v>
      </c>
      <c r="C27" s="5"/>
      <c r="D27" s="5"/>
      <c r="E27" s="5"/>
      <c r="F27" s="5"/>
      <c r="G27" s="5"/>
      <c r="H27" s="5"/>
      <c r="I27" s="5"/>
      <c r="J27" s="6"/>
    </row>
    <row r="28" spans="1:10" ht="12.75">
      <c r="A28" s="10" t="s">
        <v>291</v>
      </c>
      <c r="B28" s="26" t="s">
        <v>87</v>
      </c>
      <c r="C28" s="5"/>
      <c r="D28" s="5"/>
      <c r="E28" s="5"/>
      <c r="F28" s="5"/>
      <c r="G28" s="5"/>
      <c r="H28" s="5"/>
      <c r="I28" s="5"/>
      <c r="J28" s="6"/>
    </row>
    <row r="29" spans="1:10" ht="12.75">
      <c r="A29" s="34"/>
      <c r="B29" s="76" t="s">
        <v>361</v>
      </c>
      <c r="C29" s="5"/>
      <c r="D29" s="5"/>
      <c r="E29" s="5"/>
      <c r="F29" s="5"/>
      <c r="G29" s="5"/>
      <c r="H29" s="5"/>
      <c r="I29" s="5"/>
      <c r="J29" s="6"/>
    </row>
    <row r="30" spans="1:10" ht="12.75">
      <c r="A30" s="34"/>
      <c r="B30" s="26" t="s">
        <v>88</v>
      </c>
      <c r="C30" s="5"/>
      <c r="D30" s="5"/>
      <c r="E30" s="5"/>
      <c r="F30" s="5"/>
      <c r="G30" s="5"/>
      <c r="H30" s="5"/>
      <c r="I30" s="5"/>
      <c r="J30" s="6"/>
    </row>
    <row r="31" spans="1:10" ht="12.75">
      <c r="A31" s="34" t="s">
        <v>183</v>
      </c>
      <c r="B31" s="26" t="s">
        <v>292</v>
      </c>
      <c r="C31" s="5"/>
      <c r="D31" s="5"/>
      <c r="E31" s="5"/>
      <c r="F31" s="5"/>
      <c r="G31" s="5"/>
      <c r="H31" s="5"/>
      <c r="I31" s="5"/>
      <c r="J31" s="6"/>
    </row>
    <row r="32" spans="1:10" ht="12.75">
      <c r="A32" s="54" t="s">
        <v>72</v>
      </c>
      <c r="B32" s="76" t="s">
        <v>293</v>
      </c>
      <c r="C32" s="24"/>
      <c r="D32" s="24"/>
      <c r="E32" s="24"/>
      <c r="F32" s="24"/>
      <c r="G32" s="24"/>
      <c r="H32" s="24"/>
      <c r="I32" s="24"/>
      <c r="J32" s="33"/>
    </row>
    <row r="33" spans="1:10" ht="12.75">
      <c r="A33" s="34"/>
      <c r="B33" s="26" t="s">
        <v>294</v>
      </c>
      <c r="C33" s="5"/>
      <c r="D33" s="5"/>
      <c r="E33" s="5"/>
      <c r="F33" s="5"/>
      <c r="G33" s="5"/>
      <c r="H33" s="5"/>
      <c r="I33" s="5"/>
      <c r="J33" s="6"/>
    </row>
    <row r="34" spans="1:10" ht="12.75">
      <c r="A34" s="53"/>
      <c r="B34" s="26" t="s">
        <v>295</v>
      </c>
      <c r="C34" s="5"/>
      <c r="D34" s="5"/>
      <c r="E34" s="5"/>
      <c r="F34" s="5"/>
      <c r="G34" s="5"/>
      <c r="H34" s="5"/>
      <c r="I34" s="5"/>
      <c r="J34" s="6"/>
    </row>
    <row r="35" spans="1:10" ht="12.75">
      <c r="A35" s="34"/>
      <c r="B35" s="26" t="s">
        <v>296</v>
      </c>
      <c r="C35" s="5"/>
      <c r="D35" s="5"/>
      <c r="E35" s="5"/>
      <c r="F35" s="5"/>
      <c r="G35" s="5"/>
      <c r="H35" s="5"/>
      <c r="I35" s="5"/>
      <c r="J35" s="6"/>
    </row>
    <row r="36" spans="1:10" ht="12.75">
      <c r="A36" s="34" t="s">
        <v>72</v>
      </c>
      <c r="B36" s="26" t="s">
        <v>297</v>
      </c>
      <c r="C36" s="5"/>
      <c r="D36" s="5"/>
      <c r="E36" s="5"/>
      <c r="F36" s="5"/>
      <c r="G36" s="5"/>
      <c r="H36" s="5"/>
      <c r="I36" s="5"/>
      <c r="J36" s="6"/>
    </row>
    <row r="37" spans="1:10" ht="12.75">
      <c r="A37" s="34"/>
      <c r="B37" s="26" t="s">
        <v>26</v>
      </c>
      <c r="C37" s="5"/>
      <c r="D37" s="5"/>
      <c r="E37" s="5"/>
      <c r="F37" s="5"/>
      <c r="G37" s="5"/>
      <c r="H37" s="5"/>
      <c r="I37" s="5"/>
      <c r="J37" s="6"/>
    </row>
    <row r="38" spans="1:10" ht="12.75">
      <c r="A38" s="34"/>
      <c r="B38" s="26" t="s">
        <v>298</v>
      </c>
      <c r="C38" s="5"/>
      <c r="D38" s="5"/>
      <c r="E38" s="5"/>
      <c r="F38" s="5"/>
      <c r="G38" s="5"/>
      <c r="H38" s="5"/>
      <c r="I38" s="5"/>
      <c r="J38" s="6"/>
    </row>
    <row r="39" spans="1:10" ht="12.75">
      <c r="A39" s="34"/>
      <c r="B39" s="26"/>
      <c r="C39" s="5"/>
      <c r="D39" s="5"/>
      <c r="E39" s="5"/>
      <c r="F39" s="5"/>
      <c r="G39" s="5"/>
      <c r="H39" s="5"/>
      <c r="I39" s="5"/>
      <c r="J39" s="6"/>
    </row>
    <row r="40" spans="1:10" ht="12.75">
      <c r="A40" s="34"/>
      <c r="B40" s="26"/>
      <c r="C40" s="5"/>
      <c r="D40" s="5"/>
      <c r="E40" s="5"/>
      <c r="F40" s="5"/>
      <c r="G40" s="5"/>
      <c r="H40" s="5"/>
      <c r="I40" s="5"/>
      <c r="J40" s="6"/>
    </row>
    <row r="41" spans="1:10" ht="12.75">
      <c r="A41" s="4"/>
      <c r="B41" s="26"/>
      <c r="C41" s="5"/>
      <c r="D41" s="5"/>
      <c r="E41" s="5"/>
      <c r="F41" s="5"/>
      <c r="G41" s="5"/>
      <c r="H41" s="5"/>
      <c r="I41" s="5"/>
      <c r="J41" s="6"/>
    </row>
    <row r="42" spans="1:10" ht="12.75">
      <c r="A42" s="4" t="s">
        <v>309</v>
      </c>
      <c r="B42" s="5"/>
      <c r="C42" s="5"/>
      <c r="D42" s="5"/>
      <c r="E42" s="5"/>
      <c r="F42" s="5"/>
      <c r="G42" s="5"/>
      <c r="H42" s="5"/>
      <c r="I42" s="5"/>
      <c r="J42" s="6"/>
    </row>
    <row r="43" spans="1:10" ht="12.75">
      <c r="A43" s="4"/>
      <c r="B43" s="5"/>
      <c r="C43" s="5"/>
      <c r="D43" s="5"/>
      <c r="E43" s="5"/>
      <c r="F43" s="5"/>
      <c r="G43" s="5"/>
      <c r="H43" s="5"/>
      <c r="I43" s="5"/>
      <c r="J43" s="6"/>
    </row>
    <row r="44" spans="1:10" ht="12.75">
      <c r="A44" s="4"/>
      <c r="B44" s="125" t="s">
        <v>362</v>
      </c>
      <c r="C44" s="5"/>
      <c r="D44" s="24"/>
      <c r="E44" s="24"/>
      <c r="F44" s="24"/>
      <c r="G44" s="24"/>
      <c r="H44" s="5"/>
      <c r="I44" s="5"/>
      <c r="J44" s="6"/>
    </row>
    <row r="45" spans="1:10" ht="12.75">
      <c r="A45" s="4"/>
      <c r="B45" s="125" t="s">
        <v>352</v>
      </c>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14</v>
      </c>
      <c r="B53" s="5" t="str">
        <f>+'Check Sheet, pg 1'!$B$52</f>
        <v>Irmgard R. Wilcox</v>
      </c>
      <c r="C53" s="5"/>
      <c r="D53" s="5"/>
      <c r="E53" s="5"/>
      <c r="F53" s="5"/>
      <c r="G53" s="5"/>
      <c r="H53" s="5"/>
      <c r="I53" s="5"/>
      <c r="J53" s="6"/>
    </row>
    <row r="54" spans="1:10" ht="12.75">
      <c r="A54" s="4"/>
      <c r="B54" s="5"/>
      <c r="C54" s="5"/>
      <c r="D54" s="5"/>
      <c r="E54" s="5"/>
      <c r="F54" s="5"/>
      <c r="G54" s="5"/>
      <c r="H54" s="5"/>
      <c r="I54" s="5"/>
      <c r="J54" s="6"/>
    </row>
    <row r="55" spans="1:10" ht="12.75">
      <c r="A55" s="7" t="s">
        <v>13</v>
      </c>
      <c r="B55" s="121">
        <f>'Item 255, pg 38'!B57</f>
        <v>41220</v>
      </c>
      <c r="C55" s="8"/>
      <c r="D55" s="8"/>
      <c r="E55" s="8"/>
      <c r="F55" s="8"/>
      <c r="G55" s="8"/>
      <c r="H55" s="8" t="s">
        <v>389</v>
      </c>
      <c r="I55" s="8"/>
      <c r="J55" s="104">
        <f>'Item 255, pg 38'!J57</f>
        <v>41275</v>
      </c>
    </row>
    <row r="56" spans="1:10" ht="12.75">
      <c r="A56" s="197" t="s">
        <v>5</v>
      </c>
      <c r="B56" s="198"/>
      <c r="C56" s="198"/>
      <c r="D56" s="198"/>
      <c r="E56" s="198"/>
      <c r="F56" s="198"/>
      <c r="G56" s="198"/>
      <c r="H56" s="198"/>
      <c r="I56" s="198"/>
      <c r="J56" s="199"/>
    </row>
    <row r="57" spans="1:10" ht="12.75">
      <c r="A57" s="4"/>
      <c r="B57" s="5"/>
      <c r="C57" s="5"/>
      <c r="D57" s="5"/>
      <c r="E57" s="5"/>
      <c r="F57" s="5"/>
      <c r="G57" s="5"/>
      <c r="H57" s="5"/>
      <c r="I57" s="5"/>
      <c r="J57" s="6"/>
    </row>
    <row r="58" spans="1:10" ht="12.75">
      <c r="A58" s="4" t="s">
        <v>12</v>
      </c>
      <c r="B58" s="5"/>
      <c r="C58" s="5"/>
      <c r="D58" s="5"/>
      <c r="E58" s="5"/>
      <c r="F58" s="5"/>
      <c r="G58" s="5"/>
      <c r="H58" s="5"/>
      <c r="I58" s="5"/>
      <c r="J58" s="6"/>
    </row>
    <row r="59" spans="1:10" ht="12.75">
      <c r="A59" s="7"/>
      <c r="B59" s="8"/>
      <c r="C59" s="8"/>
      <c r="D59" s="8"/>
      <c r="E59" s="8"/>
      <c r="F59" s="8"/>
      <c r="G59" s="8"/>
      <c r="H59" s="8"/>
      <c r="I59" s="8"/>
      <c r="J59" s="9"/>
    </row>
  </sheetData>
  <sheetProtection/>
  <mergeCells count="6">
    <mergeCell ref="H2:I2"/>
    <mergeCell ref="A56:J56"/>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4">
      <selection activeCell="B54" sqref="B54"/>
    </sheetView>
  </sheetViews>
  <sheetFormatPr defaultColWidth="9.140625" defaultRowHeight="12.75"/>
  <cols>
    <col min="1" max="1" width="10.140625" style="0" customWidth="1"/>
    <col min="2" max="2" width="18.28125" style="0" customWidth="1"/>
    <col min="10" max="10" width="18.00390625" style="0" bestFit="1"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14</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2" t="s">
        <v>44</v>
      </c>
      <c r="B7" s="196"/>
      <c r="C7" s="196"/>
      <c r="D7" s="196"/>
      <c r="E7" s="196"/>
      <c r="F7" s="196"/>
      <c r="G7" s="196"/>
      <c r="H7" s="196"/>
      <c r="I7" s="196"/>
      <c r="J7" s="183"/>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5"/>
      <c r="E13" s="21"/>
      <c r="F13" s="11"/>
      <c r="G13" s="5"/>
      <c r="H13" s="21"/>
      <c r="I13" s="11"/>
      <c r="J13" s="6"/>
    </row>
    <row r="14" spans="1:10" ht="12.75">
      <c r="A14" s="4"/>
      <c r="B14" s="21"/>
      <c r="C14" s="11"/>
      <c r="D14" s="5"/>
      <c r="E14" s="21"/>
      <c r="F14" s="11"/>
      <c r="G14" s="5"/>
      <c r="H14" s="21"/>
      <c r="I14" s="11"/>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182" t="s">
        <v>45</v>
      </c>
      <c r="B18" s="196"/>
      <c r="C18" s="196"/>
      <c r="D18" s="196"/>
      <c r="E18" s="196"/>
      <c r="F18" s="196"/>
      <c r="G18" s="196"/>
      <c r="H18" s="196"/>
      <c r="I18" s="196"/>
      <c r="J18" s="18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182" t="s">
        <v>46</v>
      </c>
      <c r="B31" s="196"/>
      <c r="C31" s="196"/>
      <c r="D31" s="196"/>
      <c r="E31" s="196"/>
      <c r="F31" s="196"/>
      <c r="G31" s="196"/>
      <c r="H31" s="196"/>
      <c r="I31" s="196"/>
      <c r="J31" s="183"/>
    </row>
    <row r="32" spans="1:10" ht="12.75">
      <c r="A32" s="4"/>
      <c r="B32" s="5"/>
      <c r="C32" s="5"/>
      <c r="D32" s="5"/>
      <c r="E32" s="5"/>
      <c r="F32" s="5"/>
      <c r="G32" s="5"/>
      <c r="H32" s="5"/>
      <c r="I32" s="5"/>
      <c r="J32" s="6"/>
    </row>
    <row r="33" spans="1:10" ht="12.75">
      <c r="A33" s="42" t="s">
        <v>47</v>
      </c>
      <c r="B33" s="5"/>
      <c r="C33" s="5"/>
      <c r="D33" s="5"/>
      <c r="E33" s="5"/>
      <c r="F33" s="5"/>
      <c r="G33" s="5"/>
      <c r="H33" s="5"/>
      <c r="I33" s="5"/>
      <c r="J33" s="6"/>
    </row>
    <row r="34" spans="1:10" ht="12.75">
      <c r="A34" s="124" t="s">
        <v>323</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tr">
        <f>+'Check Sheet, pg 1'!$B$52</f>
        <v>Irmgard R. Wilcox</v>
      </c>
      <c r="C52" s="5"/>
      <c r="D52" s="5"/>
      <c r="E52" s="5"/>
      <c r="F52" s="5"/>
      <c r="G52" s="5"/>
      <c r="H52" s="5"/>
      <c r="I52" s="5"/>
      <c r="J52" s="6"/>
    </row>
    <row r="53" spans="1:10" ht="12.75">
      <c r="A53" s="4"/>
      <c r="B53" s="5"/>
      <c r="C53" s="5"/>
      <c r="D53" s="5"/>
      <c r="E53" s="5"/>
      <c r="F53" s="5"/>
      <c r="G53" s="5"/>
      <c r="H53" s="5"/>
      <c r="I53" s="5"/>
      <c r="J53" s="6"/>
    </row>
    <row r="54" spans="1:10" ht="12.75">
      <c r="A54" s="7" t="s">
        <v>13</v>
      </c>
      <c r="B54" s="121">
        <f>'Check Sheet, pg 1'!B54</f>
        <v>41220</v>
      </c>
      <c r="C54" s="8"/>
      <c r="D54" s="8"/>
      <c r="E54" s="8"/>
      <c r="F54" s="8"/>
      <c r="G54" s="8"/>
      <c r="H54" s="8" t="s">
        <v>7</v>
      </c>
      <c r="I54" s="8"/>
      <c r="J54" s="104">
        <f>'Check Sheet, pg 1'!J54</f>
        <v>41275</v>
      </c>
    </row>
    <row r="55" spans="1:10" ht="12.75">
      <c r="A55" s="197" t="s">
        <v>5</v>
      </c>
      <c r="B55" s="198"/>
      <c r="C55" s="198"/>
      <c r="D55" s="198"/>
      <c r="E55" s="198"/>
      <c r="F55" s="198"/>
      <c r="G55" s="198"/>
      <c r="H55" s="198"/>
      <c r="I55" s="198"/>
      <c r="J55" s="199"/>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88"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28">
      <selection activeCell="E45" sqref="E45"/>
    </sheetView>
  </sheetViews>
  <sheetFormatPr defaultColWidth="9.140625" defaultRowHeight="12.75"/>
  <cols>
    <col min="1" max="1" width="10.57421875" style="0" customWidth="1"/>
    <col min="2" max="2" width="17.421875" style="0" customWidth="1"/>
    <col min="4" max="4" width="10.57421875" style="0" bestFit="1" customWidth="1"/>
    <col min="5" max="5" width="10.57421875" style="0" customWidth="1"/>
    <col min="6" max="6" width="10.57421875" style="0" bestFit="1" customWidth="1"/>
    <col min="10" max="10" width="13.851562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42</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7" t="s">
        <v>312</v>
      </c>
      <c r="B7" s="196"/>
      <c r="C7" s="196"/>
      <c r="D7" s="196"/>
      <c r="E7" s="196"/>
      <c r="F7" s="196"/>
      <c r="G7" s="196"/>
      <c r="H7" s="196"/>
      <c r="I7" s="196"/>
      <c r="J7" s="183"/>
    </row>
    <row r="8" spans="1:10" ht="12.75">
      <c r="A8" s="250" t="s">
        <v>286</v>
      </c>
      <c r="B8" s="192"/>
      <c r="C8" s="192"/>
      <c r="D8" s="192"/>
      <c r="E8" s="192"/>
      <c r="F8" s="192"/>
      <c r="G8" s="192"/>
      <c r="H8" s="192"/>
      <c r="I8" s="192"/>
      <c r="J8" s="229"/>
    </row>
    <row r="9" spans="1:10" ht="12.75">
      <c r="A9" s="250" t="s">
        <v>289</v>
      </c>
      <c r="B9" s="192"/>
      <c r="C9" s="192"/>
      <c r="D9" s="192"/>
      <c r="E9" s="192"/>
      <c r="F9" s="192"/>
      <c r="G9" s="192"/>
      <c r="H9" s="192"/>
      <c r="I9" s="192"/>
      <c r="J9" s="229"/>
    </row>
    <row r="10" spans="1:10" ht="12.75">
      <c r="A10" s="4"/>
      <c r="B10" s="5"/>
      <c r="C10" s="5"/>
      <c r="D10" s="5"/>
      <c r="E10" s="5"/>
      <c r="F10" s="5"/>
      <c r="G10" s="5"/>
      <c r="H10" s="5"/>
      <c r="I10" s="5"/>
      <c r="J10" s="6"/>
    </row>
    <row r="11" spans="1:10" ht="12.75">
      <c r="A11" s="4" t="s">
        <v>35</v>
      </c>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176" t="s">
        <v>262</v>
      </c>
      <c r="E13" s="177"/>
      <c r="F13" s="177"/>
      <c r="G13" s="177"/>
      <c r="H13" s="177"/>
      <c r="I13" s="177"/>
      <c r="J13" s="178"/>
    </row>
    <row r="14" spans="1:10" ht="12.75">
      <c r="A14" s="100" t="s">
        <v>272</v>
      </c>
      <c r="B14" s="93"/>
      <c r="C14" s="94"/>
      <c r="D14" s="18" t="s">
        <v>84</v>
      </c>
      <c r="E14" s="18" t="s">
        <v>85</v>
      </c>
      <c r="F14" s="18" t="s">
        <v>86</v>
      </c>
      <c r="G14" s="18" t="s">
        <v>271</v>
      </c>
      <c r="H14" s="18" t="s">
        <v>271</v>
      </c>
      <c r="I14" s="18" t="s">
        <v>271</v>
      </c>
      <c r="J14" s="18" t="s">
        <v>271</v>
      </c>
    </row>
    <row r="15" spans="1:10" ht="12.75">
      <c r="A15" s="102" t="s">
        <v>283</v>
      </c>
      <c r="B15" s="14"/>
      <c r="C15" s="17"/>
      <c r="D15" s="163" t="s">
        <v>363</v>
      </c>
      <c r="E15" s="163" t="s">
        <v>364</v>
      </c>
      <c r="F15" s="163" t="s">
        <v>365</v>
      </c>
      <c r="G15" s="18"/>
      <c r="H15" s="18"/>
      <c r="I15" s="18"/>
      <c r="J15" s="18"/>
    </row>
    <row r="16" spans="1:10" ht="12.75">
      <c r="A16" s="95" t="s">
        <v>266</v>
      </c>
      <c r="B16" s="96"/>
      <c r="C16" s="97"/>
      <c r="D16" s="116" t="str">
        <f>D15</f>
        <v>$139.50 (A)</v>
      </c>
      <c r="E16" s="116" t="str">
        <f>E15</f>
        <v>$145.15 (A)</v>
      </c>
      <c r="F16" s="116" t="str">
        <f>F15</f>
        <v>$151.05 (A)</v>
      </c>
      <c r="G16" s="18"/>
      <c r="H16" s="18"/>
      <c r="I16" s="18"/>
      <c r="J16" s="18"/>
    </row>
    <row r="17" spans="1:10" ht="12.75">
      <c r="A17" s="92" t="s">
        <v>267</v>
      </c>
      <c r="B17" s="14"/>
      <c r="C17" s="17"/>
      <c r="D17" s="98"/>
      <c r="E17" s="98"/>
      <c r="F17" s="98"/>
      <c r="G17" s="98"/>
      <c r="H17" s="98"/>
      <c r="I17" s="98"/>
      <c r="J17" s="99"/>
    </row>
    <row r="18" spans="1:10" ht="12.75">
      <c r="A18" s="79" t="s">
        <v>268</v>
      </c>
      <c r="B18" s="14"/>
      <c r="C18" s="17"/>
      <c r="D18" s="18"/>
      <c r="E18" s="18"/>
      <c r="F18" s="18"/>
      <c r="G18" s="18"/>
      <c r="H18" s="18"/>
      <c r="I18" s="18"/>
      <c r="J18" s="120"/>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34" t="s">
        <v>273</v>
      </c>
      <c r="B21" s="26" t="s">
        <v>290</v>
      </c>
      <c r="C21" s="5"/>
      <c r="D21" s="5"/>
      <c r="E21" s="5"/>
      <c r="F21" s="5"/>
      <c r="G21" s="5"/>
      <c r="H21" s="5"/>
      <c r="I21" s="5"/>
      <c r="J21" s="6"/>
    </row>
    <row r="22" spans="1:10" ht="12.75">
      <c r="A22" s="10" t="s">
        <v>291</v>
      </c>
      <c r="B22" s="26" t="s">
        <v>87</v>
      </c>
      <c r="C22" s="5"/>
      <c r="D22" s="5"/>
      <c r="E22" s="5"/>
      <c r="F22" s="5"/>
      <c r="G22" s="5"/>
      <c r="H22" s="5"/>
      <c r="I22" s="5"/>
      <c r="J22" s="6"/>
    </row>
    <row r="23" spans="1:10" ht="12.75">
      <c r="A23" s="34"/>
      <c r="B23" s="76" t="s">
        <v>361</v>
      </c>
      <c r="C23" s="5"/>
      <c r="D23" s="5"/>
      <c r="E23" s="5"/>
      <c r="F23" s="5"/>
      <c r="G23" s="5"/>
      <c r="H23" s="5"/>
      <c r="I23" s="5"/>
      <c r="J23" s="6"/>
    </row>
    <row r="24" spans="1:10" ht="12.75">
      <c r="A24" s="34"/>
      <c r="B24" s="26" t="s">
        <v>88</v>
      </c>
      <c r="C24" s="5"/>
      <c r="D24" s="5"/>
      <c r="E24" s="5"/>
      <c r="F24" s="5"/>
      <c r="G24" s="5"/>
      <c r="H24" s="5"/>
      <c r="I24" s="5"/>
      <c r="J24" s="6"/>
    </row>
    <row r="25" spans="1:10" ht="12.75">
      <c r="A25" s="34" t="s">
        <v>310</v>
      </c>
      <c r="B25" s="26" t="s">
        <v>311</v>
      </c>
      <c r="C25" s="5"/>
      <c r="D25" s="5"/>
      <c r="E25" s="5"/>
      <c r="F25" s="5"/>
      <c r="G25" s="5"/>
      <c r="H25" s="5"/>
      <c r="I25" s="5"/>
      <c r="J25" s="6"/>
    </row>
    <row r="26" spans="1:10" ht="12.75">
      <c r="A26" s="54" t="s">
        <v>72</v>
      </c>
      <c r="B26" s="76" t="s">
        <v>40</v>
      </c>
      <c r="C26" s="24"/>
      <c r="D26" s="24"/>
      <c r="E26" s="24"/>
      <c r="F26" s="24"/>
      <c r="G26" s="24"/>
      <c r="H26" s="24"/>
      <c r="I26" s="24"/>
      <c r="J26" s="33"/>
    </row>
    <row r="27" spans="1:10" ht="12.75">
      <c r="A27" s="34"/>
      <c r="B27" s="26" t="s">
        <v>72</v>
      </c>
      <c r="C27" s="5"/>
      <c r="D27" s="5"/>
      <c r="E27" s="5"/>
      <c r="F27" s="5"/>
      <c r="G27" s="5"/>
      <c r="H27" s="5"/>
      <c r="I27" s="5"/>
      <c r="J27" s="6"/>
    </row>
    <row r="28" spans="1:10" ht="12.75">
      <c r="A28" s="53"/>
      <c r="B28" s="26"/>
      <c r="C28" s="5"/>
      <c r="D28" s="5"/>
      <c r="E28" s="5"/>
      <c r="F28" s="5"/>
      <c r="G28" s="5"/>
      <c r="H28" s="5"/>
      <c r="I28" s="5"/>
      <c r="J28" s="6"/>
    </row>
    <row r="29" spans="1:10" ht="12.75">
      <c r="A29" s="34"/>
      <c r="B29" s="26"/>
      <c r="C29" s="5"/>
      <c r="D29" s="5"/>
      <c r="E29" s="5"/>
      <c r="F29" s="5"/>
      <c r="G29" s="5"/>
      <c r="H29" s="5"/>
      <c r="I29" s="5"/>
      <c r="J29" s="6"/>
    </row>
    <row r="30" spans="1:10" ht="12.75">
      <c r="A30" s="34" t="s">
        <v>279</v>
      </c>
      <c r="B30" s="26"/>
      <c r="C30" s="5"/>
      <c r="D30" s="5"/>
      <c r="E30" s="5"/>
      <c r="F30" s="5"/>
      <c r="G30" s="5"/>
      <c r="H30" s="5"/>
      <c r="I30" s="5"/>
      <c r="J30" s="6"/>
    </row>
    <row r="31" spans="1:10" ht="12.75">
      <c r="A31" s="34"/>
      <c r="B31" s="26"/>
      <c r="C31" s="5"/>
      <c r="D31" s="5"/>
      <c r="E31" s="5"/>
      <c r="F31" s="5"/>
      <c r="G31" s="5"/>
      <c r="H31" s="5"/>
      <c r="I31" s="5"/>
      <c r="J31" s="6"/>
    </row>
    <row r="32" spans="1:10" ht="12.75">
      <c r="A32" s="34"/>
      <c r="B32" s="26" t="str">
        <f>'Item 260, pg 39'!B44</f>
        <v>Tarping box to prevent littering - $29.00 (A) per time        </v>
      </c>
      <c r="C32" s="5"/>
      <c r="D32" s="5"/>
      <c r="E32" s="5"/>
      <c r="F32" s="5"/>
      <c r="G32" s="5"/>
      <c r="H32" s="5"/>
      <c r="I32" s="5"/>
      <c r="J32" s="6"/>
    </row>
    <row r="33" spans="1:10" ht="12.75">
      <c r="A33" s="34"/>
      <c r="B33" s="26" t="str">
        <f>'Item 260, pg 39'!B45</f>
        <v>Locking or unlocking gate or door - $1.15 (A) per time</v>
      </c>
      <c r="C33" s="5"/>
      <c r="D33" s="5"/>
      <c r="E33" s="5"/>
      <c r="F33" s="5"/>
      <c r="G33" s="5"/>
      <c r="H33" s="5"/>
      <c r="I33" s="5"/>
      <c r="J33" s="6"/>
    </row>
    <row r="34" spans="1:10" ht="12.75">
      <c r="A34" s="34"/>
      <c r="B34" s="26"/>
      <c r="C34" s="5"/>
      <c r="D34" s="5"/>
      <c r="E34" s="5"/>
      <c r="F34" s="5"/>
      <c r="G34" s="5"/>
      <c r="H34" s="5"/>
      <c r="I34" s="5"/>
      <c r="J34" s="6"/>
    </row>
    <row r="35" spans="1:10" ht="12.75">
      <c r="A35" s="4"/>
      <c r="B35" s="26"/>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24"/>
      <c r="E38" s="24"/>
      <c r="F38" s="24"/>
      <c r="G38" s="24"/>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14</v>
      </c>
      <c r="B47" s="5" t="str">
        <f>+'Check Sheet, pg 1'!$B$52</f>
        <v>Irmgard R. Wilcox</v>
      </c>
      <c r="C47" s="5"/>
      <c r="D47" s="5"/>
      <c r="E47" s="5"/>
      <c r="F47" s="5"/>
      <c r="G47" s="5"/>
      <c r="H47" s="5"/>
      <c r="I47" s="5"/>
      <c r="J47" s="6"/>
    </row>
    <row r="48" spans="1:10" ht="12.75">
      <c r="A48" s="4"/>
      <c r="B48" s="5"/>
      <c r="C48" s="5"/>
      <c r="D48" s="5"/>
      <c r="E48" s="5"/>
      <c r="F48" s="5"/>
      <c r="G48" s="5"/>
      <c r="H48" s="5"/>
      <c r="I48" s="5"/>
      <c r="J48" s="6"/>
    </row>
    <row r="49" spans="1:10" ht="12.75">
      <c r="A49" s="7" t="s">
        <v>13</v>
      </c>
      <c r="B49" s="121">
        <f>'Item 260, pg 39'!B55</f>
        <v>41220</v>
      </c>
      <c r="C49" s="8"/>
      <c r="D49" s="8"/>
      <c r="E49" s="8"/>
      <c r="F49" s="8"/>
      <c r="G49" s="8"/>
      <c r="H49" s="8" t="s">
        <v>7</v>
      </c>
      <c r="I49" s="8"/>
      <c r="J49" s="104">
        <f>'Item 260, pg 39'!J55</f>
        <v>41275</v>
      </c>
    </row>
    <row r="50" spans="1:10" ht="12.75">
      <c r="A50" s="197" t="s">
        <v>5</v>
      </c>
      <c r="B50" s="198"/>
      <c r="C50" s="198"/>
      <c r="D50" s="198"/>
      <c r="E50" s="198"/>
      <c r="F50" s="198"/>
      <c r="G50" s="198"/>
      <c r="H50" s="198"/>
      <c r="I50" s="198"/>
      <c r="J50" s="199"/>
    </row>
    <row r="51" spans="1:10" ht="12.75">
      <c r="A51" s="4"/>
      <c r="B51" s="5"/>
      <c r="C51" s="5"/>
      <c r="D51" s="5"/>
      <c r="E51" s="5"/>
      <c r="F51" s="5"/>
      <c r="G51" s="5"/>
      <c r="H51" s="5"/>
      <c r="I51" s="5"/>
      <c r="J51" s="6"/>
    </row>
    <row r="52" spans="1:10" ht="12.75">
      <c r="A52" s="4" t="s">
        <v>12</v>
      </c>
      <c r="B52" s="5"/>
      <c r="C52" s="5"/>
      <c r="D52" s="5"/>
      <c r="E52" s="5"/>
      <c r="F52" s="5"/>
      <c r="G52" s="5"/>
      <c r="H52" s="5"/>
      <c r="I52" s="5"/>
      <c r="J52" s="6"/>
    </row>
    <row r="53" spans="1:10" ht="12.75">
      <c r="A53" s="7"/>
      <c r="B53" s="8"/>
      <c r="C53" s="8"/>
      <c r="D53" s="8"/>
      <c r="E53" s="8"/>
      <c r="F53" s="8"/>
      <c r="G53" s="8"/>
      <c r="H53" s="8"/>
      <c r="I53" s="8"/>
      <c r="J53" s="9"/>
    </row>
  </sheetData>
  <sheetProtection/>
  <mergeCells count="6">
    <mergeCell ref="H2:I2"/>
    <mergeCell ref="A50:J50"/>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5">
      <selection activeCell="E39" sqref="E39"/>
    </sheetView>
  </sheetViews>
  <sheetFormatPr defaultColWidth="9.140625" defaultRowHeight="12.75"/>
  <cols>
    <col min="1" max="1" width="10.57421875" style="0" customWidth="1"/>
    <col min="2" max="2" width="18.140625" style="0" customWidth="1"/>
    <col min="10" max="10" width="18.00390625" style="0" bestFit="1"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15</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107"/>
      <c r="E5" s="8"/>
      <c r="F5" s="8"/>
      <c r="G5" s="8"/>
      <c r="H5" s="8"/>
      <c r="I5" s="8"/>
      <c r="J5" s="9"/>
    </row>
    <row r="6" spans="1:10" ht="12.75">
      <c r="A6" s="4"/>
      <c r="B6" s="5"/>
      <c r="C6" s="5"/>
      <c r="D6" s="5"/>
      <c r="E6" s="5"/>
      <c r="F6" s="5"/>
      <c r="G6" s="5"/>
      <c r="H6" s="5"/>
      <c r="I6" s="5"/>
      <c r="J6" s="6"/>
    </row>
    <row r="7" spans="1:10" ht="12.75">
      <c r="A7" s="184" t="s">
        <v>48</v>
      </c>
      <c r="B7" s="185"/>
      <c r="C7" s="185"/>
      <c r="D7" s="185"/>
      <c r="E7" s="185"/>
      <c r="F7" s="185"/>
      <c r="G7" s="185"/>
      <c r="H7" s="185"/>
      <c r="I7" s="185"/>
      <c r="J7" s="186"/>
    </row>
    <row r="8" spans="1:10" ht="12.75">
      <c r="A8" s="131"/>
      <c r="B8" s="12"/>
      <c r="C8" s="12"/>
      <c r="D8" s="12"/>
      <c r="E8" s="12"/>
      <c r="F8" s="12"/>
      <c r="G8" s="12"/>
      <c r="H8" s="12"/>
      <c r="I8" s="12"/>
      <c r="J8" s="132"/>
    </row>
    <row r="9" spans="1:10" ht="12.75">
      <c r="A9" s="131"/>
      <c r="B9" s="166" t="s">
        <v>366</v>
      </c>
      <c r="C9" s="12"/>
      <c r="D9" s="12"/>
      <c r="E9" s="12"/>
      <c r="F9" s="12"/>
      <c r="G9" s="12"/>
      <c r="H9" s="12"/>
      <c r="I9" s="12"/>
      <c r="J9" s="132"/>
    </row>
    <row r="10" spans="1:10" ht="12.75">
      <c r="A10" s="131"/>
      <c r="B10" s="12"/>
      <c r="C10" s="12"/>
      <c r="D10" s="12"/>
      <c r="E10" s="12"/>
      <c r="F10" s="12"/>
      <c r="G10" s="12"/>
      <c r="H10" s="12"/>
      <c r="I10" s="12"/>
      <c r="J10" s="132"/>
    </row>
    <row r="11" spans="1:10" ht="12.75">
      <c r="A11" s="131"/>
      <c r="B11" s="12"/>
      <c r="C11" s="12"/>
      <c r="D11" s="12"/>
      <c r="E11" s="12"/>
      <c r="F11" s="12"/>
      <c r="G11" s="12"/>
      <c r="H11" s="12"/>
      <c r="I11" s="12"/>
      <c r="J11" s="132"/>
    </row>
    <row r="12" spans="1:10" ht="12.75">
      <c r="A12" s="131"/>
      <c r="B12" s="12"/>
      <c r="C12" s="12"/>
      <c r="D12" s="12"/>
      <c r="E12" s="12"/>
      <c r="F12" s="12"/>
      <c r="G12" s="12"/>
      <c r="H12" s="12"/>
      <c r="I12" s="12"/>
      <c r="J12" s="132"/>
    </row>
    <row r="13" spans="1:10" ht="12.75">
      <c r="A13" s="131"/>
      <c r="B13" s="21"/>
      <c r="C13" s="21"/>
      <c r="D13" s="12"/>
      <c r="E13" s="21"/>
      <c r="F13" s="21"/>
      <c r="G13" s="12"/>
      <c r="H13" s="21"/>
      <c r="I13" s="21"/>
      <c r="J13" s="132"/>
    </row>
    <row r="14" spans="1:10" ht="12.75">
      <c r="A14" s="131"/>
      <c r="B14" s="21"/>
      <c r="C14" s="21"/>
      <c r="D14" s="12"/>
      <c r="E14" s="21"/>
      <c r="F14" s="21"/>
      <c r="G14" s="12"/>
      <c r="H14" s="21"/>
      <c r="I14" s="21"/>
      <c r="J14" s="132"/>
    </row>
    <row r="15" spans="1:10" ht="12.75">
      <c r="A15" s="131"/>
      <c r="B15" s="12"/>
      <c r="C15" s="12"/>
      <c r="D15" s="12"/>
      <c r="E15" s="12"/>
      <c r="F15" s="12"/>
      <c r="G15" s="12"/>
      <c r="H15" s="12"/>
      <c r="I15" s="12"/>
      <c r="J15" s="132"/>
    </row>
    <row r="16" spans="1:10" ht="12.75">
      <c r="A16" s="131"/>
      <c r="B16" s="12"/>
      <c r="C16" s="12"/>
      <c r="D16" s="12"/>
      <c r="E16" s="12"/>
      <c r="F16" s="12"/>
      <c r="G16" s="12"/>
      <c r="H16" s="12"/>
      <c r="I16" s="12"/>
      <c r="J16" s="132"/>
    </row>
    <row r="17" spans="1:10" ht="12.75">
      <c r="A17" s="131"/>
      <c r="B17" s="12"/>
      <c r="C17" s="12"/>
      <c r="D17" s="12"/>
      <c r="E17" s="12"/>
      <c r="F17" s="12"/>
      <c r="G17" s="12"/>
      <c r="H17" s="12"/>
      <c r="I17" s="12"/>
      <c r="J17" s="132"/>
    </row>
    <row r="18" spans="1:10" ht="12.75">
      <c r="A18" s="167"/>
      <c r="B18" s="168"/>
      <c r="C18" s="168"/>
      <c r="D18" s="168"/>
      <c r="E18" s="168"/>
      <c r="F18" s="168"/>
      <c r="G18" s="168"/>
      <c r="H18" s="168"/>
      <c r="I18" s="168"/>
      <c r="J18" s="169"/>
    </row>
    <row r="19" spans="1:10" ht="12.75">
      <c r="A19" s="131"/>
      <c r="B19" s="12"/>
      <c r="C19" s="12"/>
      <c r="D19" s="12"/>
      <c r="E19" s="12"/>
      <c r="F19" s="12"/>
      <c r="G19" s="12"/>
      <c r="H19" s="12"/>
      <c r="I19" s="12"/>
      <c r="J19" s="132"/>
    </row>
    <row r="20" spans="1:10" ht="12.75">
      <c r="A20" s="131"/>
      <c r="B20" s="12"/>
      <c r="C20" s="12"/>
      <c r="D20" s="12"/>
      <c r="E20" s="12"/>
      <c r="F20" s="12"/>
      <c r="G20" s="12"/>
      <c r="H20" s="12"/>
      <c r="I20" s="12"/>
      <c r="J20" s="132"/>
    </row>
    <row r="21" spans="1:10" ht="12.75">
      <c r="A21" s="131"/>
      <c r="B21" s="12"/>
      <c r="C21" s="12"/>
      <c r="D21" s="12"/>
      <c r="E21" s="12"/>
      <c r="F21" s="12"/>
      <c r="G21" s="12"/>
      <c r="H21" s="12"/>
      <c r="I21" s="12"/>
      <c r="J21" s="132"/>
    </row>
    <row r="22" spans="1:10" ht="12.75">
      <c r="A22" s="131"/>
      <c r="B22" s="12"/>
      <c r="C22" s="12"/>
      <c r="D22" s="12"/>
      <c r="E22" s="12"/>
      <c r="F22" s="12"/>
      <c r="G22" s="12"/>
      <c r="H22" s="12"/>
      <c r="I22" s="12"/>
      <c r="J22" s="132"/>
    </row>
    <row r="23" spans="1:10" ht="12.75">
      <c r="A23" s="131"/>
      <c r="B23" s="12"/>
      <c r="C23" s="12"/>
      <c r="D23" s="12"/>
      <c r="E23" s="12"/>
      <c r="F23" s="12"/>
      <c r="G23" s="12"/>
      <c r="H23" s="12"/>
      <c r="I23" s="12"/>
      <c r="J23" s="132"/>
    </row>
    <row r="24" spans="1:10" ht="12.75">
      <c r="A24" s="131"/>
      <c r="B24" s="12"/>
      <c r="C24" s="12"/>
      <c r="D24" s="12"/>
      <c r="E24" s="12"/>
      <c r="F24" s="12"/>
      <c r="G24" s="12"/>
      <c r="H24" s="12"/>
      <c r="I24" s="12"/>
      <c r="J24" s="132"/>
    </row>
    <row r="25" spans="1:10" ht="12.75">
      <c r="A25" s="131"/>
      <c r="B25" s="12"/>
      <c r="C25" s="12"/>
      <c r="D25" s="12"/>
      <c r="E25" s="12"/>
      <c r="F25" s="12"/>
      <c r="G25" s="12"/>
      <c r="H25" s="12"/>
      <c r="I25" s="12"/>
      <c r="J25" s="132"/>
    </row>
    <row r="26" spans="1:10" ht="12.75">
      <c r="A26" s="131"/>
      <c r="B26" s="12"/>
      <c r="C26" s="12"/>
      <c r="D26" s="12"/>
      <c r="E26" s="12"/>
      <c r="F26" s="12"/>
      <c r="G26" s="12"/>
      <c r="H26" s="12"/>
      <c r="I26" s="12"/>
      <c r="J26" s="132"/>
    </row>
    <row r="27" spans="1:10" ht="12.75">
      <c r="A27" s="131"/>
      <c r="B27" s="12"/>
      <c r="C27" s="12"/>
      <c r="D27" s="12"/>
      <c r="E27" s="12"/>
      <c r="F27" s="12"/>
      <c r="G27" s="12"/>
      <c r="H27" s="12"/>
      <c r="I27" s="12"/>
      <c r="J27" s="132"/>
    </row>
    <row r="28" spans="1:10" ht="12.75">
      <c r="A28" s="131"/>
      <c r="B28" s="12"/>
      <c r="C28" s="12"/>
      <c r="D28" s="12"/>
      <c r="E28" s="12"/>
      <c r="F28" s="12"/>
      <c r="G28" s="12"/>
      <c r="H28" s="12"/>
      <c r="I28" s="12"/>
      <c r="J28" s="132"/>
    </row>
    <row r="29" spans="1:10" ht="12.75">
      <c r="A29" s="184" t="s">
        <v>49</v>
      </c>
      <c r="B29" s="185"/>
      <c r="C29" s="185"/>
      <c r="D29" s="185"/>
      <c r="E29" s="185"/>
      <c r="F29" s="185"/>
      <c r="G29" s="185"/>
      <c r="H29" s="185"/>
      <c r="I29" s="185"/>
      <c r="J29" s="186"/>
    </row>
    <row r="30" spans="1:10" ht="12.75">
      <c r="A30" s="131"/>
      <c r="B30" s="12"/>
      <c r="C30" s="12"/>
      <c r="D30" s="12"/>
      <c r="E30" s="12"/>
      <c r="F30" s="12"/>
      <c r="G30" s="12"/>
      <c r="H30" s="12"/>
      <c r="I30" s="12"/>
      <c r="J30" s="132"/>
    </row>
    <row r="31" spans="1:10" ht="12.75">
      <c r="A31" s="131"/>
      <c r="B31" s="170" t="s">
        <v>368</v>
      </c>
      <c r="C31" s="12"/>
      <c r="D31" s="12"/>
      <c r="E31" s="12"/>
      <c r="F31" s="12"/>
      <c r="G31" s="12"/>
      <c r="H31" s="12"/>
      <c r="I31" s="12"/>
      <c r="J31" s="132"/>
    </row>
    <row r="32" spans="1:10" ht="12.75">
      <c r="A32" s="131"/>
      <c r="B32" s="166" t="s">
        <v>369</v>
      </c>
      <c r="C32" s="12"/>
      <c r="D32" s="12"/>
      <c r="E32" s="12"/>
      <c r="F32" s="12"/>
      <c r="G32" s="12"/>
      <c r="H32" s="12"/>
      <c r="I32" s="12"/>
      <c r="J32" s="132"/>
    </row>
    <row r="33" spans="1:10" ht="12.75">
      <c r="A33" s="131"/>
      <c r="B33" s="12"/>
      <c r="C33" s="12"/>
      <c r="D33" s="12"/>
      <c r="E33" s="12"/>
      <c r="F33" s="12"/>
      <c r="G33" s="12"/>
      <c r="H33" s="12"/>
      <c r="I33" s="12"/>
      <c r="J33" s="132"/>
    </row>
    <row r="34" spans="1:10" ht="12.75">
      <c r="A34" s="131"/>
      <c r="B34" s="166" t="s">
        <v>367</v>
      </c>
      <c r="C34" s="12"/>
      <c r="D34" s="12"/>
      <c r="E34" s="12"/>
      <c r="F34" s="12"/>
      <c r="G34" s="12"/>
      <c r="H34" s="12"/>
      <c r="I34" s="12"/>
      <c r="J34" s="132"/>
    </row>
    <row r="35" spans="1:10" ht="12.75">
      <c r="A35" s="131"/>
      <c r="B35" s="166" t="s">
        <v>370</v>
      </c>
      <c r="C35" s="12"/>
      <c r="D35" s="12"/>
      <c r="E35" s="12"/>
      <c r="F35" s="12"/>
      <c r="G35" s="12"/>
      <c r="H35" s="12"/>
      <c r="I35" s="12"/>
      <c r="J35" s="132"/>
    </row>
    <row r="36" spans="1:10" ht="12.75">
      <c r="A36" s="131"/>
      <c r="B36" s="171"/>
      <c r="C36" s="171"/>
      <c r="D36" s="171"/>
      <c r="E36" s="12"/>
      <c r="F36" s="12"/>
      <c r="G36" s="12"/>
      <c r="H36" s="12"/>
      <c r="I36" s="12"/>
      <c r="J36" s="132"/>
    </row>
    <row r="37" spans="1:10" ht="12.75">
      <c r="A37" s="131"/>
      <c r="B37" s="12" t="s">
        <v>42</v>
      </c>
      <c r="C37" s="172">
        <v>39.5</v>
      </c>
      <c r="D37" s="166" t="s">
        <v>336</v>
      </c>
      <c r="E37" s="12"/>
      <c r="F37" s="12"/>
      <c r="G37" s="12"/>
      <c r="H37" s="12"/>
      <c r="I37" s="12"/>
      <c r="J37" s="132"/>
    </row>
    <row r="38" spans="1:10" ht="12.75">
      <c r="A38" s="131"/>
      <c r="B38" s="12" t="s">
        <v>43</v>
      </c>
      <c r="C38" s="172">
        <v>49.5</v>
      </c>
      <c r="D38" s="166" t="s">
        <v>336</v>
      </c>
      <c r="E38" s="12"/>
      <c r="F38" s="12"/>
      <c r="G38" s="12"/>
      <c r="H38" s="12"/>
      <c r="I38" s="12"/>
      <c r="J38" s="132"/>
    </row>
    <row r="39" spans="1:10" ht="12.75">
      <c r="A39" s="131"/>
      <c r="B39" s="12"/>
      <c r="C39" s="12"/>
      <c r="D39" s="12"/>
      <c r="E39" s="12"/>
      <c r="F39" s="12"/>
      <c r="G39" s="12"/>
      <c r="H39" s="12"/>
      <c r="I39" s="12"/>
      <c r="J39" s="132"/>
    </row>
    <row r="40" spans="1:10" ht="12.75">
      <c r="A40" s="131"/>
      <c r="B40" s="12"/>
      <c r="C40" s="12"/>
      <c r="D40" s="12"/>
      <c r="E40" s="12"/>
      <c r="F40" s="12"/>
      <c r="G40" s="12"/>
      <c r="H40" s="12"/>
      <c r="I40" s="12"/>
      <c r="J40" s="132"/>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tr">
        <f>+'Check Sheet, pg 1'!$B$52</f>
        <v>Irmgard R. Wilcox</v>
      </c>
      <c r="C52" s="5"/>
      <c r="D52" s="5"/>
      <c r="E52" s="5"/>
      <c r="F52" s="5"/>
      <c r="G52" s="5"/>
      <c r="H52" s="5"/>
      <c r="I52" s="5"/>
      <c r="J52" s="6"/>
    </row>
    <row r="53" spans="1:10" ht="12.75">
      <c r="A53" s="4"/>
      <c r="B53" s="5"/>
      <c r="C53" s="5"/>
      <c r="D53" s="5"/>
      <c r="E53" s="5"/>
      <c r="F53" s="5"/>
      <c r="G53" s="5"/>
      <c r="H53" s="5"/>
      <c r="I53" s="5"/>
      <c r="J53" s="6"/>
    </row>
    <row r="54" spans="1:10" ht="12.75">
      <c r="A54" s="7" t="s">
        <v>13</v>
      </c>
      <c r="B54" s="121">
        <f>'Item 40, 45, 50, pg 14'!B54</f>
        <v>41220</v>
      </c>
      <c r="C54" s="8"/>
      <c r="D54" s="8"/>
      <c r="E54" s="8"/>
      <c r="F54" s="8"/>
      <c r="G54" s="8"/>
      <c r="H54" s="8" t="s">
        <v>7</v>
      </c>
      <c r="I54" s="8"/>
      <c r="J54" s="104">
        <f>'Item 40, 45, 50, pg 14'!J54</f>
        <v>41275</v>
      </c>
    </row>
    <row r="55" spans="1:10" ht="12.75">
      <c r="A55" s="197" t="s">
        <v>5</v>
      </c>
      <c r="B55" s="198"/>
      <c r="C55" s="198"/>
      <c r="D55" s="198"/>
      <c r="E55" s="198"/>
      <c r="F55" s="198"/>
      <c r="G55" s="198"/>
      <c r="H55" s="198"/>
      <c r="I55" s="198"/>
      <c r="J55" s="199"/>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7:J7"/>
    <mergeCell ref="A29:J29"/>
  </mergeCells>
  <printOptions horizontalCentered="1" verticalCentered="1"/>
  <pageMargins left="0.5" right="0.5" top="0.5" bottom="0.5" header="0.5" footer="0.5"/>
  <pageSetup fitToHeight="1" fitToWidth="1" horizontalDpi="600" verticalDpi="600" orientation="portrait" scale="88" r:id="rId1"/>
</worksheet>
</file>

<file path=xl/worksheets/sheet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D17" sqref="D17"/>
    </sheetView>
  </sheetViews>
  <sheetFormatPr defaultColWidth="9.140625" defaultRowHeight="12.75"/>
  <cols>
    <col min="1" max="1" width="10.00390625" style="0" customWidth="1"/>
    <col min="2" max="2" width="18.28125" style="0" customWidth="1"/>
    <col min="10" max="10" width="18.00390625" style="0" bestFit="1"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2</v>
      </c>
      <c r="H2" s="192" t="s">
        <v>9</v>
      </c>
      <c r="I2" s="192"/>
      <c r="J2" s="32">
        <v>16</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7" t="s">
        <v>50</v>
      </c>
      <c r="B7" s="188"/>
      <c r="C7" s="188"/>
      <c r="D7" s="188"/>
      <c r="E7" s="188"/>
      <c r="F7" s="188"/>
      <c r="G7" s="188"/>
      <c r="H7" s="188"/>
      <c r="I7" s="188"/>
      <c r="J7" s="189"/>
    </row>
    <row r="8" spans="1:10" ht="12.75">
      <c r="A8" s="4"/>
      <c r="B8" s="5"/>
      <c r="C8" s="5"/>
      <c r="D8" s="5"/>
      <c r="E8" s="5"/>
      <c r="F8" s="5"/>
      <c r="G8" s="5"/>
      <c r="H8" s="5"/>
      <c r="I8" s="5"/>
      <c r="J8" s="6"/>
    </row>
    <row r="9" spans="1:10" ht="12.75">
      <c r="A9" s="10" t="s">
        <v>321</v>
      </c>
      <c r="B9" s="5"/>
      <c r="C9" s="5"/>
      <c r="D9" s="5"/>
      <c r="E9" s="5"/>
      <c r="F9" s="5"/>
      <c r="G9" s="5"/>
      <c r="H9" s="5"/>
      <c r="I9" s="5"/>
      <c r="J9" s="6"/>
    </row>
    <row r="10" spans="1:10" ht="12.75">
      <c r="A10" s="4" t="s">
        <v>51</v>
      </c>
      <c r="B10" s="5"/>
      <c r="C10" s="5"/>
      <c r="D10" s="5"/>
      <c r="E10" s="5"/>
      <c r="F10" s="5"/>
      <c r="G10" s="5"/>
      <c r="H10" s="5"/>
      <c r="I10" s="5"/>
      <c r="J10" s="6"/>
    </row>
    <row r="11" spans="1:10" ht="12.75">
      <c r="A11" s="4"/>
      <c r="B11" s="12"/>
      <c r="C11" s="5"/>
      <c r="D11" s="5"/>
      <c r="E11" s="5"/>
      <c r="F11" s="5"/>
      <c r="G11" s="5"/>
      <c r="H11" s="5"/>
      <c r="I11" s="5"/>
      <c r="J11" s="6"/>
    </row>
    <row r="12" spans="1:10" ht="12.75">
      <c r="A12" s="4"/>
      <c r="B12" s="5" t="s">
        <v>52</v>
      </c>
      <c r="C12" s="5"/>
      <c r="D12" s="5"/>
      <c r="E12" s="5"/>
      <c r="F12" s="5"/>
      <c r="G12" s="5"/>
      <c r="H12" s="5"/>
      <c r="I12" s="5"/>
      <c r="J12" s="6"/>
    </row>
    <row r="13" spans="1:10" ht="12.75">
      <c r="A13" s="4"/>
      <c r="B13" s="29" t="s">
        <v>54</v>
      </c>
      <c r="C13" s="11"/>
      <c r="D13" s="5"/>
      <c r="E13" s="21"/>
      <c r="F13" s="11"/>
      <c r="G13" s="5"/>
      <c r="H13" s="21"/>
      <c r="I13" s="11"/>
      <c r="J13" s="6"/>
    </row>
    <row r="14" spans="1:10" ht="12.75">
      <c r="A14" s="4"/>
      <c r="B14" s="27" t="s">
        <v>53</v>
      </c>
      <c r="C14" s="11"/>
      <c r="D14" s="5"/>
      <c r="E14" s="21"/>
      <c r="F14" s="11"/>
      <c r="G14" s="5"/>
      <c r="H14" s="21"/>
      <c r="I14" s="11"/>
      <c r="J14" s="6"/>
    </row>
    <row r="15" spans="1:10" ht="12.75">
      <c r="A15" s="4"/>
      <c r="B15" s="5"/>
      <c r="C15" s="5"/>
      <c r="D15" s="5"/>
      <c r="E15" s="5"/>
      <c r="F15" s="5"/>
      <c r="G15" s="5"/>
      <c r="H15" s="5"/>
      <c r="I15" s="5"/>
      <c r="J15" s="6"/>
    </row>
    <row r="16" spans="1:10" ht="12.75">
      <c r="A16" s="4"/>
      <c r="B16" s="5"/>
      <c r="C16" s="5"/>
      <c r="D16" s="125" t="s">
        <v>373</v>
      </c>
      <c r="E16" s="5"/>
      <c r="F16" s="5"/>
      <c r="G16" s="5"/>
      <c r="H16" s="5"/>
      <c r="I16" s="5"/>
      <c r="J16" s="6"/>
    </row>
    <row r="17" spans="1:10" ht="12.75">
      <c r="A17" s="4"/>
      <c r="B17" s="5"/>
      <c r="C17" s="5"/>
      <c r="D17" s="5"/>
      <c r="E17" s="5"/>
      <c r="F17" s="5"/>
      <c r="G17" s="5"/>
      <c r="H17" s="5"/>
      <c r="I17" s="5"/>
      <c r="J17" s="6"/>
    </row>
    <row r="18" spans="1:10" ht="12.75">
      <c r="A18" s="50" t="s">
        <v>56</v>
      </c>
      <c r="B18" s="51"/>
      <c r="C18" s="51"/>
      <c r="D18" s="51"/>
      <c r="E18" s="51"/>
      <c r="F18" s="51"/>
      <c r="G18" s="51"/>
      <c r="H18" s="51"/>
      <c r="I18" s="51"/>
      <c r="J18" s="52"/>
    </row>
    <row r="19" spans="1:10" ht="12.75">
      <c r="A19" s="4"/>
      <c r="B19" s="5"/>
      <c r="C19" s="5"/>
      <c r="D19" s="5"/>
      <c r="E19" s="5"/>
      <c r="F19" s="5"/>
      <c r="G19" s="5"/>
      <c r="H19" s="5"/>
      <c r="I19" s="5"/>
      <c r="J19" s="6"/>
    </row>
    <row r="20" spans="1:10" ht="12.75">
      <c r="A20" s="182" t="s">
        <v>57</v>
      </c>
      <c r="B20" s="196"/>
      <c r="C20" s="196"/>
      <c r="D20" s="196"/>
      <c r="E20" s="196"/>
      <c r="F20" s="196"/>
      <c r="G20" s="196"/>
      <c r="H20" s="196"/>
      <c r="I20" s="196"/>
      <c r="J20" s="183"/>
    </row>
    <row r="21" spans="1:10" ht="12.75">
      <c r="A21" s="4"/>
      <c r="B21" s="5"/>
      <c r="C21" s="5"/>
      <c r="D21" s="5"/>
      <c r="E21" s="5"/>
      <c r="F21" s="5"/>
      <c r="G21" s="5"/>
      <c r="H21" s="5"/>
      <c r="I21" s="5"/>
      <c r="J21" s="6"/>
    </row>
    <row r="22" spans="1:10" ht="12.75">
      <c r="A22" s="34" t="s">
        <v>58</v>
      </c>
      <c r="B22" s="5"/>
      <c r="C22" s="5"/>
      <c r="D22" s="5"/>
      <c r="E22" s="5"/>
      <c r="F22" s="5"/>
      <c r="G22" s="5"/>
      <c r="H22" s="5"/>
      <c r="I22" s="5"/>
      <c r="J22" s="6"/>
    </row>
    <row r="23" spans="1:10" ht="12.75">
      <c r="A23" s="34" t="s">
        <v>59</v>
      </c>
      <c r="B23" s="5"/>
      <c r="C23" s="5"/>
      <c r="D23" s="5"/>
      <c r="E23" s="5"/>
      <c r="F23" s="5"/>
      <c r="G23" s="5"/>
      <c r="H23" s="5"/>
      <c r="I23" s="5"/>
      <c r="J23" s="6"/>
    </row>
    <row r="24" spans="1:10" ht="12.75">
      <c r="A24" s="4"/>
      <c r="B24" s="5"/>
      <c r="C24" s="5"/>
      <c r="D24" s="5"/>
      <c r="E24" s="5"/>
      <c r="F24" s="5"/>
      <c r="G24" s="5"/>
      <c r="H24" s="5"/>
      <c r="I24" s="5"/>
      <c r="J24" s="6"/>
    </row>
    <row r="25" spans="1:10" ht="12.75">
      <c r="A25" s="4"/>
      <c r="B25" s="5" t="s">
        <v>299</v>
      </c>
      <c r="C25" s="5"/>
      <c r="D25" s="5"/>
      <c r="E25" s="5" t="s">
        <v>302</v>
      </c>
      <c r="F25" s="5"/>
      <c r="G25" s="5"/>
      <c r="H25" s="5"/>
      <c r="I25" s="5"/>
      <c r="J25" s="6"/>
    </row>
    <row r="26" spans="1:10" ht="12.75">
      <c r="A26" s="4"/>
      <c r="B26" s="5" t="s">
        <v>300</v>
      </c>
      <c r="C26" s="5"/>
      <c r="D26" s="5"/>
      <c r="E26" s="5" t="s">
        <v>303</v>
      </c>
      <c r="F26" s="5"/>
      <c r="G26" s="5"/>
      <c r="H26" s="5"/>
      <c r="I26" s="5"/>
      <c r="J26" s="6"/>
    </row>
    <row r="27" spans="1:10" ht="12.75">
      <c r="A27" s="4"/>
      <c r="B27" s="5" t="s">
        <v>301</v>
      </c>
      <c r="C27" s="5"/>
      <c r="D27" s="5"/>
      <c r="E27" s="5" t="s">
        <v>304</v>
      </c>
      <c r="F27" s="5"/>
      <c r="G27" s="5"/>
      <c r="H27" s="5"/>
      <c r="I27" s="5"/>
      <c r="J27" s="6"/>
    </row>
    <row r="28" spans="1:10" ht="12.75">
      <c r="A28" s="4"/>
      <c r="B28" s="5"/>
      <c r="C28" s="5"/>
      <c r="D28" s="5"/>
      <c r="E28" s="5" t="s">
        <v>305</v>
      </c>
      <c r="F28" s="5"/>
      <c r="G28" s="5"/>
      <c r="H28" s="5"/>
      <c r="I28" s="5"/>
      <c r="J28" s="6"/>
    </row>
    <row r="29" spans="1:10" ht="12.75">
      <c r="A29" s="4"/>
      <c r="B29" s="5"/>
      <c r="C29" s="5"/>
      <c r="D29" s="5"/>
      <c r="E29" s="5"/>
      <c r="F29" s="5"/>
      <c r="G29" s="5"/>
      <c r="H29" s="5"/>
      <c r="I29" s="5"/>
      <c r="J29" s="6"/>
    </row>
    <row r="30" spans="1:10" ht="12.75">
      <c r="A30" s="4"/>
      <c r="B30" s="5" t="s">
        <v>307</v>
      </c>
      <c r="C30" s="5"/>
      <c r="D30" s="5"/>
      <c r="E30" s="5"/>
      <c r="F30" s="5"/>
      <c r="G30" s="5"/>
      <c r="H30" s="5"/>
      <c r="I30" s="5"/>
      <c r="J30" s="6"/>
    </row>
    <row r="31" spans="1:10" ht="12.75">
      <c r="A31" s="4"/>
      <c r="B31" s="5" t="s">
        <v>306</v>
      </c>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54" t="s">
        <v>60</v>
      </c>
      <c r="B34" s="24"/>
      <c r="C34" s="24"/>
      <c r="D34" s="24"/>
      <c r="E34" s="24"/>
      <c r="F34" s="24"/>
      <c r="G34" s="24"/>
      <c r="H34" s="24"/>
      <c r="I34" s="24"/>
      <c r="J34" s="33"/>
    </row>
    <row r="35" spans="1:10" ht="12.75">
      <c r="A35" s="34" t="s">
        <v>61</v>
      </c>
      <c r="B35" s="5"/>
      <c r="C35" s="5"/>
      <c r="D35" s="5"/>
      <c r="E35" s="5"/>
      <c r="F35" s="5"/>
      <c r="G35" s="5"/>
      <c r="H35" s="5"/>
      <c r="I35" s="5"/>
      <c r="J35" s="6"/>
    </row>
    <row r="36" spans="1:10" ht="12.75">
      <c r="A36" s="53"/>
      <c r="B36" s="5"/>
      <c r="C36" s="5"/>
      <c r="D36" s="5"/>
      <c r="E36" s="5"/>
      <c r="F36" s="5"/>
      <c r="G36" s="5"/>
      <c r="H36" s="5"/>
      <c r="I36" s="5"/>
      <c r="J36" s="6"/>
    </row>
    <row r="37" spans="1:10" ht="12.75">
      <c r="A37" s="34" t="s">
        <v>29</v>
      </c>
      <c r="B37" s="5"/>
      <c r="C37" s="5"/>
      <c r="D37" s="5"/>
      <c r="E37" s="5"/>
      <c r="F37" s="5"/>
      <c r="G37" s="5"/>
      <c r="H37" s="5"/>
      <c r="I37" s="5"/>
      <c r="J37" s="6"/>
    </row>
    <row r="38" spans="1:10" ht="12.75">
      <c r="A38" s="34" t="s">
        <v>62</v>
      </c>
      <c r="B38" s="5"/>
      <c r="C38" s="5"/>
      <c r="D38" s="5"/>
      <c r="E38" s="5"/>
      <c r="F38" s="5"/>
      <c r="G38" s="5"/>
      <c r="H38" s="5"/>
      <c r="I38" s="5"/>
      <c r="J38" s="6"/>
    </row>
    <row r="39" spans="1:10" ht="12.75">
      <c r="A39" s="34"/>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63</v>
      </c>
      <c r="D41" s="5"/>
      <c r="E41" s="108">
        <v>28</v>
      </c>
      <c r="F41" s="125" t="s">
        <v>324</v>
      </c>
      <c r="G41" s="5"/>
      <c r="H41" s="5"/>
      <c r="I41" s="5"/>
      <c r="J41" s="6"/>
    </row>
    <row r="42" spans="1:10" ht="12.75">
      <c r="A42" s="4"/>
      <c r="B42" s="5"/>
      <c r="C42" s="5" t="s">
        <v>65</v>
      </c>
      <c r="D42" s="5"/>
      <c r="E42" s="108">
        <v>28</v>
      </c>
      <c r="F42" s="125" t="s">
        <v>324</v>
      </c>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tr">
        <f>+'Check Sheet, pg 1'!$B$52</f>
        <v>Irmgard R. Wilcox</v>
      </c>
      <c r="C52" s="5"/>
      <c r="D52" s="5"/>
      <c r="E52" s="5"/>
      <c r="F52" s="5"/>
      <c r="G52" s="5"/>
      <c r="H52" s="5"/>
      <c r="I52" s="5"/>
      <c r="J52" s="6"/>
    </row>
    <row r="53" spans="1:10" ht="12.75">
      <c r="A53" s="4"/>
      <c r="B53" s="5"/>
      <c r="C53" s="5"/>
      <c r="D53" s="5"/>
      <c r="E53" s="5"/>
      <c r="F53" s="5"/>
      <c r="G53" s="5"/>
      <c r="H53" s="5"/>
      <c r="I53" s="5"/>
      <c r="J53" s="6"/>
    </row>
    <row r="54" spans="1:10" ht="12.75">
      <c r="A54" s="7" t="s">
        <v>13</v>
      </c>
      <c r="B54" s="121">
        <f>'Item 51,52, pg 15'!B54</f>
        <v>41220</v>
      </c>
      <c r="C54" s="8"/>
      <c r="D54" s="8"/>
      <c r="E54" s="8"/>
      <c r="F54" s="8"/>
      <c r="G54" s="8"/>
      <c r="H54" s="8" t="s">
        <v>7</v>
      </c>
      <c r="I54" s="8"/>
      <c r="J54" s="104">
        <f>'Item 51,52, pg 15'!J54</f>
        <v>41275</v>
      </c>
    </row>
    <row r="55" spans="1:10" ht="12.75">
      <c r="A55" s="197" t="s">
        <v>5</v>
      </c>
      <c r="B55" s="198"/>
      <c r="C55" s="198"/>
      <c r="D55" s="198"/>
      <c r="E55" s="198"/>
      <c r="F55" s="198"/>
      <c r="G55" s="198"/>
      <c r="H55" s="198"/>
      <c r="I55" s="198"/>
      <c r="J55" s="199"/>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7:J7"/>
    <mergeCell ref="A20:J20"/>
  </mergeCells>
  <printOptions horizontalCentered="1" verticalCentered="1"/>
  <pageMargins left="0.5" right="0.5" top="0.5" bottom="0.5" header="0.5" footer="0.5"/>
  <pageSetup fitToHeight="1" fitToWidth="1" horizontalDpi="600" verticalDpi="600" orientation="portrait" scale="88" r:id="rId1"/>
</worksheet>
</file>

<file path=xl/worksheets/sheet5.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4">
      <selection activeCell="F19" sqref="F19"/>
    </sheetView>
  </sheetViews>
  <sheetFormatPr defaultColWidth="9.140625" defaultRowHeight="12.75"/>
  <cols>
    <col min="1" max="1" width="9.8515625" style="0" customWidth="1"/>
    <col min="2" max="2" width="18.28125" style="0" customWidth="1"/>
    <col min="10" max="10" width="18.00390625" style="0" bestFit="1"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17</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2" t="s">
        <v>66</v>
      </c>
      <c r="B7" s="188"/>
      <c r="C7" s="188"/>
      <c r="D7" s="188"/>
      <c r="E7" s="188"/>
      <c r="F7" s="188"/>
      <c r="G7" s="188"/>
      <c r="H7" s="188"/>
      <c r="I7" s="188"/>
      <c r="J7" s="189"/>
    </row>
    <row r="8" spans="1:10" ht="12.75">
      <c r="A8" s="4"/>
      <c r="B8" s="5"/>
      <c r="C8" s="5"/>
      <c r="D8" s="5"/>
      <c r="E8" s="5"/>
      <c r="F8" s="5"/>
      <c r="G8" s="5"/>
      <c r="H8" s="5"/>
      <c r="I8" s="5"/>
      <c r="J8" s="6"/>
    </row>
    <row r="9" spans="1:10" ht="12.75">
      <c r="A9" s="4" t="s">
        <v>67</v>
      </c>
      <c r="B9" s="5"/>
      <c r="C9" s="5"/>
      <c r="D9" s="5"/>
      <c r="E9" s="5"/>
      <c r="F9" s="5"/>
      <c r="G9" s="5"/>
      <c r="H9" s="5"/>
      <c r="I9" s="5"/>
      <c r="J9" s="6"/>
    </row>
    <row r="10" spans="1:10" ht="12.75">
      <c r="A10" s="34" t="s">
        <v>68</v>
      </c>
      <c r="B10" s="5"/>
      <c r="C10" s="5"/>
      <c r="D10" s="5"/>
      <c r="E10" s="5"/>
      <c r="F10" s="5"/>
      <c r="G10" s="5"/>
      <c r="H10" s="5"/>
      <c r="I10" s="5"/>
      <c r="J10" s="6"/>
    </row>
    <row r="11" spans="1:10" ht="12.75">
      <c r="A11" s="4" t="s">
        <v>69</v>
      </c>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55" t="s">
        <v>70</v>
      </c>
      <c r="E13" s="21"/>
      <c r="F13" s="56" t="s">
        <v>71</v>
      </c>
      <c r="G13" s="5"/>
      <c r="H13" s="21"/>
      <c r="I13" s="11"/>
      <c r="J13" s="6"/>
    </row>
    <row r="14" spans="1:10" ht="18" customHeight="1">
      <c r="A14" s="4"/>
      <c r="B14" s="21"/>
      <c r="C14" s="11"/>
      <c r="D14" s="13" t="s">
        <v>73</v>
      </c>
      <c r="E14" s="21" t="s">
        <v>82</v>
      </c>
      <c r="F14" s="126" t="s">
        <v>325</v>
      </c>
      <c r="G14" s="5"/>
      <c r="H14" s="21"/>
      <c r="I14" s="11"/>
      <c r="J14" s="6"/>
    </row>
    <row r="15" spans="1:10" ht="18" customHeight="1">
      <c r="A15" s="4"/>
      <c r="B15" s="5"/>
      <c r="C15" s="5"/>
      <c r="D15" s="13" t="s">
        <v>74</v>
      </c>
      <c r="E15" s="21" t="s">
        <v>82</v>
      </c>
      <c r="F15" s="26" t="s">
        <v>64</v>
      </c>
      <c r="G15" s="5"/>
      <c r="H15" s="5"/>
      <c r="I15" s="5"/>
      <c r="J15" s="6"/>
    </row>
    <row r="16" spans="1:10" ht="18" customHeight="1">
      <c r="A16" s="4"/>
      <c r="B16" s="5"/>
      <c r="C16" s="5"/>
      <c r="D16" s="13" t="s">
        <v>75</v>
      </c>
      <c r="E16" s="21" t="s">
        <v>82</v>
      </c>
      <c r="F16" s="26" t="s">
        <v>64</v>
      </c>
      <c r="G16" s="5"/>
      <c r="H16" s="5"/>
      <c r="I16" s="5"/>
      <c r="J16" s="6"/>
    </row>
    <row r="17" spans="1:10" ht="18" customHeight="1">
      <c r="A17" s="4"/>
      <c r="B17" s="5"/>
      <c r="C17" s="5"/>
      <c r="D17" s="13" t="s">
        <v>76</v>
      </c>
      <c r="E17" s="21" t="s">
        <v>82</v>
      </c>
      <c r="F17" s="26" t="s">
        <v>64</v>
      </c>
      <c r="G17" s="5"/>
      <c r="H17" s="5"/>
      <c r="I17" s="5"/>
      <c r="J17" s="6"/>
    </row>
    <row r="18" spans="1:10" ht="18" customHeight="1">
      <c r="A18" s="25"/>
      <c r="B18" s="24"/>
      <c r="C18" s="24"/>
      <c r="D18" s="13" t="s">
        <v>77</v>
      </c>
      <c r="E18" s="21" t="s">
        <v>82</v>
      </c>
      <c r="F18" s="126" t="s">
        <v>327</v>
      </c>
      <c r="G18" s="24"/>
      <c r="H18" s="24"/>
      <c r="I18" s="24"/>
      <c r="J18" s="33"/>
    </row>
    <row r="19" spans="1:10" ht="18" customHeight="1">
      <c r="A19" s="4"/>
      <c r="B19" s="5"/>
      <c r="C19" s="5"/>
      <c r="D19" s="13" t="s">
        <v>78</v>
      </c>
      <c r="E19" s="21" t="s">
        <v>82</v>
      </c>
      <c r="F19" s="126" t="s">
        <v>326</v>
      </c>
      <c r="G19" s="5"/>
      <c r="H19" s="5"/>
      <c r="I19" s="5"/>
      <c r="J19" s="6"/>
    </row>
    <row r="20" spans="1:10" ht="18" customHeight="1">
      <c r="A20" s="4"/>
      <c r="B20" s="5"/>
      <c r="C20" s="5"/>
      <c r="D20" s="13" t="s">
        <v>79</v>
      </c>
      <c r="E20" s="21" t="s">
        <v>82</v>
      </c>
      <c r="F20" s="26" t="s">
        <v>64</v>
      </c>
      <c r="G20" s="5"/>
      <c r="H20" s="5"/>
      <c r="I20" s="5"/>
      <c r="J20" s="6"/>
    </row>
    <row r="21" spans="1:10" ht="18" customHeight="1">
      <c r="A21" s="4"/>
      <c r="B21" s="5"/>
      <c r="C21" s="5"/>
      <c r="D21" s="57" t="s">
        <v>79</v>
      </c>
      <c r="E21" s="21" t="s">
        <v>82</v>
      </c>
      <c r="F21" s="26" t="s">
        <v>64</v>
      </c>
      <c r="G21" s="5"/>
      <c r="H21" s="5"/>
      <c r="I21" s="5"/>
      <c r="J21" s="6"/>
    </row>
    <row r="22" spans="1:10" ht="18" customHeight="1">
      <c r="A22" s="4"/>
      <c r="B22" s="5"/>
      <c r="C22" s="5"/>
      <c r="D22" s="13" t="s">
        <v>80</v>
      </c>
      <c r="E22" s="21" t="s">
        <v>82</v>
      </c>
      <c r="F22" s="26" t="s">
        <v>64</v>
      </c>
      <c r="G22" s="5"/>
      <c r="H22" s="5"/>
      <c r="I22" s="5"/>
      <c r="J22" s="6"/>
    </row>
    <row r="23" spans="1:10" ht="18" customHeight="1">
      <c r="A23" s="4"/>
      <c r="B23" s="5"/>
      <c r="C23" s="5"/>
      <c r="D23" s="13" t="s">
        <v>81</v>
      </c>
      <c r="E23" s="21" t="s">
        <v>82</v>
      </c>
      <c r="F23" s="26" t="s">
        <v>64</v>
      </c>
      <c r="G23" s="5"/>
      <c r="H23" s="5"/>
      <c r="I23" s="5"/>
      <c r="J23" s="6"/>
    </row>
    <row r="24" spans="1:10" ht="18" customHeight="1">
      <c r="A24" s="4"/>
      <c r="B24" s="5"/>
      <c r="C24" s="5"/>
      <c r="D24" s="13" t="s">
        <v>81</v>
      </c>
      <c r="E24" s="21" t="s">
        <v>82</v>
      </c>
      <c r="F24" s="5" t="s">
        <v>64</v>
      </c>
      <c r="G24" s="5"/>
      <c r="H24" s="5"/>
      <c r="I24" s="5"/>
      <c r="J24" s="6"/>
    </row>
    <row r="25" spans="1:10" ht="12.75">
      <c r="A25" s="4"/>
      <c r="B25" s="5"/>
      <c r="C25" s="5"/>
      <c r="D25" s="13"/>
      <c r="E25" s="5"/>
      <c r="F25" s="5"/>
      <c r="G25" s="5"/>
      <c r="H25" s="5"/>
      <c r="I25" s="5"/>
      <c r="J25" s="6"/>
    </row>
    <row r="26" spans="1:10" ht="12.75">
      <c r="A26" s="4" t="s">
        <v>83</v>
      </c>
      <c r="B26" s="5"/>
      <c r="C26" s="5"/>
      <c r="D26" s="13"/>
      <c r="E26" s="5"/>
      <c r="F26" s="5"/>
      <c r="G26" s="5"/>
      <c r="H26" s="5"/>
      <c r="I26" s="5"/>
      <c r="J26" s="6"/>
    </row>
    <row r="27" spans="1:10" ht="12.75">
      <c r="A27" s="4" t="s">
        <v>93</v>
      </c>
      <c r="B27" s="5"/>
      <c r="C27" s="5"/>
      <c r="D27" s="13"/>
      <c r="E27" s="5"/>
      <c r="F27" s="5"/>
      <c r="G27" s="5"/>
      <c r="H27" s="5"/>
      <c r="I27" s="5"/>
      <c r="J27" s="6"/>
    </row>
    <row r="28" spans="1:10" ht="12.75">
      <c r="A28" s="4"/>
      <c r="B28" s="5"/>
      <c r="C28" s="5"/>
      <c r="D28" s="13"/>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5"/>
      <c r="B31" s="24"/>
      <c r="C31" s="24"/>
      <c r="D31" s="24"/>
      <c r="E31" s="24"/>
      <c r="F31" s="24"/>
      <c r="G31" s="24"/>
      <c r="H31" s="24"/>
      <c r="I31" s="24"/>
      <c r="J31" s="33"/>
    </row>
    <row r="32" spans="1:10" ht="12.75">
      <c r="A32" s="4"/>
      <c r="B32" s="5"/>
      <c r="C32" s="5"/>
      <c r="D32" s="5"/>
      <c r="E32" s="5"/>
      <c r="F32" s="5"/>
      <c r="G32" s="5"/>
      <c r="H32" s="5"/>
      <c r="I32" s="5"/>
      <c r="J32" s="6"/>
    </row>
    <row r="33" spans="1:10" ht="12.75">
      <c r="A33" s="42"/>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14</v>
      </c>
      <c r="B46" s="5" t="str">
        <f>+'Check Sheet, pg 1'!$B$52</f>
        <v>Irmgard R. Wilcox</v>
      </c>
      <c r="C46" s="5"/>
      <c r="D46" s="5"/>
      <c r="E46" s="5"/>
      <c r="F46" s="5"/>
      <c r="G46" s="5"/>
      <c r="H46" s="5"/>
      <c r="I46" s="5"/>
      <c r="J46" s="6"/>
    </row>
    <row r="47" spans="1:10" ht="12.75">
      <c r="A47" s="4"/>
      <c r="B47" s="5"/>
      <c r="C47" s="5"/>
      <c r="D47" s="5"/>
      <c r="E47" s="5"/>
      <c r="F47" s="5"/>
      <c r="G47" s="5"/>
      <c r="H47" s="5"/>
      <c r="I47" s="5"/>
      <c r="J47" s="6"/>
    </row>
    <row r="48" spans="1:10" ht="12.75">
      <c r="A48" s="7" t="s">
        <v>13</v>
      </c>
      <c r="B48" s="121">
        <f>'Item 55,60, pg 16'!B54</f>
        <v>41220</v>
      </c>
      <c r="C48" s="8"/>
      <c r="D48" s="8"/>
      <c r="E48" s="8"/>
      <c r="F48" s="8"/>
      <c r="G48" s="8"/>
      <c r="H48" s="8" t="s">
        <v>7</v>
      </c>
      <c r="I48" s="8"/>
      <c r="J48" s="104">
        <f>'Item 55,60, pg 16'!J54</f>
        <v>41275</v>
      </c>
    </row>
    <row r="49" spans="1:10" ht="12.75">
      <c r="A49" s="197" t="s">
        <v>5</v>
      </c>
      <c r="B49" s="198"/>
      <c r="C49" s="198"/>
      <c r="D49" s="198"/>
      <c r="E49" s="198"/>
      <c r="F49" s="198"/>
      <c r="G49" s="198"/>
      <c r="H49" s="198"/>
      <c r="I49" s="198"/>
      <c r="J49" s="199"/>
    </row>
    <row r="50" spans="1:10" ht="12.75">
      <c r="A50" s="4"/>
      <c r="B50" s="5"/>
      <c r="C50" s="5"/>
      <c r="D50" s="5"/>
      <c r="E50" s="5"/>
      <c r="F50" s="5"/>
      <c r="G50" s="5"/>
      <c r="H50" s="5"/>
      <c r="I50" s="5"/>
      <c r="J50" s="6"/>
    </row>
    <row r="51" spans="1:10" ht="12.75">
      <c r="A51" s="4" t="s">
        <v>12</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49:J49"/>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3">
      <selection activeCell="F35" sqref="F35:H36"/>
    </sheetView>
  </sheetViews>
  <sheetFormatPr defaultColWidth="9.140625" defaultRowHeight="12.75"/>
  <cols>
    <col min="1" max="1" width="10.140625" style="0" customWidth="1"/>
    <col min="2" max="2" width="18.140625" style="0" customWidth="1"/>
    <col min="10" max="10" width="18.00390625" style="0" bestFit="1"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19</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7" t="s">
        <v>94</v>
      </c>
      <c r="B7" s="196"/>
      <c r="C7" s="196"/>
      <c r="D7" s="196"/>
      <c r="E7" s="196"/>
      <c r="F7" s="196"/>
      <c r="G7" s="196"/>
      <c r="H7" s="196"/>
      <c r="I7" s="196"/>
      <c r="J7" s="183"/>
    </row>
    <row r="8" spans="1:10" ht="12.75">
      <c r="A8" s="4"/>
      <c r="B8" s="5"/>
      <c r="C8" s="5"/>
      <c r="D8" s="5"/>
      <c r="E8" s="5"/>
      <c r="F8" s="5"/>
      <c r="G8" s="5"/>
      <c r="H8" s="5"/>
      <c r="I8" s="5"/>
      <c r="J8" s="6"/>
    </row>
    <row r="9" spans="1:10" ht="49.5" customHeight="1">
      <c r="A9" s="190" t="s">
        <v>118</v>
      </c>
      <c r="B9" s="174"/>
      <c r="C9" s="174"/>
      <c r="D9" s="174"/>
      <c r="E9" s="174"/>
      <c r="F9" s="174"/>
      <c r="G9" s="174"/>
      <c r="H9" s="174"/>
      <c r="I9" s="174"/>
      <c r="J9" s="175"/>
    </row>
    <row r="10" spans="1:10" ht="12.75">
      <c r="A10" s="4"/>
      <c r="B10" s="5"/>
      <c r="C10" s="5"/>
      <c r="D10" s="5"/>
      <c r="E10" s="5"/>
      <c r="F10" s="5"/>
      <c r="G10" s="5"/>
      <c r="H10" s="5"/>
      <c r="I10" s="5"/>
      <c r="J10" s="6"/>
    </row>
    <row r="11" spans="1:10" ht="12.75">
      <c r="A11" s="4"/>
      <c r="B11" s="59"/>
      <c r="C11" s="2"/>
      <c r="D11" s="2"/>
      <c r="E11" s="3"/>
      <c r="F11" s="176" t="s">
        <v>95</v>
      </c>
      <c r="G11" s="177"/>
      <c r="H11" s="177"/>
      <c r="I11" s="178"/>
      <c r="J11" s="6"/>
    </row>
    <row r="12" spans="1:10" ht="12.75">
      <c r="A12" s="4"/>
      <c r="B12" s="4"/>
      <c r="C12" s="5"/>
      <c r="D12" s="5"/>
      <c r="E12" s="6"/>
      <c r="F12" s="179" t="s">
        <v>96</v>
      </c>
      <c r="G12" s="180"/>
      <c r="H12" s="179" t="s">
        <v>97</v>
      </c>
      <c r="I12" s="180"/>
      <c r="J12" s="6"/>
    </row>
    <row r="13" spans="1:10" ht="12.75">
      <c r="A13" s="4"/>
      <c r="B13" s="58" t="s">
        <v>98</v>
      </c>
      <c r="C13" s="60"/>
      <c r="D13" s="8"/>
      <c r="E13" s="61"/>
      <c r="F13" s="58" t="s">
        <v>99</v>
      </c>
      <c r="H13" s="58" t="s">
        <v>91</v>
      </c>
      <c r="I13" s="32"/>
      <c r="J13" s="6"/>
    </row>
    <row r="14" spans="1:10" ht="12.75">
      <c r="A14" s="4"/>
      <c r="B14" s="43" t="s">
        <v>100</v>
      </c>
      <c r="C14" s="30"/>
      <c r="D14" s="2"/>
      <c r="E14" s="45"/>
      <c r="F14" s="39"/>
      <c r="G14" s="3"/>
      <c r="H14" s="44"/>
      <c r="I14" s="31"/>
      <c r="J14" s="6"/>
    </row>
    <row r="15" spans="1:10" ht="12.75">
      <c r="A15" s="4"/>
      <c r="B15" s="4" t="s">
        <v>101</v>
      </c>
      <c r="C15" s="5"/>
      <c r="D15" s="5"/>
      <c r="E15" s="6"/>
      <c r="F15" s="127" t="s">
        <v>328</v>
      </c>
      <c r="G15" s="6"/>
      <c r="H15" s="127" t="s">
        <v>329</v>
      </c>
      <c r="I15" s="6"/>
      <c r="J15" s="6" t="s">
        <v>72</v>
      </c>
    </row>
    <row r="16" spans="1:10" ht="12.75">
      <c r="A16" s="4"/>
      <c r="B16" s="62" t="s">
        <v>102</v>
      </c>
      <c r="C16" s="8"/>
      <c r="D16" s="8"/>
      <c r="E16" s="9"/>
      <c r="F16" s="7"/>
      <c r="G16" s="9"/>
      <c r="H16" s="7"/>
      <c r="I16" s="9"/>
      <c r="J16" s="6"/>
    </row>
    <row r="17" spans="1:10" ht="12.75">
      <c r="A17" s="4"/>
      <c r="B17" s="59" t="s">
        <v>103</v>
      </c>
      <c r="C17" s="2"/>
      <c r="D17" s="2"/>
      <c r="E17" s="3"/>
      <c r="F17" s="1"/>
      <c r="G17" s="3"/>
      <c r="H17" s="1"/>
      <c r="I17" s="3"/>
      <c r="J17" s="6"/>
    </row>
    <row r="18" spans="1:10" ht="12.75">
      <c r="A18" s="25"/>
      <c r="B18" s="75" t="s">
        <v>4</v>
      </c>
      <c r="C18" s="51"/>
      <c r="D18" s="51"/>
      <c r="E18" s="52"/>
      <c r="F18" s="128" t="s">
        <v>328</v>
      </c>
      <c r="G18" s="52"/>
      <c r="H18" s="128" t="s">
        <v>329</v>
      </c>
      <c r="I18" s="52"/>
      <c r="J18" s="33"/>
    </row>
    <row r="19" spans="1:10" ht="12.75">
      <c r="A19" s="4"/>
      <c r="B19" s="5"/>
      <c r="C19" s="5"/>
      <c r="D19" s="5"/>
      <c r="E19" s="5"/>
      <c r="F19" s="5"/>
      <c r="G19" s="5"/>
      <c r="H19" s="5"/>
      <c r="I19" s="5"/>
      <c r="J19" s="6"/>
    </row>
    <row r="20" spans="1:10" ht="12.75">
      <c r="A20" s="4"/>
      <c r="B20" s="12" t="s">
        <v>55</v>
      </c>
      <c r="C20" s="5" t="s">
        <v>104</v>
      </c>
      <c r="D20" s="5"/>
      <c r="E20" s="5"/>
      <c r="F20" s="5"/>
      <c r="G20" s="5"/>
      <c r="H20" s="5"/>
      <c r="I20" s="5"/>
      <c r="J20" s="6"/>
    </row>
    <row r="21" spans="1:10" ht="12.75">
      <c r="A21" s="4"/>
      <c r="B21" s="5"/>
      <c r="C21" s="28" t="s">
        <v>105</v>
      </c>
      <c r="D21" s="5"/>
      <c r="E21" s="5"/>
      <c r="F21" s="5"/>
      <c r="G21" s="5"/>
      <c r="H21" s="5"/>
      <c r="I21" s="5"/>
      <c r="J21" s="6"/>
    </row>
    <row r="22" spans="1:10" ht="12.75">
      <c r="A22" s="4"/>
      <c r="B22" s="5"/>
      <c r="C22" s="26" t="s">
        <v>106</v>
      </c>
      <c r="D22" s="5"/>
      <c r="E22" s="5"/>
      <c r="F22" s="5"/>
      <c r="G22" s="5"/>
      <c r="H22" s="5"/>
      <c r="I22" s="5"/>
      <c r="J22" s="6"/>
    </row>
    <row r="23" spans="1:10" ht="12.75">
      <c r="A23" s="4"/>
      <c r="B23" s="5"/>
      <c r="C23" s="26" t="s">
        <v>107</v>
      </c>
      <c r="D23" s="5"/>
      <c r="E23" s="5"/>
      <c r="F23" s="5"/>
      <c r="G23" s="5"/>
      <c r="H23" s="5"/>
      <c r="I23" s="5"/>
      <c r="J23" s="6"/>
    </row>
    <row r="24" spans="1:10" ht="12.75">
      <c r="A24" s="4"/>
      <c r="B24" s="5"/>
      <c r="C24" s="26" t="s">
        <v>108</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9"/>
      <c r="C27" s="129"/>
      <c r="D27" s="129"/>
      <c r="E27" s="130"/>
      <c r="F27" s="201" t="s">
        <v>95</v>
      </c>
      <c r="G27" s="202"/>
      <c r="H27" s="202"/>
      <c r="I27" s="203"/>
      <c r="J27" s="6"/>
    </row>
    <row r="28" spans="1:10" ht="12.75">
      <c r="A28" s="4"/>
      <c r="B28" s="131"/>
      <c r="C28" s="12"/>
      <c r="D28" s="12"/>
      <c r="E28" s="132"/>
      <c r="F28" s="204" t="s">
        <v>96</v>
      </c>
      <c r="G28" s="205"/>
      <c r="H28" s="204" t="s">
        <v>97</v>
      </c>
      <c r="I28" s="205"/>
      <c r="J28" s="6"/>
    </row>
    <row r="29" spans="1:10" ht="12.75">
      <c r="A29" s="4"/>
      <c r="B29" s="133" t="s">
        <v>109</v>
      </c>
      <c r="C29" s="64"/>
      <c r="D29" s="134"/>
      <c r="E29" s="61"/>
      <c r="F29" s="58" t="s">
        <v>247</v>
      </c>
      <c r="G29" s="135"/>
      <c r="H29" s="58" t="s">
        <v>99</v>
      </c>
      <c r="I29" s="61"/>
      <c r="J29" s="6"/>
    </row>
    <row r="30" spans="1:10" ht="12.75">
      <c r="A30" s="4"/>
      <c r="B30" s="43" t="s">
        <v>110</v>
      </c>
      <c r="C30" s="136"/>
      <c r="D30" s="129"/>
      <c r="E30" s="45"/>
      <c r="F30" s="44"/>
      <c r="G30" s="130"/>
      <c r="H30" s="44"/>
      <c r="I30" s="45"/>
      <c r="J30" s="6"/>
    </row>
    <row r="31" spans="1:10" ht="12.75">
      <c r="A31" s="4"/>
      <c r="B31" s="62" t="s">
        <v>111</v>
      </c>
      <c r="C31" s="134"/>
      <c r="D31" s="134"/>
      <c r="E31" s="135"/>
      <c r="F31" s="181" t="s">
        <v>325</v>
      </c>
      <c r="G31" s="200"/>
      <c r="H31" s="181" t="s">
        <v>330</v>
      </c>
      <c r="I31" s="200"/>
      <c r="J31" s="6"/>
    </row>
    <row r="32" spans="1:10" ht="12.75">
      <c r="A32" s="4"/>
      <c r="B32" s="43" t="s">
        <v>248</v>
      </c>
      <c r="C32" s="136"/>
      <c r="D32" s="129"/>
      <c r="E32" s="45"/>
      <c r="F32" s="44"/>
      <c r="G32" s="130"/>
      <c r="H32" s="44"/>
      <c r="I32" s="45"/>
      <c r="J32" s="6"/>
    </row>
    <row r="33" spans="1:10" ht="12.75">
      <c r="A33" s="4"/>
      <c r="B33" s="62" t="s">
        <v>111</v>
      </c>
      <c r="C33" s="134"/>
      <c r="D33" s="134"/>
      <c r="E33" s="135"/>
      <c r="F33" s="181" t="s">
        <v>326</v>
      </c>
      <c r="G33" s="200"/>
      <c r="H33" s="181" t="s">
        <v>331</v>
      </c>
      <c r="I33" s="200"/>
      <c r="J33" s="6"/>
    </row>
    <row r="34" spans="1:10" ht="12.75">
      <c r="A34" s="4"/>
      <c r="B34" s="59" t="s">
        <v>112</v>
      </c>
      <c r="C34" s="129"/>
      <c r="D34" s="129"/>
      <c r="E34" s="130"/>
      <c r="F34" s="138"/>
      <c r="G34" s="139"/>
      <c r="H34" s="138"/>
      <c r="I34" s="139"/>
      <c r="J34" s="6"/>
    </row>
    <row r="35" spans="1:10" ht="12.75">
      <c r="A35" s="25"/>
      <c r="B35" s="140" t="s">
        <v>113</v>
      </c>
      <c r="C35" s="141"/>
      <c r="D35" s="141"/>
      <c r="E35" s="142"/>
      <c r="F35" s="137"/>
      <c r="G35" s="143"/>
      <c r="H35" s="137"/>
      <c r="I35" s="143"/>
      <c r="J35" s="33"/>
    </row>
    <row r="36" spans="1:10" ht="12.75">
      <c r="A36" s="4"/>
      <c r="B36" s="77" t="s">
        <v>114</v>
      </c>
      <c r="C36" s="144"/>
      <c r="D36" s="144"/>
      <c r="E36" s="36"/>
      <c r="F36" s="137"/>
      <c r="G36" s="143"/>
      <c r="H36" s="137"/>
      <c r="I36" s="145"/>
      <c r="J36" s="6"/>
    </row>
    <row r="37" spans="1:10" ht="12.75">
      <c r="A37" s="4"/>
      <c r="B37" s="5"/>
      <c r="C37" s="5"/>
      <c r="D37" s="5"/>
      <c r="E37" s="5"/>
      <c r="F37" s="5"/>
      <c r="G37" s="5"/>
      <c r="H37" s="5"/>
      <c r="I37" s="5"/>
      <c r="J37" s="6"/>
    </row>
    <row r="38" spans="1:10" ht="12.75">
      <c r="A38" s="4"/>
      <c r="B38" s="12" t="s">
        <v>55</v>
      </c>
      <c r="C38" s="5" t="s">
        <v>115</v>
      </c>
      <c r="D38" s="5"/>
      <c r="E38" s="5"/>
      <c r="F38" s="5"/>
      <c r="G38" s="5"/>
      <c r="H38" s="5"/>
      <c r="I38" s="5"/>
      <c r="J38" s="6"/>
    </row>
    <row r="39" spans="1:10" ht="12.75">
      <c r="A39" s="4"/>
      <c r="B39" s="5"/>
      <c r="C39" s="26" t="s">
        <v>116</v>
      </c>
      <c r="D39" s="5"/>
      <c r="E39" s="5"/>
      <c r="F39" s="5"/>
      <c r="G39" s="5"/>
      <c r="H39" s="5"/>
      <c r="I39" s="5"/>
      <c r="J39" s="6"/>
    </row>
    <row r="40" spans="1:10" ht="12.75">
      <c r="A40" s="4"/>
      <c r="B40" s="5"/>
      <c r="C40" s="26" t="s">
        <v>117</v>
      </c>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24"/>
      <c r="E44" s="24"/>
      <c r="F44" s="24"/>
      <c r="G44" s="24"/>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14</v>
      </c>
      <c r="B51" s="5" t="str">
        <f>+'Check Sheet, pg 1'!$B$52</f>
        <v>Irmgard R. Wilcox</v>
      </c>
      <c r="C51" s="5"/>
      <c r="D51" s="5"/>
      <c r="E51" s="5"/>
      <c r="F51" s="5"/>
      <c r="G51" s="5"/>
      <c r="H51" s="5"/>
      <c r="I51" s="5"/>
      <c r="J51" s="6"/>
    </row>
    <row r="52" spans="1:10" ht="12.75">
      <c r="A52" s="4"/>
      <c r="B52" s="5"/>
      <c r="C52" s="5"/>
      <c r="D52" s="5"/>
      <c r="E52" s="5"/>
      <c r="F52" s="5"/>
      <c r="G52" s="5"/>
      <c r="H52" s="5"/>
      <c r="I52" s="5"/>
      <c r="J52" s="6"/>
    </row>
    <row r="53" spans="1:10" ht="12.75">
      <c r="A53" s="7" t="s">
        <v>13</v>
      </c>
      <c r="B53" s="121">
        <f>'Item 70, pg 17'!B48</f>
        <v>41220</v>
      </c>
      <c r="C53" s="8"/>
      <c r="D53" s="8"/>
      <c r="E53" s="8"/>
      <c r="F53" s="8"/>
      <c r="G53" s="8"/>
      <c r="H53" s="8" t="s">
        <v>7</v>
      </c>
      <c r="I53" s="8"/>
      <c r="J53" s="104">
        <f>'Item 70, pg 17'!J48</f>
        <v>41275</v>
      </c>
    </row>
    <row r="54" spans="1:10" ht="12.75">
      <c r="A54" s="197" t="s">
        <v>5</v>
      </c>
      <c r="B54" s="198"/>
      <c r="C54" s="198"/>
      <c r="D54" s="198"/>
      <c r="E54" s="198"/>
      <c r="F54" s="198"/>
      <c r="G54" s="198"/>
      <c r="H54" s="198"/>
      <c r="I54" s="198"/>
      <c r="J54" s="199"/>
    </row>
    <row r="55" spans="1:10" ht="12.75">
      <c r="A55" s="4"/>
      <c r="B55" s="5"/>
      <c r="C55" s="5"/>
      <c r="D55" s="5"/>
      <c r="E55" s="5"/>
      <c r="F55" s="5"/>
      <c r="G55" s="5"/>
      <c r="H55" s="5"/>
      <c r="I55" s="5"/>
      <c r="J55" s="6"/>
    </row>
    <row r="56" spans="1:10" ht="12.75">
      <c r="A56" s="4" t="s">
        <v>12</v>
      </c>
      <c r="B56" s="5"/>
      <c r="C56" s="5"/>
      <c r="D56" s="5"/>
      <c r="E56" s="5"/>
      <c r="F56" s="5"/>
      <c r="G56" s="5"/>
      <c r="H56" s="5"/>
      <c r="I56" s="5"/>
      <c r="J56" s="6"/>
    </row>
    <row r="57" spans="1:10" ht="12.75">
      <c r="A57" s="7"/>
      <c r="B57" s="8"/>
      <c r="C57" s="8"/>
      <c r="D57" s="8"/>
      <c r="E57" s="8"/>
      <c r="F57" s="8"/>
      <c r="G57" s="8"/>
      <c r="H57" s="8"/>
      <c r="I57" s="8"/>
      <c r="J57" s="9"/>
    </row>
  </sheetData>
  <sheetProtection/>
  <mergeCells count="14">
    <mergeCell ref="H12:I12"/>
    <mergeCell ref="F27:I27"/>
    <mergeCell ref="F28:G28"/>
    <mergeCell ref="H28:I28"/>
    <mergeCell ref="H2:I2"/>
    <mergeCell ref="A54:J54"/>
    <mergeCell ref="A7:J7"/>
    <mergeCell ref="A9:J9"/>
    <mergeCell ref="F11:I11"/>
    <mergeCell ref="F12:G12"/>
    <mergeCell ref="F31:G31"/>
    <mergeCell ref="F33:G33"/>
    <mergeCell ref="H31:I31"/>
    <mergeCell ref="H33:I33"/>
  </mergeCells>
  <printOptions horizontalCentered="1" verticalCentered="1"/>
  <pageMargins left="0.5" right="0.5" top="0.5" bottom="0.5" header="0.5" footer="0.5"/>
  <pageSetup fitToHeight="1" fitToWidth="1" horizontalDpi="600" verticalDpi="600" orientation="portrait" scale="88" r:id="rId1"/>
</worksheet>
</file>

<file path=xl/worksheets/sheet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B54" sqref="B54"/>
    </sheetView>
  </sheetViews>
  <sheetFormatPr defaultColWidth="9.140625" defaultRowHeight="12.75"/>
  <cols>
    <col min="1" max="1" width="11.28125" style="0" customWidth="1"/>
    <col min="2" max="2" width="18.421875" style="0" customWidth="1"/>
    <col min="10" max="10" width="18.00390625" style="0" bestFit="1"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1</v>
      </c>
      <c r="H2" s="192" t="s">
        <v>9</v>
      </c>
      <c r="I2" s="192"/>
      <c r="J2" s="32">
        <v>20</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2" t="s">
        <v>119</v>
      </c>
      <c r="B7" s="196"/>
      <c r="C7" s="196"/>
      <c r="D7" s="196"/>
      <c r="E7" s="196"/>
      <c r="F7" s="196"/>
      <c r="G7" s="196"/>
      <c r="H7" s="196"/>
      <c r="I7" s="196"/>
      <c r="J7" s="183"/>
    </row>
    <row r="8" spans="1:10" ht="12.75">
      <c r="A8" s="4"/>
      <c r="B8" s="5"/>
      <c r="C8" s="5"/>
      <c r="D8" s="5"/>
      <c r="E8" s="5"/>
      <c r="F8" s="5"/>
      <c r="G8" s="5"/>
      <c r="H8" s="5"/>
      <c r="I8" s="5"/>
      <c r="J8" s="6"/>
    </row>
    <row r="9" spans="1:10" ht="12.75">
      <c r="A9" s="4"/>
      <c r="B9" s="1"/>
      <c r="C9" s="2"/>
      <c r="D9" s="2"/>
      <c r="E9" s="3"/>
      <c r="F9" s="176" t="s">
        <v>95</v>
      </c>
      <c r="G9" s="177"/>
      <c r="H9" s="177"/>
      <c r="I9" s="178"/>
      <c r="J9" s="6"/>
    </row>
    <row r="10" spans="1:10" ht="12.75">
      <c r="A10" s="4"/>
      <c r="B10" s="4"/>
      <c r="C10" s="5"/>
      <c r="D10" s="5"/>
      <c r="E10" s="6"/>
      <c r="F10" s="179" t="s">
        <v>96</v>
      </c>
      <c r="G10" s="180"/>
      <c r="H10" s="179" t="s">
        <v>97</v>
      </c>
      <c r="I10" s="180"/>
      <c r="J10" s="6"/>
    </row>
    <row r="11" spans="1:10" ht="12.75">
      <c r="A11" s="4"/>
      <c r="B11" s="218" t="s">
        <v>120</v>
      </c>
      <c r="C11" s="219"/>
      <c r="D11" s="219"/>
      <c r="E11" s="220"/>
      <c r="F11" s="216" t="s">
        <v>308</v>
      </c>
      <c r="G11" s="217"/>
      <c r="H11" s="216" t="s">
        <v>99</v>
      </c>
      <c r="I11" s="217"/>
      <c r="J11" s="6"/>
    </row>
    <row r="12" spans="1:10" ht="12.75">
      <c r="A12" s="4"/>
      <c r="B12" s="46" t="s">
        <v>121</v>
      </c>
      <c r="C12" s="14"/>
      <c r="D12" s="14"/>
      <c r="E12" s="17"/>
      <c r="F12" s="206" t="s">
        <v>332</v>
      </c>
      <c r="G12" s="207"/>
      <c r="H12" s="206" t="s">
        <v>334</v>
      </c>
      <c r="I12" s="207"/>
      <c r="J12" s="6"/>
    </row>
    <row r="13" spans="1:10" ht="12.75">
      <c r="A13" s="4"/>
      <c r="B13" s="43" t="s">
        <v>122</v>
      </c>
      <c r="C13" s="30"/>
      <c r="D13" s="2"/>
      <c r="E13" s="45"/>
      <c r="F13" s="208" t="s">
        <v>333</v>
      </c>
      <c r="G13" s="209"/>
      <c r="H13" s="212" t="s">
        <v>335</v>
      </c>
      <c r="I13" s="213"/>
      <c r="J13" s="6"/>
    </row>
    <row r="14" spans="1:10" ht="12.75">
      <c r="A14" s="4"/>
      <c r="B14" s="58" t="s">
        <v>123</v>
      </c>
      <c r="C14" s="60"/>
      <c r="D14" s="8"/>
      <c r="E14" s="61"/>
      <c r="F14" s="210"/>
      <c r="G14" s="211"/>
      <c r="H14" s="214"/>
      <c r="I14" s="215"/>
      <c r="J14" s="6"/>
    </row>
    <row r="15" spans="1:10" ht="12.75">
      <c r="A15" s="4"/>
      <c r="B15" s="47" t="s">
        <v>124</v>
      </c>
      <c r="C15" s="2"/>
      <c r="D15" s="2"/>
      <c r="E15" s="3"/>
      <c r="F15" s="221" t="s">
        <v>333</v>
      </c>
      <c r="G15" s="209"/>
      <c r="H15" s="221" t="s">
        <v>335</v>
      </c>
      <c r="I15" s="209"/>
      <c r="J15" s="6"/>
    </row>
    <row r="16" spans="1:10" ht="12.75">
      <c r="A16" s="4"/>
      <c r="B16" s="34" t="s">
        <v>125</v>
      </c>
      <c r="C16" s="5"/>
      <c r="D16" s="5"/>
      <c r="E16" s="6"/>
      <c r="F16" s="222"/>
      <c r="G16" s="223"/>
      <c r="H16" s="222"/>
      <c r="I16" s="223"/>
      <c r="J16" s="6"/>
    </row>
    <row r="17" spans="1:10" ht="12.75">
      <c r="A17" s="4"/>
      <c r="B17" s="10" t="s">
        <v>126</v>
      </c>
      <c r="C17" s="5"/>
      <c r="D17" s="5"/>
      <c r="E17" s="6"/>
      <c r="F17" s="222"/>
      <c r="G17" s="223"/>
      <c r="H17" s="222"/>
      <c r="I17" s="223"/>
      <c r="J17" s="6"/>
    </row>
    <row r="18" spans="1:10" ht="12.75">
      <c r="A18" s="25"/>
      <c r="B18" s="63" t="s">
        <v>127</v>
      </c>
      <c r="C18" s="51"/>
      <c r="D18" s="51"/>
      <c r="E18" s="52"/>
      <c r="F18" s="210"/>
      <c r="G18" s="211"/>
      <c r="H18" s="210"/>
      <c r="I18" s="211"/>
      <c r="J18" s="3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5"/>
      <c r="B31" s="24"/>
      <c r="C31" s="24"/>
      <c r="D31" s="24"/>
      <c r="E31" s="24"/>
      <c r="F31" s="24"/>
      <c r="G31" s="24"/>
      <c r="H31" s="24"/>
      <c r="I31" s="24"/>
      <c r="J31" s="33"/>
    </row>
    <row r="32" spans="1:10" ht="12.75">
      <c r="A32" s="4"/>
      <c r="B32" s="5"/>
      <c r="C32" s="5"/>
      <c r="D32" s="5"/>
      <c r="E32" s="5"/>
      <c r="F32" s="5"/>
      <c r="G32" s="5"/>
      <c r="H32" s="5"/>
      <c r="I32" s="5"/>
      <c r="J32" s="6"/>
    </row>
    <row r="33" spans="1:10" ht="12.75">
      <c r="A33" s="42"/>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tr">
        <f>+'Check Sheet, pg 1'!$B$52</f>
        <v>Irmgard R. Wilcox</v>
      </c>
      <c r="C52" s="5"/>
      <c r="D52" s="5"/>
      <c r="E52" s="5"/>
      <c r="F52" s="5"/>
      <c r="G52" s="5"/>
      <c r="H52" s="5"/>
      <c r="I52" s="5"/>
      <c r="J52" s="6"/>
    </row>
    <row r="53" spans="1:10" ht="12.75">
      <c r="A53" s="4"/>
      <c r="B53" s="5"/>
      <c r="C53" s="5"/>
      <c r="D53" s="5"/>
      <c r="E53" s="5"/>
      <c r="F53" s="5"/>
      <c r="G53" s="5"/>
      <c r="H53" s="5"/>
      <c r="I53" s="5"/>
      <c r="J53" s="6"/>
    </row>
    <row r="54" spans="1:10" ht="12.75">
      <c r="A54" s="7" t="s">
        <v>13</v>
      </c>
      <c r="B54" s="121">
        <f>'Item 80, pg 19'!B53</f>
        <v>41220</v>
      </c>
      <c r="C54" s="8"/>
      <c r="D54" s="8"/>
      <c r="E54" s="8"/>
      <c r="F54" s="8"/>
      <c r="G54" s="8"/>
      <c r="H54" s="8" t="s">
        <v>7</v>
      </c>
      <c r="I54" s="8"/>
      <c r="J54" s="104">
        <f>'Item 80, pg 19'!J53</f>
        <v>41275</v>
      </c>
    </row>
    <row r="55" spans="1:10" ht="12.75">
      <c r="A55" s="197" t="s">
        <v>5</v>
      </c>
      <c r="B55" s="198"/>
      <c r="C55" s="198"/>
      <c r="D55" s="198"/>
      <c r="E55" s="198"/>
      <c r="F55" s="198"/>
      <c r="G55" s="198"/>
      <c r="H55" s="198"/>
      <c r="I55" s="198"/>
      <c r="J55" s="199"/>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15">
    <mergeCell ref="A55:J55"/>
    <mergeCell ref="A7:J7"/>
    <mergeCell ref="F9:I9"/>
    <mergeCell ref="F10:G10"/>
    <mergeCell ref="H10:I10"/>
    <mergeCell ref="F11:G11"/>
    <mergeCell ref="H11:I11"/>
    <mergeCell ref="B11:E11"/>
    <mergeCell ref="F15:G18"/>
    <mergeCell ref="H15:I18"/>
    <mergeCell ref="H2:I2"/>
    <mergeCell ref="F12:G12"/>
    <mergeCell ref="H12:I12"/>
    <mergeCell ref="F13:G14"/>
    <mergeCell ref="H13:I14"/>
  </mergeCells>
  <printOptions horizontalCentered="1" verticalCentered="1"/>
  <pageMargins left="0.5" right="0.5" top="0.5" bottom="0.5" header="0.5" footer="0.5"/>
  <pageSetup fitToHeight="1" fitToWidth="1" horizontalDpi="600" verticalDpi="600" orientation="portrait" scale="87" r:id="rId1"/>
</worksheet>
</file>

<file path=xl/worksheets/sheet8.xml><?xml version="1.0" encoding="utf-8"?>
<worksheet xmlns="http://schemas.openxmlformats.org/spreadsheetml/2006/main" xmlns:r="http://schemas.openxmlformats.org/officeDocument/2006/relationships">
  <sheetPr>
    <pageSetUpPr fitToPage="1"/>
  </sheetPr>
  <dimension ref="A1:M58"/>
  <sheetViews>
    <sheetView tabSelected="1" zoomScalePageLayoutView="0" workbookViewId="0" topLeftCell="A20">
      <selection activeCell="K54" sqref="K54"/>
    </sheetView>
  </sheetViews>
  <sheetFormatPr defaultColWidth="9.140625" defaultRowHeight="12.75"/>
  <cols>
    <col min="1" max="1" width="11.28125" style="0" customWidth="1"/>
    <col min="2" max="2" width="18.28125" style="0" customWidth="1"/>
    <col min="4" max="4" width="4.00390625" style="0" customWidth="1"/>
    <col min="6" max="6" width="4.00390625" style="0" customWidth="1"/>
    <col min="8" max="8" width="2.00390625" style="0" customWidth="1"/>
    <col min="9" max="9" width="9.8515625" style="0" customWidth="1"/>
    <col min="12" max="12" width="8.00390625" style="0" customWidth="1"/>
    <col min="13" max="13" width="15.57421875" style="0" customWidth="1"/>
  </cols>
  <sheetData>
    <row r="1" spans="1:13" ht="12.75">
      <c r="A1" s="1"/>
      <c r="B1" s="2"/>
      <c r="C1" s="2"/>
      <c r="D1" s="2"/>
      <c r="E1" s="2"/>
      <c r="F1" s="2"/>
      <c r="G1" s="2"/>
      <c r="H1" s="2"/>
      <c r="I1" s="2"/>
      <c r="J1" s="2"/>
      <c r="K1" s="2"/>
      <c r="L1" s="2"/>
      <c r="M1" s="3"/>
    </row>
    <row r="2" spans="1:13" ht="12.75">
      <c r="A2" s="4" t="s">
        <v>8</v>
      </c>
      <c r="B2" s="60">
        <v>1</v>
      </c>
      <c r="C2" s="5" t="s">
        <v>72</v>
      </c>
      <c r="D2" s="5"/>
      <c r="E2" s="5" t="str">
        <f>'Check Sheet, pg 1'!$C$2</f>
        <v> </v>
      </c>
      <c r="F2" s="5"/>
      <c r="G2" s="5"/>
      <c r="H2" s="5"/>
      <c r="I2" s="5"/>
      <c r="J2" s="8">
        <v>2</v>
      </c>
      <c r="K2" s="192" t="s">
        <v>9</v>
      </c>
      <c r="L2" s="192"/>
      <c r="M2" s="32">
        <v>21</v>
      </c>
    </row>
    <row r="3" spans="1:13" ht="12.75">
      <c r="A3" s="4"/>
      <c r="B3" s="5"/>
      <c r="C3" s="5"/>
      <c r="D3" s="5"/>
      <c r="E3" s="5"/>
      <c r="F3" s="5"/>
      <c r="G3" s="5"/>
      <c r="H3" s="5"/>
      <c r="I3" s="5"/>
      <c r="J3" s="5"/>
      <c r="K3" s="5"/>
      <c r="L3" s="5"/>
      <c r="M3" s="6"/>
    </row>
    <row r="4" spans="1:13" ht="12.75">
      <c r="A4" s="4" t="s">
        <v>10</v>
      </c>
      <c r="B4" s="5"/>
      <c r="C4" s="5" t="s">
        <v>27</v>
      </c>
      <c r="D4" s="5"/>
      <c r="E4" s="5"/>
      <c r="F4" s="5"/>
      <c r="G4" s="5"/>
      <c r="H4" s="5"/>
      <c r="I4" s="5"/>
      <c r="J4" s="5"/>
      <c r="K4" s="5"/>
      <c r="L4" s="5"/>
      <c r="M4" s="6"/>
    </row>
    <row r="5" spans="1:13" ht="12.75">
      <c r="A5" s="7" t="s">
        <v>11</v>
      </c>
      <c r="B5" s="8"/>
      <c r="C5" s="8" t="s">
        <v>313</v>
      </c>
      <c r="D5" s="8"/>
      <c r="E5" s="8"/>
      <c r="F5" s="8"/>
      <c r="G5" s="8"/>
      <c r="H5" s="8"/>
      <c r="I5" s="8"/>
      <c r="J5" s="8"/>
      <c r="K5" s="8"/>
      <c r="L5" s="8"/>
      <c r="M5" s="9"/>
    </row>
    <row r="6" spans="1:13" ht="12.75">
      <c r="A6" s="224" t="s">
        <v>128</v>
      </c>
      <c r="B6" s="225"/>
      <c r="C6" s="225"/>
      <c r="D6" s="225"/>
      <c r="E6" s="225"/>
      <c r="F6" s="225"/>
      <c r="G6" s="225"/>
      <c r="H6" s="225"/>
      <c r="I6" s="225"/>
      <c r="J6" s="225"/>
      <c r="K6" s="225"/>
      <c r="L6" s="225"/>
      <c r="M6" s="226"/>
    </row>
    <row r="7" spans="1:13" ht="12.75">
      <c r="A7" s="54" t="s">
        <v>129</v>
      </c>
      <c r="B7" s="24"/>
      <c r="C7" s="24"/>
      <c r="D7" s="24"/>
      <c r="E7" s="24"/>
      <c r="F7" s="24"/>
      <c r="G7" s="24"/>
      <c r="H7" s="24"/>
      <c r="I7" s="24"/>
      <c r="J7" s="24"/>
      <c r="K7" s="24"/>
      <c r="L7" s="24"/>
      <c r="M7" s="33"/>
    </row>
    <row r="8" spans="1:13" ht="12.75">
      <c r="A8" s="4"/>
      <c r="B8" s="5"/>
      <c r="C8" s="5"/>
      <c r="D8" s="5"/>
      <c r="E8" s="5"/>
      <c r="F8" s="5"/>
      <c r="G8" s="5"/>
      <c r="H8" s="5"/>
      <c r="I8" s="5"/>
      <c r="J8" s="5"/>
      <c r="K8" s="5"/>
      <c r="L8" s="5"/>
      <c r="M8" s="6"/>
    </row>
    <row r="9" spans="1:13" ht="12.75">
      <c r="A9" s="34" t="s">
        <v>316</v>
      </c>
      <c r="B9" s="5"/>
      <c r="C9" s="5"/>
      <c r="D9" s="5"/>
      <c r="E9" s="5"/>
      <c r="F9" s="5"/>
      <c r="G9" s="5"/>
      <c r="H9" s="5"/>
      <c r="I9" s="5"/>
      <c r="J9" s="5"/>
      <c r="K9" s="5"/>
      <c r="L9" s="5"/>
      <c r="M9" s="6"/>
    </row>
    <row r="10" spans="1:13" ht="12.75">
      <c r="A10" s="65" t="s">
        <v>130</v>
      </c>
      <c r="B10" s="5"/>
      <c r="C10" s="5"/>
      <c r="D10" s="5"/>
      <c r="E10" s="5"/>
      <c r="F10" s="5"/>
      <c r="G10" s="5"/>
      <c r="H10" s="5"/>
      <c r="I10" s="5"/>
      <c r="J10" s="5"/>
      <c r="K10" s="5"/>
      <c r="L10" s="5"/>
      <c r="M10" s="6"/>
    </row>
    <row r="11" spans="1:13" ht="12.75">
      <c r="A11" s="65" t="s">
        <v>131</v>
      </c>
      <c r="B11" s="12"/>
      <c r="C11" s="5"/>
      <c r="D11" s="5"/>
      <c r="E11" s="5"/>
      <c r="F11" s="5"/>
      <c r="G11" s="5"/>
      <c r="H11" s="5"/>
      <c r="I11" s="5"/>
      <c r="J11" s="5"/>
      <c r="K11" s="5"/>
      <c r="L11" s="5"/>
      <c r="M11" s="6"/>
    </row>
    <row r="12" spans="1:13" ht="12.75">
      <c r="A12" s="10" t="s">
        <v>132</v>
      </c>
      <c r="B12" s="5"/>
      <c r="C12" s="5"/>
      <c r="D12" s="5"/>
      <c r="E12" s="5"/>
      <c r="F12" s="5"/>
      <c r="G12" s="5"/>
      <c r="H12" s="5"/>
      <c r="I12" s="5"/>
      <c r="J12" s="5"/>
      <c r="K12" s="5"/>
      <c r="L12" s="5"/>
      <c r="M12" s="6"/>
    </row>
    <row r="13" spans="1:13" ht="12.75">
      <c r="A13" s="66" t="s">
        <v>133</v>
      </c>
      <c r="B13" s="21"/>
      <c r="C13" s="11"/>
      <c r="D13" s="11"/>
      <c r="E13" s="5"/>
      <c r="F13" s="5"/>
      <c r="G13" s="21"/>
      <c r="H13" s="21"/>
      <c r="I13" s="11"/>
      <c r="J13" s="5"/>
      <c r="K13" s="21"/>
      <c r="L13" s="11"/>
      <c r="M13" s="6"/>
    </row>
    <row r="14" spans="1:13" ht="12.75">
      <c r="A14" s="66" t="s">
        <v>134</v>
      </c>
      <c r="B14" s="21"/>
      <c r="C14" s="11"/>
      <c r="D14" s="11"/>
      <c r="E14" s="5"/>
      <c r="F14" s="5"/>
      <c r="G14" s="21"/>
      <c r="H14" s="21"/>
      <c r="I14" s="11"/>
      <c r="J14" s="5"/>
      <c r="K14" s="21"/>
      <c r="L14" s="11"/>
      <c r="M14" s="6"/>
    </row>
    <row r="15" spans="1:13" ht="12.75">
      <c r="A15" s="66" t="s">
        <v>143</v>
      </c>
      <c r="B15" s="5"/>
      <c r="C15" s="5"/>
      <c r="D15" s="5"/>
      <c r="E15" s="5"/>
      <c r="F15" s="5"/>
      <c r="G15" s="5"/>
      <c r="H15" s="5"/>
      <c r="I15" s="5"/>
      <c r="J15" s="5"/>
      <c r="K15" s="5"/>
      <c r="L15" s="5"/>
      <c r="M15" s="6"/>
    </row>
    <row r="16" spans="1:13" ht="12.75">
      <c r="A16" s="34"/>
      <c r="B16" s="5"/>
      <c r="C16" s="5"/>
      <c r="D16" s="5"/>
      <c r="E16" s="5"/>
      <c r="F16" s="5"/>
      <c r="G16" s="5"/>
      <c r="H16" s="5"/>
      <c r="I16" s="5"/>
      <c r="J16" s="5"/>
      <c r="K16" s="5"/>
      <c r="L16" s="5"/>
      <c r="M16" s="6"/>
    </row>
    <row r="17" spans="1:13" ht="12.75">
      <c r="A17" s="4" t="s">
        <v>135</v>
      </c>
      <c r="B17" s="5"/>
      <c r="C17" s="5"/>
      <c r="D17" s="5"/>
      <c r="E17" s="5"/>
      <c r="F17" s="5"/>
      <c r="G17" s="5"/>
      <c r="H17" s="5"/>
      <c r="I17" s="5"/>
      <c r="J17" s="5"/>
      <c r="K17" s="5"/>
      <c r="L17" s="5"/>
      <c r="M17" s="6"/>
    </row>
    <row r="18" spans="1:13" ht="12.75">
      <c r="A18" s="25"/>
      <c r="B18" s="24"/>
      <c r="C18" s="24"/>
      <c r="D18" s="24"/>
      <c r="E18" s="24"/>
      <c r="F18" s="24"/>
      <c r="G18" s="24"/>
      <c r="H18" s="24"/>
      <c r="I18" s="24"/>
      <c r="J18" s="24"/>
      <c r="K18" s="24"/>
      <c r="L18" s="24"/>
      <c r="M18" s="33"/>
    </row>
    <row r="19" spans="1:13" ht="12.75">
      <c r="A19" s="67" t="s">
        <v>136</v>
      </c>
      <c r="B19" s="67" t="s">
        <v>139</v>
      </c>
      <c r="C19" s="67" t="s">
        <v>140</v>
      </c>
      <c r="D19" s="67"/>
      <c r="E19" s="67" t="s">
        <v>141</v>
      </c>
      <c r="F19" s="67"/>
      <c r="G19" s="67" t="s">
        <v>142</v>
      </c>
      <c r="H19" s="15"/>
      <c r="I19" s="67" t="s">
        <v>136</v>
      </c>
      <c r="J19" s="67" t="s">
        <v>139</v>
      </c>
      <c r="K19" s="67" t="s">
        <v>140</v>
      </c>
      <c r="L19" s="67" t="s">
        <v>141</v>
      </c>
      <c r="M19" s="67" t="s">
        <v>142</v>
      </c>
    </row>
    <row r="20" spans="1:13" ht="12.75">
      <c r="A20" s="68" t="s">
        <v>137</v>
      </c>
      <c r="B20" s="68" t="s">
        <v>6</v>
      </c>
      <c r="C20" s="68" t="s">
        <v>120</v>
      </c>
      <c r="D20" s="68"/>
      <c r="E20" s="68" t="s">
        <v>120</v>
      </c>
      <c r="F20" s="68"/>
      <c r="G20" s="68" t="s">
        <v>120</v>
      </c>
      <c r="H20" s="15"/>
      <c r="I20" s="68" t="s">
        <v>137</v>
      </c>
      <c r="J20" s="68" t="s">
        <v>6</v>
      </c>
      <c r="K20" s="68" t="s">
        <v>120</v>
      </c>
      <c r="L20" s="68" t="s">
        <v>120</v>
      </c>
      <c r="M20" s="68" t="s">
        <v>120</v>
      </c>
    </row>
    <row r="21" spans="1:13" ht="12.75">
      <c r="A21" s="69" t="s">
        <v>138</v>
      </c>
      <c r="B21" s="69" t="s">
        <v>120</v>
      </c>
      <c r="C21" s="69" t="s">
        <v>95</v>
      </c>
      <c r="D21" s="69"/>
      <c r="E21" s="69" t="s">
        <v>95</v>
      </c>
      <c r="F21" s="69"/>
      <c r="G21" s="69" t="s">
        <v>95</v>
      </c>
      <c r="H21" s="15"/>
      <c r="I21" s="69" t="s">
        <v>138</v>
      </c>
      <c r="J21" s="69" t="s">
        <v>120</v>
      </c>
      <c r="K21" s="69" t="s">
        <v>95</v>
      </c>
      <c r="L21" s="69" t="s">
        <v>95</v>
      </c>
      <c r="M21" s="69" t="s">
        <v>95</v>
      </c>
    </row>
    <row r="22" spans="1:13" ht="12.75">
      <c r="A22" s="112">
        <v>1</v>
      </c>
      <c r="B22" s="18" t="s">
        <v>249</v>
      </c>
      <c r="C22" s="120">
        <v>5.78</v>
      </c>
      <c r="D22" s="146" t="s">
        <v>324</v>
      </c>
      <c r="E22" s="120">
        <v>11.48</v>
      </c>
      <c r="F22" s="146" t="s">
        <v>324</v>
      </c>
      <c r="G22" s="18"/>
      <c r="H22" s="5"/>
      <c r="I22" s="18"/>
      <c r="J22" s="18"/>
      <c r="K22" s="18"/>
      <c r="L22" s="18"/>
      <c r="M22" s="18"/>
    </row>
    <row r="23" spans="1:13" ht="12.75">
      <c r="A23" s="112">
        <v>1</v>
      </c>
      <c r="B23" s="18" t="s">
        <v>30</v>
      </c>
      <c r="C23" s="120">
        <v>14.37</v>
      </c>
      <c r="D23" s="146" t="s">
        <v>324</v>
      </c>
      <c r="E23" s="120">
        <v>11.48</v>
      </c>
      <c r="F23" s="146" t="s">
        <v>324</v>
      </c>
      <c r="G23" s="18"/>
      <c r="H23" s="5"/>
      <c r="I23" s="18"/>
      <c r="J23" s="18"/>
      <c r="K23" s="18"/>
      <c r="L23" s="18"/>
      <c r="M23" s="18"/>
    </row>
    <row r="24" spans="1:13" ht="12.75">
      <c r="A24" s="112" t="s">
        <v>159</v>
      </c>
      <c r="B24" s="18" t="s">
        <v>250</v>
      </c>
      <c r="C24" s="120">
        <v>12.74</v>
      </c>
      <c r="D24" s="146" t="s">
        <v>324</v>
      </c>
      <c r="E24" s="120">
        <v>11.48</v>
      </c>
      <c r="F24" s="146" t="s">
        <v>324</v>
      </c>
      <c r="G24" s="18"/>
      <c r="H24" s="5"/>
      <c r="I24" s="18"/>
      <c r="J24" s="18"/>
      <c r="K24" s="18"/>
      <c r="L24" s="18"/>
      <c r="M24" s="18"/>
    </row>
    <row r="25" spans="1:13" ht="12.75">
      <c r="A25" s="112">
        <v>1</v>
      </c>
      <c r="B25" s="18" t="s">
        <v>250</v>
      </c>
      <c r="C25" s="120">
        <v>17.87</v>
      </c>
      <c r="D25" s="146" t="s">
        <v>324</v>
      </c>
      <c r="E25" s="120">
        <v>11.48</v>
      </c>
      <c r="F25" s="146" t="s">
        <v>324</v>
      </c>
      <c r="G25" s="18"/>
      <c r="H25" s="5"/>
      <c r="I25" s="18"/>
      <c r="J25" s="18"/>
      <c r="K25" s="18"/>
      <c r="L25" s="18"/>
      <c r="M25" s="18"/>
    </row>
    <row r="26" spans="1:13" ht="12.75">
      <c r="A26" s="112">
        <v>2</v>
      </c>
      <c r="B26" s="18" t="s">
        <v>250</v>
      </c>
      <c r="C26" s="120">
        <v>24.89</v>
      </c>
      <c r="D26" s="146" t="s">
        <v>324</v>
      </c>
      <c r="E26" s="120">
        <v>11.48</v>
      </c>
      <c r="F26" s="146" t="s">
        <v>324</v>
      </c>
      <c r="G26" s="18"/>
      <c r="H26" s="5"/>
      <c r="I26" s="18"/>
      <c r="J26" s="18"/>
      <c r="K26" s="18"/>
      <c r="L26" s="18"/>
      <c r="M26" s="18"/>
    </row>
    <row r="27" spans="1:13" ht="12.75">
      <c r="A27" s="112">
        <v>3</v>
      </c>
      <c r="B27" s="18" t="s">
        <v>250</v>
      </c>
      <c r="C27" s="120">
        <v>33.59</v>
      </c>
      <c r="D27" s="146" t="s">
        <v>324</v>
      </c>
      <c r="E27" s="120">
        <v>11.48</v>
      </c>
      <c r="F27" s="146" t="s">
        <v>324</v>
      </c>
      <c r="G27" s="18"/>
      <c r="H27" s="5"/>
      <c r="I27" s="18"/>
      <c r="J27" s="18"/>
      <c r="K27" s="18"/>
      <c r="L27" s="18"/>
      <c r="M27" s="18"/>
    </row>
    <row r="28" spans="1:13" ht="12.75">
      <c r="A28" s="112">
        <v>4</v>
      </c>
      <c r="B28" s="18" t="s">
        <v>250</v>
      </c>
      <c r="C28" s="120">
        <v>42.33</v>
      </c>
      <c r="D28" s="122" t="s">
        <v>336</v>
      </c>
      <c r="E28" s="120">
        <v>11.48</v>
      </c>
      <c r="F28" s="122" t="s">
        <v>336</v>
      </c>
      <c r="G28" s="18"/>
      <c r="H28" s="5"/>
      <c r="I28" s="18"/>
      <c r="J28" s="18"/>
      <c r="K28" s="18"/>
      <c r="L28" s="18"/>
      <c r="M28" s="18"/>
    </row>
    <row r="29" spans="1:13" ht="12.75">
      <c r="A29" s="18"/>
      <c r="B29" s="18" t="s">
        <v>392</v>
      </c>
      <c r="C29" s="18"/>
      <c r="D29" s="18"/>
      <c r="E29" s="120">
        <v>13.25</v>
      </c>
      <c r="F29" s="122" t="s">
        <v>336</v>
      </c>
      <c r="G29" s="18"/>
      <c r="H29" s="5"/>
      <c r="I29" s="18"/>
      <c r="J29" s="18"/>
      <c r="K29" s="18"/>
      <c r="L29" s="18"/>
      <c r="M29" s="18"/>
    </row>
    <row r="30" spans="1:13" ht="12.75">
      <c r="A30" s="18"/>
      <c r="B30" s="18"/>
      <c r="C30" s="18"/>
      <c r="D30" s="18"/>
      <c r="E30" s="18"/>
      <c r="F30" s="18"/>
      <c r="G30" s="18"/>
      <c r="H30" s="5"/>
      <c r="I30" s="18"/>
      <c r="J30" s="18"/>
      <c r="K30" s="18"/>
      <c r="L30" s="18"/>
      <c r="M30" s="18"/>
    </row>
    <row r="31" spans="1:13" ht="12.75">
      <c r="A31" s="70"/>
      <c r="B31" s="70"/>
      <c r="C31" s="70"/>
      <c r="D31" s="70"/>
      <c r="E31" s="70"/>
      <c r="F31" s="70"/>
      <c r="G31" s="70"/>
      <c r="H31" s="24"/>
      <c r="I31" s="70"/>
      <c r="J31" s="70"/>
      <c r="K31" s="70"/>
      <c r="L31" s="70"/>
      <c r="M31" s="70"/>
    </row>
    <row r="32" spans="1:13" ht="12.75">
      <c r="A32" s="18"/>
      <c r="B32" s="18"/>
      <c r="C32" s="18"/>
      <c r="D32" s="18"/>
      <c r="E32" s="18"/>
      <c r="F32" s="18"/>
      <c r="G32" s="18"/>
      <c r="H32" s="5"/>
      <c r="I32" s="18"/>
      <c r="J32" s="18"/>
      <c r="K32" s="18"/>
      <c r="L32" s="18"/>
      <c r="M32" s="18"/>
    </row>
    <row r="33" spans="1:13" ht="12.75">
      <c r="A33" s="71"/>
      <c r="B33" s="18"/>
      <c r="C33" s="18"/>
      <c r="D33" s="18"/>
      <c r="E33" s="18"/>
      <c r="F33" s="18"/>
      <c r="G33" s="18"/>
      <c r="H33" s="5"/>
      <c r="I33" s="18"/>
      <c r="J33" s="18"/>
      <c r="K33" s="18"/>
      <c r="L33" s="18"/>
      <c r="M33" s="18"/>
    </row>
    <row r="34" spans="1:13" ht="12.75">
      <c r="A34" s="18"/>
      <c r="B34" s="18"/>
      <c r="C34" s="18"/>
      <c r="D34" s="18"/>
      <c r="E34" s="18"/>
      <c r="F34" s="18"/>
      <c r="G34" s="18"/>
      <c r="H34" s="5"/>
      <c r="I34" s="18"/>
      <c r="J34" s="18"/>
      <c r="K34" s="18"/>
      <c r="L34" s="18"/>
      <c r="M34" s="18"/>
    </row>
    <row r="35" spans="1:13" ht="12.75">
      <c r="A35" s="74" t="s">
        <v>314</v>
      </c>
      <c r="B35" s="5"/>
      <c r="C35" s="5"/>
      <c r="D35" s="5"/>
      <c r="E35" s="5"/>
      <c r="F35" s="5"/>
      <c r="G35" s="5"/>
      <c r="H35" s="5"/>
      <c r="I35" s="5"/>
      <c r="J35" s="5"/>
      <c r="K35" s="5"/>
      <c r="L35" s="5"/>
      <c r="M35" s="6"/>
    </row>
    <row r="36" spans="1:13" ht="12.75">
      <c r="A36" s="4"/>
      <c r="B36" s="5"/>
      <c r="C36" s="72" t="s">
        <v>144</v>
      </c>
      <c r="D36" s="72"/>
      <c r="E36" s="5"/>
      <c r="F36" s="5"/>
      <c r="G36" s="5"/>
      <c r="H36" s="5"/>
      <c r="I36" s="5"/>
      <c r="J36" s="5"/>
      <c r="K36" s="5"/>
      <c r="L36" s="5"/>
      <c r="M36" s="6"/>
    </row>
    <row r="37" spans="1:13" ht="12.75">
      <c r="A37" s="4"/>
      <c r="B37" s="5"/>
      <c r="C37" s="5"/>
      <c r="D37" s="5"/>
      <c r="E37" s="5"/>
      <c r="F37" s="5"/>
      <c r="G37" s="5"/>
      <c r="H37" s="5"/>
      <c r="I37" s="5"/>
      <c r="J37" s="5"/>
      <c r="K37" s="5"/>
      <c r="L37" s="5"/>
      <c r="M37" s="6"/>
    </row>
    <row r="38" spans="1:13" ht="12.75">
      <c r="A38" s="4"/>
      <c r="B38" s="5"/>
      <c r="C38" s="5"/>
      <c r="D38" s="5"/>
      <c r="E38" s="5"/>
      <c r="F38" s="5"/>
      <c r="G38" s="5"/>
      <c r="H38" s="5"/>
      <c r="I38" s="5"/>
      <c r="J38" s="5"/>
      <c r="K38" s="5"/>
      <c r="L38" s="5"/>
      <c r="M38" s="6"/>
    </row>
    <row r="39" spans="1:13" ht="12.75">
      <c r="A39" s="4" t="s">
        <v>31</v>
      </c>
      <c r="B39" s="5"/>
      <c r="C39" s="5"/>
      <c r="D39" s="5"/>
      <c r="E39" s="5"/>
      <c r="F39" s="5"/>
      <c r="G39" s="5"/>
      <c r="H39" s="5"/>
      <c r="I39" s="5"/>
      <c r="J39" s="5"/>
      <c r="K39" s="5"/>
      <c r="L39" s="5"/>
      <c r="M39" s="6"/>
    </row>
    <row r="40" spans="1:13" ht="12.75">
      <c r="A40" s="10" t="s">
        <v>2</v>
      </c>
      <c r="B40" s="5"/>
      <c r="C40" s="5"/>
      <c r="D40" s="5"/>
      <c r="E40" s="5"/>
      <c r="F40" s="5"/>
      <c r="G40" s="5"/>
      <c r="H40" s="5"/>
      <c r="I40" s="5"/>
      <c r="J40" s="5"/>
      <c r="K40" s="5"/>
      <c r="L40" s="5"/>
      <c r="M40" s="6"/>
    </row>
    <row r="41" spans="1:13" ht="12.75">
      <c r="A41" s="4" t="s">
        <v>315</v>
      </c>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24"/>
      <c r="F43" s="24"/>
      <c r="G43" s="24"/>
      <c r="H43" s="24"/>
      <c r="I43" s="24"/>
      <c r="J43" s="24"/>
      <c r="K43" s="5"/>
      <c r="L43" s="5"/>
      <c r="M43" s="6"/>
    </row>
    <row r="44" spans="1:13" ht="12.75">
      <c r="A44" s="4" t="s">
        <v>393</v>
      </c>
      <c r="B44" s="5"/>
      <c r="C44" s="5"/>
      <c r="D44" s="5"/>
      <c r="E44" s="5"/>
      <c r="F44" s="5"/>
      <c r="G44" s="5"/>
      <c r="H44" s="5"/>
      <c r="I44" s="5"/>
      <c r="J44" s="5"/>
      <c r="K44" s="5"/>
      <c r="L44" s="5"/>
      <c r="M44" s="6"/>
    </row>
    <row r="45" spans="1:13" ht="12.75">
      <c r="A45" s="4"/>
      <c r="B45" s="5"/>
      <c r="C45" s="5"/>
      <c r="D45" s="5"/>
      <c r="E45" s="5"/>
      <c r="F45" s="5"/>
      <c r="G45" s="5"/>
      <c r="H45" s="5"/>
      <c r="I45" s="5"/>
      <c r="J45" s="5"/>
      <c r="K45" s="5"/>
      <c r="L45" s="5"/>
      <c r="M45" s="6"/>
    </row>
    <row r="46" spans="1:13" ht="12.75">
      <c r="A46" s="4" t="s">
        <v>393</v>
      </c>
      <c r="B46" s="191"/>
      <c r="C46" s="5"/>
      <c r="D46" s="5"/>
      <c r="E46" s="5"/>
      <c r="F46" s="5"/>
      <c r="G46" s="5"/>
      <c r="H46" s="5"/>
      <c r="I46" s="5"/>
      <c r="J46" s="5"/>
      <c r="K46" s="5"/>
      <c r="L46" s="5"/>
      <c r="M46" s="6"/>
    </row>
    <row r="47" spans="1:13" ht="12.75">
      <c r="A47" s="4"/>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c r="C49" s="5"/>
      <c r="D49" s="5"/>
      <c r="E49" s="5"/>
      <c r="F49" s="5"/>
      <c r="G49" s="5"/>
      <c r="H49" s="5"/>
      <c r="I49" s="5"/>
      <c r="J49" s="5"/>
      <c r="K49" s="5"/>
      <c r="L49" s="5"/>
      <c r="M49" s="73" t="s">
        <v>3</v>
      </c>
    </row>
    <row r="50" spans="1:13" ht="12.75">
      <c r="A50" s="4"/>
      <c r="B50" s="5"/>
      <c r="C50" s="5"/>
      <c r="D50" s="5"/>
      <c r="E50" s="5"/>
      <c r="F50" s="5"/>
      <c r="G50" s="5"/>
      <c r="H50" s="5"/>
      <c r="I50" s="5"/>
      <c r="J50" s="5"/>
      <c r="K50" s="5"/>
      <c r="L50" s="5"/>
      <c r="M50" s="6"/>
    </row>
    <row r="51" spans="1:13" ht="12.75">
      <c r="A51" s="7"/>
      <c r="B51" s="8"/>
      <c r="C51" s="8"/>
      <c r="D51" s="8"/>
      <c r="E51" s="8"/>
      <c r="F51" s="8"/>
      <c r="G51" s="8"/>
      <c r="H51" s="8"/>
      <c r="I51" s="8"/>
      <c r="J51" s="8"/>
      <c r="K51" s="8"/>
      <c r="L51" s="8"/>
      <c r="M51" s="9"/>
    </row>
    <row r="52" spans="1:13" ht="12.75">
      <c r="A52" s="4" t="s">
        <v>14</v>
      </c>
      <c r="B52" s="5" t="str">
        <f>+'Check Sheet, pg 1'!$B$52</f>
        <v>Irmgard R. Wilcox</v>
      </c>
      <c r="C52" s="5"/>
      <c r="D52" s="5"/>
      <c r="E52" s="5"/>
      <c r="F52" s="5"/>
      <c r="G52" s="5"/>
      <c r="H52" s="5"/>
      <c r="I52" s="5"/>
      <c r="J52" s="5"/>
      <c r="K52" s="5"/>
      <c r="L52" s="5"/>
      <c r="M52" s="6"/>
    </row>
    <row r="53" spans="1:13" ht="12.75">
      <c r="A53" s="4"/>
      <c r="B53" s="5"/>
      <c r="C53" s="5"/>
      <c r="D53" s="5"/>
      <c r="E53" s="5"/>
      <c r="F53" s="5"/>
      <c r="G53" s="5"/>
      <c r="H53" s="5"/>
      <c r="I53" s="5"/>
      <c r="J53" s="5"/>
      <c r="K53" s="5"/>
      <c r="L53" s="5"/>
      <c r="M53" s="6"/>
    </row>
    <row r="54" spans="1:13" ht="12.75">
      <c r="A54" s="7" t="s">
        <v>13</v>
      </c>
      <c r="B54" s="121">
        <f>'Item 90, pg 20'!B54</f>
        <v>41220</v>
      </c>
      <c r="C54" s="8"/>
      <c r="D54" s="8"/>
      <c r="E54" s="8"/>
      <c r="F54" s="8"/>
      <c r="G54" s="8"/>
      <c r="H54" s="8"/>
      <c r="I54" s="8"/>
      <c r="J54" s="8"/>
      <c r="K54" s="8" t="s">
        <v>391</v>
      </c>
      <c r="L54" s="8"/>
      <c r="M54" s="104">
        <f>'Item 90, pg 20'!J54</f>
        <v>41275</v>
      </c>
    </row>
    <row r="55" spans="1:13" ht="12.75">
      <c r="A55" s="197" t="s">
        <v>5</v>
      </c>
      <c r="B55" s="198"/>
      <c r="C55" s="198"/>
      <c r="D55" s="198"/>
      <c r="E55" s="198"/>
      <c r="F55" s="198"/>
      <c r="G55" s="198"/>
      <c r="H55" s="198"/>
      <c r="I55" s="198"/>
      <c r="J55" s="198"/>
      <c r="K55" s="198"/>
      <c r="L55" s="198"/>
      <c r="M55" s="199"/>
    </row>
    <row r="56" spans="1:13" ht="12.75">
      <c r="A56" s="4"/>
      <c r="B56" s="5"/>
      <c r="C56" s="5"/>
      <c r="D56" s="5"/>
      <c r="E56" s="5"/>
      <c r="F56" s="5"/>
      <c r="G56" s="5"/>
      <c r="H56" s="5"/>
      <c r="I56" s="5"/>
      <c r="J56" s="5"/>
      <c r="K56" s="5"/>
      <c r="L56" s="5"/>
      <c r="M56" s="6"/>
    </row>
    <row r="57" spans="1:13" ht="12.75">
      <c r="A57" s="4" t="s">
        <v>12</v>
      </c>
      <c r="B57" s="5"/>
      <c r="C57" s="5"/>
      <c r="D57" s="5"/>
      <c r="E57" s="5"/>
      <c r="F57" s="5"/>
      <c r="G57" s="5"/>
      <c r="H57" s="5"/>
      <c r="I57" s="5"/>
      <c r="J57" s="5"/>
      <c r="K57" s="5"/>
      <c r="L57" s="5"/>
      <c r="M57" s="6"/>
    </row>
    <row r="58" spans="1:13" ht="12.75">
      <c r="A58" s="7"/>
      <c r="B58" s="8"/>
      <c r="C58" s="8"/>
      <c r="D58" s="8"/>
      <c r="E58" s="8"/>
      <c r="F58" s="8"/>
      <c r="G58" s="8"/>
      <c r="H58" s="8"/>
      <c r="I58" s="8"/>
      <c r="J58" s="8"/>
      <c r="K58" s="8"/>
      <c r="L58" s="8"/>
      <c r="M58" s="9"/>
    </row>
  </sheetData>
  <sheetProtection/>
  <mergeCells count="3">
    <mergeCell ref="K2:L2"/>
    <mergeCell ref="A55:M55"/>
    <mergeCell ref="A6:M6"/>
  </mergeCells>
  <printOptions horizontalCentered="1" verticalCentered="1"/>
  <pageMargins left="0.5" right="0.5" top="0.5" bottom="0.5" header="0.5" footer="0.5"/>
  <pageSetup fitToHeight="1" fitToWidth="1" horizontalDpi="600" verticalDpi="600" orientation="portrait" scale="73" r:id="rId1"/>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34">
      <selection activeCell="H54" sqref="H54"/>
    </sheetView>
  </sheetViews>
  <sheetFormatPr defaultColWidth="9.140625" defaultRowHeight="12.75"/>
  <cols>
    <col min="1" max="1" width="10.28125" style="0" customWidth="1"/>
    <col min="2" max="2" width="18.00390625" style="0" customWidth="1"/>
    <col min="10" max="10" width="14.7109375" style="0" customWidth="1"/>
  </cols>
  <sheetData>
    <row r="1" spans="1:10" ht="12.75">
      <c r="A1" s="1"/>
      <c r="B1" s="2"/>
      <c r="C1" s="2"/>
      <c r="D1" s="2"/>
      <c r="E1" s="2"/>
      <c r="F1" s="2"/>
      <c r="G1" s="2"/>
      <c r="H1" s="2"/>
      <c r="I1" s="2"/>
      <c r="J1" s="3"/>
    </row>
    <row r="2" spans="1:10" ht="12.75">
      <c r="A2" s="4" t="s">
        <v>8</v>
      </c>
      <c r="B2" s="60">
        <v>1</v>
      </c>
      <c r="C2" s="5" t="s">
        <v>72</v>
      </c>
      <c r="D2" s="5" t="str">
        <f>'Check Sheet, pg 1'!$C$2</f>
        <v> </v>
      </c>
      <c r="E2" s="5"/>
      <c r="F2" s="5"/>
      <c r="G2" s="8">
        <v>2</v>
      </c>
      <c r="H2" s="192" t="s">
        <v>9</v>
      </c>
      <c r="I2" s="192"/>
      <c r="J2" s="32">
        <v>22</v>
      </c>
    </row>
    <row r="3" spans="1:10" ht="12.75">
      <c r="A3" s="4"/>
      <c r="B3" s="5"/>
      <c r="C3" s="5"/>
      <c r="D3" s="5"/>
      <c r="E3" s="5"/>
      <c r="F3" s="5"/>
      <c r="G3" s="5"/>
      <c r="H3" s="5"/>
      <c r="I3" s="5"/>
      <c r="J3" s="6"/>
    </row>
    <row r="4" spans="1:10" ht="12.75">
      <c r="A4" s="4" t="s">
        <v>10</v>
      </c>
      <c r="B4" s="5"/>
      <c r="C4" s="5" t="s">
        <v>27</v>
      </c>
      <c r="D4" s="5"/>
      <c r="E4" s="5"/>
      <c r="F4" s="5"/>
      <c r="G4" s="5"/>
      <c r="H4" s="5"/>
      <c r="I4" s="5"/>
      <c r="J4" s="6"/>
    </row>
    <row r="5" spans="1:10" ht="12.75">
      <c r="A5" s="7" t="s">
        <v>11</v>
      </c>
      <c r="B5" s="8"/>
      <c r="C5" s="8" t="s">
        <v>313</v>
      </c>
      <c r="D5" s="8"/>
      <c r="E5" s="8"/>
      <c r="F5" s="8"/>
      <c r="G5" s="8"/>
      <c r="H5" s="8"/>
      <c r="I5" s="8"/>
      <c r="J5" s="9"/>
    </row>
    <row r="6" spans="1:10" ht="12.75">
      <c r="A6" s="4"/>
      <c r="B6" s="5"/>
      <c r="C6" s="5"/>
      <c r="D6" s="5"/>
      <c r="E6" s="5"/>
      <c r="F6" s="5"/>
      <c r="G6" s="5"/>
      <c r="H6" s="5"/>
      <c r="I6" s="5"/>
      <c r="J6" s="6"/>
    </row>
    <row r="7" spans="1:10" ht="12.75">
      <c r="A7" s="182" t="s">
        <v>145</v>
      </c>
      <c r="B7" s="196"/>
      <c r="C7" s="196"/>
      <c r="D7" s="196"/>
      <c r="E7" s="196"/>
      <c r="F7" s="196"/>
      <c r="G7" s="196"/>
      <c r="H7" s="196"/>
      <c r="I7" s="196"/>
      <c r="J7" s="183"/>
    </row>
    <row r="8" spans="1:10" ht="12.75">
      <c r="A8" s="4"/>
      <c r="B8" s="5"/>
      <c r="C8" s="5"/>
      <c r="D8" s="5"/>
      <c r="E8" s="5"/>
      <c r="F8" s="5"/>
      <c r="G8" s="5"/>
      <c r="H8" s="5"/>
      <c r="I8" s="5"/>
      <c r="J8" s="6"/>
    </row>
    <row r="9" spans="1:10" ht="12.75">
      <c r="A9" s="4" t="s">
        <v>146</v>
      </c>
      <c r="B9" s="28" t="s">
        <v>317</v>
      </c>
      <c r="C9" s="5"/>
      <c r="D9" s="5"/>
      <c r="E9" s="5"/>
      <c r="F9" s="5"/>
      <c r="G9" s="5"/>
      <c r="H9" s="5"/>
      <c r="I9" s="5"/>
      <c r="J9" s="6"/>
    </row>
    <row r="10" spans="1:10" ht="12.75">
      <c r="A10" s="4"/>
      <c r="B10" s="28" t="s">
        <v>318</v>
      </c>
      <c r="C10" s="5"/>
      <c r="D10" s="5"/>
      <c r="E10" s="5"/>
      <c r="F10" s="5"/>
      <c r="G10" s="5"/>
      <c r="H10" s="5"/>
      <c r="I10" s="5"/>
      <c r="J10" s="6"/>
    </row>
    <row r="11" spans="1:10" ht="12.75">
      <c r="A11" s="4"/>
      <c r="B11" s="12" t="s">
        <v>147</v>
      </c>
      <c r="C11" s="5"/>
      <c r="D11" s="5"/>
      <c r="E11" s="5"/>
      <c r="F11" s="5"/>
      <c r="G11" s="5"/>
      <c r="H11" s="5"/>
      <c r="I11" s="5"/>
      <c r="J11" s="6"/>
    </row>
    <row r="12" spans="1:10" ht="12.75">
      <c r="A12" s="4"/>
      <c r="B12" s="5"/>
      <c r="C12" s="5"/>
      <c r="D12" s="5"/>
      <c r="E12" s="5"/>
      <c r="F12" s="5"/>
      <c r="G12" s="5"/>
      <c r="H12" s="5"/>
      <c r="I12" s="5"/>
      <c r="J12" s="6"/>
    </row>
    <row r="13" spans="1:10" ht="12.75">
      <c r="A13" s="4" t="s">
        <v>148</v>
      </c>
      <c r="B13" s="27" t="s">
        <v>149</v>
      </c>
      <c r="C13" s="11"/>
      <c r="D13" s="5"/>
      <c r="E13" s="21"/>
      <c r="F13" s="11"/>
      <c r="G13" s="5"/>
      <c r="H13" s="21"/>
      <c r="I13" s="11"/>
      <c r="J13" s="6"/>
    </row>
    <row r="14" spans="1:10" ht="12.75">
      <c r="A14" s="4"/>
      <c r="B14" s="27" t="s">
        <v>150</v>
      </c>
      <c r="C14" s="11"/>
      <c r="D14" s="5"/>
      <c r="E14" s="21"/>
      <c r="F14" s="11"/>
      <c r="G14" s="5"/>
      <c r="H14" s="21"/>
      <c r="I14" s="11"/>
      <c r="J14" s="6"/>
    </row>
    <row r="15" spans="1:10" ht="12.75">
      <c r="A15" s="4"/>
      <c r="B15" s="26" t="s">
        <v>151</v>
      </c>
      <c r="C15" s="5"/>
      <c r="D15" s="5"/>
      <c r="E15" s="5"/>
      <c r="F15" s="5"/>
      <c r="G15" s="5"/>
      <c r="H15" s="5"/>
      <c r="I15" s="5"/>
      <c r="J15" s="6"/>
    </row>
    <row r="16" spans="1:10" ht="12.75">
      <c r="A16" s="4"/>
      <c r="B16" s="26" t="s">
        <v>152</v>
      </c>
      <c r="C16" s="5"/>
      <c r="D16" s="5"/>
      <c r="E16" s="5"/>
      <c r="F16" s="5"/>
      <c r="G16" s="5"/>
      <c r="H16" s="5"/>
      <c r="I16" s="5"/>
      <c r="J16" s="6"/>
    </row>
    <row r="17" spans="1:10" ht="12.75">
      <c r="A17" s="4"/>
      <c r="B17" s="26"/>
      <c r="C17" s="5"/>
      <c r="D17" s="5"/>
      <c r="E17" s="5"/>
      <c r="F17" s="5"/>
      <c r="G17" s="5"/>
      <c r="H17" s="5"/>
      <c r="I17" s="5"/>
      <c r="J17" s="6"/>
    </row>
    <row r="18" spans="1:10" ht="12.75">
      <c r="A18" s="54" t="s">
        <v>153</v>
      </c>
      <c r="B18" s="76" t="s">
        <v>154</v>
      </c>
      <c r="C18" s="24"/>
      <c r="D18" s="24"/>
      <c r="E18" s="24"/>
      <c r="F18" s="24"/>
      <c r="G18" s="24"/>
      <c r="H18" s="24"/>
      <c r="I18" s="24"/>
      <c r="J18" s="33"/>
    </row>
    <row r="19" spans="1:10" ht="12.75">
      <c r="A19" s="4"/>
      <c r="B19" s="26" t="s">
        <v>155</v>
      </c>
      <c r="C19" s="5"/>
      <c r="D19" s="5"/>
      <c r="E19" s="5"/>
      <c r="F19" s="5"/>
      <c r="G19" s="5"/>
      <c r="H19" s="5"/>
      <c r="I19" s="5"/>
      <c r="J19" s="6"/>
    </row>
    <row r="20" spans="1:10" ht="12.75">
      <c r="A20" s="4"/>
      <c r="B20" s="26"/>
      <c r="C20" s="5"/>
      <c r="D20" s="5"/>
      <c r="E20" s="5"/>
      <c r="F20" s="5"/>
      <c r="G20" s="5"/>
      <c r="H20" s="5"/>
      <c r="I20" s="5"/>
      <c r="J20" s="6"/>
    </row>
    <row r="21" spans="1:10" ht="12.75">
      <c r="A21" s="4"/>
      <c r="B21" s="26"/>
      <c r="C21" s="1"/>
      <c r="D21" s="3"/>
      <c r="E21" s="179" t="s">
        <v>156</v>
      </c>
      <c r="F21" s="180"/>
      <c r="G21" s="5"/>
      <c r="H21" s="5"/>
      <c r="I21" s="5"/>
      <c r="J21" s="6"/>
    </row>
    <row r="22" spans="1:10" ht="12.75">
      <c r="A22" s="4"/>
      <c r="B22" s="26"/>
      <c r="C22" s="216" t="s">
        <v>70</v>
      </c>
      <c r="D22" s="217"/>
      <c r="E22" s="216" t="s">
        <v>157</v>
      </c>
      <c r="F22" s="217"/>
      <c r="G22" s="5"/>
      <c r="H22" s="5"/>
      <c r="I22" s="5"/>
      <c r="J22" s="6"/>
    </row>
    <row r="23" spans="1:10" ht="12.75">
      <c r="A23" s="4"/>
      <c r="B23" s="26"/>
      <c r="C23" s="35" t="s">
        <v>158</v>
      </c>
      <c r="D23" s="17"/>
      <c r="E23" s="147" t="s">
        <v>337</v>
      </c>
      <c r="F23" s="17"/>
      <c r="G23" s="5"/>
      <c r="H23" s="5"/>
      <c r="I23" s="5"/>
      <c r="J23" s="6"/>
    </row>
    <row r="24" spans="1:10" ht="12.75">
      <c r="A24" s="4"/>
      <c r="B24" s="5"/>
      <c r="C24" s="35" t="s">
        <v>159</v>
      </c>
      <c r="D24" s="17"/>
      <c r="E24" s="147" t="s">
        <v>337</v>
      </c>
      <c r="F24" s="17"/>
      <c r="G24" s="5"/>
      <c r="H24" s="5"/>
      <c r="I24" s="5"/>
      <c r="J24" s="6"/>
    </row>
    <row r="25" spans="1:10" ht="12.75">
      <c r="A25" s="4"/>
      <c r="B25" s="5"/>
      <c r="C25" s="35" t="s">
        <v>160</v>
      </c>
      <c r="D25" s="17"/>
      <c r="E25" s="147" t="s">
        <v>337</v>
      </c>
      <c r="F25" s="17"/>
      <c r="G25" s="5"/>
      <c r="H25" s="5"/>
      <c r="I25" s="5"/>
      <c r="J25" s="6"/>
    </row>
    <row r="26" spans="1:10" ht="12.75">
      <c r="A26" s="4"/>
      <c r="B26" s="5"/>
      <c r="C26" s="77" t="s">
        <v>161</v>
      </c>
      <c r="D26" s="17"/>
      <c r="E26" s="35" t="s">
        <v>64</v>
      </c>
      <c r="F26" s="17"/>
      <c r="G26" s="5"/>
      <c r="H26" s="5"/>
      <c r="I26" s="5"/>
      <c r="J26" s="6"/>
    </row>
    <row r="27" spans="1:10" ht="12.75">
      <c r="A27" s="4"/>
      <c r="B27" s="5"/>
      <c r="C27" s="77" t="s">
        <v>162</v>
      </c>
      <c r="D27" s="17"/>
      <c r="E27" s="35" t="s">
        <v>64</v>
      </c>
      <c r="F27" s="17"/>
      <c r="G27" s="5"/>
      <c r="H27" s="5"/>
      <c r="I27" s="5"/>
      <c r="J27" s="6"/>
    </row>
    <row r="28" spans="1:10" ht="12.75">
      <c r="A28" s="4"/>
      <c r="B28" s="5"/>
      <c r="C28" s="77" t="s">
        <v>163</v>
      </c>
      <c r="D28" s="17"/>
      <c r="E28" s="147" t="s">
        <v>337</v>
      </c>
      <c r="F28" s="17"/>
      <c r="G28" s="5"/>
      <c r="H28" s="5"/>
      <c r="I28" s="5"/>
      <c r="J28" s="6"/>
    </row>
    <row r="29" spans="1:10" ht="12.75">
      <c r="A29" s="4"/>
      <c r="B29" s="5"/>
      <c r="C29" s="77" t="s">
        <v>81</v>
      </c>
      <c r="D29" s="17"/>
      <c r="E29" s="35" t="s">
        <v>64</v>
      </c>
      <c r="F29" s="17"/>
      <c r="G29" s="5"/>
      <c r="H29" s="5"/>
      <c r="I29" s="5"/>
      <c r="J29" s="6"/>
    </row>
    <row r="30" spans="1:10" ht="12.75">
      <c r="A30" s="4"/>
      <c r="B30" s="5"/>
      <c r="C30" s="77" t="s">
        <v>81</v>
      </c>
      <c r="D30" s="17"/>
      <c r="E30" s="35" t="s">
        <v>64</v>
      </c>
      <c r="F30" s="17"/>
      <c r="G30" s="5"/>
      <c r="H30" s="5"/>
      <c r="I30" s="5"/>
      <c r="J30" s="6"/>
    </row>
    <row r="31" spans="1:10" ht="12.75">
      <c r="A31" s="25"/>
      <c r="B31" s="24"/>
      <c r="C31" s="24"/>
      <c r="D31" s="24"/>
      <c r="E31" s="24"/>
      <c r="F31" s="24"/>
      <c r="G31" s="24"/>
      <c r="H31" s="24"/>
      <c r="I31" s="24"/>
      <c r="J31" s="33"/>
    </row>
    <row r="32" spans="1:10" ht="12.75">
      <c r="A32" s="4" t="s">
        <v>164</v>
      </c>
      <c r="B32" s="26" t="s">
        <v>165</v>
      </c>
      <c r="C32" s="5"/>
      <c r="D32" s="5"/>
      <c r="E32" s="5"/>
      <c r="F32" s="5"/>
      <c r="G32" s="5"/>
      <c r="H32" s="5"/>
      <c r="I32" s="5"/>
      <c r="J32" s="6"/>
    </row>
    <row r="33" spans="1:10" ht="12.75">
      <c r="A33" s="42"/>
      <c r="B33" s="76" t="s">
        <v>338</v>
      </c>
      <c r="C33" s="5"/>
      <c r="D33" s="5"/>
      <c r="E33" s="5"/>
      <c r="F33" s="5"/>
      <c r="G33" s="5"/>
      <c r="H33" s="5"/>
      <c r="I33" s="5"/>
      <c r="J33" s="6"/>
    </row>
    <row r="34" spans="1:10" ht="12.75">
      <c r="A34" s="4"/>
      <c r="B34" s="26" t="s">
        <v>252</v>
      </c>
      <c r="C34" s="5"/>
      <c r="D34" s="5"/>
      <c r="E34" s="5"/>
      <c r="F34" s="5"/>
      <c r="G34" s="5"/>
      <c r="H34" s="5"/>
      <c r="I34" s="5"/>
      <c r="J34" s="6"/>
    </row>
    <row r="35" spans="1:10" ht="12.75">
      <c r="A35" s="4"/>
      <c r="B35" s="26" t="s">
        <v>251</v>
      </c>
      <c r="C35" s="5"/>
      <c r="D35" s="5"/>
      <c r="E35" s="5"/>
      <c r="F35" s="5"/>
      <c r="G35" s="5"/>
      <c r="H35" s="5"/>
      <c r="I35" s="5"/>
      <c r="J35" s="6"/>
    </row>
    <row r="36" spans="1:10" ht="12.75">
      <c r="A36" s="4"/>
      <c r="B36" s="26"/>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tr">
        <f>+'Check Sheet, pg 1'!$B$52</f>
        <v>Irmgard R. Wilcox</v>
      </c>
      <c r="C52" s="5"/>
      <c r="D52" s="5"/>
      <c r="E52" s="5"/>
      <c r="F52" s="5"/>
      <c r="G52" s="5"/>
      <c r="H52" s="5"/>
      <c r="I52" s="5"/>
      <c r="J52" s="6"/>
    </row>
    <row r="53" spans="1:10" ht="12.75">
      <c r="A53" s="4"/>
      <c r="B53" s="5"/>
      <c r="C53" s="5"/>
      <c r="D53" s="5"/>
      <c r="E53" s="5"/>
      <c r="F53" s="5"/>
      <c r="G53" s="5"/>
      <c r="H53" s="5"/>
      <c r="I53" s="5"/>
      <c r="J53" s="6"/>
    </row>
    <row r="54" spans="1:10" ht="12.75">
      <c r="A54" s="7" t="s">
        <v>13</v>
      </c>
      <c r="B54" s="121">
        <f>'Item 100, pg 21'!B54</f>
        <v>41220</v>
      </c>
      <c r="C54" s="8"/>
      <c r="D54" s="8"/>
      <c r="E54" s="8"/>
      <c r="F54" s="8"/>
      <c r="G54" s="8"/>
      <c r="H54" s="8" t="s">
        <v>391</v>
      </c>
      <c r="I54" s="8"/>
      <c r="J54" s="104">
        <f>'Item 100, pg 21'!M54</f>
        <v>41275</v>
      </c>
    </row>
    <row r="55" spans="1:10" ht="12.75">
      <c r="A55" s="197" t="s">
        <v>5</v>
      </c>
      <c r="B55" s="198"/>
      <c r="C55" s="198"/>
      <c r="D55" s="198"/>
      <c r="E55" s="198"/>
      <c r="F55" s="198"/>
      <c r="G55" s="198"/>
      <c r="H55" s="198"/>
      <c r="I55" s="198"/>
      <c r="J55" s="199"/>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C22:D22"/>
    <mergeCell ref="E21:F21"/>
    <mergeCell ref="E22:F22"/>
  </mergeCells>
  <printOptions horizontalCentered="1" verticalCentered="1"/>
  <pageMargins left="0.5" right="0.5" top="0.5" bottom="0.5"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Irmgard Wilcox</cp:lastModifiedBy>
  <cp:lastPrinted>2012-11-07T18:03:36Z</cp:lastPrinted>
  <dcterms:created xsi:type="dcterms:W3CDTF">2002-02-08T00:35:58Z</dcterms:created>
  <dcterms:modified xsi:type="dcterms:W3CDTF">2012-11-07T18:58:05Z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121777</vt:lpwstr>
  </property>
  <property fmtid="{D5CDD505-2E9C-101B-9397-08002B2CF9AE}" pid="6" name="IsConfidenti">
    <vt:lpwstr>0</vt:lpwstr>
  </property>
  <property fmtid="{D5CDD505-2E9C-101B-9397-08002B2CF9AE}" pid="7" name="Dat">
    <vt:lpwstr>2012-11-07T00:00:00Z</vt:lpwstr>
  </property>
  <property fmtid="{D5CDD505-2E9C-101B-9397-08002B2CF9AE}" pid="8" name="CaseTy">
    <vt:lpwstr>Tariff Revision</vt:lpwstr>
  </property>
  <property fmtid="{D5CDD505-2E9C-101B-9397-08002B2CF9AE}" pid="9" name="OpenedDa">
    <vt:lpwstr>2012-11-07T00:00:00Z</vt:lpwstr>
  </property>
  <property fmtid="{D5CDD505-2E9C-101B-9397-08002B2CF9AE}" pid="10" name="Pref">
    <vt:lpwstr>TG</vt:lpwstr>
  </property>
  <property fmtid="{D5CDD505-2E9C-101B-9397-08002B2CF9AE}" pid="11" name="CaseCompanyNam">
    <vt:lpwstr>AMERICAN DISPOSAL COMPANY,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