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tabRatio="622"/>
  </bookViews>
  <sheets>
    <sheet name="Exhibit MPG-5" sheetId="21" r:id="rId1"/>
    <sheet name="Data" sheetId="2" r:id="rId2"/>
    <sheet name="Fedfunds" sheetId="16" r:id="rId3"/>
    <sheet name="Treasury" sheetId="17" r:id="rId4"/>
    <sheet name="Daily Moodys Yields" sheetId="19" r:id="rId5"/>
  </sheets>
  <externalReferences>
    <externalReference r:id="rId6"/>
  </externalReferences>
  <definedNames>
    <definedName name="_xlnm._FilterDatabase" localSheetId="4" hidden="1">'Daily Moodys Yields'!$B$453:$L$937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hidden="1">#REF!</definedName>
    <definedName name="EV__LASTREFTIME__" hidden="1">39198.5712152778</definedName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0" hidden="1">{"'Sheet1'!$A$1:$O$40"}</definedName>
    <definedName name="jhlkqFL" hidden="1">{"'Sheet1'!$A$1:$O$40"}</definedName>
    <definedName name="_xlnm.Print_Area" localSheetId="4">'Daily Moodys Yields'!$B$1594:$O$1729</definedName>
    <definedName name="_xlnm.Print_Area" localSheetId="1">Data!$A$1:$G$55</definedName>
    <definedName name="_xlnm.Print_Area" localSheetId="0">'Exhibit MPG-5'!$A$2:$O$43</definedName>
    <definedName name="_xlnm.Print_Titles" localSheetId="4">'Daily Moodys Yields'!$2:$5</definedName>
    <definedName name="_xlnm.Print_Titles">#N/A</definedName>
    <definedName name="SAPBEXrevision" hidden="1">41</definedName>
    <definedName name="SAPBEXsysID" hidden="1">"PBW"</definedName>
    <definedName name="SAPBEXwbID" hidden="1">"3TD2FVG7ME7U056LVECBWI4A2"</definedName>
    <definedName name="SPLookUp">OFFSET('[1]Current S&amp;P Ratings'!$A$3:$E$3,0,0,COUNTA('[1]Current S&amp;P Ratings'!$B:$B)-1)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"U_x0001_VG27AE830F_x0001_"</definedName>
    <definedName name="STWBD_StatToolsBoxPlot_VarSelectorDefaultDataSet" hidden="1">"DG2C9ED946"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"U_x0001_VG27AE830F_x0001_"</definedName>
    <definedName name="STWBD_StatToolsHistogram_VarSelectorDefaultDataSet" hidden="1">"DG2C9ED946"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"U_x0001_VG27AE830F_x0001_"</definedName>
    <definedName name="STWBD_StatToolsOneVarSummary_Variance" hidden="1">"TRUE"</definedName>
    <definedName name="STWBD_StatToolsOneVarSummary_VarSelectorDefaultDataSet" hidden="1">"DG2C9ED946"</definedName>
    <definedName name="Ticker">""</definedName>
    <definedName name="xxx" localSheetId="0" hidden="1">{"'Sheet1'!$A$1:$O$40"}</definedName>
    <definedName name="xxx" hidden="1">{"'Sheet1'!$A$1:$O$40"}</definedName>
    <definedName name="zzz" localSheetId="0" hidden="1">{"'Sheet1'!$A$1:$O$40"}</definedName>
    <definedName name="zzz" hidden="1">{"'Sheet1'!$A$1:$O$40"}</definedName>
  </definedNames>
  <calcPr calcId="125725" iterate="1" iterateCount="300" iterateDelta="1E-4" calcOnSave="0"/>
</workbook>
</file>

<file path=xl/calcChain.xml><?xml version="1.0" encoding="utf-8"?>
<calcChain xmlns="http://schemas.openxmlformats.org/spreadsheetml/2006/main">
  <c r="F26" i="2"/>
  <c r="E26"/>
  <c r="D27"/>
  <c r="D26"/>
  <c r="D25"/>
  <c r="B26"/>
  <c r="B27"/>
  <c r="E27" s="1"/>
  <c r="B2"/>
  <c r="E2" s="1"/>
  <c r="H1824" i="19"/>
  <c r="A1824"/>
  <c r="H1823"/>
  <c r="A1823"/>
  <c r="H1822"/>
  <c r="A1822"/>
  <c r="H1821"/>
  <c r="A1821"/>
  <c r="H1820"/>
  <c r="A1820"/>
  <c r="H1819"/>
  <c r="A1819"/>
  <c r="H1818"/>
  <c r="A1818"/>
  <c r="H1817"/>
  <c r="A1817"/>
  <c r="H1816"/>
  <c r="A1816"/>
  <c r="H1815"/>
  <c r="A1815"/>
  <c r="H1814"/>
  <c r="A1814"/>
  <c r="H1813"/>
  <c r="A1813"/>
  <c r="H1812"/>
  <c r="A1812"/>
  <c r="H1811"/>
  <c r="A1811"/>
  <c r="H1810"/>
  <c r="A1810"/>
  <c r="H1809"/>
  <c r="A1809"/>
  <c r="H1808"/>
  <c r="A1808"/>
  <c r="H1807"/>
  <c r="A1807"/>
  <c r="H1806"/>
  <c r="A1806"/>
  <c r="H1805"/>
  <c r="A1805"/>
  <c r="H1804"/>
  <c r="A1804"/>
  <c r="H1803"/>
  <c r="A1803"/>
  <c r="H1802"/>
  <c r="A1802"/>
  <c r="H1801"/>
  <c r="A1801"/>
  <c r="H1800"/>
  <c r="A1800"/>
  <c r="H1799"/>
  <c r="A1799"/>
  <c r="H1798"/>
  <c r="A1798"/>
  <c r="H1797"/>
  <c r="A1797"/>
  <c r="H1796"/>
  <c r="A1796"/>
  <c r="H1795"/>
  <c r="A1795"/>
  <c r="H1794"/>
  <c r="A1794"/>
  <c r="H1793"/>
  <c r="A1793"/>
  <c r="H1792"/>
  <c r="A1792"/>
  <c r="H1791"/>
  <c r="A1791"/>
  <c r="H1790"/>
  <c r="A1790"/>
  <c r="H1789"/>
  <c r="A1789"/>
  <c r="H1788"/>
  <c r="A1788"/>
  <c r="H1787"/>
  <c r="A1787"/>
  <c r="H1786"/>
  <c r="A1786"/>
  <c r="H1785"/>
  <c r="A1785"/>
  <c r="H1784"/>
  <c r="A1784"/>
  <c r="H1783"/>
  <c r="A1783"/>
  <c r="H1782"/>
  <c r="A1782"/>
  <c r="H1781"/>
  <c r="A1781"/>
  <c r="H1780"/>
  <c r="A1780"/>
  <c r="H1779"/>
  <c r="A1779"/>
  <c r="H1778"/>
  <c r="A1778"/>
  <c r="H1777"/>
  <c r="A1777"/>
  <c r="H1776"/>
  <c r="A1776"/>
  <c r="H1775"/>
  <c r="A1775"/>
  <c r="H1774"/>
  <c r="A1774"/>
  <c r="H1773"/>
  <c r="A1773"/>
  <c r="H1772"/>
  <c r="A1772"/>
  <c r="H1771"/>
  <c r="A1771"/>
  <c r="G26" i="2" l="1"/>
  <c r="F2"/>
  <c r="F27"/>
  <c r="G27" s="1"/>
  <c r="B521" i="17" l="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8" l="1"/>
  <c r="D24" i="2"/>
  <c r="B24"/>
  <c r="B25"/>
  <c r="F24" l="1"/>
  <c r="G24" s="1"/>
  <c r="E24"/>
  <c r="E25"/>
  <c r="F25"/>
  <c r="G25" l="1"/>
  <c r="D23"/>
  <c r="B23"/>
  <c r="F23" l="1"/>
  <c r="E23"/>
  <c r="D22"/>
  <c r="D21"/>
  <c r="D20"/>
  <c r="D19"/>
  <c r="D8"/>
  <c r="D9"/>
  <c r="D10"/>
  <c r="D11"/>
  <c r="D12"/>
  <c r="D13"/>
  <c r="D14"/>
  <c r="D15"/>
  <c r="D16"/>
  <c r="D17"/>
  <c r="D18"/>
  <c r="D7"/>
  <c r="G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G23" l="1"/>
  <c r="E18"/>
  <c r="F18"/>
  <c r="E11"/>
  <c r="F11"/>
  <c r="E4"/>
  <c r="F4"/>
  <c r="F7"/>
  <c r="E7"/>
  <c r="G7" s="1"/>
  <c r="F8"/>
  <c r="G8" s="1"/>
  <c r="E8"/>
  <c r="E9"/>
  <c r="F9"/>
  <c r="E3"/>
  <c r="G3" s="1"/>
  <c r="F3"/>
  <c r="E20"/>
  <c r="F20"/>
  <c r="G20" s="1"/>
  <c r="E21"/>
  <c r="G21" s="1"/>
  <c r="F21"/>
  <c r="E13"/>
  <c r="F13"/>
  <c r="G13" s="1"/>
  <c r="E5"/>
  <c r="F5"/>
  <c r="F15"/>
  <c r="G15" s="1"/>
  <c r="E15"/>
  <c r="F16"/>
  <c r="E16"/>
  <c r="G16" s="1"/>
  <c r="F17"/>
  <c r="E17"/>
  <c r="E10"/>
  <c r="G10" s="1"/>
  <c r="F10"/>
  <c r="E19"/>
  <c r="F19"/>
  <c r="F12"/>
  <c r="E12"/>
  <c r="G12" s="1"/>
  <c r="F22"/>
  <c r="E22"/>
  <c r="G22" s="1"/>
  <c r="F14"/>
  <c r="G14" s="1"/>
  <c r="E14"/>
  <c r="E6"/>
  <c r="F6"/>
  <c r="G18"/>
  <c r="G4"/>
  <c r="G5"/>
  <c r="D2"/>
  <c r="D3"/>
  <c r="D4"/>
  <c r="D5"/>
  <c r="D6"/>
  <c r="G19" l="1"/>
  <c r="G6"/>
  <c r="G17"/>
  <c r="G9"/>
  <c r="G11"/>
</calcChain>
</file>

<file path=xl/comments1.xml><?xml version="1.0" encoding="utf-8"?>
<comments xmlns="http://schemas.openxmlformats.org/spreadsheetml/2006/main">
  <authors>
    <author>Diane Berron</author>
  </authors>
  <commentList>
    <comment ref="H147" authorId="0">
      <text>
        <r>
          <rPr>
            <b/>
            <sz val="11"/>
            <color indexed="81"/>
            <rFont val="Tahoma"/>
            <family val="2"/>
          </rPr>
          <t>Diane Berron:</t>
        </r>
        <r>
          <rPr>
            <sz val="11"/>
            <color indexed="81"/>
            <rFont val="Tahoma"/>
            <family val="2"/>
          </rPr>
          <t xml:space="preserve">
Data entry confirmed. 
Calculated average is 5.27%</t>
        </r>
      </text>
    </comment>
  </commentList>
</comments>
</file>

<file path=xl/sharedStrings.xml><?xml version="1.0" encoding="utf-8"?>
<sst xmlns="http://schemas.openxmlformats.org/spreadsheetml/2006/main" count="8556" uniqueCount="773">
  <si>
    <t>Federal Funds Data</t>
  </si>
  <si>
    <t>DATE</t>
  </si>
  <si>
    <t>VOLUME
(US$BILLIONS)</t>
  </si>
  <si>
    <t>EFFR
(PERCENT)</t>
  </si>
  <si>
    <t>PERCENTILES
(PERCENT)</t>
  </si>
  <si>
    <t/>
  </si>
  <si>
    <t>TARGET RATE/RANGE
(PERCENT)</t>
  </si>
  <si>
    <t>INTRADAY
(PERCENT)</t>
  </si>
  <si>
    <t>STD. DEV.
(PERCENT)</t>
  </si>
  <si>
    <t>1ST</t>
  </si>
  <si>
    <t>25TH</t>
  </si>
  <si>
    <t>75TH</t>
  </si>
  <si>
    <t>99TH</t>
  </si>
  <si>
    <t>LOW</t>
  </si>
  <si>
    <t>HIGH</t>
  </si>
  <si>
    <t>2017-03-27</t>
  </si>
  <si>
    <t>84</t>
  </si>
  <si>
    <t>0.91</t>
  </si>
  <si>
    <t>0.89</t>
  </si>
  <si>
    <t>1.03</t>
  </si>
  <si>
    <t>0.75-1.00</t>
  </si>
  <si>
    <t>N/A</t>
  </si>
  <si>
    <t>2017-03-24</t>
  </si>
  <si>
    <t>85</t>
  </si>
  <si>
    <t>0.83</t>
  </si>
  <si>
    <t>1.05</t>
  </si>
  <si>
    <t>2017-03-23</t>
  </si>
  <si>
    <t>80</t>
  </si>
  <si>
    <t>0.85</t>
  </si>
  <si>
    <t>2017-03-22</t>
  </si>
  <si>
    <t>81</t>
  </si>
  <si>
    <t>0.80</t>
  </si>
  <si>
    <t>1.00</t>
  </si>
  <si>
    <t>2017-03-21</t>
  </si>
  <si>
    <t>83</t>
  </si>
  <si>
    <t>2017-03-20</t>
  </si>
  <si>
    <t>2017-03-17</t>
  </si>
  <si>
    <t>2017-03-16</t>
  </si>
  <si>
    <t>2017-03-15</t>
  </si>
  <si>
    <t>88</t>
  </si>
  <si>
    <t>0.66</t>
  </si>
  <si>
    <t>0.55</t>
  </si>
  <si>
    <t>0.67</t>
  </si>
  <si>
    <t>0.50-0.75</t>
  </si>
  <si>
    <t>2017-03-14</t>
  </si>
  <si>
    <t>79</t>
  </si>
  <si>
    <t>0.60</t>
  </si>
  <si>
    <t>0.75</t>
  </si>
  <si>
    <t>2017-03-13</t>
  </si>
  <si>
    <t>2017-03-10</t>
  </si>
  <si>
    <t>0.58</t>
  </si>
  <si>
    <t>0.78</t>
  </si>
  <si>
    <t>2017-03-09</t>
  </si>
  <si>
    <t>86</t>
  </si>
  <si>
    <t>0.64</t>
  </si>
  <si>
    <t>2017-03-08</t>
  </si>
  <si>
    <t>2017-03-07</t>
  </si>
  <si>
    <t>0.62</t>
  </si>
  <si>
    <t>2017-03-06</t>
  </si>
  <si>
    <t>2017-03-03</t>
  </si>
  <si>
    <t>2017-03-02</t>
  </si>
  <si>
    <t>0.53</t>
  </si>
  <si>
    <t>2017-03-01</t>
  </si>
  <si>
    <t>2017-02-28</t>
  </si>
  <si>
    <t>0.57</t>
  </si>
  <si>
    <t>0.56</t>
  </si>
  <si>
    <t>2017-02-27</t>
  </si>
  <si>
    <t>2017-02-24</t>
  </si>
  <si>
    <t>87</t>
  </si>
  <si>
    <t>2017-02-23</t>
  </si>
  <si>
    <t>2017-02-22</t>
  </si>
  <si>
    <t>2017-02-21</t>
  </si>
  <si>
    <t>74</t>
  </si>
  <si>
    <t>2017-02-17</t>
  </si>
  <si>
    <t>82</t>
  </si>
  <si>
    <t>2017-02-16</t>
  </si>
  <si>
    <t>0.63</t>
  </si>
  <si>
    <t>2017-02-15</t>
  </si>
  <si>
    <t>2017-02-14</t>
  </si>
  <si>
    <t>73</t>
  </si>
  <si>
    <t>2017-02-13</t>
  </si>
  <si>
    <t>75</t>
  </si>
  <si>
    <t>2017-02-10</t>
  </si>
  <si>
    <t>78</t>
  </si>
  <si>
    <t>2017-02-09</t>
  </si>
  <si>
    <t>76</t>
  </si>
  <si>
    <t>2017-02-08</t>
  </si>
  <si>
    <t>2017-02-07</t>
  </si>
  <si>
    <t>2017-02-06</t>
  </si>
  <si>
    <t>2017-02-03</t>
  </si>
  <si>
    <t>2017-02-02</t>
  </si>
  <si>
    <t>2017-02-01</t>
  </si>
  <si>
    <t>2017-01-31</t>
  </si>
  <si>
    <t>2017-01-30</t>
  </si>
  <si>
    <t>71</t>
  </si>
  <si>
    <t>0.65</t>
  </si>
  <si>
    <t>2017-01-27</t>
  </si>
  <si>
    <t>77</t>
  </si>
  <si>
    <t>2017-01-26</t>
  </si>
  <si>
    <t>2017-01-25</t>
  </si>
  <si>
    <t>72</t>
  </si>
  <si>
    <t>0.68</t>
  </si>
  <si>
    <t>2017-01-24</t>
  </si>
  <si>
    <t>66</t>
  </si>
  <si>
    <t>2017-01-23</t>
  </si>
  <si>
    <t>64</t>
  </si>
  <si>
    <t>0.81</t>
  </si>
  <si>
    <t>2017-01-20</t>
  </si>
  <si>
    <t>70</t>
  </si>
  <si>
    <t>2017-01-19</t>
  </si>
  <si>
    <t>68</t>
  </si>
  <si>
    <t>2017-01-18</t>
  </si>
  <si>
    <t>69</t>
  </si>
  <si>
    <t>2017-01-17</t>
  </si>
  <si>
    <t>2017-01-13</t>
  </si>
  <si>
    <t>2017-01-12</t>
  </si>
  <si>
    <t>0.50</t>
  </si>
  <si>
    <t>2017-01-11</t>
  </si>
  <si>
    <t>2017-01-10</t>
  </si>
  <si>
    <t>2017-01-09</t>
  </si>
  <si>
    <t>2017-01-06</t>
  </si>
  <si>
    <t>2017-01-05</t>
  </si>
  <si>
    <t>2017-01-04</t>
  </si>
  <si>
    <t>2017-01-03</t>
  </si>
  <si>
    <t>2016-12-30</t>
  </si>
  <si>
    <t>48</t>
  </si>
  <si>
    <t>0.52</t>
  </si>
  <si>
    <t>0.82</t>
  </si>
  <si>
    <t>2016-12-29</t>
  </si>
  <si>
    <t>2016-12-28</t>
  </si>
  <si>
    <t>0.54</t>
  </si>
  <si>
    <t>2016-12-27</t>
  </si>
  <si>
    <t>2016-12-23</t>
  </si>
  <si>
    <t>2016-12-22</t>
  </si>
  <si>
    <t>2016-12-21</t>
  </si>
  <si>
    <t>2016-12-20</t>
  </si>
  <si>
    <t>2016-12-19</t>
  </si>
  <si>
    <t>2016-12-16</t>
  </si>
  <si>
    <t>0.59</t>
  </si>
  <si>
    <t>2016-12-15</t>
  </si>
  <si>
    <t>0.41</t>
  </si>
  <si>
    <t>2016-12-14</t>
  </si>
  <si>
    <t>0.30</t>
  </si>
  <si>
    <t>0.25-0.50</t>
  </si>
  <si>
    <t>2016-12-13</t>
  </si>
  <si>
    <t>0.34</t>
  </si>
  <si>
    <t>2016-12-12</t>
  </si>
  <si>
    <t>2016-12-09</t>
  </si>
  <si>
    <t>2016-12-08</t>
  </si>
  <si>
    <t>2016-12-07</t>
  </si>
  <si>
    <t>2016-12-06</t>
  </si>
  <si>
    <t>2016-12-05</t>
  </si>
  <si>
    <t>2016-12-02</t>
  </si>
  <si>
    <t>0.25</t>
  </si>
  <si>
    <t>0.49</t>
  </si>
  <si>
    <t>2016-12-01</t>
  </si>
  <si>
    <t>2016-11-30</t>
  </si>
  <si>
    <t>0.31</t>
  </si>
  <si>
    <t>0.28</t>
  </si>
  <si>
    <t>0.32</t>
  </si>
  <si>
    <t>2016-11-29</t>
  </si>
  <si>
    <t>2016-11-28</t>
  </si>
  <si>
    <t>0.36</t>
  </si>
  <si>
    <t>2016-11-25</t>
  </si>
  <si>
    <t>2016-11-23</t>
  </si>
  <si>
    <t>2016-11-22</t>
  </si>
  <si>
    <t>2016-11-21</t>
  </si>
  <si>
    <t>2016-11-18</t>
  </si>
  <si>
    <t>2016-11-17</t>
  </si>
  <si>
    <t>2016-11-16</t>
  </si>
  <si>
    <t>2016-11-15</t>
  </si>
  <si>
    <t>2016-11-14</t>
  </si>
  <si>
    <t>59</t>
  </si>
  <si>
    <t>0.40</t>
  </si>
  <si>
    <t>2016-11-10</t>
  </si>
  <si>
    <t>2016-11-09</t>
  </si>
  <si>
    <t>65</t>
  </si>
  <si>
    <t>2016-11-08</t>
  </si>
  <si>
    <t>61</t>
  </si>
  <si>
    <t>2016-11-07</t>
  </si>
  <si>
    <t>62</t>
  </si>
  <si>
    <t>2016-11-04</t>
  </si>
  <si>
    <t>2016-11-03</t>
  </si>
  <si>
    <t>63</t>
  </si>
  <si>
    <t>2016-11-02</t>
  </si>
  <si>
    <t>67</t>
  </si>
  <si>
    <t>2016-11-01</t>
  </si>
  <si>
    <t>2016-10-31</t>
  </si>
  <si>
    <t>2016-10-28</t>
  </si>
  <si>
    <t>2016-10-27</t>
  </si>
  <si>
    <t>0.26</t>
  </si>
  <si>
    <t>2016-10-26</t>
  </si>
  <si>
    <t>2016-10-25</t>
  </si>
  <si>
    <t>2016-10-24</t>
  </si>
  <si>
    <t>2016-10-21</t>
  </si>
  <si>
    <t>2016-10-20</t>
  </si>
  <si>
    <t>2016-10-19</t>
  </si>
  <si>
    <t>2016-10-18</t>
  </si>
  <si>
    <t>2016-10-17</t>
  </si>
  <si>
    <t>2016-10-14</t>
  </si>
  <si>
    <t>2016-10-13</t>
  </si>
  <si>
    <t>2016-10-12</t>
  </si>
  <si>
    <t>2016-10-11</t>
  </si>
  <si>
    <t>2016-10-07</t>
  </si>
  <si>
    <t>2016-10-06</t>
  </si>
  <si>
    <t>2016-10-05</t>
  </si>
  <si>
    <t>2016-10-04</t>
  </si>
  <si>
    <t>2016-10-03</t>
  </si>
  <si>
    <t>2016-09-30</t>
  </si>
  <si>
    <t>58</t>
  </si>
  <si>
    <t>0.29</t>
  </si>
  <si>
    <t>2016-09-29</t>
  </si>
  <si>
    <t>2016-09-28</t>
  </si>
  <si>
    <t>2016-09-27</t>
  </si>
  <si>
    <t>0.35</t>
  </si>
  <si>
    <t>2016-09-26</t>
  </si>
  <si>
    <t>2016-09-23</t>
  </si>
  <si>
    <t>2016-09-22</t>
  </si>
  <si>
    <t>2016-09-21</t>
  </si>
  <si>
    <t>2016-09-20</t>
  </si>
  <si>
    <t>57</t>
  </si>
  <si>
    <t>2016-09-19</t>
  </si>
  <si>
    <t>2016-09-16</t>
  </si>
  <si>
    <t>60</t>
  </si>
  <si>
    <t>2016-09-15</t>
  </si>
  <si>
    <t>2016-09-14</t>
  </si>
  <si>
    <t>2016-09-13</t>
  </si>
  <si>
    <t>2016-09-12</t>
  </si>
  <si>
    <t>2016-09-09</t>
  </si>
  <si>
    <t>0.27</t>
  </si>
  <si>
    <t>2016-09-08</t>
  </si>
  <si>
    <t>2016-09-07</t>
  </si>
  <si>
    <t>2016-09-06</t>
  </si>
  <si>
    <t>2016-09-02</t>
  </si>
  <si>
    <t>2016-09-01</t>
  </si>
  <si>
    <t>2016-08-31</t>
  </si>
  <si>
    <t>0.19</t>
  </si>
  <si>
    <t>2016-08-30</t>
  </si>
  <si>
    <t>2016-08-29</t>
  </si>
  <si>
    <t>2016-08-26</t>
  </si>
  <si>
    <t>2016-08-25</t>
  </si>
  <si>
    <t>2016-08-24</t>
  </si>
  <si>
    <t>2016-08-23</t>
  </si>
  <si>
    <t>2016-08-22</t>
  </si>
  <si>
    <t>2016-08-19</t>
  </si>
  <si>
    <t>2016-08-18</t>
  </si>
  <si>
    <t>2016-08-17</t>
  </si>
  <si>
    <t>2016-08-16</t>
  </si>
  <si>
    <t>2016-08-15</t>
  </si>
  <si>
    <t>2016-08-12</t>
  </si>
  <si>
    <t>2016-08-11</t>
  </si>
  <si>
    <t>2016-08-10</t>
  </si>
  <si>
    <t>2016-08-09</t>
  </si>
  <si>
    <t>2016-08-08</t>
  </si>
  <si>
    <t>2016-08-05</t>
  </si>
  <si>
    <t>0.38</t>
  </si>
  <si>
    <t>0.51</t>
  </si>
  <si>
    <t>2016-08-04</t>
  </si>
  <si>
    <t>2016-08-03</t>
  </si>
  <si>
    <t>2016-08-02</t>
  </si>
  <si>
    <t>2016-08-01</t>
  </si>
  <si>
    <t>2016-07-29</t>
  </si>
  <si>
    <t>0.20</t>
  </si>
  <si>
    <t>2016-07-28</t>
  </si>
  <si>
    <t>2016-07-27</t>
  </si>
  <si>
    <t>0.33</t>
  </si>
  <si>
    <t>2016-07-26</t>
  </si>
  <si>
    <t>2016-07-25</t>
  </si>
  <si>
    <t>2016-07-22</t>
  </si>
  <si>
    <t>2016-07-21</t>
  </si>
  <si>
    <t>2016-07-20</t>
  </si>
  <si>
    <t>2016-07-19</t>
  </si>
  <si>
    <t>2016-07-18</t>
  </si>
  <si>
    <t>2016-07-15</t>
  </si>
  <si>
    <t>2016-07-14</t>
  </si>
  <si>
    <t>2016-07-13</t>
  </si>
  <si>
    <t>2016-07-12</t>
  </si>
  <si>
    <t>2016-07-11</t>
  </si>
  <si>
    <t>2016-07-08</t>
  </si>
  <si>
    <t>0.37</t>
  </si>
  <si>
    <t>2016-07-07</t>
  </si>
  <si>
    <t>2016-07-06</t>
  </si>
  <si>
    <t>2016-07-05</t>
  </si>
  <si>
    <t>2016-07-01</t>
  </si>
  <si>
    <t>2016-06-30</t>
  </si>
  <si>
    <t>46</t>
  </si>
  <si>
    <t>2016-06-29</t>
  </si>
  <si>
    <t>0.39</t>
  </si>
  <si>
    <t>0.42</t>
  </si>
  <si>
    <t>2016-06-28</t>
  </si>
  <si>
    <t>2016-06-27</t>
  </si>
  <si>
    <t>2016-06-24</t>
  </si>
  <si>
    <t>2016-06-23</t>
  </si>
  <si>
    <t>2016-06-22</t>
  </si>
  <si>
    <t>2016-06-21</t>
  </si>
  <si>
    <t>2016-06-20</t>
  </si>
  <si>
    <t>2016-06-17</t>
  </si>
  <si>
    <t>2016-06-16</t>
  </si>
  <si>
    <t>2016-06-15</t>
  </si>
  <si>
    <t>2016-06-14</t>
  </si>
  <si>
    <t>2016-06-13</t>
  </si>
  <si>
    <t>2016-06-10</t>
  </si>
  <si>
    <t>2016-06-09</t>
  </si>
  <si>
    <t>2016-06-08</t>
  </si>
  <si>
    <t>2016-06-07</t>
  </si>
  <si>
    <t>2016-06-06</t>
  </si>
  <si>
    <t>2016-06-03</t>
  </si>
  <si>
    <t>2016-06-02</t>
  </si>
  <si>
    <t>2016-06-01</t>
  </si>
  <si>
    <t>2016-05-31</t>
  </si>
  <si>
    <t>2016-05-27</t>
  </si>
  <si>
    <t>2016-05-26</t>
  </si>
  <si>
    <t>2016-05-25</t>
  </si>
  <si>
    <t>2016-05-24</t>
  </si>
  <si>
    <t>2016-05-23</t>
  </si>
  <si>
    <t>2016-05-20</t>
  </si>
  <si>
    <t>2016-05-19</t>
  </si>
  <si>
    <t>2016-05-18</t>
  </si>
  <si>
    <t>2016-05-17</t>
  </si>
  <si>
    <t>2016-05-16</t>
  </si>
  <si>
    <t>2016-05-13</t>
  </si>
  <si>
    <t>2016-05-12</t>
  </si>
  <si>
    <t>2016-05-11</t>
  </si>
  <si>
    <t>2016-05-10</t>
  </si>
  <si>
    <t>2016-05-09</t>
  </si>
  <si>
    <t>2016-05-06</t>
  </si>
  <si>
    <t>2016-05-05</t>
  </si>
  <si>
    <t>2016-05-04</t>
  </si>
  <si>
    <t>2016-05-03</t>
  </si>
  <si>
    <t>2016-05-02</t>
  </si>
  <si>
    <t>2016-04-29</t>
  </si>
  <si>
    <t>2016-04-28</t>
  </si>
  <si>
    <t>2016-04-27</t>
  </si>
  <si>
    <t>2016-04-26</t>
  </si>
  <si>
    <t>54</t>
  </si>
  <si>
    <t>2016-04-25</t>
  </si>
  <si>
    <t>2016-04-22</t>
  </si>
  <si>
    <t>2016-04-21</t>
  </si>
  <si>
    <t>2016-04-20</t>
  </si>
  <si>
    <t>2016-04-19</t>
  </si>
  <si>
    <t>2016-04-18</t>
  </si>
  <si>
    <t>2016-04-15</t>
  </si>
  <si>
    <t>2016-04-14</t>
  </si>
  <si>
    <t>2016-04-13</t>
  </si>
  <si>
    <t>2016-04-12</t>
  </si>
  <si>
    <t>2016-04-11</t>
  </si>
  <si>
    <t>2016-04-08</t>
  </si>
  <si>
    <t>2016-04-07</t>
  </si>
  <si>
    <t>2016-04-06</t>
  </si>
  <si>
    <t>2016-04-05</t>
  </si>
  <si>
    <t>2016-04-04</t>
  </si>
  <si>
    <t>2016-04-01</t>
  </si>
  <si>
    <t>2016-03-31</t>
  </si>
  <si>
    <t>50</t>
  </si>
  <si>
    <t>2016-03-30</t>
  </si>
  <si>
    <t>2016-03-29</t>
  </si>
  <si>
    <t>2016-03-28</t>
  </si>
  <si>
    <t>2016-03-25</t>
  </si>
  <si>
    <t>2016-03-24</t>
  </si>
  <si>
    <t>2016-03-23</t>
  </si>
  <si>
    <t>2016-03-22</t>
  </si>
  <si>
    <t>2016-03-21</t>
  </si>
  <si>
    <t>2016-03-18</t>
  </si>
  <si>
    <t>2016-03-17</t>
  </si>
  <si>
    <t>2016-03-16</t>
  </si>
  <si>
    <t>2016-03-15</t>
  </si>
  <si>
    <t>2016-03-14</t>
  </si>
  <si>
    <t>2016-03-11</t>
  </si>
  <si>
    <t>2016-03-10</t>
  </si>
  <si>
    <t>2016-03-09</t>
  </si>
  <si>
    <t>2016-03-08</t>
  </si>
  <si>
    <t>2016-03-07</t>
  </si>
  <si>
    <t>2016-03-04</t>
  </si>
  <si>
    <t>2016-03-03</t>
  </si>
  <si>
    <t>2016-03-02</t>
  </si>
  <si>
    <t>0.45</t>
  </si>
  <si>
    <t>2016-03-01</t>
  </si>
  <si>
    <t>2016-02-29</t>
  </si>
  <si>
    <t>0.05</t>
  </si>
  <si>
    <t>2016-02-26</t>
  </si>
  <si>
    <t>0.04</t>
  </si>
  <si>
    <t>2016-02-25</t>
  </si>
  <si>
    <t>0.03</t>
  </si>
  <si>
    <t>2016-02-24</t>
  </si>
  <si>
    <t>2016-02-23</t>
  </si>
  <si>
    <t>2016-02-22</t>
  </si>
  <si>
    <t>2016-02-19</t>
  </si>
  <si>
    <t>2016-02-18</t>
  </si>
  <si>
    <t>2016-02-17</t>
  </si>
  <si>
    <t>2016-02-16</t>
  </si>
  <si>
    <t>2016-02-12</t>
  </si>
  <si>
    <t>2016-02-11</t>
  </si>
  <si>
    <t>2016-02-10</t>
  </si>
  <si>
    <t>2016-02-09</t>
  </si>
  <si>
    <t>2016-02-08</t>
  </si>
  <si>
    <t>2016-02-05</t>
  </si>
  <si>
    <t>2016-02-04</t>
  </si>
  <si>
    <t>2016-02-03</t>
  </si>
  <si>
    <t>2016-02-02</t>
  </si>
  <si>
    <t>2016-02-01</t>
  </si>
  <si>
    <t>2016-01-29</t>
  </si>
  <si>
    <t>0.07</t>
  </si>
  <si>
    <t>2016-01-28</t>
  </si>
  <si>
    <t>2016-01-27</t>
  </si>
  <si>
    <t>2016-01-26</t>
  </si>
  <si>
    <t>2016-01-25</t>
  </si>
  <si>
    <t>2016-01-22</t>
  </si>
  <si>
    <t>2016-01-21</t>
  </si>
  <si>
    <t>2016-01-20</t>
  </si>
  <si>
    <t>2016-01-19</t>
  </si>
  <si>
    <t>2016-01-15</t>
  </si>
  <si>
    <t>2016-01-14</t>
  </si>
  <si>
    <t>2016-01-13</t>
  </si>
  <si>
    <t>2016-01-12</t>
  </si>
  <si>
    <t>2016-01-11</t>
  </si>
  <si>
    <t>0.22</t>
  </si>
  <si>
    <t>2016-01-08</t>
  </si>
  <si>
    <t>2016-01-07</t>
  </si>
  <si>
    <t>2016-01-06</t>
  </si>
  <si>
    <t>2016-01-05</t>
  </si>
  <si>
    <t>2016-01-04</t>
  </si>
  <si>
    <t>2015-12-31</t>
  </si>
  <si>
    <t>0.08</t>
  </si>
  <si>
    <t>0.10</t>
  </si>
  <si>
    <t>2015-12-30</t>
  </si>
  <si>
    <t>2015-12-29</t>
  </si>
  <si>
    <t>2015-12-28</t>
  </si>
  <si>
    <t>2015-12-24</t>
  </si>
  <si>
    <t>0.88</t>
  </si>
  <si>
    <t>2015-12-23</t>
  </si>
  <si>
    <t>2015-12-22</t>
  </si>
  <si>
    <t>2015-12-21</t>
  </si>
  <si>
    <t>2015-12-18</t>
  </si>
  <si>
    <t>2015-12-17</t>
  </si>
  <si>
    <t>2015-12-16</t>
  </si>
  <si>
    <t>0.15</t>
  </si>
  <si>
    <t>0.00-0.25</t>
  </si>
  <si>
    <t>2015-12-15</t>
  </si>
  <si>
    <t>0.09</t>
  </si>
  <si>
    <t>2015-12-14</t>
  </si>
  <si>
    <t>2015-12-11</t>
  </si>
  <si>
    <t>0.14</t>
  </si>
  <si>
    <t>2015-12-10</t>
  </si>
  <si>
    <t>2015-12-09</t>
  </si>
  <si>
    <t>0.06</t>
  </si>
  <si>
    <t>2015-12-08</t>
  </si>
  <si>
    <t>0.13</t>
  </si>
  <si>
    <t>2015-12-07</t>
  </si>
  <si>
    <t>2015-12-04</t>
  </si>
  <si>
    <t>2015-12-03</t>
  </si>
  <si>
    <t>2015-12-02</t>
  </si>
  <si>
    <t>2015-12-01</t>
  </si>
  <si>
    <t>2015-11-30</t>
  </si>
  <si>
    <t>2015-11-27</t>
  </si>
  <si>
    <t>0.12</t>
  </si>
  <si>
    <t>0.02</t>
  </si>
  <si>
    <t>2015-11-25</t>
  </si>
  <si>
    <t>2015-11-24</t>
  </si>
  <si>
    <t>2015-11-23</t>
  </si>
  <si>
    <t>2015-11-20</t>
  </si>
  <si>
    <t>2015-11-19</t>
  </si>
  <si>
    <t>2015-11-18</t>
  </si>
  <si>
    <t>2015-11-17</t>
  </si>
  <si>
    <t>2015-11-16</t>
  </si>
  <si>
    <t>2015-11-13</t>
  </si>
  <si>
    <t>2015-11-12</t>
  </si>
  <si>
    <t>2015-11-10</t>
  </si>
  <si>
    <t>2015-11-09</t>
  </si>
  <si>
    <t>2015-11-06</t>
  </si>
  <si>
    <t>2015-11-05</t>
  </si>
  <si>
    <t>2015-11-04</t>
  </si>
  <si>
    <t>2015-11-03</t>
  </si>
  <si>
    <t>2015-11-02</t>
  </si>
  <si>
    <t>2015-10-30</t>
  </si>
  <si>
    <t>2015-10-29</t>
  </si>
  <si>
    <t>2015-10-28</t>
  </si>
  <si>
    <t>2015-10-27</t>
  </si>
  <si>
    <t>2015-10-26</t>
  </si>
  <si>
    <t>2015-10-23</t>
  </si>
  <si>
    <t>2015-10-22</t>
  </si>
  <si>
    <t>2015-10-21</t>
  </si>
  <si>
    <t>2015-10-20</t>
  </si>
  <si>
    <t>2015-10-19</t>
  </si>
  <si>
    <t>2015-10-16</t>
  </si>
  <si>
    <t>2015-10-15</t>
  </si>
  <si>
    <t>2015-10-14</t>
  </si>
  <si>
    <t>2015-10-13</t>
  </si>
  <si>
    <t>2015-10-09</t>
  </si>
  <si>
    <t>2015-10-08</t>
  </si>
  <si>
    <t>2015-10-07</t>
  </si>
  <si>
    <t>2015-10-06</t>
  </si>
  <si>
    <t>2015-10-05</t>
  </si>
  <si>
    <t>2015-10-02</t>
  </si>
  <si>
    <t>2015-10-01</t>
  </si>
  <si>
    <t>2015-09-30</t>
  </si>
  <si>
    <t>2015-09-29</t>
  </si>
  <si>
    <t>2015-09-28</t>
  </si>
  <si>
    <t>2015-09-25</t>
  </si>
  <si>
    <t>2015-09-24</t>
  </si>
  <si>
    <t>2015-09-23</t>
  </si>
  <si>
    <t>2015-09-22</t>
  </si>
  <si>
    <t>2015-09-21</t>
  </si>
  <si>
    <t>2015-09-18</t>
  </si>
  <si>
    <t>2015-09-17</t>
  </si>
  <si>
    <t>2015-09-16</t>
  </si>
  <si>
    <t>2015-09-15</t>
  </si>
  <si>
    <t>2015-09-14</t>
  </si>
  <si>
    <t>2015-09-11</t>
  </si>
  <si>
    <t>2015-09-10</t>
  </si>
  <si>
    <t>2015-09-09</t>
  </si>
  <si>
    <t>2015-09-08</t>
  </si>
  <si>
    <t>2015-09-04</t>
  </si>
  <si>
    <t>2015-09-03</t>
  </si>
  <si>
    <t>2015-09-02</t>
  </si>
  <si>
    <t>2015-09-01</t>
  </si>
  <si>
    <t>2015-08-31</t>
  </si>
  <si>
    <t>2015-08-28</t>
  </si>
  <si>
    <t>2015-08-27</t>
  </si>
  <si>
    <t>2015-08-26</t>
  </si>
  <si>
    <t>2015-08-25</t>
  </si>
  <si>
    <t>2015-08-24</t>
  </si>
  <si>
    <t>2015-08-21</t>
  </si>
  <si>
    <t>2015-08-20</t>
  </si>
  <si>
    <t>2015-08-19</t>
  </si>
  <si>
    <t>2015-08-18</t>
  </si>
  <si>
    <t>2015-08-17</t>
  </si>
  <si>
    <t>2015-08-14</t>
  </si>
  <si>
    <t>2015-08-13</t>
  </si>
  <si>
    <t>2015-08-12</t>
  </si>
  <si>
    <t>2015-08-11</t>
  </si>
  <si>
    <t>2015-08-10</t>
  </si>
  <si>
    <t>2015-08-07</t>
  </si>
  <si>
    <t>2015-08-06</t>
  </si>
  <si>
    <t>2015-08-05</t>
  </si>
  <si>
    <t>2015-08-04</t>
  </si>
  <si>
    <t>2015-08-03</t>
  </si>
  <si>
    <t>2015-07-31</t>
  </si>
  <si>
    <t>2015-07-30</t>
  </si>
  <si>
    <t>2015-07-29</t>
  </si>
  <si>
    <t>2015-07-28</t>
  </si>
  <si>
    <t>2015-07-27</t>
  </si>
  <si>
    <t>2015-07-24</t>
  </si>
  <si>
    <t>2015-07-23</t>
  </si>
  <si>
    <t>2015-07-22</t>
  </si>
  <si>
    <t>2015-07-21</t>
  </si>
  <si>
    <t>2015-07-20</t>
  </si>
  <si>
    <t>2015-07-17</t>
  </si>
  <si>
    <t>2015-07-16</t>
  </si>
  <si>
    <t>2015-07-15</t>
  </si>
  <si>
    <t>2015-07-14</t>
  </si>
  <si>
    <t>2015-07-13</t>
  </si>
  <si>
    <t>2015-07-10</t>
  </si>
  <si>
    <t>2015-07-09</t>
  </si>
  <si>
    <t>2015-07-08</t>
  </si>
  <si>
    <t>2015-07-07</t>
  </si>
  <si>
    <t>0.01</t>
  </si>
  <si>
    <t>2015-07-06</t>
  </si>
  <si>
    <t>2015-07-03</t>
  </si>
  <si>
    <t>2015-07-02</t>
  </si>
  <si>
    <t>2015-07-01</t>
  </si>
  <si>
    <t>Target FFRR</t>
  </si>
  <si>
    <t>Download Page</t>
  </si>
  <si>
    <t>Series Description</t>
  </si>
  <si>
    <t>Market yield on U.S. Treasury securities at 30-year   constant maturity, quoted on investment basis</t>
  </si>
  <si>
    <t>Unit:</t>
  </si>
  <si>
    <t>Percent:_Per_Year</t>
  </si>
  <si>
    <t>Multiplier:</t>
  </si>
  <si>
    <t>Currency:</t>
  </si>
  <si>
    <t>NA</t>
  </si>
  <si>
    <t>Unique Identifier:</t>
  </si>
  <si>
    <t>H15/H15/RIFLGFCY30_N.B</t>
  </si>
  <si>
    <t>Time Period</t>
  </si>
  <si>
    <t>RIFLGFCY30_N.B</t>
  </si>
  <si>
    <t>ND</t>
  </si>
  <si>
    <t>2015-09-07</t>
  </si>
  <si>
    <t>2015-10-12</t>
  </si>
  <si>
    <t>2015-11-11</t>
  </si>
  <si>
    <t>2015-11-26</t>
  </si>
  <si>
    <t>2015-12-25</t>
  </si>
  <si>
    <t>2016-01-01</t>
  </si>
  <si>
    <t>2016-01-18</t>
  </si>
  <si>
    <t>2016-02-15</t>
  </si>
  <si>
    <t>2016-05-30</t>
  </si>
  <si>
    <t>2016-07-04</t>
  </si>
  <si>
    <t>2016-09-05</t>
  </si>
  <si>
    <t>2016-10-10</t>
  </si>
  <si>
    <t>2016-11-11</t>
  </si>
  <si>
    <t>2016-11-24</t>
  </si>
  <si>
    <t>2016-12-26</t>
  </si>
  <si>
    <t>2017-01-02</t>
  </si>
  <si>
    <t>2017-01-16</t>
  </si>
  <si>
    <t>2017-02-20</t>
  </si>
  <si>
    <t>YearMo</t>
  </si>
  <si>
    <t>Treasury Yield</t>
  </si>
  <si>
    <t>Source:</t>
  </si>
  <si>
    <t>Aaa</t>
  </si>
  <si>
    <t>Aa</t>
  </si>
  <si>
    <t>A</t>
  </si>
  <si>
    <t>Baa</t>
  </si>
  <si>
    <t>Avg</t>
  </si>
  <si>
    <t>A-Rated Utility Bond</t>
  </si>
  <si>
    <t>Month</t>
  </si>
  <si>
    <t>Target Federal Funds Rate Range Midpoint</t>
  </si>
  <si>
    <t>Spread</t>
  </si>
  <si>
    <t>https://credittrends.moodys.com/</t>
  </si>
  <si>
    <t>PUBLIC UTILITY BOND YIELDS</t>
  </si>
  <si>
    <t>CORPORATE BOND YIELDS</t>
  </si>
  <si>
    <t>Date</t>
  </si>
  <si>
    <t>check</t>
  </si>
  <si>
    <t>Source: https://credittrends.moodys.com/</t>
  </si>
  <si>
    <t>2017-04-07</t>
  </si>
  <si>
    <t>2017-04-06</t>
  </si>
  <si>
    <t>2017-04-05</t>
  </si>
  <si>
    <t>0.97</t>
  </si>
  <si>
    <t>2017-04-04</t>
  </si>
  <si>
    <t>2017-04-03</t>
  </si>
  <si>
    <t>0.77</t>
  </si>
  <si>
    <t>2017-03-31</t>
  </si>
  <si>
    <t>2017-03-30</t>
  </si>
  <si>
    <t>2017-03-29</t>
  </si>
  <si>
    <t>2017-03-28</t>
  </si>
  <si>
    <t>Sources:</t>
  </si>
  <si>
    <t>Timeline of Federal Funds Rate Increases</t>
  </si>
  <si>
    <t>Federal Reserve Bank of New York, https://apps.newyorkfed.org/markets/autorates/fed-funds-search-page</t>
  </si>
  <si>
    <t>Moody's Credit Trends, https://credittrends.moodys.com/</t>
  </si>
  <si>
    <t>Board of Governors of the Federal Reserve System, https://www.federalreserve.gov/datadownload/</t>
  </si>
  <si>
    <t>→</t>
  </si>
  <si>
    <t>Fed FFR Actions:</t>
  </si>
  <si>
    <t>2017-06-19</t>
  </si>
  <si>
    <t>1.16</t>
  </si>
  <si>
    <t>1.15</t>
  </si>
  <si>
    <t>1.17</t>
  </si>
  <si>
    <t>1.25</t>
  </si>
  <si>
    <t>1.00-1.25</t>
  </si>
  <si>
    <t>2017-06-16</t>
  </si>
  <si>
    <t>2017-06-15</t>
  </si>
  <si>
    <t>1.22</t>
  </si>
  <si>
    <t>2017-06-14</t>
  </si>
  <si>
    <t>0.92</t>
  </si>
  <si>
    <t>2017-06-13</t>
  </si>
  <si>
    <t>0.90</t>
  </si>
  <si>
    <t>2017-06-12</t>
  </si>
  <si>
    <t>2017-06-09</t>
  </si>
  <si>
    <t>2017-06-08</t>
  </si>
  <si>
    <t>2017-06-07</t>
  </si>
  <si>
    <t>2017-06-06</t>
  </si>
  <si>
    <t>2017-06-05</t>
  </si>
  <si>
    <t>2017-06-02</t>
  </si>
  <si>
    <t>92</t>
  </si>
  <si>
    <t>2017-06-01</t>
  </si>
  <si>
    <t>2017-05-31[r]</t>
  </si>
  <si>
    <t>2017-05-30</t>
  </si>
  <si>
    <t>2017-05-26</t>
  </si>
  <si>
    <t>2017-05-25</t>
  </si>
  <si>
    <t>2017-05-24</t>
  </si>
  <si>
    <t>2017-05-23</t>
  </si>
  <si>
    <t>2017-05-22</t>
  </si>
  <si>
    <t>2017-05-19</t>
  </si>
  <si>
    <t>2017-05-18</t>
  </si>
  <si>
    <t>2017-05-17</t>
  </si>
  <si>
    <t>2017-05-16</t>
  </si>
  <si>
    <t>2017-05-15</t>
  </si>
  <si>
    <t>2017-05-12</t>
  </si>
  <si>
    <t>2017-05-11</t>
  </si>
  <si>
    <t>2017-05-10</t>
  </si>
  <si>
    <t>2017-05-09</t>
  </si>
  <si>
    <t>2017-05-08</t>
  </si>
  <si>
    <t>2017-05-05</t>
  </si>
  <si>
    <t>2017-05-04</t>
  </si>
  <si>
    <t>2017-05-03</t>
  </si>
  <si>
    <t>2017-05-02</t>
  </si>
  <si>
    <t>2017-05-01</t>
  </si>
  <si>
    <t>2017-04-28</t>
  </si>
  <si>
    <t>0.84</t>
  </si>
  <si>
    <t>1.06</t>
  </si>
  <si>
    <t>2017-04-27</t>
  </si>
  <si>
    <t>2017-04-26</t>
  </si>
  <si>
    <t>2017-04-25</t>
  </si>
  <si>
    <t>2017-04-24</t>
  </si>
  <si>
    <t>2017-04-21</t>
  </si>
  <si>
    <t>2017-04-20</t>
  </si>
  <si>
    <t>2017-04-19</t>
  </si>
  <si>
    <t>2017-04-18</t>
  </si>
  <si>
    <t>2017-04-17</t>
  </si>
  <si>
    <t>2017-04-14</t>
  </si>
  <si>
    <t>2017-04-13</t>
  </si>
  <si>
    <t>2017-04-12</t>
  </si>
  <si>
    <t>2017-04-11</t>
  </si>
  <si>
    <t>2017-04-10</t>
  </si>
  <si>
    <t>H.15 Selected Interest Rates for Jun 19, 2017</t>
  </si>
  <si>
    <t>2017-05-29</t>
  </si>
  <si>
    <t>2017-05-31</t>
  </si>
  <si>
    <t xml:space="preserve">Source: </t>
  </si>
  <si>
    <t>https://apps.newyorkfed.org/markets/autorates/fed-funds-search-page</t>
  </si>
  <si>
    <t>2017-06-20</t>
  </si>
  <si>
    <t>2017-06-21</t>
  </si>
  <si>
    <t>2017-06-22</t>
  </si>
  <si>
    <t>2017-06-23</t>
  </si>
  <si>
    <t>2017-06-26</t>
  </si>
  <si>
    <t>2017-06-27</t>
  </si>
  <si>
    <t>2017-06-28</t>
  </si>
  <si>
    <t>2017-06-29</t>
  </si>
  <si>
    <t>2017-06-30</t>
  </si>
  <si>
    <t>2017-07-03</t>
  </si>
  <si>
    <t>2017-07-04</t>
  </si>
  <si>
    <t>2017-07-05</t>
  </si>
  <si>
    <t>2017-07-06</t>
  </si>
  <si>
    <t>2017-07-07</t>
  </si>
  <si>
    <t>2017-07-10</t>
  </si>
  <si>
    <t>2017-07-11</t>
  </si>
  <si>
    <t>2017-07-12</t>
  </si>
  <si>
    <t>2017-07-13</t>
  </si>
  <si>
    <t>2017-07-14</t>
  </si>
  <si>
    <t>2017-07-17</t>
  </si>
  <si>
    <t>2017-07-18</t>
  </si>
  <si>
    <t>2017-07-19</t>
  </si>
  <si>
    <t>2017-07-20</t>
  </si>
  <si>
    <t>2017-07-21</t>
  </si>
  <si>
    <t>2017-07-24</t>
  </si>
  <si>
    <t>2017-07-25</t>
  </si>
  <si>
    <t>2017-07-26</t>
  </si>
  <si>
    <t>2017-07-27</t>
  </si>
  <si>
    <t>2017-07-28</t>
  </si>
  <si>
    <t>2017-07-31</t>
  </si>
  <si>
    <t>2017-08-01</t>
  </si>
  <si>
    <t>2017-08-02</t>
  </si>
  <si>
    <t>2017-08-03</t>
  </si>
  <si>
    <t>2017-08-04</t>
  </si>
  <si>
    <t>2017-08-07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</si>
  <si>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</si>
  <si>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</si>
  <si>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</si>
  <si>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</si>
  <si>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</si>
  <si>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</si>
  <si>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</si>
  <si>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</si>
  <si>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</si>
  <si>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2017-08-21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</si>
  <si>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</si>
  <si>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</si>
  <si>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</si>
  <si>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</si>
  <si>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</si>
  <si>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</si>
  <si>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</si>
  <si>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</si>
  <si>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</si>
  <si>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97</t>
  </si>
  <si>
    <t>91</t>
  </si>
  <si>
    <t>1.07</t>
  </si>
  <si>
    <t>1.08</t>
  </si>
  <si>
    <t>1.28</t>
  </si>
  <si>
    <t>95</t>
  </si>
  <si>
    <t>1.10</t>
  </si>
  <si>
    <t>1.14</t>
  </si>
  <si>
    <t>90</t>
  </si>
  <si>
    <t>93</t>
  </si>
  <si>
    <t>94</t>
  </si>
  <si>
    <t>101</t>
  </si>
  <si>
    <t>98</t>
  </si>
  <si>
    <t>96</t>
  </si>
  <si>
    <t>102</t>
  </si>
  <si>
    <t>106</t>
  </si>
  <si>
    <t>100</t>
  </si>
  <si>
    <t>1.04</t>
  </si>
  <si>
    <t>99</t>
  </si>
  <si>
    <t>89</t>
  </si>
  <si>
    <t>1.30</t>
  </si>
  <si>
    <t>1.31</t>
  </si>
  <si>
    <t>1.12</t>
  </si>
  <si>
    <t>1.02</t>
  </si>
  <si>
    <t>Avista Corporation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</si>
</sst>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_([$€-2]* #,##0.00_);_([$€-2]* \(#,##0.00\);_([$€-2]* &quot;-&quot;??_)"/>
    <numFmt numFmtId="168" formatCode="0.0000"/>
    <numFmt numFmtId="169" formatCode="[$-409]mmmm\ yyyy;@"/>
  </numFmts>
  <fonts count="89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erif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9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8"/>
      <color indexed="9"/>
      <name val="Calibri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2"/>
      <color indexed="30"/>
      <name val="Calibri"/>
      <family val="2"/>
    </font>
    <font>
      <sz val="14"/>
      <color indexed="13"/>
      <name val="Helv"/>
    </font>
    <font>
      <b/>
      <sz val="18"/>
      <color indexed="56"/>
      <name val="Cambria"/>
      <family val="2"/>
    </font>
    <font>
      <b/>
      <sz val="9"/>
      <name val="Helv"/>
    </font>
    <font>
      <u/>
      <sz val="11"/>
      <color theme="10"/>
      <name val="Arial"/>
      <family val="2"/>
    </font>
    <font>
      <b/>
      <u/>
      <sz val="14"/>
      <color indexed="48"/>
      <name val="Arial"/>
      <family val="2"/>
    </font>
    <font>
      <u/>
      <sz val="10"/>
      <name val="Arial"/>
      <family val="2"/>
    </font>
    <font>
      <b/>
      <u/>
      <sz val="10"/>
      <color indexed="48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Calibri"/>
    </font>
  </fonts>
  <fills count="4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12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ashed">
        <color indexed="55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41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0">
      <alignment horizont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Font="0" applyProtection="0">
      <alignment wrapText="1"/>
    </xf>
    <xf numFmtId="0" fontId="14" fillId="0" borderId="4" applyNumberFormat="0" applyFont="0" applyProtection="0">
      <alignment wrapText="1"/>
    </xf>
    <xf numFmtId="49" fontId="15" fillId="0" borderId="0"/>
    <xf numFmtId="2" fontId="16" fillId="0" borderId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8" fillId="23" borderId="6" applyNumberFormat="0" applyAlignment="0" applyProtection="0"/>
    <xf numFmtId="0" fontId="18" fillId="23" borderId="6" applyNumberFormat="0" applyAlignment="0" applyProtection="0"/>
    <xf numFmtId="0" fontId="18" fillId="23" borderId="6" applyNumberFormat="0" applyAlignment="0" applyProtection="0"/>
    <xf numFmtId="0" fontId="18" fillId="23" borderId="6" applyNumberFormat="0" applyAlignment="0" applyProtection="0"/>
    <xf numFmtId="0" fontId="18" fillId="23" borderId="6" applyNumberFormat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0"/>
    <xf numFmtId="0" fontId="20" fillId="0" borderId="1"/>
    <xf numFmtId="0" fontId="20" fillId="0" borderId="1"/>
    <xf numFmtId="0" fontId="12" fillId="0" borderId="0" applyProtection="0"/>
    <xf numFmtId="167" fontId="3" fillId="0" borderId="0" applyFont="0" applyFill="0" applyBorder="0" applyAlignment="0" applyProtection="0"/>
    <xf numFmtId="1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Protection="0"/>
    <xf numFmtId="0" fontId="7" fillId="0" borderId="0" applyProtection="0"/>
    <xf numFmtId="0" fontId="24" fillId="0" borderId="0" applyProtection="0"/>
    <xf numFmtId="0" fontId="25" fillId="0" borderId="0" applyProtection="0"/>
    <xf numFmtId="0" fontId="26" fillId="0" borderId="0" applyProtection="0"/>
    <xf numFmtId="0" fontId="27" fillId="0" borderId="0" applyProtection="0"/>
    <xf numFmtId="0" fontId="28" fillId="0" borderId="0" applyProtection="0"/>
    <xf numFmtId="2" fontId="12" fillId="0" borderId="0" applyProtection="0"/>
    <xf numFmtId="0" fontId="14" fillId="0" borderId="0" applyNumberFormat="0" applyFill="0" applyBorder="0" applyAlignment="0" applyProtection="0"/>
    <xf numFmtId="0" fontId="14" fillId="0" borderId="7" applyNumberFormat="0" applyProtection="0">
      <alignment wrapText="1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8" applyNumberFormat="0" applyProtection="0">
      <alignment wrapText="1"/>
    </xf>
    <xf numFmtId="0" fontId="15" fillId="0" borderId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5" fillId="0" borderId="0" applyProtection="0"/>
    <xf numFmtId="0" fontId="3" fillId="0" borderId="0" applyNumberFormat="0" applyFill="0" applyBorder="0" applyProtection="0">
      <alignment wrapText="1"/>
    </xf>
    <xf numFmtId="0" fontId="6" fillId="24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39" fillId="9" borderId="5" applyNumberFormat="0" applyAlignment="0" applyProtection="0"/>
    <xf numFmtId="0" fontId="7" fillId="25" borderId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3" fillId="0" borderId="0"/>
    <xf numFmtId="37" fontId="2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>
      <alignment vertical="top"/>
    </xf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46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>
      <alignment vertical="top"/>
    </xf>
    <xf numFmtId="0" fontId="16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3" fillId="28" borderId="13" applyNumberFormat="0" applyFon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40" fontId="48" fillId="29" borderId="0">
      <alignment horizontal="right"/>
    </xf>
    <xf numFmtId="0" fontId="49" fillId="29" borderId="0">
      <alignment horizontal="right"/>
    </xf>
    <xf numFmtId="0" fontId="50" fillId="29" borderId="15"/>
    <xf numFmtId="0" fontId="50" fillId="0" borderId="0" applyBorder="0">
      <alignment horizontal="centerContinuous"/>
    </xf>
    <xf numFmtId="0" fontId="51" fillId="0" borderId="0" applyBorder="0">
      <alignment horizontal="centerContinuous"/>
    </xf>
    <xf numFmtId="0" fontId="30" fillId="0" borderId="16" applyNumberFormat="0" applyProtection="0">
      <alignment wrapText="1"/>
    </xf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2">
      <alignment horizontal="center"/>
    </xf>
    <xf numFmtId="3" fontId="52" fillId="0" borderId="0" applyFont="0" applyFill="0" applyBorder="0" applyAlignment="0" applyProtection="0"/>
    <xf numFmtId="0" fontId="52" fillId="30" borderId="0" applyNumberFormat="0" applyFont="0" applyBorder="0" applyAlignment="0" applyProtection="0"/>
    <xf numFmtId="0" fontId="20" fillId="0" borderId="0"/>
    <xf numFmtId="4" fontId="54" fillId="26" borderId="17" applyNumberFormat="0" applyProtection="0">
      <alignment vertical="center"/>
    </xf>
    <xf numFmtId="4" fontId="54" fillId="26" borderId="17" applyNumberFormat="0" applyProtection="0">
      <alignment vertical="center"/>
    </xf>
    <xf numFmtId="4" fontId="54" fillId="26" borderId="17" applyNumberFormat="0" applyProtection="0">
      <alignment vertical="center"/>
    </xf>
    <xf numFmtId="4" fontId="54" fillId="26" borderId="17" applyNumberFormat="0" applyProtection="0">
      <alignment vertical="center"/>
    </xf>
    <xf numFmtId="4" fontId="55" fillId="31" borderId="17" applyNumberFormat="0" applyProtection="0">
      <alignment vertical="center"/>
    </xf>
    <xf numFmtId="4" fontId="55" fillId="31" borderId="17" applyNumberFormat="0" applyProtection="0">
      <alignment vertical="center"/>
    </xf>
    <xf numFmtId="4" fontId="55" fillId="31" borderId="17" applyNumberFormat="0" applyProtection="0">
      <alignment vertical="center"/>
    </xf>
    <xf numFmtId="4" fontId="55" fillId="31" borderId="17" applyNumberFormat="0" applyProtection="0">
      <alignment vertical="center"/>
    </xf>
    <xf numFmtId="4" fontId="54" fillId="31" borderId="17" applyNumberFormat="0" applyProtection="0">
      <alignment horizontal="left" vertical="center" indent="1"/>
    </xf>
    <xf numFmtId="4" fontId="54" fillId="31" borderId="17" applyNumberFormat="0" applyProtection="0">
      <alignment horizontal="left" vertical="center" indent="1"/>
    </xf>
    <xf numFmtId="4" fontId="54" fillId="31" borderId="17" applyNumberFormat="0" applyProtection="0">
      <alignment horizontal="left" vertical="center" indent="1"/>
    </xf>
    <xf numFmtId="4" fontId="54" fillId="31" borderId="17" applyNumberFormat="0" applyProtection="0">
      <alignment horizontal="left" vertical="center" indent="1"/>
    </xf>
    <xf numFmtId="0" fontId="54" fillId="31" borderId="17" applyNumberFormat="0" applyProtection="0">
      <alignment horizontal="left" vertical="top" indent="1"/>
    </xf>
    <xf numFmtId="0" fontId="54" fillId="31" borderId="17" applyNumberFormat="0" applyProtection="0">
      <alignment horizontal="left" vertical="top" indent="1"/>
    </xf>
    <xf numFmtId="0" fontId="54" fillId="31" borderId="17" applyNumberFormat="0" applyProtection="0">
      <alignment horizontal="left" vertical="top" indent="1"/>
    </xf>
    <xf numFmtId="0" fontId="54" fillId="31" borderId="17" applyNumberFormat="0" applyProtection="0">
      <alignment horizontal="left" vertical="top" indent="1"/>
    </xf>
    <xf numFmtId="4" fontId="54" fillId="32" borderId="0" applyNumberFormat="0" applyProtection="0">
      <alignment horizontal="left" vertical="center" indent="1"/>
    </xf>
    <xf numFmtId="4" fontId="10" fillId="5" borderId="17" applyNumberFormat="0" applyProtection="0">
      <alignment horizontal="right" vertical="center"/>
    </xf>
    <xf numFmtId="4" fontId="10" fillId="5" borderId="17" applyNumberFormat="0" applyProtection="0">
      <alignment horizontal="right" vertical="center"/>
    </xf>
    <xf numFmtId="4" fontId="10" fillId="5" borderId="17" applyNumberFormat="0" applyProtection="0">
      <alignment horizontal="right" vertical="center"/>
    </xf>
    <xf numFmtId="4" fontId="10" fillId="5" borderId="17" applyNumberFormat="0" applyProtection="0">
      <alignment horizontal="right" vertical="center"/>
    </xf>
    <xf numFmtId="4" fontId="10" fillId="11" borderId="17" applyNumberFormat="0" applyProtection="0">
      <alignment horizontal="right" vertical="center"/>
    </xf>
    <xf numFmtId="4" fontId="10" fillId="11" borderId="17" applyNumberFormat="0" applyProtection="0">
      <alignment horizontal="right" vertical="center"/>
    </xf>
    <xf numFmtId="4" fontId="10" fillId="11" borderId="17" applyNumberFormat="0" applyProtection="0">
      <alignment horizontal="right" vertical="center"/>
    </xf>
    <xf numFmtId="4" fontId="10" fillId="11" borderId="17" applyNumberFormat="0" applyProtection="0">
      <alignment horizontal="right" vertical="center"/>
    </xf>
    <xf numFmtId="4" fontId="10" fillId="19" borderId="17" applyNumberFormat="0" applyProtection="0">
      <alignment horizontal="right" vertical="center"/>
    </xf>
    <xf numFmtId="4" fontId="10" fillId="19" borderId="17" applyNumberFormat="0" applyProtection="0">
      <alignment horizontal="right" vertical="center"/>
    </xf>
    <xf numFmtId="4" fontId="10" fillId="19" borderId="17" applyNumberFormat="0" applyProtection="0">
      <alignment horizontal="right" vertical="center"/>
    </xf>
    <xf numFmtId="4" fontId="10" fillId="19" borderId="17" applyNumberFormat="0" applyProtection="0">
      <alignment horizontal="right" vertical="center"/>
    </xf>
    <xf numFmtId="4" fontId="10" fillId="13" borderId="17" applyNumberFormat="0" applyProtection="0">
      <alignment horizontal="right" vertical="center"/>
    </xf>
    <xf numFmtId="4" fontId="10" fillId="13" borderId="17" applyNumberFormat="0" applyProtection="0">
      <alignment horizontal="right" vertical="center"/>
    </xf>
    <xf numFmtId="4" fontId="10" fillId="13" borderId="17" applyNumberFormat="0" applyProtection="0">
      <alignment horizontal="right" vertical="center"/>
    </xf>
    <xf numFmtId="4" fontId="10" fillId="13" borderId="17" applyNumberFormat="0" applyProtection="0">
      <alignment horizontal="right" vertical="center"/>
    </xf>
    <xf numFmtId="4" fontId="10" fillId="17" borderId="17" applyNumberFormat="0" applyProtection="0">
      <alignment horizontal="right" vertical="center"/>
    </xf>
    <xf numFmtId="4" fontId="10" fillId="17" borderId="17" applyNumberFormat="0" applyProtection="0">
      <alignment horizontal="right" vertical="center"/>
    </xf>
    <xf numFmtId="4" fontId="10" fillId="17" borderId="17" applyNumberFormat="0" applyProtection="0">
      <alignment horizontal="right" vertical="center"/>
    </xf>
    <xf numFmtId="4" fontId="10" fillId="17" borderId="17" applyNumberFormat="0" applyProtection="0">
      <alignment horizontal="right" vertical="center"/>
    </xf>
    <xf numFmtId="4" fontId="10" fillId="21" borderId="17" applyNumberFormat="0" applyProtection="0">
      <alignment horizontal="right" vertical="center"/>
    </xf>
    <xf numFmtId="4" fontId="10" fillId="21" borderId="17" applyNumberFormat="0" applyProtection="0">
      <alignment horizontal="right" vertical="center"/>
    </xf>
    <xf numFmtId="4" fontId="10" fillId="21" borderId="17" applyNumberFormat="0" applyProtection="0">
      <alignment horizontal="right" vertical="center"/>
    </xf>
    <xf numFmtId="4" fontId="10" fillId="21" borderId="17" applyNumberFormat="0" applyProtection="0">
      <alignment horizontal="right" vertical="center"/>
    </xf>
    <xf numFmtId="4" fontId="10" fillId="20" borderId="17" applyNumberFormat="0" applyProtection="0">
      <alignment horizontal="right" vertical="center"/>
    </xf>
    <xf numFmtId="4" fontId="10" fillId="20" borderId="17" applyNumberFormat="0" applyProtection="0">
      <alignment horizontal="right" vertical="center"/>
    </xf>
    <xf numFmtId="4" fontId="10" fillId="20" borderId="17" applyNumberFormat="0" applyProtection="0">
      <alignment horizontal="right" vertical="center"/>
    </xf>
    <xf numFmtId="4" fontId="10" fillId="20" borderId="17" applyNumberFormat="0" applyProtection="0">
      <alignment horizontal="right" vertical="center"/>
    </xf>
    <xf numFmtId="4" fontId="10" fillId="33" borderId="17" applyNumberFormat="0" applyProtection="0">
      <alignment horizontal="right" vertical="center"/>
    </xf>
    <xf numFmtId="4" fontId="10" fillId="33" borderId="17" applyNumberFormat="0" applyProtection="0">
      <alignment horizontal="right" vertical="center"/>
    </xf>
    <xf numFmtId="4" fontId="10" fillId="33" borderId="17" applyNumberFormat="0" applyProtection="0">
      <alignment horizontal="right" vertical="center"/>
    </xf>
    <xf numFmtId="4" fontId="10" fillId="33" borderId="17" applyNumberFormat="0" applyProtection="0">
      <alignment horizontal="right" vertical="center"/>
    </xf>
    <xf numFmtId="4" fontId="10" fillId="12" borderId="17" applyNumberFormat="0" applyProtection="0">
      <alignment horizontal="right" vertical="center"/>
    </xf>
    <xf numFmtId="4" fontId="10" fillId="12" borderId="17" applyNumberFormat="0" applyProtection="0">
      <alignment horizontal="right" vertical="center"/>
    </xf>
    <xf numFmtId="4" fontId="10" fillId="12" borderId="17" applyNumberFormat="0" applyProtection="0">
      <alignment horizontal="right" vertical="center"/>
    </xf>
    <xf numFmtId="4" fontId="10" fillId="12" borderId="17" applyNumberFormat="0" applyProtection="0">
      <alignment horizontal="right" vertical="center"/>
    </xf>
    <xf numFmtId="4" fontId="54" fillId="34" borderId="18" applyNumberFormat="0" applyProtection="0">
      <alignment horizontal="left" vertical="center" indent="1"/>
    </xf>
    <xf numFmtId="4" fontId="10" fillId="35" borderId="0" applyNumberFormat="0" applyProtection="0">
      <alignment horizontal="left" vertical="center" indent="1"/>
    </xf>
    <xf numFmtId="4" fontId="56" fillId="36" borderId="0" applyNumberFormat="0" applyProtection="0">
      <alignment horizontal="left" vertical="center" indent="1"/>
    </xf>
    <xf numFmtId="4" fontId="10" fillId="37" borderId="17" applyNumberFormat="0" applyProtection="0">
      <alignment horizontal="right" vertical="center"/>
    </xf>
    <xf numFmtId="4" fontId="10" fillId="37" borderId="17" applyNumberFormat="0" applyProtection="0">
      <alignment horizontal="right" vertical="center"/>
    </xf>
    <xf numFmtId="4" fontId="10" fillId="37" borderId="17" applyNumberFormat="0" applyProtection="0">
      <alignment horizontal="right" vertical="center"/>
    </xf>
    <xf numFmtId="4" fontId="10" fillId="37" borderId="17" applyNumberFormat="0" applyProtection="0">
      <alignment horizontal="right" vertical="center"/>
    </xf>
    <xf numFmtId="4" fontId="10" fillId="35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0" fontId="3" fillId="36" borderId="17" applyNumberFormat="0" applyProtection="0">
      <alignment horizontal="left" vertical="center" indent="1"/>
    </xf>
    <xf numFmtId="0" fontId="3" fillId="36" borderId="17" applyNumberFormat="0" applyProtection="0">
      <alignment horizontal="left" vertical="center" indent="1"/>
    </xf>
    <xf numFmtId="0" fontId="3" fillId="36" borderId="17" applyNumberFormat="0" applyProtection="0">
      <alignment horizontal="left" vertical="center" indent="1"/>
    </xf>
    <xf numFmtId="0" fontId="3" fillId="36" borderId="17" applyNumberFormat="0" applyProtection="0">
      <alignment horizontal="left" vertical="center" indent="1"/>
    </xf>
    <xf numFmtId="0" fontId="3" fillId="36" borderId="17" applyNumberFormat="0" applyProtection="0">
      <alignment horizontal="left" vertical="top" indent="1"/>
    </xf>
    <xf numFmtId="0" fontId="3" fillId="36" borderId="17" applyNumberFormat="0" applyProtection="0">
      <alignment horizontal="left" vertical="top" indent="1"/>
    </xf>
    <xf numFmtId="0" fontId="3" fillId="36" borderId="17" applyNumberFormat="0" applyProtection="0">
      <alignment horizontal="left" vertical="top" indent="1"/>
    </xf>
    <xf numFmtId="0" fontId="3" fillId="36" borderId="17" applyNumberFormat="0" applyProtection="0">
      <alignment horizontal="left" vertical="top" indent="1"/>
    </xf>
    <xf numFmtId="0" fontId="3" fillId="32" borderId="17" applyNumberFormat="0" applyProtection="0">
      <alignment horizontal="left" vertical="center" indent="1"/>
    </xf>
    <xf numFmtId="0" fontId="3" fillId="32" borderId="17" applyNumberFormat="0" applyProtection="0">
      <alignment horizontal="left" vertical="center" indent="1"/>
    </xf>
    <xf numFmtId="0" fontId="3" fillId="32" borderId="17" applyNumberFormat="0" applyProtection="0">
      <alignment horizontal="left" vertical="center" indent="1"/>
    </xf>
    <xf numFmtId="0" fontId="3" fillId="32" borderId="17" applyNumberFormat="0" applyProtection="0">
      <alignment horizontal="left" vertical="center" indent="1"/>
    </xf>
    <xf numFmtId="0" fontId="3" fillId="32" borderId="17" applyNumberFormat="0" applyProtection="0">
      <alignment horizontal="left" vertical="top" indent="1"/>
    </xf>
    <xf numFmtId="0" fontId="3" fillId="32" borderId="17" applyNumberFormat="0" applyProtection="0">
      <alignment horizontal="left" vertical="top" indent="1"/>
    </xf>
    <xf numFmtId="0" fontId="3" fillId="32" borderId="17" applyNumberFormat="0" applyProtection="0">
      <alignment horizontal="left" vertical="top" indent="1"/>
    </xf>
    <xf numFmtId="0" fontId="3" fillId="32" borderId="17" applyNumberFormat="0" applyProtection="0">
      <alignment horizontal="left" vertical="top" indent="1"/>
    </xf>
    <xf numFmtId="0" fontId="3" fillId="38" borderId="17" applyNumberFormat="0" applyProtection="0">
      <alignment horizontal="left" vertical="center" indent="1"/>
    </xf>
    <xf numFmtId="0" fontId="3" fillId="38" borderId="17" applyNumberFormat="0" applyProtection="0">
      <alignment horizontal="left" vertical="center" indent="1"/>
    </xf>
    <xf numFmtId="0" fontId="3" fillId="38" borderId="17" applyNumberFormat="0" applyProtection="0">
      <alignment horizontal="left" vertical="center" indent="1"/>
    </xf>
    <xf numFmtId="0" fontId="3" fillId="38" borderId="17" applyNumberFormat="0" applyProtection="0">
      <alignment horizontal="left" vertical="center" indent="1"/>
    </xf>
    <xf numFmtId="0" fontId="3" fillId="38" borderId="17" applyNumberFormat="0" applyProtection="0">
      <alignment horizontal="left" vertical="top" indent="1"/>
    </xf>
    <xf numFmtId="0" fontId="3" fillId="38" borderId="17" applyNumberFormat="0" applyProtection="0">
      <alignment horizontal="left" vertical="top" indent="1"/>
    </xf>
    <xf numFmtId="0" fontId="3" fillId="38" borderId="17" applyNumberFormat="0" applyProtection="0">
      <alignment horizontal="left" vertical="top" indent="1"/>
    </xf>
    <xf numFmtId="0" fontId="3" fillId="38" borderId="17" applyNumberFormat="0" applyProtection="0">
      <alignment horizontal="left" vertical="top" indent="1"/>
    </xf>
    <xf numFmtId="0" fontId="3" fillId="39" borderId="17" applyNumberFormat="0" applyProtection="0">
      <alignment horizontal="left" vertical="center" indent="1"/>
    </xf>
    <xf numFmtId="0" fontId="3" fillId="39" borderId="17" applyNumberFormat="0" applyProtection="0">
      <alignment horizontal="left" vertical="center" indent="1"/>
    </xf>
    <xf numFmtId="0" fontId="3" fillId="39" borderId="17" applyNumberFormat="0" applyProtection="0">
      <alignment horizontal="left" vertical="center" indent="1"/>
    </xf>
    <xf numFmtId="0" fontId="3" fillId="39" borderId="17" applyNumberFormat="0" applyProtection="0">
      <alignment horizontal="left" vertical="center" indent="1"/>
    </xf>
    <xf numFmtId="0" fontId="3" fillId="39" borderId="17" applyNumberFormat="0" applyProtection="0">
      <alignment horizontal="left" vertical="top" indent="1"/>
    </xf>
    <xf numFmtId="0" fontId="3" fillId="39" borderId="17" applyNumberFormat="0" applyProtection="0">
      <alignment horizontal="left" vertical="top" indent="1"/>
    </xf>
    <xf numFmtId="0" fontId="3" fillId="39" borderId="17" applyNumberFormat="0" applyProtection="0">
      <alignment horizontal="left" vertical="top" indent="1"/>
    </xf>
    <xf numFmtId="0" fontId="3" fillId="39" borderId="17" applyNumberFormat="0" applyProtection="0">
      <alignment horizontal="left" vertical="top" indent="1"/>
    </xf>
    <xf numFmtId="4" fontId="10" fillId="40" borderId="17" applyNumberFormat="0" applyProtection="0">
      <alignment vertical="center"/>
    </xf>
    <xf numFmtId="4" fontId="10" fillId="40" borderId="17" applyNumberFormat="0" applyProtection="0">
      <alignment vertical="center"/>
    </xf>
    <xf numFmtId="4" fontId="10" fillId="40" borderId="17" applyNumberFormat="0" applyProtection="0">
      <alignment vertical="center"/>
    </xf>
    <xf numFmtId="4" fontId="10" fillId="40" borderId="17" applyNumberFormat="0" applyProtection="0">
      <alignment vertical="center"/>
    </xf>
    <xf numFmtId="4" fontId="57" fillId="40" borderId="17" applyNumberFormat="0" applyProtection="0">
      <alignment vertical="center"/>
    </xf>
    <xf numFmtId="4" fontId="57" fillId="40" borderId="17" applyNumberFormat="0" applyProtection="0">
      <alignment vertical="center"/>
    </xf>
    <xf numFmtId="4" fontId="57" fillId="40" borderId="17" applyNumberFormat="0" applyProtection="0">
      <alignment vertical="center"/>
    </xf>
    <xf numFmtId="4" fontId="57" fillId="40" borderId="17" applyNumberFormat="0" applyProtection="0">
      <alignment vertical="center"/>
    </xf>
    <xf numFmtId="4" fontId="10" fillId="40" borderId="17" applyNumberFormat="0" applyProtection="0">
      <alignment horizontal="left" vertical="center" indent="1"/>
    </xf>
    <xf numFmtId="4" fontId="10" fillId="40" borderId="17" applyNumberFormat="0" applyProtection="0">
      <alignment horizontal="left" vertical="center" indent="1"/>
    </xf>
    <xf numFmtId="4" fontId="10" fillId="40" borderId="17" applyNumberFormat="0" applyProtection="0">
      <alignment horizontal="left" vertical="center" indent="1"/>
    </xf>
    <xf numFmtId="4" fontId="10" fillId="40" borderId="17" applyNumberFormat="0" applyProtection="0">
      <alignment horizontal="left" vertical="center" indent="1"/>
    </xf>
    <xf numFmtId="0" fontId="10" fillId="40" borderId="17" applyNumberFormat="0" applyProtection="0">
      <alignment horizontal="left" vertical="top" indent="1"/>
    </xf>
    <xf numFmtId="0" fontId="10" fillId="40" borderId="17" applyNumberFormat="0" applyProtection="0">
      <alignment horizontal="left" vertical="top" indent="1"/>
    </xf>
    <xf numFmtId="0" fontId="10" fillId="40" borderId="17" applyNumberFormat="0" applyProtection="0">
      <alignment horizontal="left" vertical="top" indent="1"/>
    </xf>
    <xf numFmtId="0" fontId="10" fillId="40" borderId="17" applyNumberFormat="0" applyProtection="0">
      <alignment horizontal="left" vertical="top" indent="1"/>
    </xf>
    <xf numFmtId="4" fontId="10" fillId="35" borderId="17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57" fillId="35" borderId="17" applyNumberFormat="0" applyProtection="0">
      <alignment horizontal="right" vertical="center"/>
    </xf>
    <xf numFmtId="4" fontId="57" fillId="35" borderId="17" applyNumberFormat="0" applyProtection="0">
      <alignment horizontal="right" vertical="center"/>
    </xf>
    <xf numFmtId="4" fontId="57" fillId="35" borderId="17" applyNumberFormat="0" applyProtection="0">
      <alignment horizontal="right" vertical="center"/>
    </xf>
    <xf numFmtId="4" fontId="57" fillId="35" borderId="17" applyNumberFormat="0" applyProtection="0">
      <alignment horizontal="right" vertical="center"/>
    </xf>
    <xf numFmtId="4" fontId="10" fillId="37" borderId="17" applyNumberFormat="0" applyProtection="0">
      <alignment horizontal="left" vertical="center" indent="1"/>
    </xf>
    <xf numFmtId="4" fontId="10" fillId="37" borderId="17" applyNumberFormat="0" applyProtection="0">
      <alignment horizontal="left" vertical="center" indent="1"/>
    </xf>
    <xf numFmtId="4" fontId="10" fillId="37" borderId="17" applyNumberFormat="0" applyProtection="0">
      <alignment horizontal="left" vertical="center" indent="1"/>
    </xf>
    <xf numFmtId="4" fontId="10" fillId="37" borderId="17" applyNumberFormat="0" applyProtection="0">
      <alignment horizontal="left" vertical="center" indent="1"/>
    </xf>
    <xf numFmtId="0" fontId="10" fillId="32" borderId="17" applyNumberFormat="0" applyProtection="0">
      <alignment horizontal="left" vertical="top" indent="1"/>
    </xf>
    <xf numFmtId="0" fontId="10" fillId="32" borderId="17" applyNumberFormat="0" applyProtection="0">
      <alignment horizontal="left" vertical="top" indent="1"/>
    </xf>
    <xf numFmtId="0" fontId="10" fillId="32" borderId="17" applyNumberFormat="0" applyProtection="0">
      <alignment horizontal="left" vertical="top" indent="1"/>
    </xf>
    <xf numFmtId="0" fontId="10" fillId="32" borderId="17" applyNumberFormat="0" applyProtection="0">
      <alignment horizontal="left" vertical="top" indent="1"/>
    </xf>
    <xf numFmtId="4" fontId="58" fillId="41" borderId="0" applyNumberFormat="0" applyProtection="0">
      <alignment horizontal="left" vertical="center" indent="1"/>
    </xf>
    <xf numFmtId="4" fontId="59" fillId="35" borderId="17" applyNumberFormat="0" applyProtection="0">
      <alignment horizontal="right" vertical="center"/>
    </xf>
    <xf numFmtId="4" fontId="59" fillId="35" borderId="17" applyNumberFormat="0" applyProtection="0">
      <alignment horizontal="right" vertical="center"/>
    </xf>
    <xf numFmtId="4" fontId="59" fillId="35" borderId="17" applyNumberFormat="0" applyProtection="0">
      <alignment horizontal="right" vertical="center"/>
    </xf>
    <xf numFmtId="4" fontId="59" fillId="35" borderId="17" applyNumberFormat="0" applyProtection="0">
      <alignment horizontal="right" vertical="center"/>
    </xf>
    <xf numFmtId="165" fontId="3" fillId="0" borderId="0">
      <alignment horizontal="left" wrapText="1"/>
    </xf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3" fillId="24" borderId="0" applyNumberFormat="0" applyFont="0" applyBorder="0" applyAlignment="0" applyProtection="0"/>
    <xf numFmtId="0" fontId="60" fillId="4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wrapText="1"/>
    </xf>
    <xf numFmtId="0" fontId="62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wrapText="1"/>
    </xf>
    <xf numFmtId="0" fontId="6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>
      <alignment wrapText="1"/>
    </xf>
    <xf numFmtId="0" fontId="18" fillId="27" borderId="0" applyNumberFormat="0" applyBorder="0" applyAlignment="0" applyProtection="0"/>
    <xf numFmtId="0" fontId="18" fillId="27" borderId="0" applyNumberFormat="0" applyBorder="0" applyAlignment="0" applyProtection="0">
      <alignment wrapText="1"/>
    </xf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Protection="0">
      <alignment horizontal="center"/>
    </xf>
    <xf numFmtId="0" fontId="63" fillId="27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24" borderId="0" applyNumberFormat="0" applyFont="0" applyBorder="0" applyAlignment="0" applyProtection="0"/>
    <xf numFmtId="168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3" fillId="0" borderId="20" applyNumberFormat="0" applyFont="0" applyFill="0" applyAlignment="0" applyProtection="0"/>
    <xf numFmtId="0" fontId="66" fillId="0" borderId="0" applyNumberFormat="0" applyBorder="0" applyAlignment="0"/>
    <xf numFmtId="0" fontId="67" fillId="0" borderId="0" applyNumberFormat="0" applyBorder="0" applyAlignment="0"/>
    <xf numFmtId="0" fontId="68" fillId="0" borderId="0" applyNumberFormat="0" applyBorder="0" applyAlignment="0"/>
    <xf numFmtId="0" fontId="68" fillId="0" borderId="0" applyNumberFormat="0" applyBorder="0" applyAlignment="0"/>
    <xf numFmtId="0" fontId="20" fillId="0" borderId="1"/>
    <xf numFmtId="0" fontId="20" fillId="0" borderId="1"/>
    <xf numFmtId="0" fontId="69" fillId="0" borderId="0" applyNumberFormat="0" applyProtection="0">
      <alignment horizontal="left"/>
    </xf>
    <xf numFmtId="0" fontId="70" fillId="43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72" fillId="0" borderId="22"/>
    <xf numFmtId="0" fontId="72" fillId="0" borderId="1"/>
    <xf numFmtId="0" fontId="72" fillId="0" borderId="1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3" borderId="0" xfId="0" applyFill="1" applyBorder="1"/>
    <xf numFmtId="2" fontId="0" fillId="0" borderId="0" xfId="0" applyNumberFormat="1"/>
    <xf numFmtId="1" fontId="0" fillId="0" borderId="0" xfId="0" applyNumberFormat="1"/>
    <xf numFmtId="0" fontId="3" fillId="0" borderId="0" xfId="3459"/>
    <xf numFmtId="0" fontId="73" fillId="0" borderId="0" xfId="4117" applyAlignment="1" applyProtection="1"/>
    <xf numFmtId="10" fontId="3" fillId="0" borderId="0" xfId="3754" applyNumberFormat="1" applyFont="1" applyFill="1" applyAlignment="1">
      <alignment horizontal="center"/>
    </xf>
    <xf numFmtId="43" fontId="3" fillId="0" borderId="0" xfId="3322" applyFont="1"/>
    <xf numFmtId="0" fontId="3" fillId="0" borderId="0" xfId="3754" applyNumberFormat="1" applyFont="1" applyFill="1" applyAlignment="1">
      <alignment horizontal="center"/>
    </xf>
    <xf numFmtId="10" fontId="3" fillId="0" borderId="0" xfId="3754" applyNumberFormat="1" applyFont="1" applyFill="1" applyBorder="1" applyAlignment="1">
      <alignment horizontal="center"/>
    </xf>
    <xf numFmtId="10" fontId="3" fillId="0" borderId="0" xfId="3754" applyNumberFormat="1" applyFont="1" applyFill="1" applyBorder="1" applyAlignment="1"/>
    <xf numFmtId="0" fontId="3" fillId="0" borderId="0" xfId="3754" applyNumberFormat="1" applyFont="1" applyFill="1" applyBorder="1"/>
    <xf numFmtId="10" fontId="3" fillId="0" borderId="0" xfId="3754" applyNumberFormat="1" applyFont="1" applyFill="1" applyBorder="1"/>
    <xf numFmtId="14" fontId="3" fillId="0" borderId="0" xfId="3754" applyNumberFormat="1" applyFont="1" applyFill="1" applyBorder="1" applyAlignment="1">
      <alignment horizontal="center"/>
    </xf>
    <xf numFmtId="10" fontId="46" fillId="0" borderId="0" xfId="3754" applyNumberFormat="1" applyFont="1" applyFill="1"/>
    <xf numFmtId="14" fontId="3" fillId="0" borderId="0" xfId="3754" applyNumberFormat="1" applyFont="1" applyFill="1" applyAlignment="1">
      <alignment horizontal="right"/>
    </xf>
    <xf numFmtId="10" fontId="3" fillId="0" borderId="0" xfId="3754" applyNumberFormat="1" applyFont="1" applyFill="1" applyAlignment="1">
      <alignment horizontal="right"/>
    </xf>
    <xf numFmtId="10" fontId="3" fillId="0" borderId="0" xfId="3754" applyNumberFormat="1" applyFont="1" applyFill="1" applyAlignment="1">
      <alignment horizontal="left"/>
    </xf>
    <xf numFmtId="0" fontId="0" fillId="0" borderId="0" xfId="3754" applyNumberFormat="1" applyFont="1" applyFill="1"/>
    <xf numFmtId="0" fontId="3" fillId="0" borderId="0" xfId="3754" applyNumberFormat="1" applyFont="1" applyFill="1" applyAlignment="1">
      <alignment horizontal="left"/>
    </xf>
    <xf numFmtId="0" fontId="3" fillId="0" borderId="0" xfId="3754" applyNumberFormat="1" applyFont="1" applyFill="1" applyBorder="1" applyAlignment="1">
      <alignment horizontal="left"/>
    </xf>
    <xf numFmtId="0" fontId="3" fillId="0" borderId="0" xfId="3754" applyNumberFormat="1" applyFont="1" applyFill="1" applyBorder="1" applyAlignment="1">
      <alignment horizontal="center"/>
    </xf>
    <xf numFmtId="0" fontId="3" fillId="0" borderId="0" xfId="3754" applyNumberFormat="1" applyFont="1" applyAlignment="1">
      <alignment vertical="center"/>
    </xf>
    <xf numFmtId="0" fontId="3" fillId="0" borderId="0" xfId="3754" applyNumberFormat="1" applyFont="1" applyFill="1" applyAlignment="1">
      <alignment horizontal="left" vertical="center"/>
    </xf>
    <xf numFmtId="0" fontId="3" fillId="0" borderId="0" xfId="3754" applyNumberFormat="1" applyFont="1" applyAlignment="1">
      <alignment horizontal="left" vertical="center"/>
    </xf>
    <xf numFmtId="0" fontId="3" fillId="0" borderId="0" xfId="3754" applyNumberFormat="1" applyFont="1" applyFill="1"/>
    <xf numFmtId="0" fontId="4" fillId="2" borderId="0" xfId="3459" applyFont="1" applyFill="1"/>
    <xf numFmtId="0" fontId="3" fillId="0" borderId="0" xfId="0" applyFont="1" applyAlignment="1">
      <alignment horizontal="right"/>
    </xf>
    <xf numFmtId="0" fontId="7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10" fontId="3" fillId="0" borderId="0" xfId="0" applyNumberFormat="1" applyFont="1"/>
    <xf numFmtId="14" fontId="3" fillId="0" borderId="0" xfId="0" applyNumberFormat="1" applyFont="1"/>
    <xf numFmtId="10" fontId="3" fillId="0" borderId="0" xfId="0" applyNumberFormat="1" applyFont="1" applyFill="1" applyAlignment="1">
      <alignment horizontal="center"/>
    </xf>
    <xf numFmtId="10" fontId="77" fillId="44" borderId="0" xfId="0" applyNumberFormat="1" applyFont="1" applyFill="1" applyAlignment="1">
      <alignment horizontal="center"/>
    </xf>
    <xf numFmtId="10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10" fontId="7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4" fontId="6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/>
    <xf numFmtId="0" fontId="3" fillId="0" borderId="0" xfId="0" applyFont="1" applyFill="1" applyAlignment="1"/>
    <xf numFmtId="10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14" fontId="3" fillId="0" borderId="0" xfId="0" applyNumberFormat="1" applyFont="1" applyFill="1"/>
    <xf numFmtId="10" fontId="7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46" fillId="0" borderId="0" xfId="0" applyNumberFormat="1" applyFont="1" applyFill="1"/>
    <xf numFmtId="0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/>
    </xf>
    <xf numFmtId="14" fontId="0" fillId="0" borderId="0" xfId="0" applyNumberFormat="1" applyFill="1"/>
    <xf numFmtId="0" fontId="0" fillId="0" borderId="0" xfId="0" applyNumberFormat="1" applyFill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78" fillId="0" borderId="0" xfId="0" applyNumberFormat="1" applyFont="1" applyFill="1" applyAlignment="1">
      <alignment horizontal="center"/>
    </xf>
    <xf numFmtId="0" fontId="1" fillId="0" borderId="0" xfId="4118" applyFill="1"/>
    <xf numFmtId="0" fontId="1" fillId="0" borderId="23" xfId="4118" applyFill="1" applyBorder="1"/>
    <xf numFmtId="169" fontId="1" fillId="0" borderId="0" xfId="4118" applyNumberFormat="1" applyFill="1"/>
    <xf numFmtId="2" fontId="1" fillId="0" borderId="0" xfId="4118" applyNumberFormat="1" applyFill="1"/>
    <xf numFmtId="0" fontId="84" fillId="0" borderId="0" xfId="4118" applyFont="1" applyFill="1" applyAlignment="1">
      <alignment horizontal="center"/>
    </xf>
    <xf numFmtId="0" fontId="83" fillId="0" borderId="0" xfId="4118" applyFont="1" applyFill="1"/>
    <xf numFmtId="0" fontId="85" fillId="0" borderId="1" xfId="0" applyFont="1" applyBorder="1" applyAlignment="1">
      <alignment horizontal="center" wrapText="1"/>
    </xf>
    <xf numFmtId="0" fontId="86" fillId="2" borderId="0" xfId="0" applyFont="1" applyFill="1"/>
    <xf numFmtId="0" fontId="4" fillId="2" borderId="0" xfId="0" applyFont="1" applyFill="1"/>
    <xf numFmtId="0" fontId="0" fillId="3" borderId="24" xfId="0" applyFill="1" applyBorder="1"/>
    <xf numFmtId="0" fontId="0" fillId="2" borderId="25" xfId="0" applyFill="1" applyBorder="1"/>
    <xf numFmtId="43" fontId="3" fillId="0" borderId="0" xfId="3322" applyFont="1" applyFill="1"/>
    <xf numFmtId="0" fontId="37" fillId="0" borderId="0" xfId="4119" applyFont="1" applyAlignment="1" applyProtection="1"/>
    <xf numFmtId="0" fontId="0" fillId="3" borderId="26" xfId="0" applyFill="1" applyBorder="1"/>
    <xf numFmtId="0" fontId="88" fillId="0" borderId="1" xfId="0" applyFont="1" applyBorder="1" applyAlignment="1">
      <alignment horizontal="left" vertical="top" wrapText="1"/>
    </xf>
    <xf numFmtId="0" fontId="88" fillId="0" borderId="1" xfId="0" applyFont="1" applyBorder="1" applyAlignment="1">
      <alignment horizontal="right" vertical="top" wrapText="1"/>
    </xf>
    <xf numFmtId="0" fontId="0" fillId="0" borderId="23" xfId="0" applyFill="1" applyBorder="1"/>
    <xf numFmtId="0" fontId="0" fillId="0" borderId="23" xfId="0" applyBorder="1"/>
    <xf numFmtId="10" fontId="3" fillId="0" borderId="23" xfId="3754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>
      <alignment horizontal="center"/>
    </xf>
    <xf numFmtId="10" fontId="3" fillId="0" borderId="23" xfId="0" applyNumberFormat="1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Fill="1" applyBorder="1"/>
    <xf numFmtId="9" fontId="3" fillId="0" borderId="23" xfId="3754" applyFont="1" applyFill="1" applyBorder="1" applyAlignment="1">
      <alignment horizontal="left"/>
    </xf>
    <xf numFmtId="0" fontId="1" fillId="0" borderId="0" xfId="4118" applyFill="1" applyBorder="1"/>
    <xf numFmtId="0" fontId="81" fillId="0" borderId="0" xfId="4118" applyFont="1" applyFill="1" applyAlignment="1">
      <alignment horizontal="center"/>
    </xf>
    <xf numFmtId="0" fontId="82" fillId="0" borderId="0" xfId="4118" applyFont="1" applyFill="1" applyAlignment="1">
      <alignment horizontal="center"/>
    </xf>
    <xf numFmtId="0" fontId="85" fillId="0" borderId="0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</cellXfs>
  <cellStyles count="4120">
    <cellStyle name="_x000a_bidires=100_x000d_" xfId="2"/>
    <cellStyle name="_2008 Reforecast 0+12  03.14.08" xfId="3"/>
    <cellStyle name="_2008 Reforecast 0+12  03.14.08_Avera UIL NEEWS Analyses 2011" xfId="4"/>
    <cellStyle name="_2008 Reforecast 0+12  03.14.08_Avera UIL NEEWS Analyses 2011_Baudino Exhibits" xfId="5"/>
    <cellStyle name="_2008 Reforecast 0+12  03.14.08_Avera UIL NEEWS Analyses 2011_Baudino Exhibits 2" xfId="6"/>
    <cellStyle name="_2008 Reforecast 0+12  03.14.08_Baudino Exhibits" xfId="7"/>
    <cellStyle name="_2008 Reforecast 0+12  03.14.08_Baudino Exhibits 2" xfId="8"/>
    <cellStyle name="_2008 Reforecast 0+12  03.14.08_Value Line Data Base" xfId="9"/>
    <cellStyle name="_2008 Reforecast 0+12  03.14.08_Value Line Data Base 2" xfId="10"/>
    <cellStyle name="_2008_ACCT 17103" xfId="11"/>
    <cellStyle name="_2008_ACCT 17103_Avera UIL NEEWS Analyses 2011" xfId="12"/>
    <cellStyle name="_2008_ACCT 17103_Avera UIL NEEWS Analyses 2011_Baudino Exhibits" xfId="13"/>
    <cellStyle name="_2008_ACCT 17103_Avera UIL NEEWS Analyses 2011_Baudino Exhibits 2" xfId="14"/>
    <cellStyle name="_2008_ACCT 17103_Baudino Exhibits" xfId="15"/>
    <cellStyle name="_2008_ACCT 17103_Baudino Exhibits 2" xfId="16"/>
    <cellStyle name="_2008_ACCT 17103_Value Line Data Base" xfId="17"/>
    <cellStyle name="_2008_ACCT 17103_Value Line Data Base 2" xfId="18"/>
    <cellStyle name="_2009 Budget 5_02_08  FINAL" xfId="19"/>
    <cellStyle name="_2009 Budget 5_02_08  FINAL_Avera UIL NEEWS Analyses 2011" xfId="20"/>
    <cellStyle name="_2009 Budget 5_02_08  FINAL_Avera UIL NEEWS Analyses 2011_Baudino Exhibits" xfId="21"/>
    <cellStyle name="_2009 Budget 5_02_08  FINAL_Avera UIL NEEWS Analyses 2011_Baudino Exhibits 2" xfId="22"/>
    <cellStyle name="_2009 Budget 5_02_08  FINAL_Baudino Exhibits" xfId="23"/>
    <cellStyle name="_2009 Budget 5_02_08  FINAL_Baudino Exhibits 2" xfId="24"/>
    <cellStyle name="_2009 Budget 5_02_08  FINAL_Value Line Data Base" xfId="25"/>
    <cellStyle name="_2009 Budget 5_02_08  FINAL_Value Line Data Base 2" xfId="26"/>
    <cellStyle name="_Reformatted Cash Flow Consolidation 0706" xfId="27"/>
    <cellStyle name="_Reformatted Cash Flow Consolidation 0706_Avera UIL NEEWS Analyses 2011" xfId="28"/>
    <cellStyle name="_Reformatted Cash Flow Consolidation 0706_Avera UIL NEEWS Analyses 2011_Baudino Exhibits" xfId="29"/>
    <cellStyle name="_Reformatted Cash Flow Consolidation 0706_Avera UIL NEEWS Analyses 2011_Baudino Exhibits 2" xfId="30"/>
    <cellStyle name="_Reformatted Cash Flow Consolidation 0706_Baudino Exhibits" xfId="31"/>
    <cellStyle name="_Reformatted Cash Flow Consolidation 0706_Baudino Exhibits 2" xfId="32"/>
    <cellStyle name="_Reformatted Cash Flow Consolidation 0706_Value Line Data Base" xfId="33"/>
    <cellStyle name="_Reformatted Cash Flow Consolidation 0706_Value Line Data Base 2" xfId="34"/>
    <cellStyle name="_Reformatted Cash Flow Consolidation 0906" xfId="35"/>
    <cellStyle name="_Reformatted Cash Flow Consolidation 0906_Avera UIL NEEWS Analyses 2011" xfId="36"/>
    <cellStyle name="_Reformatted Cash Flow Consolidation 0906_Avera UIL NEEWS Analyses 2011_Baudino Exhibits" xfId="37"/>
    <cellStyle name="_Reformatted Cash Flow Consolidation 0906_Avera UIL NEEWS Analyses 2011_Baudino Exhibits 2" xfId="38"/>
    <cellStyle name="_Reformatted Cash Flow Consolidation 0906_Baudino Exhibits" xfId="39"/>
    <cellStyle name="_Reformatted Cash Flow Consolidation 0906_Baudino Exhibits 2" xfId="40"/>
    <cellStyle name="_Reformatted Cash Flow Consolidation 0906_Value Line Data Base" xfId="41"/>
    <cellStyle name="_Reformatted Cash Flow Consolidation 0906_Value Line Data Base 2" xfId="42"/>
    <cellStyle name="20% - Accent1 10" xfId="43"/>
    <cellStyle name="20% - Accent1 10 10" xfId="44"/>
    <cellStyle name="20% - Accent1 10 11" xfId="45"/>
    <cellStyle name="20% - Accent1 10 12" xfId="46"/>
    <cellStyle name="20% - Accent1 10 13" xfId="47"/>
    <cellStyle name="20% - Accent1 10 14" xfId="48"/>
    <cellStyle name="20% - Accent1 10 15" xfId="49"/>
    <cellStyle name="20% - Accent1 10 16" xfId="50"/>
    <cellStyle name="20% - Accent1 10 17" xfId="51"/>
    <cellStyle name="20% - Accent1 10 18" xfId="52"/>
    <cellStyle name="20% - Accent1 10 19" xfId="53"/>
    <cellStyle name="20% - Accent1 10 2" xfId="54"/>
    <cellStyle name="20% - Accent1 10 20" xfId="55"/>
    <cellStyle name="20% - Accent1 10 21" xfId="56"/>
    <cellStyle name="20% - Accent1 10 22" xfId="57"/>
    <cellStyle name="20% - Accent1 10 23" xfId="58"/>
    <cellStyle name="20% - Accent1 10 24" xfId="59"/>
    <cellStyle name="20% - Accent1 10 25" xfId="60"/>
    <cellStyle name="20% - Accent1 10 26" xfId="61"/>
    <cellStyle name="20% - Accent1 10 27" xfId="62"/>
    <cellStyle name="20% - Accent1 10 28" xfId="63"/>
    <cellStyle name="20% - Accent1 10 29" xfId="64"/>
    <cellStyle name="20% - Accent1 10 3" xfId="65"/>
    <cellStyle name="20% - Accent1 10 30" xfId="66"/>
    <cellStyle name="20% - Accent1 10 31" xfId="67"/>
    <cellStyle name="20% - Accent1 10 32" xfId="68"/>
    <cellStyle name="20% - Accent1 10 33" xfId="69"/>
    <cellStyle name="20% - Accent1 10 34" xfId="70"/>
    <cellStyle name="20% - Accent1 10 35" xfId="71"/>
    <cellStyle name="20% - Accent1 10 36" xfId="72"/>
    <cellStyle name="20% - Accent1 10 37" xfId="73"/>
    <cellStyle name="20% - Accent1 10 38" xfId="74"/>
    <cellStyle name="20% - Accent1 10 39" xfId="75"/>
    <cellStyle name="20% - Accent1 10 4" xfId="76"/>
    <cellStyle name="20% - Accent1 10 40" xfId="77"/>
    <cellStyle name="20% - Accent1 10 41" xfId="78"/>
    <cellStyle name="20% - Accent1 10 5" xfId="79"/>
    <cellStyle name="20% - Accent1 10 6" xfId="80"/>
    <cellStyle name="20% - Accent1 10 7" xfId="81"/>
    <cellStyle name="20% - Accent1 10 8" xfId="82"/>
    <cellStyle name="20% - Accent1 10 9" xfId="83"/>
    <cellStyle name="20% - Accent1 11" xfId="84"/>
    <cellStyle name="20% - Accent1 11 10" xfId="85"/>
    <cellStyle name="20% - Accent1 11 11" xfId="86"/>
    <cellStyle name="20% - Accent1 11 12" xfId="87"/>
    <cellStyle name="20% - Accent1 11 13" xfId="88"/>
    <cellStyle name="20% - Accent1 11 14" xfId="89"/>
    <cellStyle name="20% - Accent1 11 15" xfId="90"/>
    <cellStyle name="20% - Accent1 11 16" xfId="91"/>
    <cellStyle name="20% - Accent1 11 17" xfId="92"/>
    <cellStyle name="20% - Accent1 11 18" xfId="93"/>
    <cellStyle name="20% - Accent1 11 19" xfId="94"/>
    <cellStyle name="20% - Accent1 11 2" xfId="95"/>
    <cellStyle name="20% - Accent1 11 20" xfId="96"/>
    <cellStyle name="20% - Accent1 11 21" xfId="97"/>
    <cellStyle name="20% - Accent1 11 22" xfId="98"/>
    <cellStyle name="20% - Accent1 11 23" xfId="99"/>
    <cellStyle name="20% - Accent1 11 24" xfId="100"/>
    <cellStyle name="20% - Accent1 11 25" xfId="101"/>
    <cellStyle name="20% - Accent1 11 26" xfId="102"/>
    <cellStyle name="20% - Accent1 11 27" xfId="103"/>
    <cellStyle name="20% - Accent1 11 28" xfId="104"/>
    <cellStyle name="20% - Accent1 11 29" xfId="105"/>
    <cellStyle name="20% - Accent1 11 3" xfId="106"/>
    <cellStyle name="20% - Accent1 11 30" xfId="107"/>
    <cellStyle name="20% - Accent1 11 31" xfId="108"/>
    <cellStyle name="20% - Accent1 11 32" xfId="109"/>
    <cellStyle name="20% - Accent1 11 33" xfId="110"/>
    <cellStyle name="20% - Accent1 11 34" xfId="111"/>
    <cellStyle name="20% - Accent1 11 35" xfId="112"/>
    <cellStyle name="20% - Accent1 11 36" xfId="113"/>
    <cellStyle name="20% - Accent1 11 37" xfId="114"/>
    <cellStyle name="20% - Accent1 11 38" xfId="115"/>
    <cellStyle name="20% - Accent1 11 39" xfId="116"/>
    <cellStyle name="20% - Accent1 11 4" xfId="117"/>
    <cellStyle name="20% - Accent1 11 40" xfId="118"/>
    <cellStyle name="20% - Accent1 11 41" xfId="119"/>
    <cellStyle name="20% - Accent1 11 5" xfId="120"/>
    <cellStyle name="20% - Accent1 11 6" xfId="121"/>
    <cellStyle name="20% - Accent1 11 7" xfId="122"/>
    <cellStyle name="20% - Accent1 11 8" xfId="123"/>
    <cellStyle name="20% - Accent1 11 9" xfId="124"/>
    <cellStyle name="20% - Accent1 12" xfId="125"/>
    <cellStyle name="20% - Accent1 12 10" xfId="126"/>
    <cellStyle name="20% - Accent1 12 11" xfId="127"/>
    <cellStyle name="20% - Accent1 12 12" xfId="128"/>
    <cellStyle name="20% - Accent1 12 13" xfId="129"/>
    <cellStyle name="20% - Accent1 12 14" xfId="130"/>
    <cellStyle name="20% - Accent1 12 15" xfId="131"/>
    <cellStyle name="20% - Accent1 12 16" xfId="132"/>
    <cellStyle name="20% - Accent1 12 17" xfId="133"/>
    <cellStyle name="20% - Accent1 12 18" xfId="134"/>
    <cellStyle name="20% - Accent1 12 19" xfId="135"/>
    <cellStyle name="20% - Accent1 12 2" xfId="136"/>
    <cellStyle name="20% - Accent1 12 20" xfId="137"/>
    <cellStyle name="20% - Accent1 12 21" xfId="138"/>
    <cellStyle name="20% - Accent1 12 22" xfId="139"/>
    <cellStyle name="20% - Accent1 12 23" xfId="140"/>
    <cellStyle name="20% - Accent1 12 24" xfId="141"/>
    <cellStyle name="20% - Accent1 12 25" xfId="142"/>
    <cellStyle name="20% - Accent1 12 26" xfId="143"/>
    <cellStyle name="20% - Accent1 12 27" xfId="144"/>
    <cellStyle name="20% - Accent1 12 28" xfId="145"/>
    <cellStyle name="20% - Accent1 12 29" xfId="146"/>
    <cellStyle name="20% - Accent1 12 3" xfId="147"/>
    <cellStyle name="20% - Accent1 12 30" xfId="148"/>
    <cellStyle name="20% - Accent1 12 31" xfId="149"/>
    <cellStyle name="20% - Accent1 12 32" xfId="150"/>
    <cellStyle name="20% - Accent1 12 33" xfId="151"/>
    <cellStyle name="20% - Accent1 12 34" xfId="152"/>
    <cellStyle name="20% - Accent1 12 35" xfId="153"/>
    <cellStyle name="20% - Accent1 12 36" xfId="154"/>
    <cellStyle name="20% - Accent1 12 37" xfId="155"/>
    <cellStyle name="20% - Accent1 12 38" xfId="156"/>
    <cellStyle name="20% - Accent1 12 39" xfId="157"/>
    <cellStyle name="20% - Accent1 12 4" xfId="158"/>
    <cellStyle name="20% - Accent1 12 40" xfId="159"/>
    <cellStyle name="20% - Accent1 12 41" xfId="160"/>
    <cellStyle name="20% - Accent1 12 5" xfId="161"/>
    <cellStyle name="20% - Accent1 12 6" xfId="162"/>
    <cellStyle name="20% - Accent1 12 7" xfId="163"/>
    <cellStyle name="20% - Accent1 12 8" xfId="164"/>
    <cellStyle name="20% - Accent1 12 9" xfId="165"/>
    <cellStyle name="20% - Accent1 13" xfId="166"/>
    <cellStyle name="20% - Accent1 14" xfId="167"/>
    <cellStyle name="20% - Accent1 14 2" xfId="168"/>
    <cellStyle name="20% - Accent1 15" xfId="169"/>
    <cellStyle name="20% - Accent1 16" xfId="170"/>
    <cellStyle name="20% - Accent1 2" xfId="171"/>
    <cellStyle name="20% - Accent1 2 10" xfId="172"/>
    <cellStyle name="20% - Accent1 2 11" xfId="173"/>
    <cellStyle name="20% - Accent1 2 12" xfId="174"/>
    <cellStyle name="20% - Accent1 2 13" xfId="175"/>
    <cellStyle name="20% - Accent1 2 14" xfId="176"/>
    <cellStyle name="20% - Accent1 2 15" xfId="177"/>
    <cellStyle name="20% - Accent1 2 16" xfId="178"/>
    <cellStyle name="20% - Accent1 2 17" xfId="179"/>
    <cellStyle name="20% - Accent1 2 18" xfId="180"/>
    <cellStyle name="20% - Accent1 2 19" xfId="181"/>
    <cellStyle name="20% - Accent1 2 2" xfId="182"/>
    <cellStyle name="20% - Accent1 2 2 2" xfId="183"/>
    <cellStyle name="20% - Accent1 2 2 2 2" xfId="184"/>
    <cellStyle name="20% - Accent1 2 2 3" xfId="185"/>
    <cellStyle name="20% - Accent1 2 2 4" xfId="186"/>
    <cellStyle name="20% - Accent1 2 2 5" xfId="187"/>
    <cellStyle name="20% - Accent1 2 20" xfId="188"/>
    <cellStyle name="20% - Accent1 2 21" xfId="189"/>
    <cellStyle name="20% - Accent1 2 22" xfId="190"/>
    <cellStyle name="20% - Accent1 2 23" xfId="191"/>
    <cellStyle name="20% - Accent1 2 24" xfId="192"/>
    <cellStyle name="20% - Accent1 2 25" xfId="193"/>
    <cellStyle name="20% - Accent1 2 26" xfId="194"/>
    <cellStyle name="20% - Accent1 2 27" xfId="195"/>
    <cellStyle name="20% - Accent1 2 28" xfId="196"/>
    <cellStyle name="20% - Accent1 2 29" xfId="197"/>
    <cellStyle name="20% - Accent1 2 3" xfId="198"/>
    <cellStyle name="20% - Accent1 2 3 2" xfId="199"/>
    <cellStyle name="20% - Accent1 2 3 3" xfId="200"/>
    <cellStyle name="20% - Accent1 2 3 4" xfId="201"/>
    <cellStyle name="20% - Accent1 2 3 5" xfId="202"/>
    <cellStyle name="20% - Accent1 2 3 6" xfId="203"/>
    <cellStyle name="20% - Accent1 2 30" xfId="204"/>
    <cellStyle name="20% - Accent1 2 31" xfId="205"/>
    <cellStyle name="20% - Accent1 2 32" xfId="206"/>
    <cellStyle name="20% - Accent1 2 33" xfId="207"/>
    <cellStyle name="20% - Accent1 2 34" xfId="208"/>
    <cellStyle name="20% - Accent1 2 35" xfId="209"/>
    <cellStyle name="20% - Accent1 2 36" xfId="210"/>
    <cellStyle name="20% - Accent1 2 37" xfId="211"/>
    <cellStyle name="20% - Accent1 2 38" xfId="212"/>
    <cellStyle name="20% - Accent1 2 39" xfId="213"/>
    <cellStyle name="20% - Accent1 2 4" xfId="214"/>
    <cellStyle name="20% - Accent1 2 40" xfId="215"/>
    <cellStyle name="20% - Accent1 2 41" xfId="216"/>
    <cellStyle name="20% - Accent1 2 42" xfId="217"/>
    <cellStyle name="20% - Accent1 2 43" xfId="218"/>
    <cellStyle name="20% - Accent1 2 44" xfId="219"/>
    <cellStyle name="20% - Accent1 2 45" xfId="220"/>
    <cellStyle name="20% - Accent1 2 5" xfId="221"/>
    <cellStyle name="20% - Accent1 2 6" xfId="222"/>
    <cellStyle name="20% - Accent1 2 7" xfId="223"/>
    <cellStyle name="20% - Accent1 2 8" xfId="224"/>
    <cellStyle name="20% - Accent1 2 9" xfId="225"/>
    <cellStyle name="20% - Accent1 3" xfId="226"/>
    <cellStyle name="20% - Accent1 3 10" xfId="227"/>
    <cellStyle name="20% - Accent1 3 11" xfId="228"/>
    <cellStyle name="20% - Accent1 3 12" xfId="229"/>
    <cellStyle name="20% - Accent1 3 13" xfId="230"/>
    <cellStyle name="20% - Accent1 3 14" xfId="231"/>
    <cellStyle name="20% - Accent1 3 15" xfId="232"/>
    <cellStyle name="20% - Accent1 3 16" xfId="233"/>
    <cellStyle name="20% - Accent1 3 17" xfId="234"/>
    <cellStyle name="20% - Accent1 3 18" xfId="235"/>
    <cellStyle name="20% - Accent1 3 19" xfId="236"/>
    <cellStyle name="20% - Accent1 3 2" xfId="237"/>
    <cellStyle name="20% - Accent1 3 20" xfId="238"/>
    <cellStyle name="20% - Accent1 3 21" xfId="239"/>
    <cellStyle name="20% - Accent1 3 22" xfId="240"/>
    <cellStyle name="20% - Accent1 3 23" xfId="241"/>
    <cellStyle name="20% - Accent1 3 24" xfId="242"/>
    <cellStyle name="20% - Accent1 3 25" xfId="243"/>
    <cellStyle name="20% - Accent1 3 26" xfId="244"/>
    <cellStyle name="20% - Accent1 3 27" xfId="245"/>
    <cellStyle name="20% - Accent1 3 28" xfId="246"/>
    <cellStyle name="20% - Accent1 3 29" xfId="247"/>
    <cellStyle name="20% - Accent1 3 3" xfId="248"/>
    <cellStyle name="20% - Accent1 3 30" xfId="249"/>
    <cellStyle name="20% - Accent1 3 31" xfId="250"/>
    <cellStyle name="20% - Accent1 3 32" xfId="251"/>
    <cellStyle name="20% - Accent1 3 33" xfId="252"/>
    <cellStyle name="20% - Accent1 3 34" xfId="253"/>
    <cellStyle name="20% - Accent1 3 35" xfId="254"/>
    <cellStyle name="20% - Accent1 3 36" xfId="255"/>
    <cellStyle name="20% - Accent1 3 37" xfId="256"/>
    <cellStyle name="20% - Accent1 3 38" xfId="257"/>
    <cellStyle name="20% - Accent1 3 39" xfId="258"/>
    <cellStyle name="20% - Accent1 3 4" xfId="259"/>
    <cellStyle name="20% - Accent1 3 40" xfId="260"/>
    <cellStyle name="20% - Accent1 3 41" xfId="261"/>
    <cellStyle name="20% - Accent1 3 42" xfId="262"/>
    <cellStyle name="20% - Accent1 3 43" xfId="263"/>
    <cellStyle name="20% - Accent1 3 44" xfId="264"/>
    <cellStyle name="20% - Accent1 3 45" xfId="265"/>
    <cellStyle name="20% - Accent1 3 5" xfId="266"/>
    <cellStyle name="20% - Accent1 3 6" xfId="267"/>
    <cellStyle name="20% - Accent1 3 7" xfId="268"/>
    <cellStyle name="20% - Accent1 3 8" xfId="269"/>
    <cellStyle name="20% - Accent1 3 9" xfId="270"/>
    <cellStyle name="20% - Accent1 4" xfId="271"/>
    <cellStyle name="20% - Accent1 4 10" xfId="272"/>
    <cellStyle name="20% - Accent1 4 11" xfId="273"/>
    <cellStyle name="20% - Accent1 4 12" xfId="274"/>
    <cellStyle name="20% - Accent1 4 13" xfId="275"/>
    <cellStyle name="20% - Accent1 4 14" xfId="276"/>
    <cellStyle name="20% - Accent1 4 15" xfId="277"/>
    <cellStyle name="20% - Accent1 4 16" xfId="278"/>
    <cellStyle name="20% - Accent1 4 17" xfId="279"/>
    <cellStyle name="20% - Accent1 4 18" xfId="280"/>
    <cellStyle name="20% - Accent1 4 19" xfId="281"/>
    <cellStyle name="20% - Accent1 4 2" xfId="282"/>
    <cellStyle name="20% - Accent1 4 20" xfId="283"/>
    <cellStyle name="20% - Accent1 4 21" xfId="284"/>
    <cellStyle name="20% - Accent1 4 22" xfId="285"/>
    <cellStyle name="20% - Accent1 4 23" xfId="286"/>
    <cellStyle name="20% - Accent1 4 24" xfId="287"/>
    <cellStyle name="20% - Accent1 4 25" xfId="288"/>
    <cellStyle name="20% - Accent1 4 26" xfId="289"/>
    <cellStyle name="20% - Accent1 4 27" xfId="290"/>
    <cellStyle name="20% - Accent1 4 28" xfId="291"/>
    <cellStyle name="20% - Accent1 4 29" xfId="292"/>
    <cellStyle name="20% - Accent1 4 3" xfId="293"/>
    <cellStyle name="20% - Accent1 4 30" xfId="294"/>
    <cellStyle name="20% - Accent1 4 31" xfId="295"/>
    <cellStyle name="20% - Accent1 4 32" xfId="296"/>
    <cellStyle name="20% - Accent1 4 33" xfId="297"/>
    <cellStyle name="20% - Accent1 4 34" xfId="298"/>
    <cellStyle name="20% - Accent1 4 35" xfId="299"/>
    <cellStyle name="20% - Accent1 4 36" xfId="300"/>
    <cellStyle name="20% - Accent1 4 37" xfId="301"/>
    <cellStyle name="20% - Accent1 4 38" xfId="302"/>
    <cellStyle name="20% - Accent1 4 39" xfId="303"/>
    <cellStyle name="20% - Accent1 4 4" xfId="304"/>
    <cellStyle name="20% - Accent1 4 40" xfId="305"/>
    <cellStyle name="20% - Accent1 4 41" xfId="306"/>
    <cellStyle name="20% - Accent1 4 5" xfId="307"/>
    <cellStyle name="20% - Accent1 4 6" xfId="308"/>
    <cellStyle name="20% - Accent1 4 7" xfId="309"/>
    <cellStyle name="20% - Accent1 4 8" xfId="310"/>
    <cellStyle name="20% - Accent1 4 9" xfId="311"/>
    <cellStyle name="20% - Accent1 5" xfId="312"/>
    <cellStyle name="20% - Accent1 5 10" xfId="313"/>
    <cellStyle name="20% - Accent1 5 11" xfId="314"/>
    <cellStyle name="20% - Accent1 5 12" xfId="315"/>
    <cellStyle name="20% - Accent1 5 13" xfId="316"/>
    <cellStyle name="20% - Accent1 5 14" xfId="317"/>
    <cellStyle name="20% - Accent1 5 15" xfId="318"/>
    <cellStyle name="20% - Accent1 5 16" xfId="319"/>
    <cellStyle name="20% - Accent1 5 17" xfId="320"/>
    <cellStyle name="20% - Accent1 5 18" xfId="321"/>
    <cellStyle name="20% - Accent1 5 19" xfId="322"/>
    <cellStyle name="20% - Accent1 5 2" xfId="323"/>
    <cellStyle name="20% - Accent1 5 20" xfId="324"/>
    <cellStyle name="20% - Accent1 5 21" xfId="325"/>
    <cellStyle name="20% - Accent1 5 22" xfId="326"/>
    <cellStyle name="20% - Accent1 5 23" xfId="327"/>
    <cellStyle name="20% - Accent1 5 24" xfId="328"/>
    <cellStyle name="20% - Accent1 5 25" xfId="329"/>
    <cellStyle name="20% - Accent1 5 26" xfId="330"/>
    <cellStyle name="20% - Accent1 5 27" xfId="331"/>
    <cellStyle name="20% - Accent1 5 28" xfId="332"/>
    <cellStyle name="20% - Accent1 5 29" xfId="333"/>
    <cellStyle name="20% - Accent1 5 3" xfId="334"/>
    <cellStyle name="20% - Accent1 5 30" xfId="335"/>
    <cellStyle name="20% - Accent1 5 31" xfId="336"/>
    <cellStyle name="20% - Accent1 5 32" xfId="337"/>
    <cellStyle name="20% - Accent1 5 33" xfId="338"/>
    <cellStyle name="20% - Accent1 5 34" xfId="339"/>
    <cellStyle name="20% - Accent1 5 35" xfId="340"/>
    <cellStyle name="20% - Accent1 5 36" xfId="341"/>
    <cellStyle name="20% - Accent1 5 37" xfId="342"/>
    <cellStyle name="20% - Accent1 5 38" xfId="343"/>
    <cellStyle name="20% - Accent1 5 39" xfId="344"/>
    <cellStyle name="20% - Accent1 5 4" xfId="345"/>
    <cellStyle name="20% - Accent1 5 40" xfId="346"/>
    <cellStyle name="20% - Accent1 5 41" xfId="347"/>
    <cellStyle name="20% - Accent1 5 5" xfId="348"/>
    <cellStyle name="20% - Accent1 5 6" xfId="349"/>
    <cellStyle name="20% - Accent1 5 7" xfId="350"/>
    <cellStyle name="20% - Accent1 5 8" xfId="351"/>
    <cellStyle name="20% - Accent1 5 9" xfId="352"/>
    <cellStyle name="20% - Accent1 6" xfId="353"/>
    <cellStyle name="20% - Accent1 6 10" xfId="354"/>
    <cellStyle name="20% - Accent1 6 11" xfId="355"/>
    <cellStyle name="20% - Accent1 6 12" xfId="356"/>
    <cellStyle name="20% - Accent1 6 13" xfId="357"/>
    <cellStyle name="20% - Accent1 6 14" xfId="358"/>
    <cellStyle name="20% - Accent1 6 15" xfId="359"/>
    <cellStyle name="20% - Accent1 6 16" xfId="360"/>
    <cellStyle name="20% - Accent1 6 17" xfId="361"/>
    <cellStyle name="20% - Accent1 6 18" xfId="362"/>
    <cellStyle name="20% - Accent1 6 19" xfId="363"/>
    <cellStyle name="20% - Accent1 6 2" xfId="364"/>
    <cellStyle name="20% - Accent1 6 20" xfId="365"/>
    <cellStyle name="20% - Accent1 6 21" xfId="366"/>
    <cellStyle name="20% - Accent1 6 22" xfId="367"/>
    <cellStyle name="20% - Accent1 6 23" xfId="368"/>
    <cellStyle name="20% - Accent1 6 24" xfId="369"/>
    <cellStyle name="20% - Accent1 6 25" xfId="370"/>
    <cellStyle name="20% - Accent1 6 26" xfId="371"/>
    <cellStyle name="20% - Accent1 6 27" xfId="372"/>
    <cellStyle name="20% - Accent1 6 28" xfId="373"/>
    <cellStyle name="20% - Accent1 6 29" xfId="374"/>
    <cellStyle name="20% - Accent1 6 3" xfId="375"/>
    <cellStyle name="20% - Accent1 6 30" xfId="376"/>
    <cellStyle name="20% - Accent1 6 31" xfId="377"/>
    <cellStyle name="20% - Accent1 6 32" xfId="378"/>
    <cellStyle name="20% - Accent1 6 33" xfId="379"/>
    <cellStyle name="20% - Accent1 6 34" xfId="380"/>
    <cellStyle name="20% - Accent1 6 35" xfId="381"/>
    <cellStyle name="20% - Accent1 6 36" xfId="382"/>
    <cellStyle name="20% - Accent1 6 37" xfId="383"/>
    <cellStyle name="20% - Accent1 6 38" xfId="384"/>
    <cellStyle name="20% - Accent1 6 39" xfId="385"/>
    <cellStyle name="20% - Accent1 6 4" xfId="386"/>
    <cellStyle name="20% - Accent1 6 40" xfId="387"/>
    <cellStyle name="20% - Accent1 6 41" xfId="388"/>
    <cellStyle name="20% - Accent1 6 5" xfId="389"/>
    <cellStyle name="20% - Accent1 6 6" xfId="390"/>
    <cellStyle name="20% - Accent1 6 7" xfId="391"/>
    <cellStyle name="20% - Accent1 6 8" xfId="392"/>
    <cellStyle name="20% - Accent1 6 9" xfId="393"/>
    <cellStyle name="20% - Accent1 7" xfId="394"/>
    <cellStyle name="20% - Accent1 7 10" xfId="395"/>
    <cellStyle name="20% - Accent1 7 11" xfId="396"/>
    <cellStyle name="20% - Accent1 7 12" xfId="397"/>
    <cellStyle name="20% - Accent1 7 13" xfId="398"/>
    <cellStyle name="20% - Accent1 7 14" xfId="399"/>
    <cellStyle name="20% - Accent1 7 15" xfId="400"/>
    <cellStyle name="20% - Accent1 7 16" xfId="401"/>
    <cellStyle name="20% - Accent1 7 17" xfId="402"/>
    <cellStyle name="20% - Accent1 7 18" xfId="403"/>
    <cellStyle name="20% - Accent1 7 19" xfId="404"/>
    <cellStyle name="20% - Accent1 7 2" xfId="405"/>
    <cellStyle name="20% - Accent1 7 20" xfId="406"/>
    <cellStyle name="20% - Accent1 7 21" xfId="407"/>
    <cellStyle name="20% - Accent1 7 22" xfId="408"/>
    <cellStyle name="20% - Accent1 7 23" xfId="409"/>
    <cellStyle name="20% - Accent1 7 24" xfId="410"/>
    <cellStyle name="20% - Accent1 7 25" xfId="411"/>
    <cellStyle name="20% - Accent1 7 26" xfId="412"/>
    <cellStyle name="20% - Accent1 7 27" xfId="413"/>
    <cellStyle name="20% - Accent1 7 28" xfId="414"/>
    <cellStyle name="20% - Accent1 7 29" xfId="415"/>
    <cellStyle name="20% - Accent1 7 3" xfId="416"/>
    <cellStyle name="20% - Accent1 7 30" xfId="417"/>
    <cellStyle name="20% - Accent1 7 31" xfId="418"/>
    <cellStyle name="20% - Accent1 7 32" xfId="419"/>
    <cellStyle name="20% - Accent1 7 33" xfId="420"/>
    <cellStyle name="20% - Accent1 7 34" xfId="421"/>
    <cellStyle name="20% - Accent1 7 35" xfId="422"/>
    <cellStyle name="20% - Accent1 7 36" xfId="423"/>
    <cellStyle name="20% - Accent1 7 37" xfId="424"/>
    <cellStyle name="20% - Accent1 7 38" xfId="425"/>
    <cellStyle name="20% - Accent1 7 39" xfId="426"/>
    <cellStyle name="20% - Accent1 7 4" xfId="427"/>
    <cellStyle name="20% - Accent1 7 40" xfId="428"/>
    <cellStyle name="20% - Accent1 7 41" xfId="429"/>
    <cellStyle name="20% - Accent1 7 5" xfId="430"/>
    <cellStyle name="20% - Accent1 7 6" xfId="431"/>
    <cellStyle name="20% - Accent1 7 7" xfId="432"/>
    <cellStyle name="20% - Accent1 7 8" xfId="433"/>
    <cellStyle name="20% - Accent1 7 9" xfId="434"/>
    <cellStyle name="20% - Accent1 8" xfId="435"/>
    <cellStyle name="20% - Accent1 8 10" xfId="436"/>
    <cellStyle name="20% - Accent1 8 11" xfId="437"/>
    <cellStyle name="20% - Accent1 8 12" xfId="438"/>
    <cellStyle name="20% - Accent1 8 13" xfId="439"/>
    <cellStyle name="20% - Accent1 8 14" xfId="440"/>
    <cellStyle name="20% - Accent1 8 15" xfId="441"/>
    <cellStyle name="20% - Accent1 8 16" xfId="442"/>
    <cellStyle name="20% - Accent1 8 17" xfId="443"/>
    <cellStyle name="20% - Accent1 8 18" xfId="444"/>
    <cellStyle name="20% - Accent1 8 19" xfId="445"/>
    <cellStyle name="20% - Accent1 8 2" xfId="446"/>
    <cellStyle name="20% - Accent1 8 20" xfId="447"/>
    <cellStyle name="20% - Accent1 8 21" xfId="448"/>
    <cellStyle name="20% - Accent1 8 22" xfId="449"/>
    <cellStyle name="20% - Accent1 8 23" xfId="450"/>
    <cellStyle name="20% - Accent1 8 24" xfId="451"/>
    <cellStyle name="20% - Accent1 8 25" xfId="452"/>
    <cellStyle name="20% - Accent1 8 26" xfId="453"/>
    <cellStyle name="20% - Accent1 8 27" xfId="454"/>
    <cellStyle name="20% - Accent1 8 28" xfId="455"/>
    <cellStyle name="20% - Accent1 8 29" xfId="456"/>
    <cellStyle name="20% - Accent1 8 3" xfId="457"/>
    <cellStyle name="20% - Accent1 8 30" xfId="458"/>
    <cellStyle name="20% - Accent1 8 31" xfId="459"/>
    <cellStyle name="20% - Accent1 8 32" xfId="460"/>
    <cellStyle name="20% - Accent1 8 33" xfId="461"/>
    <cellStyle name="20% - Accent1 8 34" xfId="462"/>
    <cellStyle name="20% - Accent1 8 35" xfId="463"/>
    <cellStyle name="20% - Accent1 8 36" xfId="464"/>
    <cellStyle name="20% - Accent1 8 37" xfId="465"/>
    <cellStyle name="20% - Accent1 8 38" xfId="466"/>
    <cellStyle name="20% - Accent1 8 39" xfId="467"/>
    <cellStyle name="20% - Accent1 8 4" xfId="468"/>
    <cellStyle name="20% - Accent1 8 40" xfId="469"/>
    <cellStyle name="20% - Accent1 8 41" xfId="470"/>
    <cellStyle name="20% - Accent1 8 5" xfId="471"/>
    <cellStyle name="20% - Accent1 8 6" xfId="472"/>
    <cellStyle name="20% - Accent1 8 7" xfId="473"/>
    <cellStyle name="20% - Accent1 8 8" xfId="474"/>
    <cellStyle name="20% - Accent1 8 9" xfId="475"/>
    <cellStyle name="20% - Accent1 9" xfId="476"/>
    <cellStyle name="20% - Accent1 9 10" xfId="477"/>
    <cellStyle name="20% - Accent1 9 11" xfId="478"/>
    <cellStyle name="20% - Accent1 9 12" xfId="479"/>
    <cellStyle name="20% - Accent1 9 13" xfId="480"/>
    <cellStyle name="20% - Accent1 9 14" xfId="481"/>
    <cellStyle name="20% - Accent1 9 15" xfId="482"/>
    <cellStyle name="20% - Accent1 9 16" xfId="483"/>
    <cellStyle name="20% - Accent1 9 17" xfId="484"/>
    <cellStyle name="20% - Accent1 9 18" xfId="485"/>
    <cellStyle name="20% - Accent1 9 19" xfId="486"/>
    <cellStyle name="20% - Accent1 9 2" xfId="487"/>
    <cellStyle name="20% - Accent1 9 20" xfId="488"/>
    <cellStyle name="20% - Accent1 9 21" xfId="489"/>
    <cellStyle name="20% - Accent1 9 22" xfId="490"/>
    <cellStyle name="20% - Accent1 9 23" xfId="491"/>
    <cellStyle name="20% - Accent1 9 24" xfId="492"/>
    <cellStyle name="20% - Accent1 9 25" xfId="493"/>
    <cellStyle name="20% - Accent1 9 26" xfId="494"/>
    <cellStyle name="20% - Accent1 9 27" xfId="495"/>
    <cellStyle name="20% - Accent1 9 28" xfId="496"/>
    <cellStyle name="20% - Accent1 9 29" xfId="497"/>
    <cellStyle name="20% - Accent1 9 3" xfId="498"/>
    <cellStyle name="20% - Accent1 9 30" xfId="499"/>
    <cellStyle name="20% - Accent1 9 31" xfId="500"/>
    <cellStyle name="20% - Accent1 9 32" xfId="501"/>
    <cellStyle name="20% - Accent1 9 33" xfId="502"/>
    <cellStyle name="20% - Accent1 9 34" xfId="503"/>
    <cellStyle name="20% - Accent1 9 35" xfId="504"/>
    <cellStyle name="20% - Accent1 9 36" xfId="505"/>
    <cellStyle name="20% - Accent1 9 37" xfId="506"/>
    <cellStyle name="20% - Accent1 9 38" xfId="507"/>
    <cellStyle name="20% - Accent1 9 39" xfId="508"/>
    <cellStyle name="20% - Accent1 9 4" xfId="509"/>
    <cellStyle name="20% - Accent1 9 40" xfId="510"/>
    <cellStyle name="20% - Accent1 9 41" xfId="511"/>
    <cellStyle name="20% - Accent1 9 5" xfId="512"/>
    <cellStyle name="20% - Accent1 9 6" xfId="513"/>
    <cellStyle name="20% - Accent1 9 7" xfId="514"/>
    <cellStyle name="20% - Accent1 9 8" xfId="515"/>
    <cellStyle name="20% - Accent1 9 9" xfId="516"/>
    <cellStyle name="20% - Accent2 10" xfId="517"/>
    <cellStyle name="20% - Accent2 10 10" xfId="518"/>
    <cellStyle name="20% - Accent2 10 11" xfId="519"/>
    <cellStyle name="20% - Accent2 10 12" xfId="520"/>
    <cellStyle name="20% - Accent2 10 13" xfId="521"/>
    <cellStyle name="20% - Accent2 10 14" xfId="522"/>
    <cellStyle name="20% - Accent2 10 15" xfId="523"/>
    <cellStyle name="20% - Accent2 10 16" xfId="524"/>
    <cellStyle name="20% - Accent2 10 17" xfId="525"/>
    <cellStyle name="20% - Accent2 10 18" xfId="526"/>
    <cellStyle name="20% - Accent2 10 19" xfId="527"/>
    <cellStyle name="20% - Accent2 10 2" xfId="528"/>
    <cellStyle name="20% - Accent2 10 20" xfId="529"/>
    <cellStyle name="20% - Accent2 10 21" xfId="530"/>
    <cellStyle name="20% - Accent2 10 22" xfId="531"/>
    <cellStyle name="20% - Accent2 10 23" xfId="532"/>
    <cellStyle name="20% - Accent2 10 24" xfId="533"/>
    <cellStyle name="20% - Accent2 10 25" xfId="534"/>
    <cellStyle name="20% - Accent2 10 26" xfId="535"/>
    <cellStyle name="20% - Accent2 10 27" xfId="536"/>
    <cellStyle name="20% - Accent2 10 28" xfId="537"/>
    <cellStyle name="20% - Accent2 10 29" xfId="538"/>
    <cellStyle name="20% - Accent2 10 3" xfId="539"/>
    <cellStyle name="20% - Accent2 10 30" xfId="540"/>
    <cellStyle name="20% - Accent2 10 31" xfId="541"/>
    <cellStyle name="20% - Accent2 10 32" xfId="542"/>
    <cellStyle name="20% - Accent2 10 33" xfId="543"/>
    <cellStyle name="20% - Accent2 10 34" xfId="544"/>
    <cellStyle name="20% - Accent2 10 35" xfId="545"/>
    <cellStyle name="20% - Accent2 10 36" xfId="546"/>
    <cellStyle name="20% - Accent2 10 37" xfId="547"/>
    <cellStyle name="20% - Accent2 10 38" xfId="548"/>
    <cellStyle name="20% - Accent2 10 39" xfId="549"/>
    <cellStyle name="20% - Accent2 10 4" xfId="550"/>
    <cellStyle name="20% - Accent2 10 40" xfId="551"/>
    <cellStyle name="20% - Accent2 10 41" xfId="552"/>
    <cellStyle name="20% - Accent2 10 5" xfId="553"/>
    <cellStyle name="20% - Accent2 10 6" xfId="554"/>
    <cellStyle name="20% - Accent2 10 7" xfId="555"/>
    <cellStyle name="20% - Accent2 10 8" xfId="556"/>
    <cellStyle name="20% - Accent2 10 9" xfId="557"/>
    <cellStyle name="20% - Accent2 11" xfId="558"/>
    <cellStyle name="20% - Accent2 11 10" xfId="559"/>
    <cellStyle name="20% - Accent2 11 11" xfId="560"/>
    <cellStyle name="20% - Accent2 11 12" xfId="561"/>
    <cellStyle name="20% - Accent2 11 13" xfId="562"/>
    <cellStyle name="20% - Accent2 11 14" xfId="563"/>
    <cellStyle name="20% - Accent2 11 15" xfId="564"/>
    <cellStyle name="20% - Accent2 11 16" xfId="565"/>
    <cellStyle name="20% - Accent2 11 17" xfId="566"/>
    <cellStyle name="20% - Accent2 11 18" xfId="567"/>
    <cellStyle name="20% - Accent2 11 19" xfId="568"/>
    <cellStyle name="20% - Accent2 11 2" xfId="569"/>
    <cellStyle name="20% - Accent2 11 20" xfId="570"/>
    <cellStyle name="20% - Accent2 11 21" xfId="571"/>
    <cellStyle name="20% - Accent2 11 22" xfId="572"/>
    <cellStyle name="20% - Accent2 11 23" xfId="573"/>
    <cellStyle name="20% - Accent2 11 24" xfId="574"/>
    <cellStyle name="20% - Accent2 11 25" xfId="575"/>
    <cellStyle name="20% - Accent2 11 26" xfId="576"/>
    <cellStyle name="20% - Accent2 11 27" xfId="577"/>
    <cellStyle name="20% - Accent2 11 28" xfId="578"/>
    <cellStyle name="20% - Accent2 11 29" xfId="579"/>
    <cellStyle name="20% - Accent2 11 3" xfId="580"/>
    <cellStyle name="20% - Accent2 11 30" xfId="581"/>
    <cellStyle name="20% - Accent2 11 31" xfId="582"/>
    <cellStyle name="20% - Accent2 11 32" xfId="583"/>
    <cellStyle name="20% - Accent2 11 33" xfId="584"/>
    <cellStyle name="20% - Accent2 11 34" xfId="585"/>
    <cellStyle name="20% - Accent2 11 35" xfId="586"/>
    <cellStyle name="20% - Accent2 11 36" xfId="587"/>
    <cellStyle name="20% - Accent2 11 37" xfId="588"/>
    <cellStyle name="20% - Accent2 11 38" xfId="589"/>
    <cellStyle name="20% - Accent2 11 39" xfId="590"/>
    <cellStyle name="20% - Accent2 11 4" xfId="591"/>
    <cellStyle name="20% - Accent2 11 40" xfId="592"/>
    <cellStyle name="20% - Accent2 11 41" xfId="593"/>
    <cellStyle name="20% - Accent2 11 5" xfId="594"/>
    <cellStyle name="20% - Accent2 11 6" xfId="595"/>
    <cellStyle name="20% - Accent2 11 7" xfId="596"/>
    <cellStyle name="20% - Accent2 11 8" xfId="597"/>
    <cellStyle name="20% - Accent2 11 9" xfId="598"/>
    <cellStyle name="20% - Accent2 12" xfId="599"/>
    <cellStyle name="20% - Accent2 12 10" xfId="600"/>
    <cellStyle name="20% - Accent2 12 11" xfId="601"/>
    <cellStyle name="20% - Accent2 12 12" xfId="602"/>
    <cellStyle name="20% - Accent2 12 13" xfId="603"/>
    <cellStyle name="20% - Accent2 12 14" xfId="604"/>
    <cellStyle name="20% - Accent2 12 15" xfId="605"/>
    <cellStyle name="20% - Accent2 12 16" xfId="606"/>
    <cellStyle name="20% - Accent2 12 17" xfId="607"/>
    <cellStyle name="20% - Accent2 12 18" xfId="608"/>
    <cellStyle name="20% - Accent2 12 19" xfId="609"/>
    <cellStyle name="20% - Accent2 12 2" xfId="610"/>
    <cellStyle name="20% - Accent2 12 20" xfId="611"/>
    <cellStyle name="20% - Accent2 12 21" xfId="612"/>
    <cellStyle name="20% - Accent2 12 22" xfId="613"/>
    <cellStyle name="20% - Accent2 12 23" xfId="614"/>
    <cellStyle name="20% - Accent2 12 24" xfId="615"/>
    <cellStyle name="20% - Accent2 12 25" xfId="616"/>
    <cellStyle name="20% - Accent2 12 26" xfId="617"/>
    <cellStyle name="20% - Accent2 12 27" xfId="618"/>
    <cellStyle name="20% - Accent2 12 28" xfId="619"/>
    <cellStyle name="20% - Accent2 12 29" xfId="620"/>
    <cellStyle name="20% - Accent2 12 3" xfId="621"/>
    <cellStyle name="20% - Accent2 12 30" xfId="622"/>
    <cellStyle name="20% - Accent2 12 31" xfId="623"/>
    <cellStyle name="20% - Accent2 12 32" xfId="624"/>
    <cellStyle name="20% - Accent2 12 33" xfId="625"/>
    <cellStyle name="20% - Accent2 12 34" xfId="626"/>
    <cellStyle name="20% - Accent2 12 35" xfId="627"/>
    <cellStyle name="20% - Accent2 12 36" xfId="628"/>
    <cellStyle name="20% - Accent2 12 37" xfId="629"/>
    <cellStyle name="20% - Accent2 12 38" xfId="630"/>
    <cellStyle name="20% - Accent2 12 39" xfId="631"/>
    <cellStyle name="20% - Accent2 12 4" xfId="632"/>
    <cellStyle name="20% - Accent2 12 40" xfId="633"/>
    <cellStyle name="20% - Accent2 12 41" xfId="634"/>
    <cellStyle name="20% - Accent2 12 5" xfId="635"/>
    <cellStyle name="20% - Accent2 12 6" xfId="636"/>
    <cellStyle name="20% - Accent2 12 7" xfId="637"/>
    <cellStyle name="20% - Accent2 12 8" xfId="638"/>
    <cellStyle name="20% - Accent2 12 9" xfId="639"/>
    <cellStyle name="20% - Accent2 13" xfId="640"/>
    <cellStyle name="20% - Accent2 14" xfId="641"/>
    <cellStyle name="20% - Accent2 14 2" xfId="642"/>
    <cellStyle name="20% - Accent2 15" xfId="643"/>
    <cellStyle name="20% - Accent2 16" xfId="644"/>
    <cellStyle name="20% - Accent2 2" xfId="645"/>
    <cellStyle name="20% - Accent2 2 10" xfId="646"/>
    <cellStyle name="20% - Accent2 2 11" xfId="647"/>
    <cellStyle name="20% - Accent2 2 12" xfId="648"/>
    <cellStyle name="20% - Accent2 2 13" xfId="649"/>
    <cellStyle name="20% - Accent2 2 14" xfId="650"/>
    <cellStyle name="20% - Accent2 2 15" xfId="651"/>
    <cellStyle name="20% - Accent2 2 16" xfId="652"/>
    <cellStyle name="20% - Accent2 2 17" xfId="653"/>
    <cellStyle name="20% - Accent2 2 18" xfId="654"/>
    <cellStyle name="20% - Accent2 2 19" xfId="655"/>
    <cellStyle name="20% - Accent2 2 2" xfId="656"/>
    <cellStyle name="20% - Accent2 2 2 2" xfId="657"/>
    <cellStyle name="20% - Accent2 2 2 2 2" xfId="658"/>
    <cellStyle name="20% - Accent2 2 2 3" xfId="659"/>
    <cellStyle name="20% - Accent2 2 2 4" xfId="660"/>
    <cellStyle name="20% - Accent2 2 2 5" xfId="661"/>
    <cellStyle name="20% - Accent2 2 20" xfId="662"/>
    <cellStyle name="20% - Accent2 2 21" xfId="663"/>
    <cellStyle name="20% - Accent2 2 22" xfId="664"/>
    <cellStyle name="20% - Accent2 2 23" xfId="665"/>
    <cellStyle name="20% - Accent2 2 24" xfId="666"/>
    <cellStyle name="20% - Accent2 2 25" xfId="667"/>
    <cellStyle name="20% - Accent2 2 26" xfId="668"/>
    <cellStyle name="20% - Accent2 2 27" xfId="669"/>
    <cellStyle name="20% - Accent2 2 28" xfId="670"/>
    <cellStyle name="20% - Accent2 2 29" xfId="671"/>
    <cellStyle name="20% - Accent2 2 3" xfId="672"/>
    <cellStyle name="20% - Accent2 2 3 2" xfId="673"/>
    <cellStyle name="20% - Accent2 2 3 3" xfId="674"/>
    <cellStyle name="20% - Accent2 2 3 4" xfId="675"/>
    <cellStyle name="20% - Accent2 2 3 5" xfId="676"/>
    <cellStyle name="20% - Accent2 2 3 6" xfId="677"/>
    <cellStyle name="20% - Accent2 2 30" xfId="678"/>
    <cellStyle name="20% - Accent2 2 31" xfId="679"/>
    <cellStyle name="20% - Accent2 2 32" xfId="680"/>
    <cellStyle name="20% - Accent2 2 33" xfId="681"/>
    <cellStyle name="20% - Accent2 2 34" xfId="682"/>
    <cellStyle name="20% - Accent2 2 35" xfId="683"/>
    <cellStyle name="20% - Accent2 2 36" xfId="684"/>
    <cellStyle name="20% - Accent2 2 37" xfId="685"/>
    <cellStyle name="20% - Accent2 2 38" xfId="686"/>
    <cellStyle name="20% - Accent2 2 39" xfId="687"/>
    <cellStyle name="20% - Accent2 2 4" xfId="688"/>
    <cellStyle name="20% - Accent2 2 40" xfId="689"/>
    <cellStyle name="20% - Accent2 2 41" xfId="690"/>
    <cellStyle name="20% - Accent2 2 42" xfId="691"/>
    <cellStyle name="20% - Accent2 2 43" xfId="692"/>
    <cellStyle name="20% - Accent2 2 44" xfId="693"/>
    <cellStyle name="20% - Accent2 2 45" xfId="694"/>
    <cellStyle name="20% - Accent2 2 5" xfId="695"/>
    <cellStyle name="20% - Accent2 2 6" xfId="696"/>
    <cellStyle name="20% - Accent2 2 7" xfId="697"/>
    <cellStyle name="20% - Accent2 2 8" xfId="698"/>
    <cellStyle name="20% - Accent2 2 9" xfId="699"/>
    <cellStyle name="20% - Accent2 3" xfId="700"/>
    <cellStyle name="20% - Accent2 3 10" xfId="701"/>
    <cellStyle name="20% - Accent2 3 11" xfId="702"/>
    <cellStyle name="20% - Accent2 3 12" xfId="703"/>
    <cellStyle name="20% - Accent2 3 13" xfId="704"/>
    <cellStyle name="20% - Accent2 3 14" xfId="705"/>
    <cellStyle name="20% - Accent2 3 15" xfId="706"/>
    <cellStyle name="20% - Accent2 3 16" xfId="707"/>
    <cellStyle name="20% - Accent2 3 17" xfId="708"/>
    <cellStyle name="20% - Accent2 3 18" xfId="709"/>
    <cellStyle name="20% - Accent2 3 19" xfId="710"/>
    <cellStyle name="20% - Accent2 3 2" xfId="711"/>
    <cellStyle name="20% - Accent2 3 20" xfId="712"/>
    <cellStyle name="20% - Accent2 3 21" xfId="713"/>
    <cellStyle name="20% - Accent2 3 22" xfId="714"/>
    <cellStyle name="20% - Accent2 3 23" xfId="715"/>
    <cellStyle name="20% - Accent2 3 24" xfId="716"/>
    <cellStyle name="20% - Accent2 3 25" xfId="717"/>
    <cellStyle name="20% - Accent2 3 26" xfId="718"/>
    <cellStyle name="20% - Accent2 3 27" xfId="719"/>
    <cellStyle name="20% - Accent2 3 28" xfId="720"/>
    <cellStyle name="20% - Accent2 3 29" xfId="721"/>
    <cellStyle name="20% - Accent2 3 3" xfId="722"/>
    <cellStyle name="20% - Accent2 3 30" xfId="723"/>
    <cellStyle name="20% - Accent2 3 31" xfId="724"/>
    <cellStyle name="20% - Accent2 3 32" xfId="725"/>
    <cellStyle name="20% - Accent2 3 33" xfId="726"/>
    <cellStyle name="20% - Accent2 3 34" xfId="727"/>
    <cellStyle name="20% - Accent2 3 35" xfId="728"/>
    <cellStyle name="20% - Accent2 3 36" xfId="729"/>
    <cellStyle name="20% - Accent2 3 37" xfId="730"/>
    <cellStyle name="20% - Accent2 3 38" xfId="731"/>
    <cellStyle name="20% - Accent2 3 39" xfId="732"/>
    <cellStyle name="20% - Accent2 3 4" xfId="733"/>
    <cellStyle name="20% - Accent2 3 40" xfId="734"/>
    <cellStyle name="20% - Accent2 3 41" xfId="735"/>
    <cellStyle name="20% - Accent2 3 42" xfId="736"/>
    <cellStyle name="20% - Accent2 3 43" xfId="737"/>
    <cellStyle name="20% - Accent2 3 44" xfId="738"/>
    <cellStyle name="20% - Accent2 3 45" xfId="739"/>
    <cellStyle name="20% - Accent2 3 5" xfId="740"/>
    <cellStyle name="20% - Accent2 3 6" xfId="741"/>
    <cellStyle name="20% - Accent2 3 7" xfId="742"/>
    <cellStyle name="20% - Accent2 3 8" xfId="743"/>
    <cellStyle name="20% - Accent2 3 9" xfId="744"/>
    <cellStyle name="20% - Accent2 4" xfId="745"/>
    <cellStyle name="20% - Accent2 4 10" xfId="746"/>
    <cellStyle name="20% - Accent2 4 11" xfId="747"/>
    <cellStyle name="20% - Accent2 4 12" xfId="748"/>
    <cellStyle name="20% - Accent2 4 13" xfId="749"/>
    <cellStyle name="20% - Accent2 4 14" xfId="750"/>
    <cellStyle name="20% - Accent2 4 15" xfId="751"/>
    <cellStyle name="20% - Accent2 4 16" xfId="752"/>
    <cellStyle name="20% - Accent2 4 17" xfId="753"/>
    <cellStyle name="20% - Accent2 4 18" xfId="754"/>
    <cellStyle name="20% - Accent2 4 19" xfId="755"/>
    <cellStyle name="20% - Accent2 4 2" xfId="756"/>
    <cellStyle name="20% - Accent2 4 20" xfId="757"/>
    <cellStyle name="20% - Accent2 4 21" xfId="758"/>
    <cellStyle name="20% - Accent2 4 22" xfId="759"/>
    <cellStyle name="20% - Accent2 4 23" xfId="760"/>
    <cellStyle name="20% - Accent2 4 24" xfId="761"/>
    <cellStyle name="20% - Accent2 4 25" xfId="762"/>
    <cellStyle name="20% - Accent2 4 26" xfId="763"/>
    <cellStyle name="20% - Accent2 4 27" xfId="764"/>
    <cellStyle name="20% - Accent2 4 28" xfId="765"/>
    <cellStyle name="20% - Accent2 4 29" xfId="766"/>
    <cellStyle name="20% - Accent2 4 3" xfId="767"/>
    <cellStyle name="20% - Accent2 4 30" xfId="768"/>
    <cellStyle name="20% - Accent2 4 31" xfId="769"/>
    <cellStyle name="20% - Accent2 4 32" xfId="770"/>
    <cellStyle name="20% - Accent2 4 33" xfId="771"/>
    <cellStyle name="20% - Accent2 4 34" xfId="772"/>
    <cellStyle name="20% - Accent2 4 35" xfId="773"/>
    <cellStyle name="20% - Accent2 4 36" xfId="774"/>
    <cellStyle name="20% - Accent2 4 37" xfId="775"/>
    <cellStyle name="20% - Accent2 4 38" xfId="776"/>
    <cellStyle name="20% - Accent2 4 39" xfId="777"/>
    <cellStyle name="20% - Accent2 4 4" xfId="778"/>
    <cellStyle name="20% - Accent2 4 40" xfId="779"/>
    <cellStyle name="20% - Accent2 4 41" xfId="780"/>
    <cellStyle name="20% - Accent2 4 5" xfId="781"/>
    <cellStyle name="20% - Accent2 4 6" xfId="782"/>
    <cellStyle name="20% - Accent2 4 7" xfId="783"/>
    <cellStyle name="20% - Accent2 4 8" xfId="784"/>
    <cellStyle name="20% - Accent2 4 9" xfId="785"/>
    <cellStyle name="20% - Accent2 5" xfId="786"/>
    <cellStyle name="20% - Accent2 5 10" xfId="787"/>
    <cellStyle name="20% - Accent2 5 11" xfId="788"/>
    <cellStyle name="20% - Accent2 5 12" xfId="789"/>
    <cellStyle name="20% - Accent2 5 13" xfId="790"/>
    <cellStyle name="20% - Accent2 5 14" xfId="791"/>
    <cellStyle name="20% - Accent2 5 15" xfId="792"/>
    <cellStyle name="20% - Accent2 5 16" xfId="793"/>
    <cellStyle name="20% - Accent2 5 17" xfId="794"/>
    <cellStyle name="20% - Accent2 5 18" xfId="795"/>
    <cellStyle name="20% - Accent2 5 19" xfId="796"/>
    <cellStyle name="20% - Accent2 5 2" xfId="797"/>
    <cellStyle name="20% - Accent2 5 20" xfId="798"/>
    <cellStyle name="20% - Accent2 5 21" xfId="799"/>
    <cellStyle name="20% - Accent2 5 22" xfId="800"/>
    <cellStyle name="20% - Accent2 5 23" xfId="801"/>
    <cellStyle name="20% - Accent2 5 24" xfId="802"/>
    <cellStyle name="20% - Accent2 5 25" xfId="803"/>
    <cellStyle name="20% - Accent2 5 26" xfId="804"/>
    <cellStyle name="20% - Accent2 5 27" xfId="805"/>
    <cellStyle name="20% - Accent2 5 28" xfId="806"/>
    <cellStyle name="20% - Accent2 5 29" xfId="807"/>
    <cellStyle name="20% - Accent2 5 3" xfId="808"/>
    <cellStyle name="20% - Accent2 5 30" xfId="809"/>
    <cellStyle name="20% - Accent2 5 31" xfId="810"/>
    <cellStyle name="20% - Accent2 5 32" xfId="811"/>
    <cellStyle name="20% - Accent2 5 33" xfId="812"/>
    <cellStyle name="20% - Accent2 5 34" xfId="813"/>
    <cellStyle name="20% - Accent2 5 35" xfId="814"/>
    <cellStyle name="20% - Accent2 5 36" xfId="815"/>
    <cellStyle name="20% - Accent2 5 37" xfId="816"/>
    <cellStyle name="20% - Accent2 5 38" xfId="817"/>
    <cellStyle name="20% - Accent2 5 39" xfId="818"/>
    <cellStyle name="20% - Accent2 5 4" xfId="819"/>
    <cellStyle name="20% - Accent2 5 40" xfId="820"/>
    <cellStyle name="20% - Accent2 5 41" xfId="821"/>
    <cellStyle name="20% - Accent2 5 5" xfId="822"/>
    <cellStyle name="20% - Accent2 5 6" xfId="823"/>
    <cellStyle name="20% - Accent2 5 7" xfId="824"/>
    <cellStyle name="20% - Accent2 5 8" xfId="825"/>
    <cellStyle name="20% - Accent2 5 9" xfId="826"/>
    <cellStyle name="20% - Accent2 6" xfId="827"/>
    <cellStyle name="20% - Accent2 6 10" xfId="828"/>
    <cellStyle name="20% - Accent2 6 11" xfId="829"/>
    <cellStyle name="20% - Accent2 6 12" xfId="830"/>
    <cellStyle name="20% - Accent2 6 13" xfId="831"/>
    <cellStyle name="20% - Accent2 6 14" xfId="832"/>
    <cellStyle name="20% - Accent2 6 15" xfId="833"/>
    <cellStyle name="20% - Accent2 6 16" xfId="834"/>
    <cellStyle name="20% - Accent2 6 17" xfId="835"/>
    <cellStyle name="20% - Accent2 6 18" xfId="836"/>
    <cellStyle name="20% - Accent2 6 19" xfId="837"/>
    <cellStyle name="20% - Accent2 6 2" xfId="838"/>
    <cellStyle name="20% - Accent2 6 20" xfId="839"/>
    <cellStyle name="20% - Accent2 6 21" xfId="840"/>
    <cellStyle name="20% - Accent2 6 22" xfId="841"/>
    <cellStyle name="20% - Accent2 6 23" xfId="842"/>
    <cellStyle name="20% - Accent2 6 24" xfId="843"/>
    <cellStyle name="20% - Accent2 6 25" xfId="844"/>
    <cellStyle name="20% - Accent2 6 26" xfId="845"/>
    <cellStyle name="20% - Accent2 6 27" xfId="846"/>
    <cellStyle name="20% - Accent2 6 28" xfId="847"/>
    <cellStyle name="20% - Accent2 6 29" xfId="848"/>
    <cellStyle name="20% - Accent2 6 3" xfId="849"/>
    <cellStyle name="20% - Accent2 6 30" xfId="850"/>
    <cellStyle name="20% - Accent2 6 31" xfId="851"/>
    <cellStyle name="20% - Accent2 6 32" xfId="852"/>
    <cellStyle name="20% - Accent2 6 33" xfId="853"/>
    <cellStyle name="20% - Accent2 6 34" xfId="854"/>
    <cellStyle name="20% - Accent2 6 35" xfId="855"/>
    <cellStyle name="20% - Accent2 6 36" xfId="856"/>
    <cellStyle name="20% - Accent2 6 37" xfId="857"/>
    <cellStyle name="20% - Accent2 6 38" xfId="858"/>
    <cellStyle name="20% - Accent2 6 39" xfId="859"/>
    <cellStyle name="20% - Accent2 6 4" xfId="860"/>
    <cellStyle name="20% - Accent2 6 40" xfId="861"/>
    <cellStyle name="20% - Accent2 6 41" xfId="862"/>
    <cellStyle name="20% - Accent2 6 5" xfId="863"/>
    <cellStyle name="20% - Accent2 6 6" xfId="864"/>
    <cellStyle name="20% - Accent2 6 7" xfId="865"/>
    <cellStyle name="20% - Accent2 6 8" xfId="866"/>
    <cellStyle name="20% - Accent2 6 9" xfId="867"/>
    <cellStyle name="20% - Accent2 7" xfId="868"/>
    <cellStyle name="20% - Accent2 7 10" xfId="869"/>
    <cellStyle name="20% - Accent2 7 11" xfId="870"/>
    <cellStyle name="20% - Accent2 7 12" xfId="871"/>
    <cellStyle name="20% - Accent2 7 13" xfId="872"/>
    <cellStyle name="20% - Accent2 7 14" xfId="873"/>
    <cellStyle name="20% - Accent2 7 15" xfId="874"/>
    <cellStyle name="20% - Accent2 7 16" xfId="875"/>
    <cellStyle name="20% - Accent2 7 17" xfId="876"/>
    <cellStyle name="20% - Accent2 7 18" xfId="877"/>
    <cellStyle name="20% - Accent2 7 19" xfId="878"/>
    <cellStyle name="20% - Accent2 7 2" xfId="879"/>
    <cellStyle name="20% - Accent2 7 20" xfId="880"/>
    <cellStyle name="20% - Accent2 7 21" xfId="881"/>
    <cellStyle name="20% - Accent2 7 22" xfId="882"/>
    <cellStyle name="20% - Accent2 7 23" xfId="883"/>
    <cellStyle name="20% - Accent2 7 24" xfId="884"/>
    <cellStyle name="20% - Accent2 7 25" xfId="885"/>
    <cellStyle name="20% - Accent2 7 26" xfId="886"/>
    <cellStyle name="20% - Accent2 7 27" xfId="887"/>
    <cellStyle name="20% - Accent2 7 28" xfId="888"/>
    <cellStyle name="20% - Accent2 7 29" xfId="889"/>
    <cellStyle name="20% - Accent2 7 3" xfId="890"/>
    <cellStyle name="20% - Accent2 7 30" xfId="891"/>
    <cellStyle name="20% - Accent2 7 31" xfId="892"/>
    <cellStyle name="20% - Accent2 7 32" xfId="893"/>
    <cellStyle name="20% - Accent2 7 33" xfId="894"/>
    <cellStyle name="20% - Accent2 7 34" xfId="895"/>
    <cellStyle name="20% - Accent2 7 35" xfId="896"/>
    <cellStyle name="20% - Accent2 7 36" xfId="897"/>
    <cellStyle name="20% - Accent2 7 37" xfId="898"/>
    <cellStyle name="20% - Accent2 7 38" xfId="899"/>
    <cellStyle name="20% - Accent2 7 39" xfId="900"/>
    <cellStyle name="20% - Accent2 7 4" xfId="901"/>
    <cellStyle name="20% - Accent2 7 40" xfId="902"/>
    <cellStyle name="20% - Accent2 7 41" xfId="903"/>
    <cellStyle name="20% - Accent2 7 5" xfId="904"/>
    <cellStyle name="20% - Accent2 7 6" xfId="905"/>
    <cellStyle name="20% - Accent2 7 7" xfId="906"/>
    <cellStyle name="20% - Accent2 7 8" xfId="907"/>
    <cellStyle name="20% - Accent2 7 9" xfId="908"/>
    <cellStyle name="20% - Accent2 8" xfId="909"/>
    <cellStyle name="20% - Accent2 8 10" xfId="910"/>
    <cellStyle name="20% - Accent2 8 11" xfId="911"/>
    <cellStyle name="20% - Accent2 8 12" xfId="912"/>
    <cellStyle name="20% - Accent2 8 13" xfId="913"/>
    <cellStyle name="20% - Accent2 8 14" xfId="914"/>
    <cellStyle name="20% - Accent2 8 15" xfId="915"/>
    <cellStyle name="20% - Accent2 8 16" xfId="916"/>
    <cellStyle name="20% - Accent2 8 17" xfId="917"/>
    <cellStyle name="20% - Accent2 8 18" xfId="918"/>
    <cellStyle name="20% - Accent2 8 19" xfId="919"/>
    <cellStyle name="20% - Accent2 8 2" xfId="920"/>
    <cellStyle name="20% - Accent2 8 20" xfId="921"/>
    <cellStyle name="20% - Accent2 8 21" xfId="922"/>
    <cellStyle name="20% - Accent2 8 22" xfId="923"/>
    <cellStyle name="20% - Accent2 8 23" xfId="924"/>
    <cellStyle name="20% - Accent2 8 24" xfId="925"/>
    <cellStyle name="20% - Accent2 8 25" xfId="926"/>
    <cellStyle name="20% - Accent2 8 26" xfId="927"/>
    <cellStyle name="20% - Accent2 8 27" xfId="928"/>
    <cellStyle name="20% - Accent2 8 28" xfId="929"/>
    <cellStyle name="20% - Accent2 8 29" xfId="930"/>
    <cellStyle name="20% - Accent2 8 3" xfId="931"/>
    <cellStyle name="20% - Accent2 8 30" xfId="932"/>
    <cellStyle name="20% - Accent2 8 31" xfId="933"/>
    <cellStyle name="20% - Accent2 8 32" xfId="934"/>
    <cellStyle name="20% - Accent2 8 33" xfId="935"/>
    <cellStyle name="20% - Accent2 8 34" xfId="936"/>
    <cellStyle name="20% - Accent2 8 35" xfId="937"/>
    <cellStyle name="20% - Accent2 8 36" xfId="938"/>
    <cellStyle name="20% - Accent2 8 37" xfId="939"/>
    <cellStyle name="20% - Accent2 8 38" xfId="940"/>
    <cellStyle name="20% - Accent2 8 39" xfId="941"/>
    <cellStyle name="20% - Accent2 8 4" xfId="942"/>
    <cellStyle name="20% - Accent2 8 40" xfId="943"/>
    <cellStyle name="20% - Accent2 8 41" xfId="944"/>
    <cellStyle name="20% - Accent2 8 5" xfId="945"/>
    <cellStyle name="20% - Accent2 8 6" xfId="946"/>
    <cellStyle name="20% - Accent2 8 7" xfId="947"/>
    <cellStyle name="20% - Accent2 8 8" xfId="948"/>
    <cellStyle name="20% - Accent2 8 9" xfId="949"/>
    <cellStyle name="20% - Accent2 9" xfId="950"/>
    <cellStyle name="20% - Accent2 9 10" xfId="951"/>
    <cellStyle name="20% - Accent2 9 11" xfId="952"/>
    <cellStyle name="20% - Accent2 9 12" xfId="953"/>
    <cellStyle name="20% - Accent2 9 13" xfId="954"/>
    <cellStyle name="20% - Accent2 9 14" xfId="955"/>
    <cellStyle name="20% - Accent2 9 15" xfId="956"/>
    <cellStyle name="20% - Accent2 9 16" xfId="957"/>
    <cellStyle name="20% - Accent2 9 17" xfId="958"/>
    <cellStyle name="20% - Accent2 9 18" xfId="959"/>
    <cellStyle name="20% - Accent2 9 19" xfId="960"/>
    <cellStyle name="20% - Accent2 9 2" xfId="961"/>
    <cellStyle name="20% - Accent2 9 20" xfId="962"/>
    <cellStyle name="20% - Accent2 9 21" xfId="963"/>
    <cellStyle name="20% - Accent2 9 22" xfId="964"/>
    <cellStyle name="20% - Accent2 9 23" xfId="965"/>
    <cellStyle name="20% - Accent2 9 24" xfId="966"/>
    <cellStyle name="20% - Accent2 9 25" xfId="967"/>
    <cellStyle name="20% - Accent2 9 26" xfId="968"/>
    <cellStyle name="20% - Accent2 9 27" xfId="969"/>
    <cellStyle name="20% - Accent2 9 28" xfId="970"/>
    <cellStyle name="20% - Accent2 9 29" xfId="971"/>
    <cellStyle name="20% - Accent2 9 3" xfId="972"/>
    <cellStyle name="20% - Accent2 9 30" xfId="973"/>
    <cellStyle name="20% - Accent2 9 31" xfId="974"/>
    <cellStyle name="20% - Accent2 9 32" xfId="975"/>
    <cellStyle name="20% - Accent2 9 33" xfId="976"/>
    <cellStyle name="20% - Accent2 9 34" xfId="977"/>
    <cellStyle name="20% - Accent2 9 35" xfId="978"/>
    <cellStyle name="20% - Accent2 9 36" xfId="979"/>
    <cellStyle name="20% - Accent2 9 37" xfId="980"/>
    <cellStyle name="20% - Accent2 9 38" xfId="981"/>
    <cellStyle name="20% - Accent2 9 39" xfId="982"/>
    <cellStyle name="20% - Accent2 9 4" xfId="983"/>
    <cellStyle name="20% - Accent2 9 40" xfId="984"/>
    <cellStyle name="20% - Accent2 9 41" xfId="985"/>
    <cellStyle name="20% - Accent2 9 5" xfId="986"/>
    <cellStyle name="20% - Accent2 9 6" xfId="987"/>
    <cellStyle name="20% - Accent2 9 7" xfId="988"/>
    <cellStyle name="20% - Accent2 9 8" xfId="989"/>
    <cellStyle name="20% - Accent2 9 9" xfId="990"/>
    <cellStyle name="20% - Accent3 10" xfId="991"/>
    <cellStyle name="20% - Accent3 10 10" xfId="992"/>
    <cellStyle name="20% - Accent3 10 11" xfId="993"/>
    <cellStyle name="20% - Accent3 10 12" xfId="994"/>
    <cellStyle name="20% - Accent3 10 13" xfId="995"/>
    <cellStyle name="20% - Accent3 10 14" xfId="996"/>
    <cellStyle name="20% - Accent3 10 15" xfId="997"/>
    <cellStyle name="20% - Accent3 10 16" xfId="998"/>
    <cellStyle name="20% - Accent3 10 17" xfId="999"/>
    <cellStyle name="20% - Accent3 10 18" xfId="1000"/>
    <cellStyle name="20% - Accent3 10 19" xfId="1001"/>
    <cellStyle name="20% - Accent3 10 2" xfId="1002"/>
    <cellStyle name="20% - Accent3 10 20" xfId="1003"/>
    <cellStyle name="20% - Accent3 10 21" xfId="1004"/>
    <cellStyle name="20% - Accent3 10 22" xfId="1005"/>
    <cellStyle name="20% - Accent3 10 23" xfId="1006"/>
    <cellStyle name="20% - Accent3 10 24" xfId="1007"/>
    <cellStyle name="20% - Accent3 10 25" xfId="1008"/>
    <cellStyle name="20% - Accent3 10 26" xfId="1009"/>
    <cellStyle name="20% - Accent3 10 27" xfId="1010"/>
    <cellStyle name="20% - Accent3 10 28" xfId="1011"/>
    <cellStyle name="20% - Accent3 10 29" xfId="1012"/>
    <cellStyle name="20% - Accent3 10 3" xfId="1013"/>
    <cellStyle name="20% - Accent3 10 30" xfId="1014"/>
    <cellStyle name="20% - Accent3 10 31" xfId="1015"/>
    <cellStyle name="20% - Accent3 10 32" xfId="1016"/>
    <cellStyle name="20% - Accent3 10 33" xfId="1017"/>
    <cellStyle name="20% - Accent3 10 34" xfId="1018"/>
    <cellStyle name="20% - Accent3 10 35" xfId="1019"/>
    <cellStyle name="20% - Accent3 10 36" xfId="1020"/>
    <cellStyle name="20% - Accent3 10 37" xfId="1021"/>
    <cellStyle name="20% - Accent3 10 38" xfId="1022"/>
    <cellStyle name="20% - Accent3 10 39" xfId="1023"/>
    <cellStyle name="20% - Accent3 10 4" xfId="1024"/>
    <cellStyle name="20% - Accent3 10 40" xfId="1025"/>
    <cellStyle name="20% - Accent3 10 41" xfId="1026"/>
    <cellStyle name="20% - Accent3 10 5" xfId="1027"/>
    <cellStyle name="20% - Accent3 10 6" xfId="1028"/>
    <cellStyle name="20% - Accent3 10 7" xfId="1029"/>
    <cellStyle name="20% - Accent3 10 8" xfId="1030"/>
    <cellStyle name="20% - Accent3 10 9" xfId="1031"/>
    <cellStyle name="20% - Accent3 11" xfId="1032"/>
    <cellStyle name="20% - Accent3 11 10" xfId="1033"/>
    <cellStyle name="20% - Accent3 11 11" xfId="1034"/>
    <cellStyle name="20% - Accent3 11 12" xfId="1035"/>
    <cellStyle name="20% - Accent3 11 13" xfId="1036"/>
    <cellStyle name="20% - Accent3 11 14" xfId="1037"/>
    <cellStyle name="20% - Accent3 11 15" xfId="1038"/>
    <cellStyle name="20% - Accent3 11 16" xfId="1039"/>
    <cellStyle name="20% - Accent3 11 17" xfId="1040"/>
    <cellStyle name="20% - Accent3 11 18" xfId="1041"/>
    <cellStyle name="20% - Accent3 11 19" xfId="1042"/>
    <cellStyle name="20% - Accent3 11 2" xfId="1043"/>
    <cellStyle name="20% - Accent3 11 20" xfId="1044"/>
    <cellStyle name="20% - Accent3 11 21" xfId="1045"/>
    <cellStyle name="20% - Accent3 11 22" xfId="1046"/>
    <cellStyle name="20% - Accent3 11 23" xfId="1047"/>
    <cellStyle name="20% - Accent3 11 24" xfId="1048"/>
    <cellStyle name="20% - Accent3 11 25" xfId="1049"/>
    <cellStyle name="20% - Accent3 11 26" xfId="1050"/>
    <cellStyle name="20% - Accent3 11 27" xfId="1051"/>
    <cellStyle name="20% - Accent3 11 28" xfId="1052"/>
    <cellStyle name="20% - Accent3 11 29" xfId="1053"/>
    <cellStyle name="20% - Accent3 11 3" xfId="1054"/>
    <cellStyle name="20% - Accent3 11 30" xfId="1055"/>
    <cellStyle name="20% - Accent3 11 31" xfId="1056"/>
    <cellStyle name="20% - Accent3 11 32" xfId="1057"/>
    <cellStyle name="20% - Accent3 11 33" xfId="1058"/>
    <cellStyle name="20% - Accent3 11 34" xfId="1059"/>
    <cellStyle name="20% - Accent3 11 35" xfId="1060"/>
    <cellStyle name="20% - Accent3 11 36" xfId="1061"/>
    <cellStyle name="20% - Accent3 11 37" xfId="1062"/>
    <cellStyle name="20% - Accent3 11 38" xfId="1063"/>
    <cellStyle name="20% - Accent3 11 39" xfId="1064"/>
    <cellStyle name="20% - Accent3 11 4" xfId="1065"/>
    <cellStyle name="20% - Accent3 11 40" xfId="1066"/>
    <cellStyle name="20% - Accent3 11 41" xfId="1067"/>
    <cellStyle name="20% - Accent3 11 5" xfId="1068"/>
    <cellStyle name="20% - Accent3 11 6" xfId="1069"/>
    <cellStyle name="20% - Accent3 11 7" xfId="1070"/>
    <cellStyle name="20% - Accent3 11 8" xfId="1071"/>
    <cellStyle name="20% - Accent3 11 9" xfId="1072"/>
    <cellStyle name="20% - Accent3 12" xfId="1073"/>
    <cellStyle name="20% - Accent3 12 10" xfId="1074"/>
    <cellStyle name="20% - Accent3 12 11" xfId="1075"/>
    <cellStyle name="20% - Accent3 12 12" xfId="1076"/>
    <cellStyle name="20% - Accent3 12 13" xfId="1077"/>
    <cellStyle name="20% - Accent3 12 14" xfId="1078"/>
    <cellStyle name="20% - Accent3 12 15" xfId="1079"/>
    <cellStyle name="20% - Accent3 12 16" xfId="1080"/>
    <cellStyle name="20% - Accent3 12 17" xfId="1081"/>
    <cellStyle name="20% - Accent3 12 18" xfId="1082"/>
    <cellStyle name="20% - Accent3 12 19" xfId="1083"/>
    <cellStyle name="20% - Accent3 12 2" xfId="1084"/>
    <cellStyle name="20% - Accent3 12 20" xfId="1085"/>
    <cellStyle name="20% - Accent3 12 21" xfId="1086"/>
    <cellStyle name="20% - Accent3 12 22" xfId="1087"/>
    <cellStyle name="20% - Accent3 12 23" xfId="1088"/>
    <cellStyle name="20% - Accent3 12 24" xfId="1089"/>
    <cellStyle name="20% - Accent3 12 25" xfId="1090"/>
    <cellStyle name="20% - Accent3 12 26" xfId="1091"/>
    <cellStyle name="20% - Accent3 12 27" xfId="1092"/>
    <cellStyle name="20% - Accent3 12 28" xfId="1093"/>
    <cellStyle name="20% - Accent3 12 29" xfId="1094"/>
    <cellStyle name="20% - Accent3 12 3" xfId="1095"/>
    <cellStyle name="20% - Accent3 12 30" xfId="1096"/>
    <cellStyle name="20% - Accent3 12 31" xfId="1097"/>
    <cellStyle name="20% - Accent3 12 32" xfId="1098"/>
    <cellStyle name="20% - Accent3 12 33" xfId="1099"/>
    <cellStyle name="20% - Accent3 12 34" xfId="1100"/>
    <cellStyle name="20% - Accent3 12 35" xfId="1101"/>
    <cellStyle name="20% - Accent3 12 36" xfId="1102"/>
    <cellStyle name="20% - Accent3 12 37" xfId="1103"/>
    <cellStyle name="20% - Accent3 12 38" xfId="1104"/>
    <cellStyle name="20% - Accent3 12 39" xfId="1105"/>
    <cellStyle name="20% - Accent3 12 4" xfId="1106"/>
    <cellStyle name="20% - Accent3 12 40" xfId="1107"/>
    <cellStyle name="20% - Accent3 12 41" xfId="1108"/>
    <cellStyle name="20% - Accent3 12 5" xfId="1109"/>
    <cellStyle name="20% - Accent3 12 6" xfId="1110"/>
    <cellStyle name="20% - Accent3 12 7" xfId="1111"/>
    <cellStyle name="20% - Accent3 12 8" xfId="1112"/>
    <cellStyle name="20% - Accent3 12 9" xfId="1113"/>
    <cellStyle name="20% - Accent3 13" xfId="1114"/>
    <cellStyle name="20% - Accent3 14" xfId="1115"/>
    <cellStyle name="20% - Accent3 14 2" xfId="1116"/>
    <cellStyle name="20% - Accent3 15" xfId="1117"/>
    <cellStyle name="20% - Accent3 16" xfId="1118"/>
    <cellStyle name="20% - Accent3 2" xfId="1119"/>
    <cellStyle name="20% - Accent3 2 10" xfId="1120"/>
    <cellStyle name="20% - Accent3 2 11" xfId="1121"/>
    <cellStyle name="20% - Accent3 2 12" xfId="1122"/>
    <cellStyle name="20% - Accent3 2 13" xfId="1123"/>
    <cellStyle name="20% - Accent3 2 14" xfId="1124"/>
    <cellStyle name="20% - Accent3 2 15" xfId="1125"/>
    <cellStyle name="20% - Accent3 2 16" xfId="1126"/>
    <cellStyle name="20% - Accent3 2 17" xfId="1127"/>
    <cellStyle name="20% - Accent3 2 18" xfId="1128"/>
    <cellStyle name="20% - Accent3 2 19" xfId="1129"/>
    <cellStyle name="20% - Accent3 2 2" xfId="1130"/>
    <cellStyle name="20% - Accent3 2 2 2" xfId="1131"/>
    <cellStyle name="20% - Accent3 2 2 2 2" xfId="1132"/>
    <cellStyle name="20% - Accent3 2 2 3" xfId="1133"/>
    <cellStyle name="20% - Accent3 2 2 4" xfId="1134"/>
    <cellStyle name="20% - Accent3 2 2 5" xfId="1135"/>
    <cellStyle name="20% - Accent3 2 20" xfId="1136"/>
    <cellStyle name="20% - Accent3 2 21" xfId="1137"/>
    <cellStyle name="20% - Accent3 2 22" xfId="1138"/>
    <cellStyle name="20% - Accent3 2 23" xfId="1139"/>
    <cellStyle name="20% - Accent3 2 24" xfId="1140"/>
    <cellStyle name="20% - Accent3 2 25" xfId="1141"/>
    <cellStyle name="20% - Accent3 2 26" xfId="1142"/>
    <cellStyle name="20% - Accent3 2 27" xfId="1143"/>
    <cellStyle name="20% - Accent3 2 28" xfId="1144"/>
    <cellStyle name="20% - Accent3 2 29" xfId="1145"/>
    <cellStyle name="20% - Accent3 2 3" xfId="1146"/>
    <cellStyle name="20% - Accent3 2 3 2" xfId="1147"/>
    <cellStyle name="20% - Accent3 2 3 3" xfId="1148"/>
    <cellStyle name="20% - Accent3 2 3 4" xfId="1149"/>
    <cellStyle name="20% - Accent3 2 3 5" xfId="1150"/>
    <cellStyle name="20% - Accent3 2 3 6" xfId="1151"/>
    <cellStyle name="20% - Accent3 2 30" xfId="1152"/>
    <cellStyle name="20% - Accent3 2 31" xfId="1153"/>
    <cellStyle name="20% - Accent3 2 32" xfId="1154"/>
    <cellStyle name="20% - Accent3 2 33" xfId="1155"/>
    <cellStyle name="20% - Accent3 2 34" xfId="1156"/>
    <cellStyle name="20% - Accent3 2 35" xfId="1157"/>
    <cellStyle name="20% - Accent3 2 36" xfId="1158"/>
    <cellStyle name="20% - Accent3 2 37" xfId="1159"/>
    <cellStyle name="20% - Accent3 2 38" xfId="1160"/>
    <cellStyle name="20% - Accent3 2 39" xfId="1161"/>
    <cellStyle name="20% - Accent3 2 4" xfId="1162"/>
    <cellStyle name="20% - Accent3 2 40" xfId="1163"/>
    <cellStyle name="20% - Accent3 2 41" xfId="1164"/>
    <cellStyle name="20% - Accent3 2 42" xfId="1165"/>
    <cellStyle name="20% - Accent3 2 43" xfId="1166"/>
    <cellStyle name="20% - Accent3 2 44" xfId="1167"/>
    <cellStyle name="20% - Accent3 2 45" xfId="1168"/>
    <cellStyle name="20% - Accent3 2 5" xfId="1169"/>
    <cellStyle name="20% - Accent3 2 6" xfId="1170"/>
    <cellStyle name="20% - Accent3 2 7" xfId="1171"/>
    <cellStyle name="20% - Accent3 2 8" xfId="1172"/>
    <cellStyle name="20% - Accent3 2 9" xfId="1173"/>
    <cellStyle name="20% - Accent3 3" xfId="1174"/>
    <cellStyle name="20% - Accent3 3 10" xfId="1175"/>
    <cellStyle name="20% - Accent3 3 11" xfId="1176"/>
    <cellStyle name="20% - Accent3 3 12" xfId="1177"/>
    <cellStyle name="20% - Accent3 3 13" xfId="1178"/>
    <cellStyle name="20% - Accent3 3 14" xfId="1179"/>
    <cellStyle name="20% - Accent3 3 15" xfId="1180"/>
    <cellStyle name="20% - Accent3 3 16" xfId="1181"/>
    <cellStyle name="20% - Accent3 3 17" xfId="1182"/>
    <cellStyle name="20% - Accent3 3 18" xfId="1183"/>
    <cellStyle name="20% - Accent3 3 19" xfId="1184"/>
    <cellStyle name="20% - Accent3 3 2" xfId="1185"/>
    <cellStyle name="20% - Accent3 3 20" xfId="1186"/>
    <cellStyle name="20% - Accent3 3 21" xfId="1187"/>
    <cellStyle name="20% - Accent3 3 22" xfId="1188"/>
    <cellStyle name="20% - Accent3 3 23" xfId="1189"/>
    <cellStyle name="20% - Accent3 3 24" xfId="1190"/>
    <cellStyle name="20% - Accent3 3 25" xfId="1191"/>
    <cellStyle name="20% - Accent3 3 26" xfId="1192"/>
    <cellStyle name="20% - Accent3 3 27" xfId="1193"/>
    <cellStyle name="20% - Accent3 3 28" xfId="1194"/>
    <cellStyle name="20% - Accent3 3 29" xfId="1195"/>
    <cellStyle name="20% - Accent3 3 3" xfId="1196"/>
    <cellStyle name="20% - Accent3 3 30" xfId="1197"/>
    <cellStyle name="20% - Accent3 3 31" xfId="1198"/>
    <cellStyle name="20% - Accent3 3 32" xfId="1199"/>
    <cellStyle name="20% - Accent3 3 33" xfId="1200"/>
    <cellStyle name="20% - Accent3 3 34" xfId="1201"/>
    <cellStyle name="20% - Accent3 3 35" xfId="1202"/>
    <cellStyle name="20% - Accent3 3 36" xfId="1203"/>
    <cellStyle name="20% - Accent3 3 37" xfId="1204"/>
    <cellStyle name="20% - Accent3 3 38" xfId="1205"/>
    <cellStyle name="20% - Accent3 3 39" xfId="1206"/>
    <cellStyle name="20% - Accent3 3 4" xfId="1207"/>
    <cellStyle name="20% - Accent3 3 40" xfId="1208"/>
    <cellStyle name="20% - Accent3 3 41" xfId="1209"/>
    <cellStyle name="20% - Accent3 3 42" xfId="1210"/>
    <cellStyle name="20% - Accent3 3 43" xfId="1211"/>
    <cellStyle name="20% - Accent3 3 44" xfId="1212"/>
    <cellStyle name="20% - Accent3 3 45" xfId="1213"/>
    <cellStyle name="20% - Accent3 3 5" xfId="1214"/>
    <cellStyle name="20% - Accent3 3 6" xfId="1215"/>
    <cellStyle name="20% - Accent3 3 7" xfId="1216"/>
    <cellStyle name="20% - Accent3 3 8" xfId="1217"/>
    <cellStyle name="20% - Accent3 3 9" xfId="1218"/>
    <cellStyle name="20% - Accent3 4" xfId="1219"/>
    <cellStyle name="20% - Accent3 4 10" xfId="1220"/>
    <cellStyle name="20% - Accent3 4 11" xfId="1221"/>
    <cellStyle name="20% - Accent3 4 12" xfId="1222"/>
    <cellStyle name="20% - Accent3 4 13" xfId="1223"/>
    <cellStyle name="20% - Accent3 4 14" xfId="1224"/>
    <cellStyle name="20% - Accent3 4 15" xfId="1225"/>
    <cellStyle name="20% - Accent3 4 16" xfId="1226"/>
    <cellStyle name="20% - Accent3 4 17" xfId="1227"/>
    <cellStyle name="20% - Accent3 4 18" xfId="1228"/>
    <cellStyle name="20% - Accent3 4 19" xfId="1229"/>
    <cellStyle name="20% - Accent3 4 2" xfId="1230"/>
    <cellStyle name="20% - Accent3 4 20" xfId="1231"/>
    <cellStyle name="20% - Accent3 4 21" xfId="1232"/>
    <cellStyle name="20% - Accent3 4 22" xfId="1233"/>
    <cellStyle name="20% - Accent3 4 23" xfId="1234"/>
    <cellStyle name="20% - Accent3 4 24" xfId="1235"/>
    <cellStyle name="20% - Accent3 4 25" xfId="1236"/>
    <cellStyle name="20% - Accent3 4 26" xfId="1237"/>
    <cellStyle name="20% - Accent3 4 27" xfId="1238"/>
    <cellStyle name="20% - Accent3 4 28" xfId="1239"/>
    <cellStyle name="20% - Accent3 4 29" xfId="1240"/>
    <cellStyle name="20% - Accent3 4 3" xfId="1241"/>
    <cellStyle name="20% - Accent3 4 30" xfId="1242"/>
    <cellStyle name="20% - Accent3 4 31" xfId="1243"/>
    <cellStyle name="20% - Accent3 4 32" xfId="1244"/>
    <cellStyle name="20% - Accent3 4 33" xfId="1245"/>
    <cellStyle name="20% - Accent3 4 34" xfId="1246"/>
    <cellStyle name="20% - Accent3 4 35" xfId="1247"/>
    <cellStyle name="20% - Accent3 4 36" xfId="1248"/>
    <cellStyle name="20% - Accent3 4 37" xfId="1249"/>
    <cellStyle name="20% - Accent3 4 38" xfId="1250"/>
    <cellStyle name="20% - Accent3 4 39" xfId="1251"/>
    <cellStyle name="20% - Accent3 4 4" xfId="1252"/>
    <cellStyle name="20% - Accent3 4 40" xfId="1253"/>
    <cellStyle name="20% - Accent3 4 41" xfId="1254"/>
    <cellStyle name="20% - Accent3 4 5" xfId="1255"/>
    <cellStyle name="20% - Accent3 4 6" xfId="1256"/>
    <cellStyle name="20% - Accent3 4 7" xfId="1257"/>
    <cellStyle name="20% - Accent3 4 8" xfId="1258"/>
    <cellStyle name="20% - Accent3 4 9" xfId="1259"/>
    <cellStyle name="20% - Accent3 5" xfId="1260"/>
    <cellStyle name="20% - Accent3 5 10" xfId="1261"/>
    <cellStyle name="20% - Accent3 5 11" xfId="1262"/>
    <cellStyle name="20% - Accent3 5 12" xfId="1263"/>
    <cellStyle name="20% - Accent3 5 13" xfId="1264"/>
    <cellStyle name="20% - Accent3 5 14" xfId="1265"/>
    <cellStyle name="20% - Accent3 5 15" xfId="1266"/>
    <cellStyle name="20% - Accent3 5 16" xfId="1267"/>
    <cellStyle name="20% - Accent3 5 17" xfId="1268"/>
    <cellStyle name="20% - Accent3 5 18" xfId="1269"/>
    <cellStyle name="20% - Accent3 5 19" xfId="1270"/>
    <cellStyle name="20% - Accent3 5 2" xfId="1271"/>
    <cellStyle name="20% - Accent3 5 20" xfId="1272"/>
    <cellStyle name="20% - Accent3 5 21" xfId="1273"/>
    <cellStyle name="20% - Accent3 5 22" xfId="1274"/>
    <cellStyle name="20% - Accent3 5 23" xfId="1275"/>
    <cellStyle name="20% - Accent3 5 24" xfId="1276"/>
    <cellStyle name="20% - Accent3 5 25" xfId="1277"/>
    <cellStyle name="20% - Accent3 5 26" xfId="1278"/>
    <cellStyle name="20% - Accent3 5 27" xfId="1279"/>
    <cellStyle name="20% - Accent3 5 28" xfId="1280"/>
    <cellStyle name="20% - Accent3 5 29" xfId="1281"/>
    <cellStyle name="20% - Accent3 5 3" xfId="1282"/>
    <cellStyle name="20% - Accent3 5 30" xfId="1283"/>
    <cellStyle name="20% - Accent3 5 31" xfId="1284"/>
    <cellStyle name="20% - Accent3 5 32" xfId="1285"/>
    <cellStyle name="20% - Accent3 5 33" xfId="1286"/>
    <cellStyle name="20% - Accent3 5 34" xfId="1287"/>
    <cellStyle name="20% - Accent3 5 35" xfId="1288"/>
    <cellStyle name="20% - Accent3 5 36" xfId="1289"/>
    <cellStyle name="20% - Accent3 5 37" xfId="1290"/>
    <cellStyle name="20% - Accent3 5 38" xfId="1291"/>
    <cellStyle name="20% - Accent3 5 39" xfId="1292"/>
    <cellStyle name="20% - Accent3 5 4" xfId="1293"/>
    <cellStyle name="20% - Accent3 5 40" xfId="1294"/>
    <cellStyle name="20% - Accent3 5 41" xfId="1295"/>
    <cellStyle name="20% - Accent3 5 5" xfId="1296"/>
    <cellStyle name="20% - Accent3 5 6" xfId="1297"/>
    <cellStyle name="20% - Accent3 5 7" xfId="1298"/>
    <cellStyle name="20% - Accent3 5 8" xfId="1299"/>
    <cellStyle name="20% - Accent3 5 9" xfId="1300"/>
    <cellStyle name="20% - Accent3 6" xfId="1301"/>
    <cellStyle name="20% - Accent3 6 10" xfId="1302"/>
    <cellStyle name="20% - Accent3 6 11" xfId="1303"/>
    <cellStyle name="20% - Accent3 6 12" xfId="1304"/>
    <cellStyle name="20% - Accent3 6 13" xfId="1305"/>
    <cellStyle name="20% - Accent3 6 14" xfId="1306"/>
    <cellStyle name="20% - Accent3 6 15" xfId="1307"/>
    <cellStyle name="20% - Accent3 6 16" xfId="1308"/>
    <cellStyle name="20% - Accent3 6 17" xfId="1309"/>
    <cellStyle name="20% - Accent3 6 18" xfId="1310"/>
    <cellStyle name="20% - Accent3 6 19" xfId="1311"/>
    <cellStyle name="20% - Accent3 6 2" xfId="1312"/>
    <cellStyle name="20% - Accent3 6 20" xfId="1313"/>
    <cellStyle name="20% - Accent3 6 21" xfId="1314"/>
    <cellStyle name="20% - Accent3 6 22" xfId="1315"/>
    <cellStyle name="20% - Accent3 6 23" xfId="1316"/>
    <cellStyle name="20% - Accent3 6 24" xfId="1317"/>
    <cellStyle name="20% - Accent3 6 25" xfId="1318"/>
    <cellStyle name="20% - Accent3 6 26" xfId="1319"/>
    <cellStyle name="20% - Accent3 6 27" xfId="1320"/>
    <cellStyle name="20% - Accent3 6 28" xfId="1321"/>
    <cellStyle name="20% - Accent3 6 29" xfId="1322"/>
    <cellStyle name="20% - Accent3 6 3" xfId="1323"/>
    <cellStyle name="20% - Accent3 6 30" xfId="1324"/>
    <cellStyle name="20% - Accent3 6 31" xfId="1325"/>
    <cellStyle name="20% - Accent3 6 32" xfId="1326"/>
    <cellStyle name="20% - Accent3 6 33" xfId="1327"/>
    <cellStyle name="20% - Accent3 6 34" xfId="1328"/>
    <cellStyle name="20% - Accent3 6 35" xfId="1329"/>
    <cellStyle name="20% - Accent3 6 36" xfId="1330"/>
    <cellStyle name="20% - Accent3 6 37" xfId="1331"/>
    <cellStyle name="20% - Accent3 6 38" xfId="1332"/>
    <cellStyle name="20% - Accent3 6 39" xfId="1333"/>
    <cellStyle name="20% - Accent3 6 4" xfId="1334"/>
    <cellStyle name="20% - Accent3 6 40" xfId="1335"/>
    <cellStyle name="20% - Accent3 6 41" xfId="1336"/>
    <cellStyle name="20% - Accent3 6 5" xfId="1337"/>
    <cellStyle name="20% - Accent3 6 6" xfId="1338"/>
    <cellStyle name="20% - Accent3 6 7" xfId="1339"/>
    <cellStyle name="20% - Accent3 6 8" xfId="1340"/>
    <cellStyle name="20% - Accent3 6 9" xfId="1341"/>
    <cellStyle name="20% - Accent3 7" xfId="1342"/>
    <cellStyle name="20% - Accent3 7 10" xfId="1343"/>
    <cellStyle name="20% - Accent3 7 11" xfId="1344"/>
    <cellStyle name="20% - Accent3 7 12" xfId="1345"/>
    <cellStyle name="20% - Accent3 7 13" xfId="1346"/>
    <cellStyle name="20% - Accent3 7 14" xfId="1347"/>
    <cellStyle name="20% - Accent3 7 15" xfId="1348"/>
    <cellStyle name="20% - Accent3 7 16" xfId="1349"/>
    <cellStyle name="20% - Accent3 7 17" xfId="1350"/>
    <cellStyle name="20% - Accent3 7 18" xfId="1351"/>
    <cellStyle name="20% - Accent3 7 19" xfId="1352"/>
    <cellStyle name="20% - Accent3 7 2" xfId="1353"/>
    <cellStyle name="20% - Accent3 7 20" xfId="1354"/>
    <cellStyle name="20% - Accent3 7 21" xfId="1355"/>
    <cellStyle name="20% - Accent3 7 22" xfId="1356"/>
    <cellStyle name="20% - Accent3 7 23" xfId="1357"/>
    <cellStyle name="20% - Accent3 7 24" xfId="1358"/>
    <cellStyle name="20% - Accent3 7 25" xfId="1359"/>
    <cellStyle name="20% - Accent3 7 26" xfId="1360"/>
    <cellStyle name="20% - Accent3 7 27" xfId="1361"/>
    <cellStyle name="20% - Accent3 7 28" xfId="1362"/>
    <cellStyle name="20% - Accent3 7 29" xfId="1363"/>
    <cellStyle name="20% - Accent3 7 3" xfId="1364"/>
    <cellStyle name="20% - Accent3 7 30" xfId="1365"/>
    <cellStyle name="20% - Accent3 7 31" xfId="1366"/>
    <cellStyle name="20% - Accent3 7 32" xfId="1367"/>
    <cellStyle name="20% - Accent3 7 33" xfId="1368"/>
    <cellStyle name="20% - Accent3 7 34" xfId="1369"/>
    <cellStyle name="20% - Accent3 7 35" xfId="1370"/>
    <cellStyle name="20% - Accent3 7 36" xfId="1371"/>
    <cellStyle name="20% - Accent3 7 37" xfId="1372"/>
    <cellStyle name="20% - Accent3 7 38" xfId="1373"/>
    <cellStyle name="20% - Accent3 7 39" xfId="1374"/>
    <cellStyle name="20% - Accent3 7 4" xfId="1375"/>
    <cellStyle name="20% - Accent3 7 40" xfId="1376"/>
    <cellStyle name="20% - Accent3 7 41" xfId="1377"/>
    <cellStyle name="20% - Accent3 7 5" xfId="1378"/>
    <cellStyle name="20% - Accent3 7 6" xfId="1379"/>
    <cellStyle name="20% - Accent3 7 7" xfId="1380"/>
    <cellStyle name="20% - Accent3 7 8" xfId="1381"/>
    <cellStyle name="20% - Accent3 7 9" xfId="1382"/>
    <cellStyle name="20% - Accent3 8" xfId="1383"/>
    <cellStyle name="20% - Accent3 8 10" xfId="1384"/>
    <cellStyle name="20% - Accent3 8 11" xfId="1385"/>
    <cellStyle name="20% - Accent3 8 12" xfId="1386"/>
    <cellStyle name="20% - Accent3 8 13" xfId="1387"/>
    <cellStyle name="20% - Accent3 8 14" xfId="1388"/>
    <cellStyle name="20% - Accent3 8 15" xfId="1389"/>
    <cellStyle name="20% - Accent3 8 16" xfId="1390"/>
    <cellStyle name="20% - Accent3 8 17" xfId="1391"/>
    <cellStyle name="20% - Accent3 8 18" xfId="1392"/>
    <cellStyle name="20% - Accent3 8 19" xfId="1393"/>
    <cellStyle name="20% - Accent3 8 2" xfId="1394"/>
    <cellStyle name="20% - Accent3 8 20" xfId="1395"/>
    <cellStyle name="20% - Accent3 8 21" xfId="1396"/>
    <cellStyle name="20% - Accent3 8 22" xfId="1397"/>
    <cellStyle name="20% - Accent3 8 23" xfId="1398"/>
    <cellStyle name="20% - Accent3 8 24" xfId="1399"/>
    <cellStyle name="20% - Accent3 8 25" xfId="1400"/>
    <cellStyle name="20% - Accent3 8 26" xfId="1401"/>
    <cellStyle name="20% - Accent3 8 27" xfId="1402"/>
    <cellStyle name="20% - Accent3 8 28" xfId="1403"/>
    <cellStyle name="20% - Accent3 8 29" xfId="1404"/>
    <cellStyle name="20% - Accent3 8 3" xfId="1405"/>
    <cellStyle name="20% - Accent3 8 30" xfId="1406"/>
    <cellStyle name="20% - Accent3 8 31" xfId="1407"/>
    <cellStyle name="20% - Accent3 8 32" xfId="1408"/>
    <cellStyle name="20% - Accent3 8 33" xfId="1409"/>
    <cellStyle name="20% - Accent3 8 34" xfId="1410"/>
    <cellStyle name="20% - Accent3 8 35" xfId="1411"/>
    <cellStyle name="20% - Accent3 8 36" xfId="1412"/>
    <cellStyle name="20% - Accent3 8 37" xfId="1413"/>
    <cellStyle name="20% - Accent3 8 38" xfId="1414"/>
    <cellStyle name="20% - Accent3 8 39" xfId="1415"/>
    <cellStyle name="20% - Accent3 8 4" xfId="1416"/>
    <cellStyle name="20% - Accent3 8 40" xfId="1417"/>
    <cellStyle name="20% - Accent3 8 41" xfId="1418"/>
    <cellStyle name="20% - Accent3 8 5" xfId="1419"/>
    <cellStyle name="20% - Accent3 8 6" xfId="1420"/>
    <cellStyle name="20% - Accent3 8 7" xfId="1421"/>
    <cellStyle name="20% - Accent3 8 8" xfId="1422"/>
    <cellStyle name="20% - Accent3 8 9" xfId="1423"/>
    <cellStyle name="20% - Accent3 9" xfId="1424"/>
    <cellStyle name="20% - Accent3 9 10" xfId="1425"/>
    <cellStyle name="20% - Accent3 9 11" xfId="1426"/>
    <cellStyle name="20% - Accent3 9 12" xfId="1427"/>
    <cellStyle name="20% - Accent3 9 13" xfId="1428"/>
    <cellStyle name="20% - Accent3 9 14" xfId="1429"/>
    <cellStyle name="20% - Accent3 9 15" xfId="1430"/>
    <cellStyle name="20% - Accent3 9 16" xfId="1431"/>
    <cellStyle name="20% - Accent3 9 17" xfId="1432"/>
    <cellStyle name="20% - Accent3 9 18" xfId="1433"/>
    <cellStyle name="20% - Accent3 9 19" xfId="1434"/>
    <cellStyle name="20% - Accent3 9 2" xfId="1435"/>
    <cellStyle name="20% - Accent3 9 20" xfId="1436"/>
    <cellStyle name="20% - Accent3 9 21" xfId="1437"/>
    <cellStyle name="20% - Accent3 9 22" xfId="1438"/>
    <cellStyle name="20% - Accent3 9 23" xfId="1439"/>
    <cellStyle name="20% - Accent3 9 24" xfId="1440"/>
    <cellStyle name="20% - Accent3 9 25" xfId="1441"/>
    <cellStyle name="20% - Accent3 9 26" xfId="1442"/>
    <cellStyle name="20% - Accent3 9 27" xfId="1443"/>
    <cellStyle name="20% - Accent3 9 28" xfId="1444"/>
    <cellStyle name="20% - Accent3 9 29" xfId="1445"/>
    <cellStyle name="20% - Accent3 9 3" xfId="1446"/>
    <cellStyle name="20% - Accent3 9 30" xfId="1447"/>
    <cellStyle name="20% - Accent3 9 31" xfId="1448"/>
    <cellStyle name="20% - Accent3 9 32" xfId="1449"/>
    <cellStyle name="20% - Accent3 9 33" xfId="1450"/>
    <cellStyle name="20% - Accent3 9 34" xfId="1451"/>
    <cellStyle name="20% - Accent3 9 35" xfId="1452"/>
    <cellStyle name="20% - Accent3 9 36" xfId="1453"/>
    <cellStyle name="20% - Accent3 9 37" xfId="1454"/>
    <cellStyle name="20% - Accent3 9 38" xfId="1455"/>
    <cellStyle name="20% - Accent3 9 39" xfId="1456"/>
    <cellStyle name="20% - Accent3 9 4" xfId="1457"/>
    <cellStyle name="20% - Accent3 9 40" xfId="1458"/>
    <cellStyle name="20% - Accent3 9 41" xfId="1459"/>
    <cellStyle name="20% - Accent3 9 5" xfId="1460"/>
    <cellStyle name="20% - Accent3 9 6" xfId="1461"/>
    <cellStyle name="20% - Accent3 9 7" xfId="1462"/>
    <cellStyle name="20% - Accent3 9 8" xfId="1463"/>
    <cellStyle name="20% - Accent3 9 9" xfId="1464"/>
    <cellStyle name="20% - Accent4 10" xfId="1465"/>
    <cellStyle name="20% - Accent4 10 10" xfId="1466"/>
    <cellStyle name="20% - Accent4 10 11" xfId="1467"/>
    <cellStyle name="20% - Accent4 10 12" xfId="1468"/>
    <cellStyle name="20% - Accent4 10 13" xfId="1469"/>
    <cellStyle name="20% - Accent4 10 14" xfId="1470"/>
    <cellStyle name="20% - Accent4 10 15" xfId="1471"/>
    <cellStyle name="20% - Accent4 10 16" xfId="1472"/>
    <cellStyle name="20% - Accent4 10 17" xfId="1473"/>
    <cellStyle name="20% - Accent4 10 18" xfId="1474"/>
    <cellStyle name="20% - Accent4 10 19" xfId="1475"/>
    <cellStyle name="20% - Accent4 10 2" xfId="1476"/>
    <cellStyle name="20% - Accent4 10 20" xfId="1477"/>
    <cellStyle name="20% - Accent4 10 21" xfId="1478"/>
    <cellStyle name="20% - Accent4 10 22" xfId="1479"/>
    <cellStyle name="20% - Accent4 10 23" xfId="1480"/>
    <cellStyle name="20% - Accent4 10 24" xfId="1481"/>
    <cellStyle name="20% - Accent4 10 25" xfId="1482"/>
    <cellStyle name="20% - Accent4 10 26" xfId="1483"/>
    <cellStyle name="20% - Accent4 10 27" xfId="1484"/>
    <cellStyle name="20% - Accent4 10 28" xfId="1485"/>
    <cellStyle name="20% - Accent4 10 29" xfId="1486"/>
    <cellStyle name="20% - Accent4 10 3" xfId="1487"/>
    <cellStyle name="20% - Accent4 10 30" xfId="1488"/>
    <cellStyle name="20% - Accent4 10 31" xfId="1489"/>
    <cellStyle name="20% - Accent4 10 32" xfId="1490"/>
    <cellStyle name="20% - Accent4 10 33" xfId="1491"/>
    <cellStyle name="20% - Accent4 10 34" xfId="1492"/>
    <cellStyle name="20% - Accent4 10 35" xfId="1493"/>
    <cellStyle name="20% - Accent4 10 36" xfId="1494"/>
    <cellStyle name="20% - Accent4 10 37" xfId="1495"/>
    <cellStyle name="20% - Accent4 10 38" xfId="1496"/>
    <cellStyle name="20% - Accent4 10 39" xfId="1497"/>
    <cellStyle name="20% - Accent4 10 4" xfId="1498"/>
    <cellStyle name="20% - Accent4 10 40" xfId="1499"/>
    <cellStyle name="20% - Accent4 10 41" xfId="1500"/>
    <cellStyle name="20% - Accent4 10 5" xfId="1501"/>
    <cellStyle name="20% - Accent4 10 6" xfId="1502"/>
    <cellStyle name="20% - Accent4 10 7" xfId="1503"/>
    <cellStyle name="20% - Accent4 10 8" xfId="1504"/>
    <cellStyle name="20% - Accent4 10 9" xfId="1505"/>
    <cellStyle name="20% - Accent4 11" xfId="1506"/>
    <cellStyle name="20% - Accent4 11 10" xfId="1507"/>
    <cellStyle name="20% - Accent4 11 11" xfId="1508"/>
    <cellStyle name="20% - Accent4 11 12" xfId="1509"/>
    <cellStyle name="20% - Accent4 11 13" xfId="1510"/>
    <cellStyle name="20% - Accent4 11 14" xfId="1511"/>
    <cellStyle name="20% - Accent4 11 15" xfId="1512"/>
    <cellStyle name="20% - Accent4 11 16" xfId="1513"/>
    <cellStyle name="20% - Accent4 11 17" xfId="1514"/>
    <cellStyle name="20% - Accent4 11 18" xfId="1515"/>
    <cellStyle name="20% - Accent4 11 19" xfId="1516"/>
    <cellStyle name="20% - Accent4 11 2" xfId="1517"/>
    <cellStyle name="20% - Accent4 11 20" xfId="1518"/>
    <cellStyle name="20% - Accent4 11 21" xfId="1519"/>
    <cellStyle name="20% - Accent4 11 22" xfId="1520"/>
    <cellStyle name="20% - Accent4 11 23" xfId="1521"/>
    <cellStyle name="20% - Accent4 11 24" xfId="1522"/>
    <cellStyle name="20% - Accent4 11 25" xfId="1523"/>
    <cellStyle name="20% - Accent4 11 26" xfId="1524"/>
    <cellStyle name="20% - Accent4 11 27" xfId="1525"/>
    <cellStyle name="20% - Accent4 11 28" xfId="1526"/>
    <cellStyle name="20% - Accent4 11 29" xfId="1527"/>
    <cellStyle name="20% - Accent4 11 3" xfId="1528"/>
    <cellStyle name="20% - Accent4 11 30" xfId="1529"/>
    <cellStyle name="20% - Accent4 11 31" xfId="1530"/>
    <cellStyle name="20% - Accent4 11 32" xfId="1531"/>
    <cellStyle name="20% - Accent4 11 33" xfId="1532"/>
    <cellStyle name="20% - Accent4 11 34" xfId="1533"/>
    <cellStyle name="20% - Accent4 11 35" xfId="1534"/>
    <cellStyle name="20% - Accent4 11 36" xfId="1535"/>
    <cellStyle name="20% - Accent4 11 37" xfId="1536"/>
    <cellStyle name="20% - Accent4 11 38" xfId="1537"/>
    <cellStyle name="20% - Accent4 11 39" xfId="1538"/>
    <cellStyle name="20% - Accent4 11 4" xfId="1539"/>
    <cellStyle name="20% - Accent4 11 40" xfId="1540"/>
    <cellStyle name="20% - Accent4 11 41" xfId="1541"/>
    <cellStyle name="20% - Accent4 11 5" xfId="1542"/>
    <cellStyle name="20% - Accent4 11 6" xfId="1543"/>
    <cellStyle name="20% - Accent4 11 7" xfId="1544"/>
    <cellStyle name="20% - Accent4 11 8" xfId="1545"/>
    <cellStyle name="20% - Accent4 11 9" xfId="1546"/>
    <cellStyle name="20% - Accent4 12" xfId="1547"/>
    <cellStyle name="20% - Accent4 12 10" xfId="1548"/>
    <cellStyle name="20% - Accent4 12 11" xfId="1549"/>
    <cellStyle name="20% - Accent4 12 12" xfId="1550"/>
    <cellStyle name="20% - Accent4 12 13" xfId="1551"/>
    <cellStyle name="20% - Accent4 12 14" xfId="1552"/>
    <cellStyle name="20% - Accent4 12 15" xfId="1553"/>
    <cellStyle name="20% - Accent4 12 16" xfId="1554"/>
    <cellStyle name="20% - Accent4 12 17" xfId="1555"/>
    <cellStyle name="20% - Accent4 12 18" xfId="1556"/>
    <cellStyle name="20% - Accent4 12 19" xfId="1557"/>
    <cellStyle name="20% - Accent4 12 2" xfId="1558"/>
    <cellStyle name="20% - Accent4 12 20" xfId="1559"/>
    <cellStyle name="20% - Accent4 12 21" xfId="1560"/>
    <cellStyle name="20% - Accent4 12 22" xfId="1561"/>
    <cellStyle name="20% - Accent4 12 23" xfId="1562"/>
    <cellStyle name="20% - Accent4 12 24" xfId="1563"/>
    <cellStyle name="20% - Accent4 12 25" xfId="1564"/>
    <cellStyle name="20% - Accent4 12 26" xfId="1565"/>
    <cellStyle name="20% - Accent4 12 27" xfId="1566"/>
    <cellStyle name="20% - Accent4 12 28" xfId="1567"/>
    <cellStyle name="20% - Accent4 12 29" xfId="1568"/>
    <cellStyle name="20% - Accent4 12 3" xfId="1569"/>
    <cellStyle name="20% - Accent4 12 30" xfId="1570"/>
    <cellStyle name="20% - Accent4 12 31" xfId="1571"/>
    <cellStyle name="20% - Accent4 12 32" xfId="1572"/>
    <cellStyle name="20% - Accent4 12 33" xfId="1573"/>
    <cellStyle name="20% - Accent4 12 34" xfId="1574"/>
    <cellStyle name="20% - Accent4 12 35" xfId="1575"/>
    <cellStyle name="20% - Accent4 12 36" xfId="1576"/>
    <cellStyle name="20% - Accent4 12 37" xfId="1577"/>
    <cellStyle name="20% - Accent4 12 38" xfId="1578"/>
    <cellStyle name="20% - Accent4 12 39" xfId="1579"/>
    <cellStyle name="20% - Accent4 12 4" xfId="1580"/>
    <cellStyle name="20% - Accent4 12 40" xfId="1581"/>
    <cellStyle name="20% - Accent4 12 41" xfId="1582"/>
    <cellStyle name="20% - Accent4 12 5" xfId="1583"/>
    <cellStyle name="20% - Accent4 12 6" xfId="1584"/>
    <cellStyle name="20% - Accent4 12 7" xfId="1585"/>
    <cellStyle name="20% - Accent4 12 8" xfId="1586"/>
    <cellStyle name="20% - Accent4 12 9" xfId="1587"/>
    <cellStyle name="20% - Accent4 13" xfId="1588"/>
    <cellStyle name="20% - Accent4 14" xfId="1589"/>
    <cellStyle name="20% - Accent4 14 2" xfId="1590"/>
    <cellStyle name="20% - Accent4 15" xfId="1591"/>
    <cellStyle name="20% - Accent4 16" xfId="1592"/>
    <cellStyle name="20% - Accent4 2" xfId="1593"/>
    <cellStyle name="20% - Accent4 2 10" xfId="1594"/>
    <cellStyle name="20% - Accent4 2 11" xfId="1595"/>
    <cellStyle name="20% - Accent4 2 12" xfId="1596"/>
    <cellStyle name="20% - Accent4 2 13" xfId="1597"/>
    <cellStyle name="20% - Accent4 2 14" xfId="1598"/>
    <cellStyle name="20% - Accent4 2 15" xfId="1599"/>
    <cellStyle name="20% - Accent4 2 16" xfId="1600"/>
    <cellStyle name="20% - Accent4 2 17" xfId="1601"/>
    <cellStyle name="20% - Accent4 2 18" xfId="1602"/>
    <cellStyle name="20% - Accent4 2 19" xfId="1603"/>
    <cellStyle name="20% - Accent4 2 2" xfId="1604"/>
    <cellStyle name="20% - Accent4 2 2 2" xfId="1605"/>
    <cellStyle name="20% - Accent4 2 2 2 2" xfId="1606"/>
    <cellStyle name="20% - Accent4 2 2 3" xfId="1607"/>
    <cellStyle name="20% - Accent4 2 2 4" xfId="1608"/>
    <cellStyle name="20% - Accent4 2 2 5" xfId="1609"/>
    <cellStyle name="20% - Accent4 2 20" xfId="1610"/>
    <cellStyle name="20% - Accent4 2 21" xfId="1611"/>
    <cellStyle name="20% - Accent4 2 22" xfId="1612"/>
    <cellStyle name="20% - Accent4 2 23" xfId="1613"/>
    <cellStyle name="20% - Accent4 2 24" xfId="1614"/>
    <cellStyle name="20% - Accent4 2 25" xfId="1615"/>
    <cellStyle name="20% - Accent4 2 26" xfId="1616"/>
    <cellStyle name="20% - Accent4 2 27" xfId="1617"/>
    <cellStyle name="20% - Accent4 2 28" xfId="1618"/>
    <cellStyle name="20% - Accent4 2 29" xfId="1619"/>
    <cellStyle name="20% - Accent4 2 3" xfId="1620"/>
    <cellStyle name="20% - Accent4 2 3 2" xfId="1621"/>
    <cellStyle name="20% - Accent4 2 3 3" xfId="1622"/>
    <cellStyle name="20% - Accent4 2 3 4" xfId="1623"/>
    <cellStyle name="20% - Accent4 2 3 5" xfId="1624"/>
    <cellStyle name="20% - Accent4 2 3 6" xfId="1625"/>
    <cellStyle name="20% - Accent4 2 30" xfId="1626"/>
    <cellStyle name="20% - Accent4 2 31" xfId="1627"/>
    <cellStyle name="20% - Accent4 2 32" xfId="1628"/>
    <cellStyle name="20% - Accent4 2 33" xfId="1629"/>
    <cellStyle name="20% - Accent4 2 34" xfId="1630"/>
    <cellStyle name="20% - Accent4 2 35" xfId="1631"/>
    <cellStyle name="20% - Accent4 2 36" xfId="1632"/>
    <cellStyle name="20% - Accent4 2 37" xfId="1633"/>
    <cellStyle name="20% - Accent4 2 38" xfId="1634"/>
    <cellStyle name="20% - Accent4 2 39" xfId="1635"/>
    <cellStyle name="20% - Accent4 2 4" xfId="1636"/>
    <cellStyle name="20% - Accent4 2 40" xfId="1637"/>
    <cellStyle name="20% - Accent4 2 41" xfId="1638"/>
    <cellStyle name="20% - Accent4 2 42" xfId="1639"/>
    <cellStyle name="20% - Accent4 2 43" xfId="1640"/>
    <cellStyle name="20% - Accent4 2 44" xfId="1641"/>
    <cellStyle name="20% - Accent4 2 45" xfId="1642"/>
    <cellStyle name="20% - Accent4 2 5" xfId="1643"/>
    <cellStyle name="20% - Accent4 2 6" xfId="1644"/>
    <cellStyle name="20% - Accent4 2 7" xfId="1645"/>
    <cellStyle name="20% - Accent4 2 8" xfId="1646"/>
    <cellStyle name="20% - Accent4 2 9" xfId="1647"/>
    <cellStyle name="20% - Accent4 3" xfId="1648"/>
    <cellStyle name="20% - Accent4 3 10" xfId="1649"/>
    <cellStyle name="20% - Accent4 3 11" xfId="1650"/>
    <cellStyle name="20% - Accent4 3 12" xfId="1651"/>
    <cellStyle name="20% - Accent4 3 13" xfId="1652"/>
    <cellStyle name="20% - Accent4 3 14" xfId="1653"/>
    <cellStyle name="20% - Accent4 3 15" xfId="1654"/>
    <cellStyle name="20% - Accent4 3 16" xfId="1655"/>
    <cellStyle name="20% - Accent4 3 17" xfId="1656"/>
    <cellStyle name="20% - Accent4 3 18" xfId="1657"/>
    <cellStyle name="20% - Accent4 3 19" xfId="1658"/>
    <cellStyle name="20% - Accent4 3 2" xfId="1659"/>
    <cellStyle name="20% - Accent4 3 20" xfId="1660"/>
    <cellStyle name="20% - Accent4 3 21" xfId="1661"/>
    <cellStyle name="20% - Accent4 3 22" xfId="1662"/>
    <cellStyle name="20% - Accent4 3 23" xfId="1663"/>
    <cellStyle name="20% - Accent4 3 24" xfId="1664"/>
    <cellStyle name="20% - Accent4 3 25" xfId="1665"/>
    <cellStyle name="20% - Accent4 3 26" xfId="1666"/>
    <cellStyle name="20% - Accent4 3 27" xfId="1667"/>
    <cellStyle name="20% - Accent4 3 28" xfId="1668"/>
    <cellStyle name="20% - Accent4 3 29" xfId="1669"/>
    <cellStyle name="20% - Accent4 3 3" xfId="1670"/>
    <cellStyle name="20% - Accent4 3 30" xfId="1671"/>
    <cellStyle name="20% - Accent4 3 31" xfId="1672"/>
    <cellStyle name="20% - Accent4 3 32" xfId="1673"/>
    <cellStyle name="20% - Accent4 3 33" xfId="1674"/>
    <cellStyle name="20% - Accent4 3 34" xfId="1675"/>
    <cellStyle name="20% - Accent4 3 35" xfId="1676"/>
    <cellStyle name="20% - Accent4 3 36" xfId="1677"/>
    <cellStyle name="20% - Accent4 3 37" xfId="1678"/>
    <cellStyle name="20% - Accent4 3 38" xfId="1679"/>
    <cellStyle name="20% - Accent4 3 39" xfId="1680"/>
    <cellStyle name="20% - Accent4 3 4" xfId="1681"/>
    <cellStyle name="20% - Accent4 3 40" xfId="1682"/>
    <cellStyle name="20% - Accent4 3 41" xfId="1683"/>
    <cellStyle name="20% - Accent4 3 42" xfId="1684"/>
    <cellStyle name="20% - Accent4 3 43" xfId="1685"/>
    <cellStyle name="20% - Accent4 3 44" xfId="1686"/>
    <cellStyle name="20% - Accent4 3 45" xfId="1687"/>
    <cellStyle name="20% - Accent4 3 5" xfId="1688"/>
    <cellStyle name="20% - Accent4 3 6" xfId="1689"/>
    <cellStyle name="20% - Accent4 3 7" xfId="1690"/>
    <cellStyle name="20% - Accent4 3 8" xfId="1691"/>
    <cellStyle name="20% - Accent4 3 9" xfId="1692"/>
    <cellStyle name="20% - Accent4 4" xfId="1693"/>
    <cellStyle name="20% - Accent4 4 10" xfId="1694"/>
    <cellStyle name="20% - Accent4 4 11" xfId="1695"/>
    <cellStyle name="20% - Accent4 4 12" xfId="1696"/>
    <cellStyle name="20% - Accent4 4 13" xfId="1697"/>
    <cellStyle name="20% - Accent4 4 14" xfId="1698"/>
    <cellStyle name="20% - Accent4 4 15" xfId="1699"/>
    <cellStyle name="20% - Accent4 4 16" xfId="1700"/>
    <cellStyle name="20% - Accent4 4 17" xfId="1701"/>
    <cellStyle name="20% - Accent4 4 18" xfId="1702"/>
    <cellStyle name="20% - Accent4 4 19" xfId="1703"/>
    <cellStyle name="20% - Accent4 4 2" xfId="1704"/>
    <cellStyle name="20% - Accent4 4 20" xfId="1705"/>
    <cellStyle name="20% - Accent4 4 21" xfId="1706"/>
    <cellStyle name="20% - Accent4 4 22" xfId="1707"/>
    <cellStyle name="20% - Accent4 4 23" xfId="1708"/>
    <cellStyle name="20% - Accent4 4 24" xfId="1709"/>
    <cellStyle name="20% - Accent4 4 25" xfId="1710"/>
    <cellStyle name="20% - Accent4 4 26" xfId="1711"/>
    <cellStyle name="20% - Accent4 4 27" xfId="1712"/>
    <cellStyle name="20% - Accent4 4 28" xfId="1713"/>
    <cellStyle name="20% - Accent4 4 29" xfId="1714"/>
    <cellStyle name="20% - Accent4 4 3" xfId="1715"/>
    <cellStyle name="20% - Accent4 4 30" xfId="1716"/>
    <cellStyle name="20% - Accent4 4 31" xfId="1717"/>
    <cellStyle name="20% - Accent4 4 32" xfId="1718"/>
    <cellStyle name="20% - Accent4 4 33" xfId="1719"/>
    <cellStyle name="20% - Accent4 4 34" xfId="1720"/>
    <cellStyle name="20% - Accent4 4 35" xfId="1721"/>
    <cellStyle name="20% - Accent4 4 36" xfId="1722"/>
    <cellStyle name="20% - Accent4 4 37" xfId="1723"/>
    <cellStyle name="20% - Accent4 4 38" xfId="1724"/>
    <cellStyle name="20% - Accent4 4 39" xfId="1725"/>
    <cellStyle name="20% - Accent4 4 4" xfId="1726"/>
    <cellStyle name="20% - Accent4 4 40" xfId="1727"/>
    <cellStyle name="20% - Accent4 4 41" xfId="1728"/>
    <cellStyle name="20% - Accent4 4 5" xfId="1729"/>
    <cellStyle name="20% - Accent4 4 6" xfId="1730"/>
    <cellStyle name="20% - Accent4 4 7" xfId="1731"/>
    <cellStyle name="20% - Accent4 4 8" xfId="1732"/>
    <cellStyle name="20% - Accent4 4 9" xfId="1733"/>
    <cellStyle name="20% - Accent4 5" xfId="1734"/>
    <cellStyle name="20% - Accent4 5 10" xfId="1735"/>
    <cellStyle name="20% - Accent4 5 11" xfId="1736"/>
    <cellStyle name="20% - Accent4 5 12" xfId="1737"/>
    <cellStyle name="20% - Accent4 5 13" xfId="1738"/>
    <cellStyle name="20% - Accent4 5 14" xfId="1739"/>
    <cellStyle name="20% - Accent4 5 15" xfId="1740"/>
    <cellStyle name="20% - Accent4 5 16" xfId="1741"/>
    <cellStyle name="20% - Accent4 5 17" xfId="1742"/>
    <cellStyle name="20% - Accent4 5 18" xfId="1743"/>
    <cellStyle name="20% - Accent4 5 19" xfId="1744"/>
    <cellStyle name="20% - Accent4 5 2" xfId="1745"/>
    <cellStyle name="20% - Accent4 5 20" xfId="1746"/>
    <cellStyle name="20% - Accent4 5 21" xfId="1747"/>
    <cellStyle name="20% - Accent4 5 22" xfId="1748"/>
    <cellStyle name="20% - Accent4 5 23" xfId="1749"/>
    <cellStyle name="20% - Accent4 5 24" xfId="1750"/>
    <cellStyle name="20% - Accent4 5 25" xfId="1751"/>
    <cellStyle name="20% - Accent4 5 26" xfId="1752"/>
    <cellStyle name="20% - Accent4 5 27" xfId="1753"/>
    <cellStyle name="20% - Accent4 5 28" xfId="1754"/>
    <cellStyle name="20% - Accent4 5 29" xfId="1755"/>
    <cellStyle name="20% - Accent4 5 3" xfId="1756"/>
    <cellStyle name="20% - Accent4 5 30" xfId="1757"/>
    <cellStyle name="20% - Accent4 5 31" xfId="1758"/>
    <cellStyle name="20% - Accent4 5 32" xfId="1759"/>
    <cellStyle name="20% - Accent4 5 33" xfId="1760"/>
    <cellStyle name="20% - Accent4 5 34" xfId="1761"/>
    <cellStyle name="20% - Accent4 5 35" xfId="1762"/>
    <cellStyle name="20% - Accent4 5 36" xfId="1763"/>
    <cellStyle name="20% - Accent4 5 37" xfId="1764"/>
    <cellStyle name="20% - Accent4 5 38" xfId="1765"/>
    <cellStyle name="20% - Accent4 5 39" xfId="1766"/>
    <cellStyle name="20% - Accent4 5 4" xfId="1767"/>
    <cellStyle name="20% - Accent4 5 40" xfId="1768"/>
    <cellStyle name="20% - Accent4 5 41" xfId="1769"/>
    <cellStyle name="20% - Accent4 5 5" xfId="1770"/>
    <cellStyle name="20% - Accent4 5 6" xfId="1771"/>
    <cellStyle name="20% - Accent4 5 7" xfId="1772"/>
    <cellStyle name="20% - Accent4 5 8" xfId="1773"/>
    <cellStyle name="20% - Accent4 5 9" xfId="1774"/>
    <cellStyle name="20% - Accent4 6" xfId="1775"/>
    <cellStyle name="20% - Accent4 6 10" xfId="1776"/>
    <cellStyle name="20% - Accent4 6 11" xfId="1777"/>
    <cellStyle name="20% - Accent4 6 12" xfId="1778"/>
    <cellStyle name="20% - Accent4 6 13" xfId="1779"/>
    <cellStyle name="20% - Accent4 6 14" xfId="1780"/>
    <cellStyle name="20% - Accent4 6 15" xfId="1781"/>
    <cellStyle name="20% - Accent4 6 16" xfId="1782"/>
    <cellStyle name="20% - Accent4 6 17" xfId="1783"/>
    <cellStyle name="20% - Accent4 6 18" xfId="1784"/>
    <cellStyle name="20% - Accent4 6 19" xfId="1785"/>
    <cellStyle name="20% - Accent4 6 2" xfId="1786"/>
    <cellStyle name="20% - Accent4 6 20" xfId="1787"/>
    <cellStyle name="20% - Accent4 6 21" xfId="1788"/>
    <cellStyle name="20% - Accent4 6 22" xfId="1789"/>
    <cellStyle name="20% - Accent4 6 23" xfId="1790"/>
    <cellStyle name="20% - Accent4 6 24" xfId="1791"/>
    <cellStyle name="20% - Accent4 6 25" xfId="1792"/>
    <cellStyle name="20% - Accent4 6 26" xfId="1793"/>
    <cellStyle name="20% - Accent4 6 27" xfId="1794"/>
    <cellStyle name="20% - Accent4 6 28" xfId="1795"/>
    <cellStyle name="20% - Accent4 6 29" xfId="1796"/>
    <cellStyle name="20% - Accent4 6 3" xfId="1797"/>
    <cellStyle name="20% - Accent4 6 30" xfId="1798"/>
    <cellStyle name="20% - Accent4 6 31" xfId="1799"/>
    <cellStyle name="20% - Accent4 6 32" xfId="1800"/>
    <cellStyle name="20% - Accent4 6 33" xfId="1801"/>
    <cellStyle name="20% - Accent4 6 34" xfId="1802"/>
    <cellStyle name="20% - Accent4 6 35" xfId="1803"/>
    <cellStyle name="20% - Accent4 6 36" xfId="1804"/>
    <cellStyle name="20% - Accent4 6 37" xfId="1805"/>
    <cellStyle name="20% - Accent4 6 38" xfId="1806"/>
    <cellStyle name="20% - Accent4 6 39" xfId="1807"/>
    <cellStyle name="20% - Accent4 6 4" xfId="1808"/>
    <cellStyle name="20% - Accent4 6 40" xfId="1809"/>
    <cellStyle name="20% - Accent4 6 41" xfId="1810"/>
    <cellStyle name="20% - Accent4 6 5" xfId="1811"/>
    <cellStyle name="20% - Accent4 6 6" xfId="1812"/>
    <cellStyle name="20% - Accent4 6 7" xfId="1813"/>
    <cellStyle name="20% - Accent4 6 8" xfId="1814"/>
    <cellStyle name="20% - Accent4 6 9" xfId="1815"/>
    <cellStyle name="20% - Accent4 7" xfId="1816"/>
    <cellStyle name="20% - Accent4 7 10" xfId="1817"/>
    <cellStyle name="20% - Accent4 7 11" xfId="1818"/>
    <cellStyle name="20% - Accent4 7 12" xfId="1819"/>
    <cellStyle name="20% - Accent4 7 13" xfId="1820"/>
    <cellStyle name="20% - Accent4 7 14" xfId="1821"/>
    <cellStyle name="20% - Accent4 7 15" xfId="1822"/>
    <cellStyle name="20% - Accent4 7 16" xfId="1823"/>
    <cellStyle name="20% - Accent4 7 17" xfId="1824"/>
    <cellStyle name="20% - Accent4 7 18" xfId="1825"/>
    <cellStyle name="20% - Accent4 7 19" xfId="1826"/>
    <cellStyle name="20% - Accent4 7 2" xfId="1827"/>
    <cellStyle name="20% - Accent4 7 20" xfId="1828"/>
    <cellStyle name="20% - Accent4 7 21" xfId="1829"/>
    <cellStyle name="20% - Accent4 7 22" xfId="1830"/>
    <cellStyle name="20% - Accent4 7 23" xfId="1831"/>
    <cellStyle name="20% - Accent4 7 24" xfId="1832"/>
    <cellStyle name="20% - Accent4 7 25" xfId="1833"/>
    <cellStyle name="20% - Accent4 7 26" xfId="1834"/>
    <cellStyle name="20% - Accent4 7 27" xfId="1835"/>
    <cellStyle name="20% - Accent4 7 28" xfId="1836"/>
    <cellStyle name="20% - Accent4 7 29" xfId="1837"/>
    <cellStyle name="20% - Accent4 7 3" xfId="1838"/>
    <cellStyle name="20% - Accent4 7 30" xfId="1839"/>
    <cellStyle name="20% - Accent4 7 31" xfId="1840"/>
    <cellStyle name="20% - Accent4 7 32" xfId="1841"/>
    <cellStyle name="20% - Accent4 7 33" xfId="1842"/>
    <cellStyle name="20% - Accent4 7 34" xfId="1843"/>
    <cellStyle name="20% - Accent4 7 35" xfId="1844"/>
    <cellStyle name="20% - Accent4 7 36" xfId="1845"/>
    <cellStyle name="20% - Accent4 7 37" xfId="1846"/>
    <cellStyle name="20% - Accent4 7 38" xfId="1847"/>
    <cellStyle name="20% - Accent4 7 39" xfId="1848"/>
    <cellStyle name="20% - Accent4 7 4" xfId="1849"/>
    <cellStyle name="20% - Accent4 7 40" xfId="1850"/>
    <cellStyle name="20% - Accent4 7 41" xfId="1851"/>
    <cellStyle name="20% - Accent4 7 5" xfId="1852"/>
    <cellStyle name="20% - Accent4 7 6" xfId="1853"/>
    <cellStyle name="20% - Accent4 7 7" xfId="1854"/>
    <cellStyle name="20% - Accent4 7 8" xfId="1855"/>
    <cellStyle name="20% - Accent4 7 9" xfId="1856"/>
    <cellStyle name="20% - Accent4 8" xfId="1857"/>
    <cellStyle name="20% - Accent4 8 10" xfId="1858"/>
    <cellStyle name="20% - Accent4 8 11" xfId="1859"/>
    <cellStyle name="20% - Accent4 8 12" xfId="1860"/>
    <cellStyle name="20% - Accent4 8 13" xfId="1861"/>
    <cellStyle name="20% - Accent4 8 14" xfId="1862"/>
    <cellStyle name="20% - Accent4 8 15" xfId="1863"/>
    <cellStyle name="20% - Accent4 8 16" xfId="1864"/>
    <cellStyle name="20% - Accent4 8 17" xfId="1865"/>
    <cellStyle name="20% - Accent4 8 18" xfId="1866"/>
    <cellStyle name="20% - Accent4 8 19" xfId="1867"/>
    <cellStyle name="20% - Accent4 8 2" xfId="1868"/>
    <cellStyle name="20% - Accent4 8 20" xfId="1869"/>
    <cellStyle name="20% - Accent4 8 21" xfId="1870"/>
    <cellStyle name="20% - Accent4 8 22" xfId="1871"/>
    <cellStyle name="20% - Accent4 8 23" xfId="1872"/>
    <cellStyle name="20% - Accent4 8 24" xfId="1873"/>
    <cellStyle name="20% - Accent4 8 25" xfId="1874"/>
    <cellStyle name="20% - Accent4 8 26" xfId="1875"/>
    <cellStyle name="20% - Accent4 8 27" xfId="1876"/>
    <cellStyle name="20% - Accent4 8 28" xfId="1877"/>
    <cellStyle name="20% - Accent4 8 29" xfId="1878"/>
    <cellStyle name="20% - Accent4 8 3" xfId="1879"/>
    <cellStyle name="20% - Accent4 8 30" xfId="1880"/>
    <cellStyle name="20% - Accent4 8 31" xfId="1881"/>
    <cellStyle name="20% - Accent4 8 32" xfId="1882"/>
    <cellStyle name="20% - Accent4 8 33" xfId="1883"/>
    <cellStyle name="20% - Accent4 8 34" xfId="1884"/>
    <cellStyle name="20% - Accent4 8 35" xfId="1885"/>
    <cellStyle name="20% - Accent4 8 36" xfId="1886"/>
    <cellStyle name="20% - Accent4 8 37" xfId="1887"/>
    <cellStyle name="20% - Accent4 8 38" xfId="1888"/>
    <cellStyle name="20% - Accent4 8 39" xfId="1889"/>
    <cellStyle name="20% - Accent4 8 4" xfId="1890"/>
    <cellStyle name="20% - Accent4 8 40" xfId="1891"/>
    <cellStyle name="20% - Accent4 8 41" xfId="1892"/>
    <cellStyle name="20% - Accent4 8 5" xfId="1893"/>
    <cellStyle name="20% - Accent4 8 6" xfId="1894"/>
    <cellStyle name="20% - Accent4 8 7" xfId="1895"/>
    <cellStyle name="20% - Accent4 8 8" xfId="1896"/>
    <cellStyle name="20% - Accent4 8 9" xfId="1897"/>
    <cellStyle name="20% - Accent4 9" xfId="1898"/>
    <cellStyle name="20% - Accent4 9 10" xfId="1899"/>
    <cellStyle name="20% - Accent4 9 11" xfId="1900"/>
    <cellStyle name="20% - Accent4 9 12" xfId="1901"/>
    <cellStyle name="20% - Accent4 9 13" xfId="1902"/>
    <cellStyle name="20% - Accent4 9 14" xfId="1903"/>
    <cellStyle name="20% - Accent4 9 15" xfId="1904"/>
    <cellStyle name="20% - Accent4 9 16" xfId="1905"/>
    <cellStyle name="20% - Accent4 9 17" xfId="1906"/>
    <cellStyle name="20% - Accent4 9 18" xfId="1907"/>
    <cellStyle name="20% - Accent4 9 19" xfId="1908"/>
    <cellStyle name="20% - Accent4 9 2" xfId="1909"/>
    <cellStyle name="20% - Accent4 9 20" xfId="1910"/>
    <cellStyle name="20% - Accent4 9 21" xfId="1911"/>
    <cellStyle name="20% - Accent4 9 22" xfId="1912"/>
    <cellStyle name="20% - Accent4 9 23" xfId="1913"/>
    <cellStyle name="20% - Accent4 9 24" xfId="1914"/>
    <cellStyle name="20% - Accent4 9 25" xfId="1915"/>
    <cellStyle name="20% - Accent4 9 26" xfId="1916"/>
    <cellStyle name="20% - Accent4 9 27" xfId="1917"/>
    <cellStyle name="20% - Accent4 9 28" xfId="1918"/>
    <cellStyle name="20% - Accent4 9 29" xfId="1919"/>
    <cellStyle name="20% - Accent4 9 3" xfId="1920"/>
    <cellStyle name="20% - Accent4 9 30" xfId="1921"/>
    <cellStyle name="20% - Accent4 9 31" xfId="1922"/>
    <cellStyle name="20% - Accent4 9 32" xfId="1923"/>
    <cellStyle name="20% - Accent4 9 33" xfId="1924"/>
    <cellStyle name="20% - Accent4 9 34" xfId="1925"/>
    <cellStyle name="20% - Accent4 9 35" xfId="1926"/>
    <cellStyle name="20% - Accent4 9 36" xfId="1927"/>
    <cellStyle name="20% - Accent4 9 37" xfId="1928"/>
    <cellStyle name="20% - Accent4 9 38" xfId="1929"/>
    <cellStyle name="20% - Accent4 9 39" xfId="1930"/>
    <cellStyle name="20% - Accent4 9 4" xfId="1931"/>
    <cellStyle name="20% - Accent4 9 40" xfId="1932"/>
    <cellStyle name="20% - Accent4 9 41" xfId="1933"/>
    <cellStyle name="20% - Accent4 9 5" xfId="1934"/>
    <cellStyle name="20% - Accent4 9 6" xfId="1935"/>
    <cellStyle name="20% - Accent4 9 7" xfId="1936"/>
    <cellStyle name="20% - Accent4 9 8" xfId="1937"/>
    <cellStyle name="20% - Accent4 9 9" xfId="1938"/>
    <cellStyle name="20% - Accent5 10" xfId="1939"/>
    <cellStyle name="20% - Accent5 10 10" xfId="1940"/>
    <cellStyle name="20% - Accent5 10 11" xfId="1941"/>
    <cellStyle name="20% - Accent5 10 12" xfId="1942"/>
    <cellStyle name="20% - Accent5 10 13" xfId="1943"/>
    <cellStyle name="20% - Accent5 10 14" xfId="1944"/>
    <cellStyle name="20% - Accent5 10 15" xfId="1945"/>
    <cellStyle name="20% - Accent5 10 16" xfId="1946"/>
    <cellStyle name="20% - Accent5 10 17" xfId="1947"/>
    <cellStyle name="20% - Accent5 10 18" xfId="1948"/>
    <cellStyle name="20% - Accent5 10 19" xfId="1949"/>
    <cellStyle name="20% - Accent5 10 2" xfId="1950"/>
    <cellStyle name="20% - Accent5 10 20" xfId="1951"/>
    <cellStyle name="20% - Accent5 10 21" xfId="1952"/>
    <cellStyle name="20% - Accent5 10 22" xfId="1953"/>
    <cellStyle name="20% - Accent5 10 23" xfId="1954"/>
    <cellStyle name="20% - Accent5 10 24" xfId="1955"/>
    <cellStyle name="20% - Accent5 10 25" xfId="1956"/>
    <cellStyle name="20% - Accent5 10 26" xfId="1957"/>
    <cellStyle name="20% - Accent5 10 27" xfId="1958"/>
    <cellStyle name="20% - Accent5 10 28" xfId="1959"/>
    <cellStyle name="20% - Accent5 10 29" xfId="1960"/>
    <cellStyle name="20% - Accent5 10 3" xfId="1961"/>
    <cellStyle name="20% - Accent5 10 30" xfId="1962"/>
    <cellStyle name="20% - Accent5 10 31" xfId="1963"/>
    <cellStyle name="20% - Accent5 10 32" xfId="1964"/>
    <cellStyle name="20% - Accent5 10 33" xfId="1965"/>
    <cellStyle name="20% - Accent5 10 34" xfId="1966"/>
    <cellStyle name="20% - Accent5 10 35" xfId="1967"/>
    <cellStyle name="20% - Accent5 10 36" xfId="1968"/>
    <cellStyle name="20% - Accent5 10 37" xfId="1969"/>
    <cellStyle name="20% - Accent5 10 38" xfId="1970"/>
    <cellStyle name="20% - Accent5 10 39" xfId="1971"/>
    <cellStyle name="20% - Accent5 10 4" xfId="1972"/>
    <cellStyle name="20% - Accent5 10 40" xfId="1973"/>
    <cellStyle name="20% - Accent5 10 41" xfId="1974"/>
    <cellStyle name="20% - Accent5 10 5" xfId="1975"/>
    <cellStyle name="20% - Accent5 10 6" xfId="1976"/>
    <cellStyle name="20% - Accent5 10 7" xfId="1977"/>
    <cellStyle name="20% - Accent5 10 8" xfId="1978"/>
    <cellStyle name="20% - Accent5 10 9" xfId="1979"/>
    <cellStyle name="20% - Accent5 11" xfId="1980"/>
    <cellStyle name="20% - Accent5 11 10" xfId="1981"/>
    <cellStyle name="20% - Accent5 11 11" xfId="1982"/>
    <cellStyle name="20% - Accent5 11 12" xfId="1983"/>
    <cellStyle name="20% - Accent5 11 13" xfId="1984"/>
    <cellStyle name="20% - Accent5 11 14" xfId="1985"/>
    <cellStyle name="20% - Accent5 11 15" xfId="1986"/>
    <cellStyle name="20% - Accent5 11 16" xfId="1987"/>
    <cellStyle name="20% - Accent5 11 17" xfId="1988"/>
    <cellStyle name="20% - Accent5 11 18" xfId="1989"/>
    <cellStyle name="20% - Accent5 11 19" xfId="1990"/>
    <cellStyle name="20% - Accent5 11 2" xfId="1991"/>
    <cellStyle name="20% - Accent5 11 20" xfId="1992"/>
    <cellStyle name="20% - Accent5 11 21" xfId="1993"/>
    <cellStyle name="20% - Accent5 11 22" xfId="1994"/>
    <cellStyle name="20% - Accent5 11 23" xfId="1995"/>
    <cellStyle name="20% - Accent5 11 24" xfId="1996"/>
    <cellStyle name="20% - Accent5 11 25" xfId="1997"/>
    <cellStyle name="20% - Accent5 11 26" xfId="1998"/>
    <cellStyle name="20% - Accent5 11 27" xfId="1999"/>
    <cellStyle name="20% - Accent5 11 28" xfId="2000"/>
    <cellStyle name="20% - Accent5 11 29" xfId="2001"/>
    <cellStyle name="20% - Accent5 11 3" xfId="2002"/>
    <cellStyle name="20% - Accent5 11 30" xfId="2003"/>
    <cellStyle name="20% - Accent5 11 31" xfId="2004"/>
    <cellStyle name="20% - Accent5 11 32" xfId="2005"/>
    <cellStyle name="20% - Accent5 11 33" xfId="2006"/>
    <cellStyle name="20% - Accent5 11 34" xfId="2007"/>
    <cellStyle name="20% - Accent5 11 35" xfId="2008"/>
    <cellStyle name="20% - Accent5 11 36" xfId="2009"/>
    <cellStyle name="20% - Accent5 11 37" xfId="2010"/>
    <cellStyle name="20% - Accent5 11 38" xfId="2011"/>
    <cellStyle name="20% - Accent5 11 39" xfId="2012"/>
    <cellStyle name="20% - Accent5 11 4" xfId="2013"/>
    <cellStyle name="20% - Accent5 11 40" xfId="2014"/>
    <cellStyle name="20% - Accent5 11 41" xfId="2015"/>
    <cellStyle name="20% - Accent5 11 5" xfId="2016"/>
    <cellStyle name="20% - Accent5 11 6" xfId="2017"/>
    <cellStyle name="20% - Accent5 11 7" xfId="2018"/>
    <cellStyle name="20% - Accent5 11 8" xfId="2019"/>
    <cellStyle name="20% - Accent5 11 9" xfId="2020"/>
    <cellStyle name="20% - Accent5 12" xfId="2021"/>
    <cellStyle name="20% - Accent5 12 10" xfId="2022"/>
    <cellStyle name="20% - Accent5 12 11" xfId="2023"/>
    <cellStyle name="20% - Accent5 12 12" xfId="2024"/>
    <cellStyle name="20% - Accent5 12 13" xfId="2025"/>
    <cellStyle name="20% - Accent5 12 14" xfId="2026"/>
    <cellStyle name="20% - Accent5 12 15" xfId="2027"/>
    <cellStyle name="20% - Accent5 12 16" xfId="2028"/>
    <cellStyle name="20% - Accent5 12 17" xfId="2029"/>
    <cellStyle name="20% - Accent5 12 18" xfId="2030"/>
    <cellStyle name="20% - Accent5 12 19" xfId="2031"/>
    <cellStyle name="20% - Accent5 12 2" xfId="2032"/>
    <cellStyle name="20% - Accent5 12 20" xfId="2033"/>
    <cellStyle name="20% - Accent5 12 21" xfId="2034"/>
    <cellStyle name="20% - Accent5 12 22" xfId="2035"/>
    <cellStyle name="20% - Accent5 12 23" xfId="2036"/>
    <cellStyle name="20% - Accent5 12 24" xfId="2037"/>
    <cellStyle name="20% - Accent5 12 25" xfId="2038"/>
    <cellStyle name="20% - Accent5 12 26" xfId="2039"/>
    <cellStyle name="20% - Accent5 12 27" xfId="2040"/>
    <cellStyle name="20% - Accent5 12 28" xfId="2041"/>
    <cellStyle name="20% - Accent5 12 29" xfId="2042"/>
    <cellStyle name="20% - Accent5 12 3" xfId="2043"/>
    <cellStyle name="20% - Accent5 12 30" xfId="2044"/>
    <cellStyle name="20% - Accent5 12 31" xfId="2045"/>
    <cellStyle name="20% - Accent5 12 32" xfId="2046"/>
    <cellStyle name="20% - Accent5 12 33" xfId="2047"/>
    <cellStyle name="20% - Accent5 12 34" xfId="2048"/>
    <cellStyle name="20% - Accent5 12 35" xfId="2049"/>
    <cellStyle name="20% - Accent5 12 36" xfId="2050"/>
    <cellStyle name="20% - Accent5 12 37" xfId="2051"/>
    <cellStyle name="20% - Accent5 12 38" xfId="2052"/>
    <cellStyle name="20% - Accent5 12 39" xfId="2053"/>
    <cellStyle name="20% - Accent5 12 4" xfId="2054"/>
    <cellStyle name="20% - Accent5 12 40" xfId="2055"/>
    <cellStyle name="20% - Accent5 12 41" xfId="2056"/>
    <cellStyle name="20% - Accent5 12 5" xfId="2057"/>
    <cellStyle name="20% - Accent5 12 6" xfId="2058"/>
    <cellStyle name="20% - Accent5 12 7" xfId="2059"/>
    <cellStyle name="20% - Accent5 12 8" xfId="2060"/>
    <cellStyle name="20% - Accent5 12 9" xfId="2061"/>
    <cellStyle name="20% - Accent5 13" xfId="2062"/>
    <cellStyle name="20% - Accent5 14" xfId="2063"/>
    <cellStyle name="20% - Accent5 14 2" xfId="2064"/>
    <cellStyle name="20% - Accent5 15" xfId="2065"/>
    <cellStyle name="20% - Accent5 16" xfId="2066"/>
    <cellStyle name="20% - Accent5 2" xfId="2067"/>
    <cellStyle name="20% - Accent5 2 10" xfId="2068"/>
    <cellStyle name="20% - Accent5 2 11" xfId="2069"/>
    <cellStyle name="20% - Accent5 2 12" xfId="2070"/>
    <cellStyle name="20% - Accent5 2 13" xfId="2071"/>
    <cellStyle name="20% - Accent5 2 14" xfId="2072"/>
    <cellStyle name="20% - Accent5 2 15" xfId="2073"/>
    <cellStyle name="20% - Accent5 2 16" xfId="2074"/>
    <cellStyle name="20% - Accent5 2 17" xfId="2075"/>
    <cellStyle name="20% - Accent5 2 18" xfId="2076"/>
    <cellStyle name="20% - Accent5 2 19" xfId="2077"/>
    <cellStyle name="20% - Accent5 2 2" xfId="2078"/>
    <cellStyle name="20% - Accent5 2 2 2" xfId="2079"/>
    <cellStyle name="20% - Accent5 2 2 2 2" xfId="2080"/>
    <cellStyle name="20% - Accent5 2 2 3" xfId="2081"/>
    <cellStyle name="20% - Accent5 2 2 4" xfId="2082"/>
    <cellStyle name="20% - Accent5 2 2 5" xfId="2083"/>
    <cellStyle name="20% - Accent5 2 20" xfId="2084"/>
    <cellStyle name="20% - Accent5 2 21" xfId="2085"/>
    <cellStyle name="20% - Accent5 2 22" xfId="2086"/>
    <cellStyle name="20% - Accent5 2 23" xfId="2087"/>
    <cellStyle name="20% - Accent5 2 24" xfId="2088"/>
    <cellStyle name="20% - Accent5 2 25" xfId="2089"/>
    <cellStyle name="20% - Accent5 2 26" xfId="2090"/>
    <cellStyle name="20% - Accent5 2 27" xfId="2091"/>
    <cellStyle name="20% - Accent5 2 28" xfId="2092"/>
    <cellStyle name="20% - Accent5 2 29" xfId="2093"/>
    <cellStyle name="20% - Accent5 2 3" xfId="2094"/>
    <cellStyle name="20% - Accent5 2 3 2" xfId="2095"/>
    <cellStyle name="20% - Accent5 2 3 3" xfId="2096"/>
    <cellStyle name="20% - Accent5 2 3 4" xfId="2097"/>
    <cellStyle name="20% - Accent5 2 3 5" xfId="2098"/>
    <cellStyle name="20% - Accent5 2 3 6" xfId="2099"/>
    <cellStyle name="20% - Accent5 2 30" xfId="2100"/>
    <cellStyle name="20% - Accent5 2 31" xfId="2101"/>
    <cellStyle name="20% - Accent5 2 32" xfId="2102"/>
    <cellStyle name="20% - Accent5 2 33" xfId="2103"/>
    <cellStyle name="20% - Accent5 2 34" xfId="2104"/>
    <cellStyle name="20% - Accent5 2 35" xfId="2105"/>
    <cellStyle name="20% - Accent5 2 36" xfId="2106"/>
    <cellStyle name="20% - Accent5 2 37" xfId="2107"/>
    <cellStyle name="20% - Accent5 2 38" xfId="2108"/>
    <cellStyle name="20% - Accent5 2 39" xfId="2109"/>
    <cellStyle name="20% - Accent5 2 4" xfId="2110"/>
    <cellStyle name="20% - Accent5 2 40" xfId="2111"/>
    <cellStyle name="20% - Accent5 2 41" xfId="2112"/>
    <cellStyle name="20% - Accent5 2 42" xfId="2113"/>
    <cellStyle name="20% - Accent5 2 43" xfId="2114"/>
    <cellStyle name="20% - Accent5 2 44" xfId="2115"/>
    <cellStyle name="20% - Accent5 2 45" xfId="2116"/>
    <cellStyle name="20% - Accent5 2 5" xfId="2117"/>
    <cellStyle name="20% - Accent5 2 6" xfId="2118"/>
    <cellStyle name="20% - Accent5 2 7" xfId="2119"/>
    <cellStyle name="20% - Accent5 2 8" xfId="2120"/>
    <cellStyle name="20% - Accent5 2 9" xfId="2121"/>
    <cellStyle name="20% - Accent5 3" xfId="2122"/>
    <cellStyle name="20% - Accent5 3 10" xfId="2123"/>
    <cellStyle name="20% - Accent5 3 11" xfId="2124"/>
    <cellStyle name="20% - Accent5 3 12" xfId="2125"/>
    <cellStyle name="20% - Accent5 3 13" xfId="2126"/>
    <cellStyle name="20% - Accent5 3 14" xfId="2127"/>
    <cellStyle name="20% - Accent5 3 15" xfId="2128"/>
    <cellStyle name="20% - Accent5 3 16" xfId="2129"/>
    <cellStyle name="20% - Accent5 3 17" xfId="2130"/>
    <cellStyle name="20% - Accent5 3 18" xfId="2131"/>
    <cellStyle name="20% - Accent5 3 19" xfId="2132"/>
    <cellStyle name="20% - Accent5 3 2" xfId="2133"/>
    <cellStyle name="20% - Accent5 3 20" xfId="2134"/>
    <cellStyle name="20% - Accent5 3 21" xfId="2135"/>
    <cellStyle name="20% - Accent5 3 22" xfId="2136"/>
    <cellStyle name="20% - Accent5 3 23" xfId="2137"/>
    <cellStyle name="20% - Accent5 3 24" xfId="2138"/>
    <cellStyle name="20% - Accent5 3 25" xfId="2139"/>
    <cellStyle name="20% - Accent5 3 26" xfId="2140"/>
    <cellStyle name="20% - Accent5 3 27" xfId="2141"/>
    <cellStyle name="20% - Accent5 3 28" xfId="2142"/>
    <cellStyle name="20% - Accent5 3 29" xfId="2143"/>
    <cellStyle name="20% - Accent5 3 3" xfId="2144"/>
    <cellStyle name="20% - Accent5 3 30" xfId="2145"/>
    <cellStyle name="20% - Accent5 3 31" xfId="2146"/>
    <cellStyle name="20% - Accent5 3 32" xfId="2147"/>
    <cellStyle name="20% - Accent5 3 33" xfId="2148"/>
    <cellStyle name="20% - Accent5 3 34" xfId="2149"/>
    <cellStyle name="20% - Accent5 3 35" xfId="2150"/>
    <cellStyle name="20% - Accent5 3 36" xfId="2151"/>
    <cellStyle name="20% - Accent5 3 37" xfId="2152"/>
    <cellStyle name="20% - Accent5 3 38" xfId="2153"/>
    <cellStyle name="20% - Accent5 3 39" xfId="2154"/>
    <cellStyle name="20% - Accent5 3 4" xfId="2155"/>
    <cellStyle name="20% - Accent5 3 40" xfId="2156"/>
    <cellStyle name="20% - Accent5 3 41" xfId="2157"/>
    <cellStyle name="20% - Accent5 3 42" xfId="2158"/>
    <cellStyle name="20% - Accent5 3 43" xfId="2159"/>
    <cellStyle name="20% - Accent5 3 44" xfId="2160"/>
    <cellStyle name="20% - Accent5 3 45" xfId="2161"/>
    <cellStyle name="20% - Accent5 3 5" xfId="2162"/>
    <cellStyle name="20% - Accent5 3 6" xfId="2163"/>
    <cellStyle name="20% - Accent5 3 7" xfId="2164"/>
    <cellStyle name="20% - Accent5 3 8" xfId="2165"/>
    <cellStyle name="20% - Accent5 3 9" xfId="2166"/>
    <cellStyle name="20% - Accent5 4" xfId="2167"/>
    <cellStyle name="20% - Accent5 4 10" xfId="2168"/>
    <cellStyle name="20% - Accent5 4 11" xfId="2169"/>
    <cellStyle name="20% - Accent5 4 12" xfId="2170"/>
    <cellStyle name="20% - Accent5 4 13" xfId="2171"/>
    <cellStyle name="20% - Accent5 4 14" xfId="2172"/>
    <cellStyle name="20% - Accent5 4 15" xfId="2173"/>
    <cellStyle name="20% - Accent5 4 16" xfId="2174"/>
    <cellStyle name="20% - Accent5 4 17" xfId="2175"/>
    <cellStyle name="20% - Accent5 4 18" xfId="2176"/>
    <cellStyle name="20% - Accent5 4 19" xfId="2177"/>
    <cellStyle name="20% - Accent5 4 2" xfId="2178"/>
    <cellStyle name="20% - Accent5 4 20" xfId="2179"/>
    <cellStyle name="20% - Accent5 4 21" xfId="2180"/>
    <cellStyle name="20% - Accent5 4 22" xfId="2181"/>
    <cellStyle name="20% - Accent5 4 23" xfId="2182"/>
    <cellStyle name="20% - Accent5 4 24" xfId="2183"/>
    <cellStyle name="20% - Accent5 4 25" xfId="2184"/>
    <cellStyle name="20% - Accent5 4 26" xfId="2185"/>
    <cellStyle name="20% - Accent5 4 27" xfId="2186"/>
    <cellStyle name="20% - Accent5 4 28" xfId="2187"/>
    <cellStyle name="20% - Accent5 4 29" xfId="2188"/>
    <cellStyle name="20% - Accent5 4 3" xfId="2189"/>
    <cellStyle name="20% - Accent5 4 30" xfId="2190"/>
    <cellStyle name="20% - Accent5 4 31" xfId="2191"/>
    <cellStyle name="20% - Accent5 4 32" xfId="2192"/>
    <cellStyle name="20% - Accent5 4 33" xfId="2193"/>
    <cellStyle name="20% - Accent5 4 34" xfId="2194"/>
    <cellStyle name="20% - Accent5 4 35" xfId="2195"/>
    <cellStyle name="20% - Accent5 4 36" xfId="2196"/>
    <cellStyle name="20% - Accent5 4 37" xfId="2197"/>
    <cellStyle name="20% - Accent5 4 38" xfId="2198"/>
    <cellStyle name="20% - Accent5 4 39" xfId="2199"/>
    <cellStyle name="20% - Accent5 4 4" xfId="2200"/>
    <cellStyle name="20% - Accent5 4 40" xfId="2201"/>
    <cellStyle name="20% - Accent5 4 41" xfId="2202"/>
    <cellStyle name="20% - Accent5 4 5" xfId="2203"/>
    <cellStyle name="20% - Accent5 4 6" xfId="2204"/>
    <cellStyle name="20% - Accent5 4 7" xfId="2205"/>
    <cellStyle name="20% - Accent5 4 8" xfId="2206"/>
    <cellStyle name="20% - Accent5 4 9" xfId="2207"/>
    <cellStyle name="20% - Accent5 5" xfId="2208"/>
    <cellStyle name="20% - Accent5 5 10" xfId="2209"/>
    <cellStyle name="20% - Accent5 5 11" xfId="2210"/>
    <cellStyle name="20% - Accent5 5 12" xfId="2211"/>
    <cellStyle name="20% - Accent5 5 13" xfId="2212"/>
    <cellStyle name="20% - Accent5 5 14" xfId="2213"/>
    <cellStyle name="20% - Accent5 5 15" xfId="2214"/>
    <cellStyle name="20% - Accent5 5 16" xfId="2215"/>
    <cellStyle name="20% - Accent5 5 17" xfId="2216"/>
    <cellStyle name="20% - Accent5 5 18" xfId="2217"/>
    <cellStyle name="20% - Accent5 5 19" xfId="2218"/>
    <cellStyle name="20% - Accent5 5 2" xfId="2219"/>
    <cellStyle name="20% - Accent5 5 20" xfId="2220"/>
    <cellStyle name="20% - Accent5 5 21" xfId="2221"/>
    <cellStyle name="20% - Accent5 5 22" xfId="2222"/>
    <cellStyle name="20% - Accent5 5 23" xfId="2223"/>
    <cellStyle name="20% - Accent5 5 24" xfId="2224"/>
    <cellStyle name="20% - Accent5 5 25" xfId="2225"/>
    <cellStyle name="20% - Accent5 5 26" xfId="2226"/>
    <cellStyle name="20% - Accent5 5 27" xfId="2227"/>
    <cellStyle name="20% - Accent5 5 28" xfId="2228"/>
    <cellStyle name="20% - Accent5 5 29" xfId="2229"/>
    <cellStyle name="20% - Accent5 5 3" xfId="2230"/>
    <cellStyle name="20% - Accent5 5 30" xfId="2231"/>
    <cellStyle name="20% - Accent5 5 31" xfId="2232"/>
    <cellStyle name="20% - Accent5 5 32" xfId="2233"/>
    <cellStyle name="20% - Accent5 5 33" xfId="2234"/>
    <cellStyle name="20% - Accent5 5 34" xfId="2235"/>
    <cellStyle name="20% - Accent5 5 35" xfId="2236"/>
    <cellStyle name="20% - Accent5 5 36" xfId="2237"/>
    <cellStyle name="20% - Accent5 5 37" xfId="2238"/>
    <cellStyle name="20% - Accent5 5 38" xfId="2239"/>
    <cellStyle name="20% - Accent5 5 39" xfId="2240"/>
    <cellStyle name="20% - Accent5 5 4" xfId="2241"/>
    <cellStyle name="20% - Accent5 5 40" xfId="2242"/>
    <cellStyle name="20% - Accent5 5 41" xfId="2243"/>
    <cellStyle name="20% - Accent5 5 5" xfId="2244"/>
    <cellStyle name="20% - Accent5 5 6" xfId="2245"/>
    <cellStyle name="20% - Accent5 5 7" xfId="2246"/>
    <cellStyle name="20% - Accent5 5 8" xfId="2247"/>
    <cellStyle name="20% - Accent5 5 9" xfId="2248"/>
    <cellStyle name="20% - Accent5 6" xfId="2249"/>
    <cellStyle name="20% - Accent5 6 10" xfId="2250"/>
    <cellStyle name="20% - Accent5 6 11" xfId="2251"/>
    <cellStyle name="20% - Accent5 6 12" xfId="2252"/>
    <cellStyle name="20% - Accent5 6 13" xfId="2253"/>
    <cellStyle name="20% - Accent5 6 14" xfId="2254"/>
    <cellStyle name="20% - Accent5 6 15" xfId="2255"/>
    <cellStyle name="20% - Accent5 6 16" xfId="2256"/>
    <cellStyle name="20% - Accent5 6 17" xfId="2257"/>
    <cellStyle name="20% - Accent5 6 18" xfId="2258"/>
    <cellStyle name="20% - Accent5 6 19" xfId="2259"/>
    <cellStyle name="20% - Accent5 6 2" xfId="2260"/>
    <cellStyle name="20% - Accent5 6 20" xfId="2261"/>
    <cellStyle name="20% - Accent5 6 21" xfId="2262"/>
    <cellStyle name="20% - Accent5 6 22" xfId="2263"/>
    <cellStyle name="20% - Accent5 6 23" xfId="2264"/>
    <cellStyle name="20% - Accent5 6 24" xfId="2265"/>
    <cellStyle name="20% - Accent5 6 25" xfId="2266"/>
    <cellStyle name="20% - Accent5 6 26" xfId="2267"/>
    <cellStyle name="20% - Accent5 6 27" xfId="2268"/>
    <cellStyle name="20% - Accent5 6 28" xfId="2269"/>
    <cellStyle name="20% - Accent5 6 29" xfId="2270"/>
    <cellStyle name="20% - Accent5 6 3" xfId="2271"/>
    <cellStyle name="20% - Accent5 6 30" xfId="2272"/>
    <cellStyle name="20% - Accent5 6 31" xfId="2273"/>
    <cellStyle name="20% - Accent5 6 32" xfId="2274"/>
    <cellStyle name="20% - Accent5 6 33" xfId="2275"/>
    <cellStyle name="20% - Accent5 6 34" xfId="2276"/>
    <cellStyle name="20% - Accent5 6 35" xfId="2277"/>
    <cellStyle name="20% - Accent5 6 36" xfId="2278"/>
    <cellStyle name="20% - Accent5 6 37" xfId="2279"/>
    <cellStyle name="20% - Accent5 6 38" xfId="2280"/>
    <cellStyle name="20% - Accent5 6 39" xfId="2281"/>
    <cellStyle name="20% - Accent5 6 4" xfId="2282"/>
    <cellStyle name="20% - Accent5 6 40" xfId="2283"/>
    <cellStyle name="20% - Accent5 6 41" xfId="2284"/>
    <cellStyle name="20% - Accent5 6 5" xfId="2285"/>
    <cellStyle name="20% - Accent5 6 6" xfId="2286"/>
    <cellStyle name="20% - Accent5 6 7" xfId="2287"/>
    <cellStyle name="20% - Accent5 6 8" xfId="2288"/>
    <cellStyle name="20% - Accent5 6 9" xfId="2289"/>
    <cellStyle name="20% - Accent5 7" xfId="2290"/>
    <cellStyle name="20% - Accent5 7 10" xfId="2291"/>
    <cellStyle name="20% - Accent5 7 11" xfId="2292"/>
    <cellStyle name="20% - Accent5 7 12" xfId="2293"/>
    <cellStyle name="20% - Accent5 7 13" xfId="2294"/>
    <cellStyle name="20% - Accent5 7 14" xfId="2295"/>
    <cellStyle name="20% - Accent5 7 15" xfId="2296"/>
    <cellStyle name="20% - Accent5 7 16" xfId="2297"/>
    <cellStyle name="20% - Accent5 7 17" xfId="2298"/>
    <cellStyle name="20% - Accent5 7 18" xfId="2299"/>
    <cellStyle name="20% - Accent5 7 19" xfId="2300"/>
    <cellStyle name="20% - Accent5 7 2" xfId="2301"/>
    <cellStyle name="20% - Accent5 7 20" xfId="2302"/>
    <cellStyle name="20% - Accent5 7 21" xfId="2303"/>
    <cellStyle name="20% - Accent5 7 22" xfId="2304"/>
    <cellStyle name="20% - Accent5 7 23" xfId="2305"/>
    <cellStyle name="20% - Accent5 7 24" xfId="2306"/>
    <cellStyle name="20% - Accent5 7 25" xfId="2307"/>
    <cellStyle name="20% - Accent5 7 26" xfId="2308"/>
    <cellStyle name="20% - Accent5 7 27" xfId="2309"/>
    <cellStyle name="20% - Accent5 7 28" xfId="2310"/>
    <cellStyle name="20% - Accent5 7 29" xfId="2311"/>
    <cellStyle name="20% - Accent5 7 3" xfId="2312"/>
    <cellStyle name="20% - Accent5 7 30" xfId="2313"/>
    <cellStyle name="20% - Accent5 7 31" xfId="2314"/>
    <cellStyle name="20% - Accent5 7 32" xfId="2315"/>
    <cellStyle name="20% - Accent5 7 33" xfId="2316"/>
    <cellStyle name="20% - Accent5 7 34" xfId="2317"/>
    <cellStyle name="20% - Accent5 7 35" xfId="2318"/>
    <cellStyle name="20% - Accent5 7 36" xfId="2319"/>
    <cellStyle name="20% - Accent5 7 37" xfId="2320"/>
    <cellStyle name="20% - Accent5 7 38" xfId="2321"/>
    <cellStyle name="20% - Accent5 7 39" xfId="2322"/>
    <cellStyle name="20% - Accent5 7 4" xfId="2323"/>
    <cellStyle name="20% - Accent5 7 40" xfId="2324"/>
    <cellStyle name="20% - Accent5 7 41" xfId="2325"/>
    <cellStyle name="20% - Accent5 7 5" xfId="2326"/>
    <cellStyle name="20% - Accent5 7 6" xfId="2327"/>
    <cellStyle name="20% - Accent5 7 7" xfId="2328"/>
    <cellStyle name="20% - Accent5 7 8" xfId="2329"/>
    <cellStyle name="20% - Accent5 7 9" xfId="2330"/>
    <cellStyle name="20% - Accent5 8" xfId="2331"/>
    <cellStyle name="20% - Accent5 8 10" xfId="2332"/>
    <cellStyle name="20% - Accent5 8 11" xfId="2333"/>
    <cellStyle name="20% - Accent5 8 12" xfId="2334"/>
    <cellStyle name="20% - Accent5 8 13" xfId="2335"/>
    <cellStyle name="20% - Accent5 8 14" xfId="2336"/>
    <cellStyle name="20% - Accent5 8 15" xfId="2337"/>
    <cellStyle name="20% - Accent5 8 16" xfId="2338"/>
    <cellStyle name="20% - Accent5 8 17" xfId="2339"/>
    <cellStyle name="20% - Accent5 8 18" xfId="2340"/>
    <cellStyle name="20% - Accent5 8 19" xfId="2341"/>
    <cellStyle name="20% - Accent5 8 2" xfId="2342"/>
    <cellStyle name="20% - Accent5 8 20" xfId="2343"/>
    <cellStyle name="20% - Accent5 8 21" xfId="2344"/>
    <cellStyle name="20% - Accent5 8 22" xfId="2345"/>
    <cellStyle name="20% - Accent5 8 23" xfId="2346"/>
    <cellStyle name="20% - Accent5 8 24" xfId="2347"/>
    <cellStyle name="20% - Accent5 8 25" xfId="2348"/>
    <cellStyle name="20% - Accent5 8 26" xfId="2349"/>
    <cellStyle name="20% - Accent5 8 27" xfId="2350"/>
    <cellStyle name="20% - Accent5 8 28" xfId="2351"/>
    <cellStyle name="20% - Accent5 8 29" xfId="2352"/>
    <cellStyle name="20% - Accent5 8 3" xfId="2353"/>
    <cellStyle name="20% - Accent5 8 30" xfId="2354"/>
    <cellStyle name="20% - Accent5 8 31" xfId="2355"/>
    <cellStyle name="20% - Accent5 8 32" xfId="2356"/>
    <cellStyle name="20% - Accent5 8 33" xfId="2357"/>
    <cellStyle name="20% - Accent5 8 34" xfId="2358"/>
    <cellStyle name="20% - Accent5 8 35" xfId="2359"/>
    <cellStyle name="20% - Accent5 8 36" xfId="2360"/>
    <cellStyle name="20% - Accent5 8 37" xfId="2361"/>
    <cellStyle name="20% - Accent5 8 38" xfId="2362"/>
    <cellStyle name="20% - Accent5 8 39" xfId="2363"/>
    <cellStyle name="20% - Accent5 8 4" xfId="2364"/>
    <cellStyle name="20% - Accent5 8 40" xfId="2365"/>
    <cellStyle name="20% - Accent5 8 41" xfId="2366"/>
    <cellStyle name="20% - Accent5 8 5" xfId="2367"/>
    <cellStyle name="20% - Accent5 8 6" xfId="2368"/>
    <cellStyle name="20% - Accent5 8 7" xfId="2369"/>
    <cellStyle name="20% - Accent5 8 8" xfId="2370"/>
    <cellStyle name="20% - Accent5 8 9" xfId="2371"/>
    <cellStyle name="20% - Accent5 9" xfId="2372"/>
    <cellStyle name="20% - Accent5 9 10" xfId="2373"/>
    <cellStyle name="20% - Accent5 9 11" xfId="2374"/>
    <cellStyle name="20% - Accent5 9 12" xfId="2375"/>
    <cellStyle name="20% - Accent5 9 13" xfId="2376"/>
    <cellStyle name="20% - Accent5 9 14" xfId="2377"/>
    <cellStyle name="20% - Accent5 9 15" xfId="2378"/>
    <cellStyle name="20% - Accent5 9 16" xfId="2379"/>
    <cellStyle name="20% - Accent5 9 17" xfId="2380"/>
    <cellStyle name="20% - Accent5 9 18" xfId="2381"/>
    <cellStyle name="20% - Accent5 9 19" xfId="2382"/>
    <cellStyle name="20% - Accent5 9 2" xfId="2383"/>
    <cellStyle name="20% - Accent5 9 20" xfId="2384"/>
    <cellStyle name="20% - Accent5 9 21" xfId="2385"/>
    <cellStyle name="20% - Accent5 9 22" xfId="2386"/>
    <cellStyle name="20% - Accent5 9 23" xfId="2387"/>
    <cellStyle name="20% - Accent5 9 24" xfId="2388"/>
    <cellStyle name="20% - Accent5 9 25" xfId="2389"/>
    <cellStyle name="20% - Accent5 9 26" xfId="2390"/>
    <cellStyle name="20% - Accent5 9 27" xfId="2391"/>
    <cellStyle name="20% - Accent5 9 28" xfId="2392"/>
    <cellStyle name="20% - Accent5 9 29" xfId="2393"/>
    <cellStyle name="20% - Accent5 9 3" xfId="2394"/>
    <cellStyle name="20% - Accent5 9 30" xfId="2395"/>
    <cellStyle name="20% - Accent5 9 31" xfId="2396"/>
    <cellStyle name="20% - Accent5 9 32" xfId="2397"/>
    <cellStyle name="20% - Accent5 9 33" xfId="2398"/>
    <cellStyle name="20% - Accent5 9 34" xfId="2399"/>
    <cellStyle name="20% - Accent5 9 35" xfId="2400"/>
    <cellStyle name="20% - Accent5 9 36" xfId="2401"/>
    <cellStyle name="20% - Accent5 9 37" xfId="2402"/>
    <cellStyle name="20% - Accent5 9 38" xfId="2403"/>
    <cellStyle name="20% - Accent5 9 39" xfId="2404"/>
    <cellStyle name="20% - Accent5 9 4" xfId="2405"/>
    <cellStyle name="20% - Accent5 9 40" xfId="2406"/>
    <cellStyle name="20% - Accent5 9 41" xfId="2407"/>
    <cellStyle name="20% - Accent5 9 5" xfId="2408"/>
    <cellStyle name="20% - Accent5 9 6" xfId="2409"/>
    <cellStyle name="20% - Accent5 9 7" xfId="2410"/>
    <cellStyle name="20% - Accent5 9 8" xfId="2411"/>
    <cellStyle name="20% - Accent5 9 9" xfId="2412"/>
    <cellStyle name="20% - Accent6 10" xfId="2413"/>
    <cellStyle name="20% - Accent6 10 10" xfId="2414"/>
    <cellStyle name="20% - Accent6 10 11" xfId="2415"/>
    <cellStyle name="20% - Accent6 10 12" xfId="2416"/>
    <cellStyle name="20% - Accent6 10 13" xfId="2417"/>
    <cellStyle name="20% - Accent6 10 14" xfId="2418"/>
    <cellStyle name="20% - Accent6 10 15" xfId="2419"/>
    <cellStyle name="20% - Accent6 10 16" xfId="2420"/>
    <cellStyle name="20% - Accent6 10 17" xfId="2421"/>
    <cellStyle name="20% - Accent6 10 18" xfId="2422"/>
    <cellStyle name="20% - Accent6 10 19" xfId="2423"/>
    <cellStyle name="20% - Accent6 10 2" xfId="2424"/>
    <cellStyle name="20% - Accent6 10 20" xfId="2425"/>
    <cellStyle name="20% - Accent6 10 21" xfId="2426"/>
    <cellStyle name="20% - Accent6 10 22" xfId="2427"/>
    <cellStyle name="20% - Accent6 10 23" xfId="2428"/>
    <cellStyle name="20% - Accent6 10 24" xfId="2429"/>
    <cellStyle name="20% - Accent6 10 25" xfId="2430"/>
    <cellStyle name="20% - Accent6 10 26" xfId="2431"/>
    <cellStyle name="20% - Accent6 10 27" xfId="2432"/>
    <cellStyle name="20% - Accent6 10 28" xfId="2433"/>
    <cellStyle name="20% - Accent6 10 29" xfId="2434"/>
    <cellStyle name="20% - Accent6 10 3" xfId="2435"/>
    <cellStyle name="20% - Accent6 10 30" xfId="2436"/>
    <cellStyle name="20% - Accent6 10 31" xfId="2437"/>
    <cellStyle name="20% - Accent6 10 32" xfId="2438"/>
    <cellStyle name="20% - Accent6 10 33" xfId="2439"/>
    <cellStyle name="20% - Accent6 10 34" xfId="2440"/>
    <cellStyle name="20% - Accent6 10 35" xfId="2441"/>
    <cellStyle name="20% - Accent6 10 36" xfId="2442"/>
    <cellStyle name="20% - Accent6 10 37" xfId="2443"/>
    <cellStyle name="20% - Accent6 10 38" xfId="2444"/>
    <cellStyle name="20% - Accent6 10 39" xfId="2445"/>
    <cellStyle name="20% - Accent6 10 4" xfId="2446"/>
    <cellStyle name="20% - Accent6 10 40" xfId="2447"/>
    <cellStyle name="20% - Accent6 10 41" xfId="2448"/>
    <cellStyle name="20% - Accent6 10 5" xfId="2449"/>
    <cellStyle name="20% - Accent6 10 6" xfId="2450"/>
    <cellStyle name="20% - Accent6 10 7" xfId="2451"/>
    <cellStyle name="20% - Accent6 10 8" xfId="2452"/>
    <cellStyle name="20% - Accent6 10 9" xfId="2453"/>
    <cellStyle name="20% - Accent6 11" xfId="2454"/>
    <cellStyle name="20% - Accent6 11 10" xfId="2455"/>
    <cellStyle name="20% - Accent6 11 11" xfId="2456"/>
    <cellStyle name="20% - Accent6 11 12" xfId="2457"/>
    <cellStyle name="20% - Accent6 11 13" xfId="2458"/>
    <cellStyle name="20% - Accent6 11 14" xfId="2459"/>
    <cellStyle name="20% - Accent6 11 15" xfId="2460"/>
    <cellStyle name="20% - Accent6 11 16" xfId="2461"/>
    <cellStyle name="20% - Accent6 11 17" xfId="2462"/>
    <cellStyle name="20% - Accent6 11 18" xfId="2463"/>
    <cellStyle name="20% - Accent6 11 19" xfId="2464"/>
    <cellStyle name="20% - Accent6 11 2" xfId="2465"/>
    <cellStyle name="20% - Accent6 11 20" xfId="2466"/>
    <cellStyle name="20% - Accent6 11 21" xfId="2467"/>
    <cellStyle name="20% - Accent6 11 22" xfId="2468"/>
    <cellStyle name="20% - Accent6 11 23" xfId="2469"/>
    <cellStyle name="20% - Accent6 11 24" xfId="2470"/>
    <cellStyle name="20% - Accent6 11 25" xfId="2471"/>
    <cellStyle name="20% - Accent6 11 26" xfId="2472"/>
    <cellStyle name="20% - Accent6 11 27" xfId="2473"/>
    <cellStyle name="20% - Accent6 11 28" xfId="2474"/>
    <cellStyle name="20% - Accent6 11 29" xfId="2475"/>
    <cellStyle name="20% - Accent6 11 3" xfId="2476"/>
    <cellStyle name="20% - Accent6 11 30" xfId="2477"/>
    <cellStyle name="20% - Accent6 11 31" xfId="2478"/>
    <cellStyle name="20% - Accent6 11 32" xfId="2479"/>
    <cellStyle name="20% - Accent6 11 33" xfId="2480"/>
    <cellStyle name="20% - Accent6 11 34" xfId="2481"/>
    <cellStyle name="20% - Accent6 11 35" xfId="2482"/>
    <cellStyle name="20% - Accent6 11 36" xfId="2483"/>
    <cellStyle name="20% - Accent6 11 37" xfId="2484"/>
    <cellStyle name="20% - Accent6 11 38" xfId="2485"/>
    <cellStyle name="20% - Accent6 11 39" xfId="2486"/>
    <cellStyle name="20% - Accent6 11 4" xfId="2487"/>
    <cellStyle name="20% - Accent6 11 40" xfId="2488"/>
    <cellStyle name="20% - Accent6 11 41" xfId="2489"/>
    <cellStyle name="20% - Accent6 11 5" xfId="2490"/>
    <cellStyle name="20% - Accent6 11 6" xfId="2491"/>
    <cellStyle name="20% - Accent6 11 7" xfId="2492"/>
    <cellStyle name="20% - Accent6 11 8" xfId="2493"/>
    <cellStyle name="20% - Accent6 11 9" xfId="2494"/>
    <cellStyle name="20% - Accent6 12" xfId="2495"/>
    <cellStyle name="20% - Accent6 12 10" xfId="2496"/>
    <cellStyle name="20% - Accent6 12 11" xfId="2497"/>
    <cellStyle name="20% - Accent6 12 12" xfId="2498"/>
    <cellStyle name="20% - Accent6 12 13" xfId="2499"/>
    <cellStyle name="20% - Accent6 12 14" xfId="2500"/>
    <cellStyle name="20% - Accent6 12 15" xfId="2501"/>
    <cellStyle name="20% - Accent6 12 16" xfId="2502"/>
    <cellStyle name="20% - Accent6 12 17" xfId="2503"/>
    <cellStyle name="20% - Accent6 12 18" xfId="2504"/>
    <cellStyle name="20% - Accent6 12 19" xfId="2505"/>
    <cellStyle name="20% - Accent6 12 2" xfId="2506"/>
    <cellStyle name="20% - Accent6 12 20" xfId="2507"/>
    <cellStyle name="20% - Accent6 12 21" xfId="2508"/>
    <cellStyle name="20% - Accent6 12 22" xfId="2509"/>
    <cellStyle name="20% - Accent6 12 23" xfId="2510"/>
    <cellStyle name="20% - Accent6 12 24" xfId="2511"/>
    <cellStyle name="20% - Accent6 12 25" xfId="2512"/>
    <cellStyle name="20% - Accent6 12 26" xfId="2513"/>
    <cellStyle name="20% - Accent6 12 27" xfId="2514"/>
    <cellStyle name="20% - Accent6 12 28" xfId="2515"/>
    <cellStyle name="20% - Accent6 12 29" xfId="2516"/>
    <cellStyle name="20% - Accent6 12 3" xfId="2517"/>
    <cellStyle name="20% - Accent6 12 30" xfId="2518"/>
    <cellStyle name="20% - Accent6 12 31" xfId="2519"/>
    <cellStyle name="20% - Accent6 12 32" xfId="2520"/>
    <cellStyle name="20% - Accent6 12 33" xfId="2521"/>
    <cellStyle name="20% - Accent6 12 34" xfId="2522"/>
    <cellStyle name="20% - Accent6 12 35" xfId="2523"/>
    <cellStyle name="20% - Accent6 12 36" xfId="2524"/>
    <cellStyle name="20% - Accent6 12 37" xfId="2525"/>
    <cellStyle name="20% - Accent6 12 38" xfId="2526"/>
    <cellStyle name="20% - Accent6 12 39" xfId="2527"/>
    <cellStyle name="20% - Accent6 12 4" xfId="2528"/>
    <cellStyle name="20% - Accent6 12 40" xfId="2529"/>
    <cellStyle name="20% - Accent6 12 41" xfId="2530"/>
    <cellStyle name="20% - Accent6 12 5" xfId="2531"/>
    <cellStyle name="20% - Accent6 12 6" xfId="2532"/>
    <cellStyle name="20% - Accent6 12 7" xfId="2533"/>
    <cellStyle name="20% - Accent6 12 8" xfId="2534"/>
    <cellStyle name="20% - Accent6 12 9" xfId="2535"/>
    <cellStyle name="20% - Accent6 13" xfId="2536"/>
    <cellStyle name="20% - Accent6 14" xfId="2537"/>
    <cellStyle name="20% - Accent6 14 2" xfId="2538"/>
    <cellStyle name="20% - Accent6 15" xfId="2539"/>
    <cellStyle name="20% - Accent6 16" xfId="2540"/>
    <cellStyle name="20% - Accent6 2" xfId="2541"/>
    <cellStyle name="20% - Accent6 2 10" xfId="2542"/>
    <cellStyle name="20% - Accent6 2 11" xfId="2543"/>
    <cellStyle name="20% - Accent6 2 12" xfId="2544"/>
    <cellStyle name="20% - Accent6 2 13" xfId="2545"/>
    <cellStyle name="20% - Accent6 2 14" xfId="2546"/>
    <cellStyle name="20% - Accent6 2 15" xfId="2547"/>
    <cellStyle name="20% - Accent6 2 16" xfId="2548"/>
    <cellStyle name="20% - Accent6 2 17" xfId="2549"/>
    <cellStyle name="20% - Accent6 2 18" xfId="2550"/>
    <cellStyle name="20% - Accent6 2 19" xfId="2551"/>
    <cellStyle name="20% - Accent6 2 2" xfId="2552"/>
    <cellStyle name="20% - Accent6 2 2 2" xfId="2553"/>
    <cellStyle name="20% - Accent6 2 2 2 2" xfId="2554"/>
    <cellStyle name="20% - Accent6 2 2 3" xfId="2555"/>
    <cellStyle name="20% - Accent6 2 2 4" xfId="2556"/>
    <cellStyle name="20% - Accent6 2 2 5" xfId="2557"/>
    <cellStyle name="20% - Accent6 2 20" xfId="2558"/>
    <cellStyle name="20% - Accent6 2 21" xfId="2559"/>
    <cellStyle name="20% - Accent6 2 22" xfId="2560"/>
    <cellStyle name="20% - Accent6 2 23" xfId="2561"/>
    <cellStyle name="20% - Accent6 2 24" xfId="2562"/>
    <cellStyle name="20% - Accent6 2 25" xfId="2563"/>
    <cellStyle name="20% - Accent6 2 26" xfId="2564"/>
    <cellStyle name="20% - Accent6 2 27" xfId="2565"/>
    <cellStyle name="20% - Accent6 2 28" xfId="2566"/>
    <cellStyle name="20% - Accent6 2 29" xfId="2567"/>
    <cellStyle name="20% - Accent6 2 3" xfId="2568"/>
    <cellStyle name="20% - Accent6 2 3 2" xfId="2569"/>
    <cellStyle name="20% - Accent6 2 3 3" xfId="2570"/>
    <cellStyle name="20% - Accent6 2 3 4" xfId="2571"/>
    <cellStyle name="20% - Accent6 2 3 5" xfId="2572"/>
    <cellStyle name="20% - Accent6 2 3 6" xfId="2573"/>
    <cellStyle name="20% - Accent6 2 30" xfId="2574"/>
    <cellStyle name="20% - Accent6 2 31" xfId="2575"/>
    <cellStyle name="20% - Accent6 2 32" xfId="2576"/>
    <cellStyle name="20% - Accent6 2 33" xfId="2577"/>
    <cellStyle name="20% - Accent6 2 34" xfId="2578"/>
    <cellStyle name="20% - Accent6 2 35" xfId="2579"/>
    <cellStyle name="20% - Accent6 2 36" xfId="2580"/>
    <cellStyle name="20% - Accent6 2 37" xfId="2581"/>
    <cellStyle name="20% - Accent6 2 38" xfId="2582"/>
    <cellStyle name="20% - Accent6 2 39" xfId="2583"/>
    <cellStyle name="20% - Accent6 2 4" xfId="2584"/>
    <cellStyle name="20% - Accent6 2 40" xfId="2585"/>
    <cellStyle name="20% - Accent6 2 41" xfId="2586"/>
    <cellStyle name="20% - Accent6 2 42" xfId="2587"/>
    <cellStyle name="20% - Accent6 2 43" xfId="2588"/>
    <cellStyle name="20% - Accent6 2 44" xfId="2589"/>
    <cellStyle name="20% - Accent6 2 45" xfId="2590"/>
    <cellStyle name="20% - Accent6 2 5" xfId="2591"/>
    <cellStyle name="20% - Accent6 2 6" xfId="2592"/>
    <cellStyle name="20% - Accent6 2 7" xfId="2593"/>
    <cellStyle name="20% - Accent6 2 8" xfId="2594"/>
    <cellStyle name="20% - Accent6 2 9" xfId="2595"/>
    <cellStyle name="20% - Accent6 3" xfId="2596"/>
    <cellStyle name="20% - Accent6 3 10" xfId="2597"/>
    <cellStyle name="20% - Accent6 3 11" xfId="2598"/>
    <cellStyle name="20% - Accent6 3 12" xfId="2599"/>
    <cellStyle name="20% - Accent6 3 13" xfId="2600"/>
    <cellStyle name="20% - Accent6 3 14" xfId="2601"/>
    <cellStyle name="20% - Accent6 3 15" xfId="2602"/>
    <cellStyle name="20% - Accent6 3 16" xfId="2603"/>
    <cellStyle name="20% - Accent6 3 17" xfId="2604"/>
    <cellStyle name="20% - Accent6 3 18" xfId="2605"/>
    <cellStyle name="20% - Accent6 3 19" xfId="2606"/>
    <cellStyle name="20% - Accent6 3 2" xfId="2607"/>
    <cellStyle name="20% - Accent6 3 20" xfId="2608"/>
    <cellStyle name="20% - Accent6 3 21" xfId="2609"/>
    <cellStyle name="20% - Accent6 3 22" xfId="2610"/>
    <cellStyle name="20% - Accent6 3 23" xfId="2611"/>
    <cellStyle name="20% - Accent6 3 24" xfId="2612"/>
    <cellStyle name="20% - Accent6 3 25" xfId="2613"/>
    <cellStyle name="20% - Accent6 3 26" xfId="2614"/>
    <cellStyle name="20% - Accent6 3 27" xfId="2615"/>
    <cellStyle name="20% - Accent6 3 28" xfId="2616"/>
    <cellStyle name="20% - Accent6 3 29" xfId="2617"/>
    <cellStyle name="20% - Accent6 3 3" xfId="2618"/>
    <cellStyle name="20% - Accent6 3 30" xfId="2619"/>
    <cellStyle name="20% - Accent6 3 31" xfId="2620"/>
    <cellStyle name="20% - Accent6 3 32" xfId="2621"/>
    <cellStyle name="20% - Accent6 3 33" xfId="2622"/>
    <cellStyle name="20% - Accent6 3 34" xfId="2623"/>
    <cellStyle name="20% - Accent6 3 35" xfId="2624"/>
    <cellStyle name="20% - Accent6 3 36" xfId="2625"/>
    <cellStyle name="20% - Accent6 3 37" xfId="2626"/>
    <cellStyle name="20% - Accent6 3 38" xfId="2627"/>
    <cellStyle name="20% - Accent6 3 39" xfId="2628"/>
    <cellStyle name="20% - Accent6 3 4" xfId="2629"/>
    <cellStyle name="20% - Accent6 3 40" xfId="2630"/>
    <cellStyle name="20% - Accent6 3 41" xfId="2631"/>
    <cellStyle name="20% - Accent6 3 42" xfId="2632"/>
    <cellStyle name="20% - Accent6 3 43" xfId="2633"/>
    <cellStyle name="20% - Accent6 3 44" xfId="2634"/>
    <cellStyle name="20% - Accent6 3 45" xfId="2635"/>
    <cellStyle name="20% - Accent6 3 5" xfId="2636"/>
    <cellStyle name="20% - Accent6 3 6" xfId="2637"/>
    <cellStyle name="20% - Accent6 3 7" xfId="2638"/>
    <cellStyle name="20% - Accent6 3 8" xfId="2639"/>
    <cellStyle name="20% - Accent6 3 9" xfId="2640"/>
    <cellStyle name="20% - Accent6 4" xfId="2641"/>
    <cellStyle name="20% - Accent6 4 10" xfId="2642"/>
    <cellStyle name="20% - Accent6 4 11" xfId="2643"/>
    <cellStyle name="20% - Accent6 4 12" xfId="2644"/>
    <cellStyle name="20% - Accent6 4 13" xfId="2645"/>
    <cellStyle name="20% - Accent6 4 14" xfId="2646"/>
    <cellStyle name="20% - Accent6 4 15" xfId="2647"/>
    <cellStyle name="20% - Accent6 4 16" xfId="2648"/>
    <cellStyle name="20% - Accent6 4 17" xfId="2649"/>
    <cellStyle name="20% - Accent6 4 18" xfId="2650"/>
    <cellStyle name="20% - Accent6 4 19" xfId="2651"/>
    <cellStyle name="20% - Accent6 4 2" xfId="2652"/>
    <cellStyle name="20% - Accent6 4 20" xfId="2653"/>
    <cellStyle name="20% - Accent6 4 21" xfId="2654"/>
    <cellStyle name="20% - Accent6 4 22" xfId="2655"/>
    <cellStyle name="20% - Accent6 4 23" xfId="2656"/>
    <cellStyle name="20% - Accent6 4 24" xfId="2657"/>
    <cellStyle name="20% - Accent6 4 25" xfId="2658"/>
    <cellStyle name="20% - Accent6 4 26" xfId="2659"/>
    <cellStyle name="20% - Accent6 4 27" xfId="2660"/>
    <cellStyle name="20% - Accent6 4 28" xfId="2661"/>
    <cellStyle name="20% - Accent6 4 29" xfId="2662"/>
    <cellStyle name="20% - Accent6 4 3" xfId="2663"/>
    <cellStyle name="20% - Accent6 4 30" xfId="2664"/>
    <cellStyle name="20% - Accent6 4 31" xfId="2665"/>
    <cellStyle name="20% - Accent6 4 32" xfId="2666"/>
    <cellStyle name="20% - Accent6 4 33" xfId="2667"/>
    <cellStyle name="20% - Accent6 4 34" xfId="2668"/>
    <cellStyle name="20% - Accent6 4 35" xfId="2669"/>
    <cellStyle name="20% - Accent6 4 36" xfId="2670"/>
    <cellStyle name="20% - Accent6 4 37" xfId="2671"/>
    <cellStyle name="20% - Accent6 4 38" xfId="2672"/>
    <cellStyle name="20% - Accent6 4 39" xfId="2673"/>
    <cellStyle name="20% - Accent6 4 4" xfId="2674"/>
    <cellStyle name="20% - Accent6 4 40" xfId="2675"/>
    <cellStyle name="20% - Accent6 4 41" xfId="2676"/>
    <cellStyle name="20% - Accent6 4 5" xfId="2677"/>
    <cellStyle name="20% - Accent6 4 6" xfId="2678"/>
    <cellStyle name="20% - Accent6 4 7" xfId="2679"/>
    <cellStyle name="20% - Accent6 4 8" xfId="2680"/>
    <cellStyle name="20% - Accent6 4 9" xfId="2681"/>
    <cellStyle name="20% - Accent6 5" xfId="2682"/>
    <cellStyle name="20% - Accent6 5 10" xfId="2683"/>
    <cellStyle name="20% - Accent6 5 11" xfId="2684"/>
    <cellStyle name="20% - Accent6 5 12" xfId="2685"/>
    <cellStyle name="20% - Accent6 5 13" xfId="2686"/>
    <cellStyle name="20% - Accent6 5 14" xfId="2687"/>
    <cellStyle name="20% - Accent6 5 15" xfId="2688"/>
    <cellStyle name="20% - Accent6 5 16" xfId="2689"/>
    <cellStyle name="20% - Accent6 5 17" xfId="2690"/>
    <cellStyle name="20% - Accent6 5 18" xfId="2691"/>
    <cellStyle name="20% - Accent6 5 19" xfId="2692"/>
    <cellStyle name="20% - Accent6 5 2" xfId="2693"/>
    <cellStyle name="20% - Accent6 5 20" xfId="2694"/>
    <cellStyle name="20% - Accent6 5 21" xfId="2695"/>
    <cellStyle name="20% - Accent6 5 22" xfId="2696"/>
    <cellStyle name="20% - Accent6 5 23" xfId="2697"/>
    <cellStyle name="20% - Accent6 5 24" xfId="2698"/>
    <cellStyle name="20% - Accent6 5 25" xfId="2699"/>
    <cellStyle name="20% - Accent6 5 26" xfId="2700"/>
    <cellStyle name="20% - Accent6 5 27" xfId="2701"/>
    <cellStyle name="20% - Accent6 5 28" xfId="2702"/>
    <cellStyle name="20% - Accent6 5 29" xfId="2703"/>
    <cellStyle name="20% - Accent6 5 3" xfId="2704"/>
    <cellStyle name="20% - Accent6 5 30" xfId="2705"/>
    <cellStyle name="20% - Accent6 5 31" xfId="2706"/>
    <cellStyle name="20% - Accent6 5 32" xfId="2707"/>
    <cellStyle name="20% - Accent6 5 33" xfId="2708"/>
    <cellStyle name="20% - Accent6 5 34" xfId="2709"/>
    <cellStyle name="20% - Accent6 5 35" xfId="2710"/>
    <cellStyle name="20% - Accent6 5 36" xfId="2711"/>
    <cellStyle name="20% - Accent6 5 37" xfId="2712"/>
    <cellStyle name="20% - Accent6 5 38" xfId="2713"/>
    <cellStyle name="20% - Accent6 5 39" xfId="2714"/>
    <cellStyle name="20% - Accent6 5 4" xfId="2715"/>
    <cellStyle name="20% - Accent6 5 40" xfId="2716"/>
    <cellStyle name="20% - Accent6 5 41" xfId="2717"/>
    <cellStyle name="20% - Accent6 5 5" xfId="2718"/>
    <cellStyle name="20% - Accent6 5 6" xfId="2719"/>
    <cellStyle name="20% - Accent6 5 7" xfId="2720"/>
    <cellStyle name="20% - Accent6 5 8" xfId="2721"/>
    <cellStyle name="20% - Accent6 5 9" xfId="2722"/>
    <cellStyle name="20% - Accent6 6" xfId="2723"/>
    <cellStyle name="20% - Accent6 6 10" xfId="2724"/>
    <cellStyle name="20% - Accent6 6 11" xfId="2725"/>
    <cellStyle name="20% - Accent6 6 12" xfId="2726"/>
    <cellStyle name="20% - Accent6 6 13" xfId="2727"/>
    <cellStyle name="20% - Accent6 6 14" xfId="2728"/>
    <cellStyle name="20% - Accent6 6 15" xfId="2729"/>
    <cellStyle name="20% - Accent6 6 16" xfId="2730"/>
    <cellStyle name="20% - Accent6 6 17" xfId="2731"/>
    <cellStyle name="20% - Accent6 6 18" xfId="2732"/>
    <cellStyle name="20% - Accent6 6 19" xfId="2733"/>
    <cellStyle name="20% - Accent6 6 2" xfId="2734"/>
    <cellStyle name="20% - Accent6 6 20" xfId="2735"/>
    <cellStyle name="20% - Accent6 6 21" xfId="2736"/>
    <cellStyle name="20% - Accent6 6 22" xfId="2737"/>
    <cellStyle name="20% - Accent6 6 23" xfId="2738"/>
    <cellStyle name="20% - Accent6 6 24" xfId="2739"/>
    <cellStyle name="20% - Accent6 6 25" xfId="2740"/>
    <cellStyle name="20% - Accent6 6 26" xfId="2741"/>
    <cellStyle name="20% - Accent6 6 27" xfId="2742"/>
    <cellStyle name="20% - Accent6 6 28" xfId="2743"/>
    <cellStyle name="20% - Accent6 6 29" xfId="2744"/>
    <cellStyle name="20% - Accent6 6 3" xfId="2745"/>
    <cellStyle name="20% - Accent6 6 30" xfId="2746"/>
    <cellStyle name="20% - Accent6 6 31" xfId="2747"/>
    <cellStyle name="20% - Accent6 6 32" xfId="2748"/>
    <cellStyle name="20% - Accent6 6 33" xfId="2749"/>
    <cellStyle name="20% - Accent6 6 34" xfId="2750"/>
    <cellStyle name="20% - Accent6 6 35" xfId="2751"/>
    <cellStyle name="20% - Accent6 6 36" xfId="2752"/>
    <cellStyle name="20% - Accent6 6 37" xfId="2753"/>
    <cellStyle name="20% - Accent6 6 38" xfId="2754"/>
    <cellStyle name="20% - Accent6 6 39" xfId="2755"/>
    <cellStyle name="20% - Accent6 6 4" xfId="2756"/>
    <cellStyle name="20% - Accent6 6 40" xfId="2757"/>
    <cellStyle name="20% - Accent6 6 41" xfId="2758"/>
    <cellStyle name="20% - Accent6 6 5" xfId="2759"/>
    <cellStyle name="20% - Accent6 6 6" xfId="2760"/>
    <cellStyle name="20% - Accent6 6 7" xfId="2761"/>
    <cellStyle name="20% - Accent6 6 8" xfId="2762"/>
    <cellStyle name="20% - Accent6 6 9" xfId="2763"/>
    <cellStyle name="20% - Accent6 7" xfId="2764"/>
    <cellStyle name="20% - Accent6 7 10" xfId="2765"/>
    <cellStyle name="20% - Accent6 7 11" xfId="2766"/>
    <cellStyle name="20% - Accent6 7 12" xfId="2767"/>
    <cellStyle name="20% - Accent6 7 13" xfId="2768"/>
    <cellStyle name="20% - Accent6 7 14" xfId="2769"/>
    <cellStyle name="20% - Accent6 7 15" xfId="2770"/>
    <cellStyle name="20% - Accent6 7 16" xfId="2771"/>
    <cellStyle name="20% - Accent6 7 17" xfId="2772"/>
    <cellStyle name="20% - Accent6 7 18" xfId="2773"/>
    <cellStyle name="20% - Accent6 7 19" xfId="2774"/>
    <cellStyle name="20% - Accent6 7 2" xfId="2775"/>
    <cellStyle name="20% - Accent6 7 20" xfId="2776"/>
    <cellStyle name="20% - Accent6 7 21" xfId="2777"/>
    <cellStyle name="20% - Accent6 7 22" xfId="2778"/>
    <cellStyle name="20% - Accent6 7 23" xfId="2779"/>
    <cellStyle name="20% - Accent6 7 24" xfId="2780"/>
    <cellStyle name="20% - Accent6 7 25" xfId="2781"/>
    <cellStyle name="20% - Accent6 7 26" xfId="2782"/>
    <cellStyle name="20% - Accent6 7 27" xfId="2783"/>
    <cellStyle name="20% - Accent6 7 28" xfId="2784"/>
    <cellStyle name="20% - Accent6 7 29" xfId="2785"/>
    <cellStyle name="20% - Accent6 7 3" xfId="2786"/>
    <cellStyle name="20% - Accent6 7 30" xfId="2787"/>
    <cellStyle name="20% - Accent6 7 31" xfId="2788"/>
    <cellStyle name="20% - Accent6 7 32" xfId="2789"/>
    <cellStyle name="20% - Accent6 7 33" xfId="2790"/>
    <cellStyle name="20% - Accent6 7 34" xfId="2791"/>
    <cellStyle name="20% - Accent6 7 35" xfId="2792"/>
    <cellStyle name="20% - Accent6 7 36" xfId="2793"/>
    <cellStyle name="20% - Accent6 7 37" xfId="2794"/>
    <cellStyle name="20% - Accent6 7 38" xfId="2795"/>
    <cellStyle name="20% - Accent6 7 39" xfId="2796"/>
    <cellStyle name="20% - Accent6 7 4" xfId="2797"/>
    <cellStyle name="20% - Accent6 7 40" xfId="2798"/>
    <cellStyle name="20% - Accent6 7 41" xfId="2799"/>
    <cellStyle name="20% - Accent6 7 5" xfId="2800"/>
    <cellStyle name="20% - Accent6 7 6" xfId="2801"/>
    <cellStyle name="20% - Accent6 7 7" xfId="2802"/>
    <cellStyle name="20% - Accent6 7 8" xfId="2803"/>
    <cellStyle name="20% - Accent6 7 9" xfId="2804"/>
    <cellStyle name="20% - Accent6 8" xfId="2805"/>
    <cellStyle name="20% - Accent6 8 10" xfId="2806"/>
    <cellStyle name="20% - Accent6 8 11" xfId="2807"/>
    <cellStyle name="20% - Accent6 8 12" xfId="2808"/>
    <cellStyle name="20% - Accent6 8 13" xfId="2809"/>
    <cellStyle name="20% - Accent6 8 14" xfId="2810"/>
    <cellStyle name="20% - Accent6 8 15" xfId="2811"/>
    <cellStyle name="20% - Accent6 8 16" xfId="2812"/>
    <cellStyle name="20% - Accent6 8 17" xfId="2813"/>
    <cellStyle name="20% - Accent6 8 18" xfId="2814"/>
    <cellStyle name="20% - Accent6 8 19" xfId="2815"/>
    <cellStyle name="20% - Accent6 8 2" xfId="2816"/>
    <cellStyle name="20% - Accent6 8 20" xfId="2817"/>
    <cellStyle name="20% - Accent6 8 21" xfId="2818"/>
    <cellStyle name="20% - Accent6 8 22" xfId="2819"/>
    <cellStyle name="20% - Accent6 8 23" xfId="2820"/>
    <cellStyle name="20% - Accent6 8 24" xfId="2821"/>
    <cellStyle name="20% - Accent6 8 25" xfId="2822"/>
    <cellStyle name="20% - Accent6 8 26" xfId="2823"/>
    <cellStyle name="20% - Accent6 8 27" xfId="2824"/>
    <cellStyle name="20% - Accent6 8 28" xfId="2825"/>
    <cellStyle name="20% - Accent6 8 29" xfId="2826"/>
    <cellStyle name="20% - Accent6 8 3" xfId="2827"/>
    <cellStyle name="20% - Accent6 8 30" xfId="2828"/>
    <cellStyle name="20% - Accent6 8 31" xfId="2829"/>
    <cellStyle name="20% - Accent6 8 32" xfId="2830"/>
    <cellStyle name="20% - Accent6 8 33" xfId="2831"/>
    <cellStyle name="20% - Accent6 8 34" xfId="2832"/>
    <cellStyle name="20% - Accent6 8 35" xfId="2833"/>
    <cellStyle name="20% - Accent6 8 36" xfId="2834"/>
    <cellStyle name="20% - Accent6 8 37" xfId="2835"/>
    <cellStyle name="20% - Accent6 8 38" xfId="2836"/>
    <cellStyle name="20% - Accent6 8 39" xfId="2837"/>
    <cellStyle name="20% - Accent6 8 4" xfId="2838"/>
    <cellStyle name="20% - Accent6 8 40" xfId="2839"/>
    <cellStyle name="20% - Accent6 8 41" xfId="2840"/>
    <cellStyle name="20% - Accent6 8 5" xfId="2841"/>
    <cellStyle name="20% - Accent6 8 6" xfId="2842"/>
    <cellStyle name="20% - Accent6 8 7" xfId="2843"/>
    <cellStyle name="20% - Accent6 8 8" xfId="2844"/>
    <cellStyle name="20% - Accent6 8 9" xfId="2845"/>
    <cellStyle name="20% - Accent6 9" xfId="2846"/>
    <cellStyle name="20% - Accent6 9 10" xfId="2847"/>
    <cellStyle name="20% - Accent6 9 11" xfId="2848"/>
    <cellStyle name="20% - Accent6 9 12" xfId="2849"/>
    <cellStyle name="20% - Accent6 9 13" xfId="2850"/>
    <cellStyle name="20% - Accent6 9 14" xfId="2851"/>
    <cellStyle name="20% - Accent6 9 15" xfId="2852"/>
    <cellStyle name="20% - Accent6 9 16" xfId="2853"/>
    <cellStyle name="20% - Accent6 9 17" xfId="2854"/>
    <cellStyle name="20% - Accent6 9 18" xfId="2855"/>
    <cellStyle name="20% - Accent6 9 19" xfId="2856"/>
    <cellStyle name="20% - Accent6 9 2" xfId="2857"/>
    <cellStyle name="20% - Accent6 9 20" xfId="2858"/>
    <cellStyle name="20% - Accent6 9 21" xfId="2859"/>
    <cellStyle name="20% - Accent6 9 22" xfId="2860"/>
    <cellStyle name="20% - Accent6 9 23" xfId="2861"/>
    <cellStyle name="20% - Accent6 9 24" xfId="2862"/>
    <cellStyle name="20% - Accent6 9 25" xfId="2863"/>
    <cellStyle name="20% - Accent6 9 26" xfId="2864"/>
    <cellStyle name="20% - Accent6 9 27" xfId="2865"/>
    <cellStyle name="20% - Accent6 9 28" xfId="2866"/>
    <cellStyle name="20% - Accent6 9 29" xfId="2867"/>
    <cellStyle name="20% - Accent6 9 3" xfId="2868"/>
    <cellStyle name="20% - Accent6 9 30" xfId="2869"/>
    <cellStyle name="20% - Accent6 9 31" xfId="2870"/>
    <cellStyle name="20% - Accent6 9 32" xfId="2871"/>
    <cellStyle name="20% - Accent6 9 33" xfId="2872"/>
    <cellStyle name="20% - Accent6 9 34" xfId="2873"/>
    <cellStyle name="20% - Accent6 9 35" xfId="2874"/>
    <cellStyle name="20% - Accent6 9 36" xfId="2875"/>
    <cellStyle name="20% - Accent6 9 37" xfId="2876"/>
    <cellStyle name="20% - Accent6 9 38" xfId="2877"/>
    <cellStyle name="20% - Accent6 9 39" xfId="2878"/>
    <cellStyle name="20% - Accent6 9 4" xfId="2879"/>
    <cellStyle name="20% - Accent6 9 40" xfId="2880"/>
    <cellStyle name="20% - Accent6 9 41" xfId="2881"/>
    <cellStyle name="20% - Accent6 9 5" xfId="2882"/>
    <cellStyle name="20% - Accent6 9 6" xfId="2883"/>
    <cellStyle name="20% - Accent6 9 7" xfId="2884"/>
    <cellStyle name="20% - Accent6 9 8" xfId="2885"/>
    <cellStyle name="20% - Accent6 9 9" xfId="2886"/>
    <cellStyle name="40% - Accent1 10" xfId="2887"/>
    <cellStyle name="40% - Accent1 10 10" xfId="2888"/>
    <cellStyle name="40% - Accent1 10 11" xfId="2889"/>
    <cellStyle name="40% - Accent1 10 12" xfId="2890"/>
    <cellStyle name="40% - Accent1 10 13" xfId="2891"/>
    <cellStyle name="40% - Accent1 10 14" xfId="2892"/>
    <cellStyle name="40% - Accent1 10 15" xfId="2893"/>
    <cellStyle name="40% - Accent1 10 16" xfId="2894"/>
    <cellStyle name="40% - Accent1 10 17" xfId="2895"/>
    <cellStyle name="40% - Accent1 10 18" xfId="2896"/>
    <cellStyle name="40% - Accent1 10 19" xfId="2897"/>
    <cellStyle name="40% - Accent1 10 2" xfId="2898"/>
    <cellStyle name="40% - Accent1 10 20" xfId="2899"/>
    <cellStyle name="40% - Accent1 10 21" xfId="2900"/>
    <cellStyle name="40% - Accent1 10 22" xfId="2901"/>
    <cellStyle name="40% - Accent1 10 23" xfId="2902"/>
    <cellStyle name="40% - Accent1 10 24" xfId="2903"/>
    <cellStyle name="40% - Accent1 10 25" xfId="2904"/>
    <cellStyle name="40% - Accent1 10 26" xfId="2905"/>
    <cellStyle name="40% - Accent1 10 27" xfId="2906"/>
    <cellStyle name="40% - Accent1 10 28" xfId="2907"/>
    <cellStyle name="40% - Accent1 10 29" xfId="2908"/>
    <cellStyle name="40% - Accent1 10 3" xfId="2909"/>
    <cellStyle name="40% - Accent1 10 30" xfId="2910"/>
    <cellStyle name="40% - Accent1 10 31" xfId="2911"/>
    <cellStyle name="40% - Accent1 10 32" xfId="2912"/>
    <cellStyle name="40% - Accent1 10 33" xfId="2913"/>
    <cellStyle name="40% - Accent1 10 34" xfId="2914"/>
    <cellStyle name="40% - Accent1 10 35" xfId="2915"/>
    <cellStyle name="40% - Accent1 10 36" xfId="2916"/>
    <cellStyle name="40% - Accent1 10 37" xfId="2917"/>
    <cellStyle name="40% - Accent1 10 38" xfId="2918"/>
    <cellStyle name="40% - Accent1 10 39" xfId="2919"/>
    <cellStyle name="40% - Accent1 10 4" xfId="2920"/>
    <cellStyle name="40% - Accent1 10 40" xfId="2921"/>
    <cellStyle name="40% - Accent1 10 41" xfId="2922"/>
    <cellStyle name="40% - Accent1 10 5" xfId="2923"/>
    <cellStyle name="40% - Accent1 10 6" xfId="2924"/>
    <cellStyle name="40% - Accent1 10 7" xfId="2925"/>
    <cellStyle name="40% - Accent1 10 8" xfId="2926"/>
    <cellStyle name="40% - Accent1 10 9" xfId="2927"/>
    <cellStyle name="40% - Accent1 11" xfId="2928"/>
    <cellStyle name="40% - Accent1 11 10" xfId="2929"/>
    <cellStyle name="40% - Accent1 11 11" xfId="2930"/>
    <cellStyle name="40% - Accent1 11 12" xfId="2931"/>
    <cellStyle name="40% - Accent1 11 13" xfId="2932"/>
    <cellStyle name="40% - Accent1 11 14" xfId="2933"/>
    <cellStyle name="40% - Accent1 11 15" xfId="2934"/>
    <cellStyle name="40% - Accent1 11 16" xfId="2935"/>
    <cellStyle name="40% - Accent1 11 17" xfId="2936"/>
    <cellStyle name="40% - Accent1 11 18" xfId="2937"/>
    <cellStyle name="40% - Accent1 11 19" xfId="2938"/>
    <cellStyle name="40% - Accent1 11 2" xfId="2939"/>
    <cellStyle name="40% - Accent1 11 20" xfId="2940"/>
    <cellStyle name="40% - Accent1 11 21" xfId="2941"/>
    <cellStyle name="40% - Accent1 11 22" xfId="2942"/>
    <cellStyle name="40% - Accent1 11 23" xfId="2943"/>
    <cellStyle name="40% - Accent1 11 24" xfId="2944"/>
    <cellStyle name="40% - Accent1 11 25" xfId="2945"/>
    <cellStyle name="40% - Accent1 11 26" xfId="2946"/>
    <cellStyle name="40% - Accent1 11 27" xfId="2947"/>
    <cellStyle name="40% - Accent1 11 28" xfId="2948"/>
    <cellStyle name="40% - Accent1 11 29" xfId="2949"/>
    <cellStyle name="40% - Accent1 11 3" xfId="2950"/>
    <cellStyle name="40% - Accent1 11 30" xfId="2951"/>
    <cellStyle name="40% - Accent1 11 31" xfId="2952"/>
    <cellStyle name="40% - Accent1 11 32" xfId="2953"/>
    <cellStyle name="40% - Accent1 11 33" xfId="2954"/>
    <cellStyle name="40% - Accent1 11 34" xfId="2955"/>
    <cellStyle name="40% - Accent1 11 35" xfId="2956"/>
    <cellStyle name="40% - Accent1 11 36" xfId="2957"/>
    <cellStyle name="40% - Accent1 11 37" xfId="2958"/>
    <cellStyle name="40% - Accent1 11 38" xfId="2959"/>
    <cellStyle name="40% - Accent1 11 39" xfId="2960"/>
    <cellStyle name="40% - Accent1 11 4" xfId="2961"/>
    <cellStyle name="40% - Accent1 11 40" xfId="2962"/>
    <cellStyle name="40% - Accent1 11 41" xfId="2963"/>
    <cellStyle name="40% - Accent1 11 5" xfId="2964"/>
    <cellStyle name="40% - Accent1 11 6" xfId="2965"/>
    <cellStyle name="40% - Accent1 11 7" xfId="2966"/>
    <cellStyle name="40% - Accent1 11 8" xfId="2967"/>
    <cellStyle name="40% - Accent1 11 9" xfId="2968"/>
    <cellStyle name="40% - Accent1 12" xfId="2969"/>
    <cellStyle name="40% - Accent1 12 10" xfId="2970"/>
    <cellStyle name="40% - Accent1 12 11" xfId="2971"/>
    <cellStyle name="40% - Accent1 12 12" xfId="2972"/>
    <cellStyle name="40% - Accent1 12 13" xfId="2973"/>
    <cellStyle name="40% - Accent1 12 14" xfId="2974"/>
    <cellStyle name="40% - Accent1 12 15" xfId="2975"/>
    <cellStyle name="40% - Accent1 12 16" xfId="2976"/>
    <cellStyle name="40% - Accent1 12 17" xfId="2977"/>
    <cellStyle name="40% - Accent1 12 18" xfId="2978"/>
    <cellStyle name="40% - Accent1 12 19" xfId="2979"/>
    <cellStyle name="40% - Accent1 12 2" xfId="2980"/>
    <cellStyle name="40% - Accent1 12 20" xfId="2981"/>
    <cellStyle name="40% - Accent1 12 21" xfId="2982"/>
    <cellStyle name="40% - Accent1 12 22" xfId="2983"/>
    <cellStyle name="40% - Accent1 12 23" xfId="2984"/>
    <cellStyle name="40% - Accent1 12 24" xfId="2985"/>
    <cellStyle name="40% - Accent1 12 25" xfId="2986"/>
    <cellStyle name="40% - Accent1 12 26" xfId="2987"/>
    <cellStyle name="40% - Accent1 12 27" xfId="2988"/>
    <cellStyle name="40% - Accent1 12 28" xfId="2989"/>
    <cellStyle name="40% - Accent1 12 29" xfId="2990"/>
    <cellStyle name="40% - Accent1 12 3" xfId="2991"/>
    <cellStyle name="40% - Accent1 12 30" xfId="2992"/>
    <cellStyle name="40% - Accent1 12 31" xfId="2993"/>
    <cellStyle name="40% - Accent1 12 32" xfId="2994"/>
    <cellStyle name="40% - Accent1 12 33" xfId="2995"/>
    <cellStyle name="40% - Accent1 12 34" xfId="2996"/>
    <cellStyle name="40% - Accent1 12 35" xfId="2997"/>
    <cellStyle name="40% - Accent1 12 36" xfId="2998"/>
    <cellStyle name="40% - Accent1 12 37" xfId="2999"/>
    <cellStyle name="40% - Accent1 12 38" xfId="3000"/>
    <cellStyle name="40% - Accent1 12 39" xfId="3001"/>
    <cellStyle name="40% - Accent1 12 4" xfId="3002"/>
    <cellStyle name="40% - Accent1 12 40" xfId="3003"/>
    <cellStyle name="40% - Accent1 12 41" xfId="3004"/>
    <cellStyle name="40% - Accent1 12 5" xfId="3005"/>
    <cellStyle name="40% - Accent1 12 6" xfId="3006"/>
    <cellStyle name="40% - Accent1 12 7" xfId="3007"/>
    <cellStyle name="40% - Accent1 12 8" xfId="3008"/>
    <cellStyle name="40% - Accent1 12 9" xfId="3009"/>
    <cellStyle name="40% - Accent1 13" xfId="3010"/>
    <cellStyle name="40% - Accent1 14" xfId="3011"/>
    <cellStyle name="40% - Accent1 14 2" xfId="3012"/>
    <cellStyle name="40% - Accent1 15" xfId="3013"/>
    <cellStyle name="40% - Accent1 2" xfId="3014"/>
    <cellStyle name="40% - Accent1 2 10" xfId="3015"/>
    <cellStyle name="40% - Accent1 2 11" xfId="3016"/>
    <cellStyle name="40% - Accent1 2 12" xfId="3017"/>
    <cellStyle name="40% - Accent1 2 13" xfId="3018"/>
    <cellStyle name="40% - Accent1 2 14" xfId="3019"/>
    <cellStyle name="40% - Accent1 2 15" xfId="3020"/>
    <cellStyle name="40% - Accent1 2 16" xfId="3021"/>
    <cellStyle name="40% - Accent1 2 17" xfId="3022"/>
    <cellStyle name="40% - Accent1 2 18" xfId="3023"/>
    <cellStyle name="40% - Accent1 2 19" xfId="3024"/>
    <cellStyle name="40% - Accent1 2 2" xfId="3025"/>
    <cellStyle name="40% - Accent1 2 2 2" xfId="3026"/>
    <cellStyle name="40% - Accent1 2 2 2 2" xfId="3027"/>
    <cellStyle name="40% - Accent1 2 2 3" xfId="3028"/>
    <cellStyle name="40% - Accent1 2 2 4" xfId="3029"/>
    <cellStyle name="40% - Accent1 2 2 5" xfId="3030"/>
    <cellStyle name="40% - Accent1 2 20" xfId="3031"/>
    <cellStyle name="40% - Accent1 2 21" xfId="3032"/>
    <cellStyle name="40% - Accent1 2 22" xfId="3033"/>
    <cellStyle name="40% - Accent1 2 23" xfId="3034"/>
    <cellStyle name="40% - Accent1 2 24" xfId="3035"/>
    <cellStyle name="40% - Accent1 2 25" xfId="3036"/>
    <cellStyle name="40% - Accent1 2 26" xfId="3037"/>
    <cellStyle name="40% - Accent1 2 27" xfId="3038"/>
    <cellStyle name="40% - Accent1 2 28" xfId="3039"/>
    <cellStyle name="40% - Accent1 2 29" xfId="3040"/>
    <cellStyle name="40% - Accent1 2 3" xfId="3041"/>
    <cellStyle name="40% - Accent1 2 3 2" xfId="3042"/>
    <cellStyle name="40% - Accent1 2 3 3" xfId="3043"/>
    <cellStyle name="40% - Accent1 2 3 4" xfId="3044"/>
    <cellStyle name="40% - Accent1 2 3 5" xfId="3045"/>
    <cellStyle name="40% - Accent1 2 3 6" xfId="3046"/>
    <cellStyle name="40% - Accent1 2 30" xfId="3047"/>
    <cellStyle name="40% - Accent1 2 31" xfId="3048"/>
    <cellStyle name="40% - Accent1 2 32" xfId="3049"/>
    <cellStyle name="40% - Accent1 2 33" xfId="3050"/>
    <cellStyle name="40% - Accent1 2 34" xfId="3051"/>
    <cellStyle name="40% - Accent1 2 35" xfId="3052"/>
    <cellStyle name="40% - Accent1 2 36" xfId="3053"/>
    <cellStyle name="40% - Accent1 2 37" xfId="3054"/>
    <cellStyle name="40% - Accent1 2 38" xfId="3055"/>
    <cellStyle name="40% - Accent1 2 39" xfId="3056"/>
    <cellStyle name="40% - Accent1 2 4" xfId="3057"/>
    <cellStyle name="40% - Accent1 2 40" xfId="3058"/>
    <cellStyle name="40% - Accent1 2 41" xfId="3059"/>
    <cellStyle name="40% - Accent1 2 42" xfId="3060"/>
    <cellStyle name="40% - Accent1 2 43" xfId="3061"/>
    <cellStyle name="40% - Accent1 2 44" xfId="3062"/>
    <cellStyle name="40% - Accent1 2 45" xfId="3063"/>
    <cellStyle name="40% - Accent1 2 5" xfId="3064"/>
    <cellStyle name="40% - Accent1 2 6" xfId="3065"/>
    <cellStyle name="40% - Accent1 2 7" xfId="3066"/>
    <cellStyle name="40% - Accent1 2 8" xfId="3067"/>
    <cellStyle name="40% - Accent1 2 9" xfId="3068"/>
    <cellStyle name="40% - Accent1 3" xfId="3069"/>
    <cellStyle name="40% - Accent1 3 10" xfId="3070"/>
    <cellStyle name="40% - Accent1 3 11" xfId="3071"/>
    <cellStyle name="40% - Accent1 3 12" xfId="3072"/>
    <cellStyle name="40% - Accent1 3 13" xfId="3073"/>
    <cellStyle name="40% - Accent1 3 14" xfId="3074"/>
    <cellStyle name="40% - Accent1 3 15" xfId="3075"/>
    <cellStyle name="40% - Accent1 3 16" xfId="3076"/>
    <cellStyle name="40% - Accent1 3 17" xfId="3077"/>
    <cellStyle name="40% - Accent1 3 18" xfId="3078"/>
    <cellStyle name="40% - Accent1 3 19" xfId="3079"/>
    <cellStyle name="40% - Accent1 3 2" xfId="3080"/>
    <cellStyle name="40% - Accent1 3 20" xfId="3081"/>
    <cellStyle name="40% - Accent1 3 21" xfId="3082"/>
    <cellStyle name="40% - Accent1 3 22" xfId="3083"/>
    <cellStyle name="40% - Accent1 3 23" xfId="3084"/>
    <cellStyle name="40% - Accent1 3 24" xfId="3085"/>
    <cellStyle name="40% - Accent1 3 25" xfId="3086"/>
    <cellStyle name="40% - Accent1 3 26" xfId="3087"/>
    <cellStyle name="40% - Accent1 3 27" xfId="3088"/>
    <cellStyle name="40% - Accent1 3 28" xfId="3089"/>
    <cellStyle name="40% - Accent1 3 29" xfId="3090"/>
    <cellStyle name="40% - Accent1 3 3" xfId="3091"/>
    <cellStyle name="40% - Accent1 3 30" xfId="3092"/>
    <cellStyle name="40% - Accent1 3 31" xfId="3093"/>
    <cellStyle name="40% - Accent1 3 32" xfId="3094"/>
    <cellStyle name="40% - Accent1 3 33" xfId="3095"/>
    <cellStyle name="40% - Accent1 3 34" xfId="3096"/>
    <cellStyle name="40% - Accent1 3 35" xfId="3097"/>
    <cellStyle name="40% - Accent1 3 36" xfId="3098"/>
    <cellStyle name="40% - Accent1 3 37" xfId="3099"/>
    <cellStyle name="40% - Accent1 3 38" xfId="3100"/>
    <cellStyle name="40% - Accent1 3 39" xfId="3101"/>
    <cellStyle name="40% - Accent1 3 4" xfId="3102"/>
    <cellStyle name="40% - Accent1 3 40" xfId="3103"/>
    <cellStyle name="40% - Accent1 3 41" xfId="3104"/>
    <cellStyle name="40% - Accent1 3 42" xfId="3105"/>
    <cellStyle name="40% - Accent1 3 43" xfId="3106"/>
    <cellStyle name="40% - Accent1 3 44" xfId="3107"/>
    <cellStyle name="40% - Accent1 3 45" xfId="3108"/>
    <cellStyle name="40% - Accent1 3 5" xfId="3109"/>
    <cellStyle name="40% - Accent1 3 6" xfId="3110"/>
    <cellStyle name="40% - Accent1 3 7" xfId="3111"/>
    <cellStyle name="40% - Accent1 3 8" xfId="3112"/>
    <cellStyle name="40% - Accent1 3 9" xfId="3113"/>
    <cellStyle name="40% - Accent1 4" xfId="3114"/>
    <cellStyle name="40% - Accent1 4 10" xfId="3115"/>
    <cellStyle name="40% - Accent1 4 11" xfId="3116"/>
    <cellStyle name="40% - Accent1 4 12" xfId="3117"/>
    <cellStyle name="40% - Accent1 4 13" xfId="3118"/>
    <cellStyle name="40% - Accent1 4 14" xfId="3119"/>
    <cellStyle name="40% - Accent1 4 15" xfId="3120"/>
    <cellStyle name="40% - Accent1 4 16" xfId="3121"/>
    <cellStyle name="40% - Accent1 4 17" xfId="3122"/>
    <cellStyle name="40% - Accent1 4 18" xfId="3123"/>
    <cellStyle name="40% - Accent1 4 19" xfId="3124"/>
    <cellStyle name="40% - Accent1 4 2" xfId="3125"/>
    <cellStyle name="40% - Accent1 4 20" xfId="3126"/>
    <cellStyle name="40% - Accent1 4 21" xfId="3127"/>
    <cellStyle name="40% - Accent1 4 22" xfId="3128"/>
    <cellStyle name="40% - Accent1 4 23" xfId="3129"/>
    <cellStyle name="40% - Accent1 4 24" xfId="3130"/>
    <cellStyle name="40% - Accent1 4 25" xfId="3131"/>
    <cellStyle name="40% - Accent1 4 26" xfId="3132"/>
    <cellStyle name="40% - Accent1 4 27" xfId="3133"/>
    <cellStyle name="40% - Accent1 4 28" xfId="3134"/>
    <cellStyle name="40% - Accent1 4 29" xfId="3135"/>
    <cellStyle name="40% - Accent1 4 3" xfId="3136"/>
    <cellStyle name="40% - Accent1 4 30" xfId="3137"/>
    <cellStyle name="40% - Accent1 4 31" xfId="3138"/>
    <cellStyle name="40% - Accent1 4 32" xfId="3139"/>
    <cellStyle name="40% - Accent1 4 33" xfId="3140"/>
    <cellStyle name="40% - Accent1 4 34" xfId="3141"/>
    <cellStyle name="40% - Accent1 4 35" xfId="3142"/>
    <cellStyle name="40% - Accent1 4 36" xfId="3143"/>
    <cellStyle name="40% - Accent1 4 37" xfId="3144"/>
    <cellStyle name="40% - Accent1 4 38" xfId="3145"/>
    <cellStyle name="40% - Accent1 4 39" xfId="3146"/>
    <cellStyle name="40% - Accent1 4 4" xfId="3147"/>
    <cellStyle name="40% - Accent1 4 40" xfId="3148"/>
    <cellStyle name="40% - Accent1 4 41" xfId="3149"/>
    <cellStyle name="40% - Accent1 4 5" xfId="3150"/>
    <cellStyle name="40% - Accent1 4 6" xfId="3151"/>
    <cellStyle name="40% - Accent1 4 7" xfId="3152"/>
    <cellStyle name="40% - Accent1 4 8" xfId="3153"/>
    <cellStyle name="40% - Accent1 4 9" xfId="3154"/>
    <cellStyle name="40% - Accent1 5" xfId="3155"/>
    <cellStyle name="40% - Accent1 5 10" xfId="3156"/>
    <cellStyle name="40% - Accent1 5 11" xfId="3157"/>
    <cellStyle name="40% - Accent1 5 12" xfId="3158"/>
    <cellStyle name="40% - Accent1 5 13" xfId="3159"/>
    <cellStyle name="40% - Accent1 5 14" xfId="3160"/>
    <cellStyle name="40% - Accent1 5 15" xfId="3161"/>
    <cellStyle name="40% - Accent1 5 16" xfId="3162"/>
    <cellStyle name="40% - Accent1 5 17" xfId="3163"/>
    <cellStyle name="40% - Accent1 5 18" xfId="3164"/>
    <cellStyle name="40% - Accent1 5 19" xfId="3165"/>
    <cellStyle name="40% - Accent1 5 2" xfId="3166"/>
    <cellStyle name="40% - Accent1 5 20" xfId="3167"/>
    <cellStyle name="40% - Accent1 5 21" xfId="3168"/>
    <cellStyle name="40% - Accent1 5 22" xfId="3169"/>
    <cellStyle name="40% - Accent1 5 23" xfId="3170"/>
    <cellStyle name="40% - Accent1 5 24" xfId="3171"/>
    <cellStyle name="40% - Accent1 5 25" xfId="3172"/>
    <cellStyle name="40% - Accent1 5 26" xfId="3173"/>
    <cellStyle name="40% - Accent1 5 27" xfId="3174"/>
    <cellStyle name="40% - Accent1 5 28" xfId="3175"/>
    <cellStyle name="40% - Accent1 5 29" xfId="3176"/>
    <cellStyle name="40% - Accent1 5 3" xfId="3177"/>
    <cellStyle name="40% - Accent1 5 30" xfId="3178"/>
    <cellStyle name="40% - Accent1 5 31" xfId="3179"/>
    <cellStyle name="40% - Accent1 5 32" xfId="3180"/>
    <cellStyle name="40% - Accent1 5 33" xfId="3181"/>
    <cellStyle name="40% - Accent1 5 34" xfId="3182"/>
    <cellStyle name="40% - Accent1 5 35" xfId="3183"/>
    <cellStyle name="40% - Accent1 5 36" xfId="3184"/>
    <cellStyle name="40% - Accent1 5 37" xfId="3185"/>
    <cellStyle name="40% - Accent1 5 38" xfId="3186"/>
    <cellStyle name="40% - Accent1 5 39" xfId="3187"/>
    <cellStyle name="40% - Accent1 5 4" xfId="3188"/>
    <cellStyle name="40% - Accent1 5 40" xfId="3189"/>
    <cellStyle name="40% - Accent1 5 41" xfId="3190"/>
    <cellStyle name="40% - Accent1 5 5" xfId="3191"/>
    <cellStyle name="40% - Accent1 5 6" xfId="3192"/>
    <cellStyle name="40% - Accent1 5 7" xfId="3193"/>
    <cellStyle name="40% - Accent1 5 8" xfId="3194"/>
    <cellStyle name="40% - Accent1 5 9" xfId="3195"/>
    <cellStyle name="40% - Accent1 6" xfId="3196"/>
    <cellStyle name="40% - Accent1 6 10" xfId="3197"/>
    <cellStyle name="40% - Accent1 6 11" xfId="3198"/>
    <cellStyle name="40% - Accent1 6 12" xfId="3199"/>
    <cellStyle name="40% - Accent1 6 13" xfId="3200"/>
    <cellStyle name="40% - Accent1 6 14" xfId="3201"/>
    <cellStyle name="40% - Accent1 6 15" xfId="3202"/>
    <cellStyle name="40% - Accent1 6 16" xfId="3203"/>
    <cellStyle name="40% - Accent1 6 17" xfId="3204"/>
    <cellStyle name="40% - Accent1 6 18" xfId="3205"/>
    <cellStyle name="40% - Accent1 7" xfId="3206"/>
    <cellStyle name="40% - Accent2 2" xfId="3207"/>
    <cellStyle name="40% - Accent2 3" xfId="3208"/>
    <cellStyle name="40% - Accent2 4" xfId="3209"/>
    <cellStyle name="40% - Accent2 5" xfId="3210"/>
    <cellStyle name="40% - Accent2 6" xfId="3211"/>
    <cellStyle name="40% - Accent3 2" xfId="3212"/>
    <cellStyle name="40% - Accent3 3" xfId="3213"/>
    <cellStyle name="40% - Accent3 4" xfId="3214"/>
    <cellStyle name="40% - Accent3 5" xfId="3215"/>
    <cellStyle name="40% - Accent3 6" xfId="3216"/>
    <cellStyle name="40% - Accent4 2" xfId="3217"/>
    <cellStyle name="40% - Accent4 3" xfId="3218"/>
    <cellStyle name="40% - Accent4 4" xfId="3219"/>
    <cellStyle name="40% - Accent4 5" xfId="3220"/>
    <cellStyle name="40% - Accent4 6" xfId="3221"/>
    <cellStyle name="40% - Accent5 2" xfId="3222"/>
    <cellStyle name="40% - Accent5 3" xfId="3223"/>
    <cellStyle name="40% - Accent5 4" xfId="3224"/>
    <cellStyle name="40% - Accent5 5" xfId="3225"/>
    <cellStyle name="40% - Accent5 6" xfId="3226"/>
    <cellStyle name="40% - Accent6 2" xfId="3227"/>
    <cellStyle name="40% - Accent6 3" xfId="3228"/>
    <cellStyle name="40% - Accent6 4" xfId="3229"/>
    <cellStyle name="40% - Accent6 5" xfId="3230"/>
    <cellStyle name="40% - Accent6 6" xfId="3231"/>
    <cellStyle name="60% - Accent1 2" xfId="3232"/>
    <cellStyle name="60% - Accent1 3" xfId="3233"/>
    <cellStyle name="60% - Accent1 4" xfId="3234"/>
    <cellStyle name="60% - Accent1 5" xfId="3235"/>
    <cellStyle name="60% - Accent1 6" xfId="3236"/>
    <cellStyle name="60% - Accent2 2" xfId="3237"/>
    <cellStyle name="60% - Accent2 3" xfId="3238"/>
    <cellStyle name="60% - Accent2 4" xfId="3239"/>
    <cellStyle name="60% - Accent2 5" xfId="3240"/>
    <cellStyle name="60% - Accent2 6" xfId="3241"/>
    <cellStyle name="60% - Accent3 2" xfId="3242"/>
    <cellStyle name="60% - Accent3 3" xfId="3243"/>
    <cellStyle name="60% - Accent3 4" xfId="3244"/>
    <cellStyle name="60% - Accent3 5" xfId="3245"/>
    <cellStyle name="60% - Accent3 6" xfId="3246"/>
    <cellStyle name="60% - Accent4 2" xfId="3247"/>
    <cellStyle name="60% - Accent4 3" xfId="3248"/>
    <cellStyle name="60% - Accent4 4" xfId="3249"/>
    <cellStyle name="60% - Accent4 5" xfId="3250"/>
    <cellStyle name="60% - Accent4 6" xfId="3251"/>
    <cellStyle name="60% - Accent5 2" xfId="3252"/>
    <cellStyle name="60% - Accent5 3" xfId="3253"/>
    <cellStyle name="60% - Accent5 4" xfId="3254"/>
    <cellStyle name="60% - Accent5 5" xfId="3255"/>
    <cellStyle name="60% - Accent5 6" xfId="3256"/>
    <cellStyle name="60% - Accent6 2" xfId="3257"/>
    <cellStyle name="60% - Accent6 3" xfId="3258"/>
    <cellStyle name="60% - Accent6 4" xfId="3259"/>
    <cellStyle name="60% - Accent6 5" xfId="3260"/>
    <cellStyle name="60% - Accent6 6" xfId="3261"/>
    <cellStyle name="Accent1 2" xfId="3262"/>
    <cellStyle name="Accent1 3" xfId="3263"/>
    <cellStyle name="Accent1 4" xfId="3264"/>
    <cellStyle name="Accent1 5" xfId="3265"/>
    <cellStyle name="Accent1 6" xfId="3266"/>
    <cellStyle name="Accent2 2" xfId="3267"/>
    <cellStyle name="Accent2 3" xfId="3268"/>
    <cellStyle name="Accent2 4" xfId="3269"/>
    <cellStyle name="Accent2 5" xfId="3270"/>
    <cellStyle name="Accent2 6" xfId="3271"/>
    <cellStyle name="Accent3 2" xfId="3272"/>
    <cellStyle name="Accent3 3" xfId="3273"/>
    <cellStyle name="Accent3 4" xfId="3274"/>
    <cellStyle name="Accent3 5" xfId="3275"/>
    <cellStyle name="Accent3 6" xfId="3276"/>
    <cellStyle name="Accent4 2" xfId="3277"/>
    <cellStyle name="Accent4 3" xfId="3278"/>
    <cellStyle name="Accent4 4" xfId="3279"/>
    <cellStyle name="Accent4 5" xfId="3280"/>
    <cellStyle name="Accent4 6" xfId="3281"/>
    <cellStyle name="Accent5 2" xfId="3282"/>
    <cellStyle name="Accent5 3" xfId="3283"/>
    <cellStyle name="Accent5 4" xfId="3284"/>
    <cellStyle name="Accent5 5" xfId="3285"/>
    <cellStyle name="Accent5 6" xfId="3286"/>
    <cellStyle name="Accent6 2" xfId="3287"/>
    <cellStyle name="Accent6 3" xfId="3288"/>
    <cellStyle name="Accent6 4" xfId="3289"/>
    <cellStyle name="Accent6 5" xfId="3290"/>
    <cellStyle name="Accent6 6" xfId="3291"/>
    <cellStyle name="alternate1" xfId="3292"/>
    <cellStyle name="Bad 2" xfId="3293"/>
    <cellStyle name="Bad 3" xfId="3294"/>
    <cellStyle name="Bad 4" xfId="3295"/>
    <cellStyle name="Bad 5" xfId="3296"/>
    <cellStyle name="Bad 6" xfId="3297"/>
    <cellStyle name="Body: normal cell" xfId="3298"/>
    <cellStyle name="Body: normal cell 2" xfId="3299"/>
    <cellStyle name="BuffetDate162" xfId="3300"/>
    <cellStyle name="BuffetValue2" xfId="3301"/>
    <cellStyle name="Calculation 2" xfId="3302"/>
    <cellStyle name="Calculation 2 2" xfId="3303"/>
    <cellStyle name="Calculation 2 3" xfId="3304"/>
    <cellStyle name="Calculation 3" xfId="3305"/>
    <cellStyle name="Calculation 3 2" xfId="3306"/>
    <cellStyle name="Calculation 3 3" xfId="3307"/>
    <cellStyle name="Calculation 4" xfId="3308"/>
    <cellStyle name="Calculation 4 2" xfId="3309"/>
    <cellStyle name="Calculation 4 3" xfId="3310"/>
    <cellStyle name="Calculation 5" xfId="3311"/>
    <cellStyle name="Calculation 5 2" xfId="3312"/>
    <cellStyle name="Calculation 5 3" xfId="3313"/>
    <cellStyle name="Calculation 6" xfId="3314"/>
    <cellStyle name="Calculation 6 2" xfId="3315"/>
    <cellStyle name="Calculation 6 3" xfId="3316"/>
    <cellStyle name="Check Cell 2" xfId="3317"/>
    <cellStyle name="Check Cell 3" xfId="3318"/>
    <cellStyle name="Check Cell 4" xfId="3319"/>
    <cellStyle name="Check Cell 5" xfId="3320"/>
    <cellStyle name="Check Cell 6" xfId="3321"/>
    <cellStyle name="Comma 10" xfId="3322"/>
    <cellStyle name="Comma 11" xfId="3323"/>
    <cellStyle name="Comma 2" xfId="3324"/>
    <cellStyle name="Comma 2 2" xfId="3325"/>
    <cellStyle name="Comma 2 3" xfId="3326"/>
    <cellStyle name="Comma 2 4" xfId="3327"/>
    <cellStyle name="Comma 2 5" xfId="3328"/>
    <cellStyle name="Comma 2 6" xfId="3329"/>
    <cellStyle name="Comma 3" xfId="3330"/>
    <cellStyle name="Comma 3 2" xfId="3331"/>
    <cellStyle name="Comma 3 3" xfId="3332"/>
    <cellStyle name="Comma 3 4" xfId="3333"/>
    <cellStyle name="Comma 3 5" xfId="3334"/>
    <cellStyle name="Comma 3 6" xfId="3335"/>
    <cellStyle name="Comma 4" xfId="3336"/>
    <cellStyle name="Comma 4 2" xfId="3337"/>
    <cellStyle name="Comma 4 3" xfId="3338"/>
    <cellStyle name="Comma 4 4" xfId="3339"/>
    <cellStyle name="Comma 4 5" xfId="3340"/>
    <cellStyle name="Comma 5" xfId="3341"/>
    <cellStyle name="Comma 6" xfId="3342"/>
    <cellStyle name="Comma 7" xfId="3343"/>
    <cellStyle name="Comma 7 2" xfId="3344"/>
    <cellStyle name="Comma 8" xfId="3345"/>
    <cellStyle name="Comma 9" xfId="3346"/>
    <cellStyle name="Comma0" xfId="3347"/>
    <cellStyle name="Currency 10" xfId="3348"/>
    <cellStyle name="Currency 11" xfId="3349"/>
    <cellStyle name="Currency 2" xfId="3350"/>
    <cellStyle name="Currency 2 2" xfId="3351"/>
    <cellStyle name="Currency 2 2 2" xfId="3352"/>
    <cellStyle name="Currency 2 3" xfId="3353"/>
    <cellStyle name="Currency 2 4" xfId="3354"/>
    <cellStyle name="Currency 2 5" xfId="3355"/>
    <cellStyle name="Currency 2 6" xfId="3356"/>
    <cellStyle name="Currency 3" xfId="3357"/>
    <cellStyle name="Currency 3 2" xfId="3358"/>
    <cellStyle name="Currency 4" xfId="3359"/>
    <cellStyle name="Currency 4 2" xfId="3360"/>
    <cellStyle name="Currency 5" xfId="3361"/>
    <cellStyle name="Currency 6" xfId="3362"/>
    <cellStyle name="Currency 7" xfId="3363"/>
    <cellStyle name="Currency 8" xfId="3364"/>
    <cellStyle name="Currency 9" xfId="3365"/>
    <cellStyle name="Currency0" xfId="3366"/>
    <cellStyle name="Custom - Style8" xfId="3367"/>
    <cellStyle name="Data   - Style2" xfId="3368"/>
    <cellStyle name="Data   - Style2 2" xfId="3369"/>
    <cellStyle name="Date" xfId="3370"/>
    <cellStyle name="Euro" xfId="3371"/>
    <cellStyle name="Exhibits" xfId="3372"/>
    <cellStyle name="Explanatory Text 2" xfId="3373"/>
    <cellStyle name="Explanatory Text 3" xfId="3374"/>
    <cellStyle name="Explanatory Text 4" xfId="3375"/>
    <cellStyle name="Explanatory Text 5" xfId="3376"/>
    <cellStyle name="Explanatory Text 6" xfId="3377"/>
    <cellStyle name="F2" xfId="3378"/>
    <cellStyle name="F3" xfId="3379"/>
    <cellStyle name="F4" xfId="3380"/>
    <cellStyle name="F5" xfId="3381"/>
    <cellStyle name="F6" xfId="3382"/>
    <cellStyle name="F7" xfId="3383"/>
    <cellStyle name="F8" xfId="3384"/>
    <cellStyle name="Fixed" xfId="3385"/>
    <cellStyle name="Font: Calibri, 9pt regular" xfId="3386"/>
    <cellStyle name="Footnotes: top row" xfId="3387"/>
    <cellStyle name="Good 2" xfId="3388"/>
    <cellStyle name="Good 3" xfId="3389"/>
    <cellStyle name="Good 4" xfId="3390"/>
    <cellStyle name="Good 5" xfId="3391"/>
    <cellStyle name="Good 6" xfId="3392"/>
    <cellStyle name="Header: bottom row" xfId="3393"/>
    <cellStyle name="HeaderText" xfId="3394"/>
    <cellStyle name="Heading 1 2" xfId="3395"/>
    <cellStyle name="Heading 1 3" xfId="3396"/>
    <cellStyle name="Heading 1 4" xfId="3397"/>
    <cellStyle name="Heading 1 5" xfId="3398"/>
    <cellStyle name="Heading 1 6" xfId="3399"/>
    <cellStyle name="Heading 2 2" xfId="3400"/>
    <cellStyle name="Heading 2 3" xfId="3401"/>
    <cellStyle name="Heading 2 4" xfId="3402"/>
    <cellStyle name="Heading 2 5" xfId="3403"/>
    <cellStyle name="Heading 2 6" xfId="3404"/>
    <cellStyle name="Heading 3 2" xfId="3405"/>
    <cellStyle name="Heading 3 3" xfId="3406"/>
    <cellStyle name="Heading 3 4" xfId="3407"/>
    <cellStyle name="Heading 3 5" xfId="3408"/>
    <cellStyle name="Heading 3 6" xfId="3409"/>
    <cellStyle name="Heading 4 2" xfId="3410"/>
    <cellStyle name="Heading 4 3" xfId="3411"/>
    <cellStyle name="Heading 4 4" xfId="3412"/>
    <cellStyle name="Heading 4 5" xfId="3413"/>
    <cellStyle name="Heading 4 6" xfId="3414"/>
    <cellStyle name="HEADING1" xfId="3415"/>
    <cellStyle name="HEADING2" xfId="3416"/>
    <cellStyle name="HeadlineStyle" xfId="3417"/>
    <cellStyle name="HeadlineStyle 2" xfId="3418"/>
    <cellStyle name="HeadlineStyleJustified" xfId="3419"/>
    <cellStyle name="Hyperlink" xfId="4119" builtinId="8"/>
    <cellStyle name="Hyperlink 2" xfId="3420"/>
    <cellStyle name="Hyperlink 3" xfId="3421"/>
    <cellStyle name="Hyperlink 4" xfId="3422"/>
    <cellStyle name="Hyperlink 5" xfId="3423"/>
    <cellStyle name="Hyperlink 6" xfId="4117"/>
    <cellStyle name="Input 2" xfId="3424"/>
    <cellStyle name="Input 2 2" xfId="3425"/>
    <cellStyle name="Input 2 3" xfId="3426"/>
    <cellStyle name="Input 3" xfId="3427"/>
    <cellStyle name="Input 3 2" xfId="3428"/>
    <cellStyle name="Input 3 3" xfId="3429"/>
    <cellStyle name="Input 4" xfId="3430"/>
    <cellStyle name="Input 4 2" xfId="3431"/>
    <cellStyle name="Input 4 3" xfId="3432"/>
    <cellStyle name="Input 5" xfId="3433"/>
    <cellStyle name="Input 5 2" xfId="3434"/>
    <cellStyle name="Input 5 3" xfId="3435"/>
    <cellStyle name="Input 6" xfId="3436"/>
    <cellStyle name="Input 6 2" xfId="3437"/>
    <cellStyle name="Input 6 3" xfId="3438"/>
    <cellStyle name="Lines" xfId="3439"/>
    <cellStyle name="Linked Cell 2" xfId="3440"/>
    <cellStyle name="Linked Cell 3" xfId="3441"/>
    <cellStyle name="Linked Cell 4" xfId="3442"/>
    <cellStyle name="Linked Cell 5" xfId="3443"/>
    <cellStyle name="Linked Cell 6" xfId="3444"/>
    <cellStyle name="Neutral 2" xfId="3445"/>
    <cellStyle name="Neutral 3" xfId="3446"/>
    <cellStyle name="Neutral 4" xfId="3447"/>
    <cellStyle name="Neutral 5" xfId="3448"/>
    <cellStyle name="Neutral 6" xfId="3449"/>
    <cellStyle name="NewStyle" xfId="3450"/>
    <cellStyle name="Normal" xfId="0" builtinId="0"/>
    <cellStyle name="Normal - Style1" xfId="3451"/>
    <cellStyle name="Normal - Style2" xfId="3452"/>
    <cellStyle name="Normal - Style3" xfId="3453"/>
    <cellStyle name="Normal - Style4" xfId="3454"/>
    <cellStyle name="Normal - Style5" xfId="3455"/>
    <cellStyle name="Normal - Style6" xfId="3456"/>
    <cellStyle name="Normal - Style7" xfId="3457"/>
    <cellStyle name="Normal - Style8" xfId="3458"/>
    <cellStyle name="Normal 10" xfId="3459"/>
    <cellStyle name="Normal 10 2" xfId="3460"/>
    <cellStyle name="Normal 10 3" xfId="3461"/>
    <cellStyle name="Normal 10 70" xfId="3462"/>
    <cellStyle name="Normal 10_Avera Rebuttal Analyses" xfId="3463"/>
    <cellStyle name="Normal 11" xfId="3464"/>
    <cellStyle name="Normal 11 2" xfId="3465"/>
    <cellStyle name="Normal 11 3" xfId="3466"/>
    <cellStyle name="Normal 11_Avera Rebuttal Analyses" xfId="3467"/>
    <cellStyle name="Normal 12" xfId="3468"/>
    <cellStyle name="Normal 12 2" xfId="3469"/>
    <cellStyle name="Normal 12_Avera Rebuttal Analyses" xfId="3470"/>
    <cellStyle name="Normal 13" xfId="3471"/>
    <cellStyle name="Normal 13 2" xfId="3472"/>
    <cellStyle name="Normal 13_Avera Rebuttal Analyses" xfId="3473"/>
    <cellStyle name="Normal 14" xfId="3474"/>
    <cellStyle name="Normal 14 2" xfId="3475"/>
    <cellStyle name="Normal 14 2 2" xfId="3476"/>
    <cellStyle name="Normal 15" xfId="3477"/>
    <cellStyle name="Normal 16" xfId="3478"/>
    <cellStyle name="Normal 16 2" xfId="3479"/>
    <cellStyle name="Normal 17" xfId="3480"/>
    <cellStyle name="Normal 18" xfId="3481"/>
    <cellStyle name="Normal 19" xfId="3482"/>
    <cellStyle name="Normal 2" xfId="3483"/>
    <cellStyle name="Normal 2 10" xfId="3484"/>
    <cellStyle name="Normal 2 10 2" xfId="3485"/>
    <cellStyle name="Normal 2 11" xfId="3486"/>
    <cellStyle name="Normal 2 12" xfId="3487"/>
    <cellStyle name="Normal 2 13" xfId="3488"/>
    <cellStyle name="Normal 2 2" xfId="3489"/>
    <cellStyle name="Normal 2 2 2" xfId="3490"/>
    <cellStyle name="Normal 2 2 2 2" xfId="3491"/>
    <cellStyle name="Normal 2 2 2 2 2" xfId="3492"/>
    <cellStyle name="Normal 2 2 2 3" xfId="3493"/>
    <cellStyle name="Normal 2 2 2 4" xfId="3494"/>
    <cellStyle name="Normal 2 2 3" xfId="3495"/>
    <cellStyle name="Normal 2 2 3 2" xfId="3496"/>
    <cellStyle name="Normal 2 2 3 2 2" xfId="3497"/>
    <cellStyle name="Normal 2 2 3 3" xfId="3498"/>
    <cellStyle name="Normal 2 2 4" xfId="3499"/>
    <cellStyle name="Normal 2 2 4 2" xfId="3500"/>
    <cellStyle name="Normal 2 2 4 2 2" xfId="3501"/>
    <cellStyle name="Normal 2 2 4 3" xfId="3502"/>
    <cellStyle name="Normal 2 2 5" xfId="3503"/>
    <cellStyle name="Normal 2 2 5 2" xfId="3504"/>
    <cellStyle name="Normal 2 2 5 2 2" xfId="3505"/>
    <cellStyle name="Normal 2 2 5 3" xfId="3506"/>
    <cellStyle name="Normal 2 2 6" xfId="3507"/>
    <cellStyle name="Normal 2 2 6 2" xfId="3508"/>
    <cellStyle name="Normal 2 2 7" xfId="3509"/>
    <cellStyle name="Normal 2 2 7 2" xfId="3510"/>
    <cellStyle name="Normal 2 2 8" xfId="3511"/>
    <cellStyle name="Normal 2 2 9" xfId="3512"/>
    <cellStyle name="Normal 2 3" xfId="3513"/>
    <cellStyle name="Normal 2 3 2" xfId="3514"/>
    <cellStyle name="Normal 2 3 2 2" xfId="3515"/>
    <cellStyle name="Normal 2 3 2 2 2" xfId="3516"/>
    <cellStyle name="Normal 2 3 2 3" xfId="3517"/>
    <cellStyle name="Normal 2 3 2 4" xfId="3518"/>
    <cellStyle name="Normal 2 3 3" xfId="3519"/>
    <cellStyle name="Normal 2 3 4" xfId="3520"/>
    <cellStyle name="Normal 2 3 4 2" xfId="3521"/>
    <cellStyle name="Normal 2 3 5" xfId="3522"/>
    <cellStyle name="Normal 2 4" xfId="3523"/>
    <cellStyle name="Normal 2 4 2" xfId="3524"/>
    <cellStyle name="Normal 2 4 2 2" xfId="3525"/>
    <cellStyle name="Normal 2 4 2_Avera Analyses - Black Hills CO" xfId="3526"/>
    <cellStyle name="Normal 2 4 3" xfId="3527"/>
    <cellStyle name="Normal 2 4 4" xfId="3528"/>
    <cellStyle name="Normal 2 4_Avera Analyses - Black Hills CO" xfId="3529"/>
    <cellStyle name="Normal 2 5" xfId="3530"/>
    <cellStyle name="Normal 2 5 2" xfId="3531"/>
    <cellStyle name="Normal 2 5 2 2" xfId="3532"/>
    <cellStyle name="Normal 2 5 3" xfId="3533"/>
    <cellStyle name="Normal 2 5_Avera Analyses - Black Hills CO" xfId="3534"/>
    <cellStyle name="Normal 2 6" xfId="3535"/>
    <cellStyle name="Normal 2 6 2" xfId="3536"/>
    <cellStyle name="Normal 2 6 2 2" xfId="3537"/>
    <cellStyle name="Normal 2 6 3" xfId="3538"/>
    <cellStyle name="Normal 2 7" xfId="3539"/>
    <cellStyle name="Normal 2 7 2" xfId="3540"/>
    <cellStyle name="Normal 2 7 2 2" xfId="3541"/>
    <cellStyle name="Normal 2 7 3" xfId="3542"/>
    <cellStyle name="Normal 2 8" xfId="3543"/>
    <cellStyle name="Normal 2 8 2" xfId="3544"/>
    <cellStyle name="Normal 2 8 2 2" xfId="3545"/>
    <cellStyle name="Normal 2 8 3" xfId="3546"/>
    <cellStyle name="Normal 2 9" xfId="3547"/>
    <cellStyle name="Normal 2 9 2" xfId="3548"/>
    <cellStyle name="Normal 2_Atmos Rebuttal Analyses" xfId="3549"/>
    <cellStyle name="Normal 20" xfId="3550"/>
    <cellStyle name="Normal 21" xfId="3551"/>
    <cellStyle name="Normal 22" xfId="3552"/>
    <cellStyle name="Normal 22 2" xfId="3553"/>
    <cellStyle name="Normal 22 2 2" xfId="3554"/>
    <cellStyle name="Normal 23" xfId="3555"/>
    <cellStyle name="Normal 24" xfId="3556"/>
    <cellStyle name="Normal 24 2" xfId="3557"/>
    <cellStyle name="Normal 25" xfId="4118"/>
    <cellStyle name="Normal 3" xfId="3558"/>
    <cellStyle name="Normal 3 10" xfId="3559"/>
    <cellStyle name="Normal 3 2" xfId="3560"/>
    <cellStyle name="Normal 3 2 10" xfId="3561"/>
    <cellStyle name="Normal 3 2 2" xfId="3562"/>
    <cellStyle name="Normal 3 2 2 2" xfId="3563"/>
    <cellStyle name="Normal 3 2 2 3" xfId="3564"/>
    <cellStyle name="Normal 3 2 3" xfId="3565"/>
    <cellStyle name="Normal 3 2 3 2" xfId="3566"/>
    <cellStyle name="Normal 3 2 4" xfId="3567"/>
    <cellStyle name="Normal 3 2 5" xfId="3568"/>
    <cellStyle name="Normal 3 2_Avera Rebuttal Analyses" xfId="3569"/>
    <cellStyle name="Normal 3 3" xfId="3570"/>
    <cellStyle name="Normal 3 3 2" xfId="3571"/>
    <cellStyle name="Normal 3 3 2 2" xfId="3572"/>
    <cellStyle name="Normal 3 3 3" xfId="3573"/>
    <cellStyle name="Normal 3 3 4" xfId="3574"/>
    <cellStyle name="Normal 3 4" xfId="3575"/>
    <cellStyle name="Normal 3 4 2" xfId="3576"/>
    <cellStyle name="Normal 3 4 2 2" xfId="3577"/>
    <cellStyle name="Normal 3 4 3" xfId="3578"/>
    <cellStyle name="Normal 3 5" xfId="3579"/>
    <cellStyle name="Normal 3 5 2" xfId="3580"/>
    <cellStyle name="Normal 3 5 2 2" xfId="3581"/>
    <cellStyle name="Normal 3 5 3" xfId="3582"/>
    <cellStyle name="Normal 3 6" xfId="3583"/>
    <cellStyle name="Normal 3 6 2" xfId="3584"/>
    <cellStyle name="Normal 3 6 2 2" xfId="3585"/>
    <cellStyle name="Normal 3 6 3" xfId="3586"/>
    <cellStyle name="Normal 3 7" xfId="3587"/>
    <cellStyle name="Normal 3 7 2" xfId="3588"/>
    <cellStyle name="Normal 3 8" xfId="3589"/>
    <cellStyle name="Normal 3 8 2" xfId="3590"/>
    <cellStyle name="Normal 3 9" xfId="3591"/>
    <cellStyle name="Normal 3_Atmos Rebuttal Analyses" xfId="3592"/>
    <cellStyle name="Normal 4" xfId="3593"/>
    <cellStyle name="Normal 4 10" xfId="3594"/>
    <cellStyle name="Normal 4 10 2" xfId="3595"/>
    <cellStyle name="Normal 4 11" xfId="3596"/>
    <cellStyle name="Normal 4 2" xfId="3597"/>
    <cellStyle name="Normal 4 2 2" xfId="3598"/>
    <cellStyle name="Normal 4 2 2 2" xfId="3599"/>
    <cellStyle name="Normal 4 2 2 3" xfId="3600"/>
    <cellStyle name="Normal 4 2 3" xfId="3601"/>
    <cellStyle name="Normal 4 2 3 2" xfId="3602"/>
    <cellStyle name="Normal 4 2 4" xfId="3603"/>
    <cellStyle name="Normal 4 2 5" xfId="3604"/>
    <cellStyle name="Normal 4 2 6" xfId="3605"/>
    <cellStyle name="Normal 4 3" xfId="3606"/>
    <cellStyle name="Normal 4 3 2" xfId="3607"/>
    <cellStyle name="Normal 4 3 2 2" xfId="3608"/>
    <cellStyle name="Normal 4 3 3" xfId="3609"/>
    <cellStyle name="Normal 4 3 4" xfId="3610"/>
    <cellStyle name="Normal 4 3 5" xfId="3611"/>
    <cellStyle name="Normal 4 4" xfId="3612"/>
    <cellStyle name="Normal 4 4 2" xfId="3613"/>
    <cellStyle name="Normal 4 4 2 2" xfId="3614"/>
    <cellStyle name="Normal 4 4 3" xfId="3615"/>
    <cellStyle name="Normal 4 5" xfId="3616"/>
    <cellStyle name="Normal 4 5 2" xfId="3617"/>
    <cellStyle name="Normal 4 5 2 2" xfId="3618"/>
    <cellStyle name="Normal 4 5 3" xfId="3619"/>
    <cellStyle name="Normal 4 6" xfId="3620"/>
    <cellStyle name="Normal 4 6 2" xfId="3621"/>
    <cellStyle name="Normal 4 6 2 2" xfId="3622"/>
    <cellStyle name="Normal 4 6 3" xfId="3623"/>
    <cellStyle name="Normal 4 7" xfId="3624"/>
    <cellStyle name="Normal 4 7 2" xfId="3625"/>
    <cellStyle name="Normal 4 8" xfId="3626"/>
    <cellStyle name="Normal 4 8 2" xfId="3627"/>
    <cellStyle name="Normal 4 9" xfId="3628"/>
    <cellStyle name="Normal 4_Exhibits MPG-5 thru 18, 22" xfId="3629"/>
    <cellStyle name="Normal 5" xfId="3630"/>
    <cellStyle name="Normal 5 10" xfId="3631"/>
    <cellStyle name="Normal 5 2" xfId="3632"/>
    <cellStyle name="Normal 5 2 2" xfId="3633"/>
    <cellStyle name="Normal 5 2 2 2" xfId="3634"/>
    <cellStyle name="Normal 5 2 2 3" xfId="3635"/>
    <cellStyle name="Normal 5 2 3" xfId="3636"/>
    <cellStyle name="Normal 5 2 3 2" xfId="3637"/>
    <cellStyle name="Normal 5 2 4" xfId="3638"/>
    <cellStyle name="Normal 5 2 5" xfId="3639"/>
    <cellStyle name="Normal 5 3" xfId="3640"/>
    <cellStyle name="Normal 5 3 2" xfId="3641"/>
    <cellStyle name="Normal 5 3 2 2" xfId="3642"/>
    <cellStyle name="Normal 5 3 3" xfId="3643"/>
    <cellStyle name="Normal 5 3 4" xfId="3644"/>
    <cellStyle name="Normal 5 4" xfId="3645"/>
    <cellStyle name="Normal 5 4 2" xfId="3646"/>
    <cellStyle name="Normal 5 4 2 2" xfId="3647"/>
    <cellStyle name="Normal 5 4 3" xfId="3648"/>
    <cellStyle name="Normal 5 5" xfId="3649"/>
    <cellStyle name="Normal 5 5 2" xfId="3650"/>
    <cellStyle name="Normal 5 5 2 2" xfId="3651"/>
    <cellStyle name="Normal 5 5 3" xfId="3652"/>
    <cellStyle name="Normal 5 6" xfId="3653"/>
    <cellStyle name="Normal 5 6 2" xfId="3654"/>
    <cellStyle name="Normal 5 6 2 2" xfId="3655"/>
    <cellStyle name="Normal 5 6 3" xfId="3656"/>
    <cellStyle name="Normal 5 7" xfId="3657"/>
    <cellStyle name="Normal 5 7 2" xfId="3658"/>
    <cellStyle name="Normal 5 8" xfId="3659"/>
    <cellStyle name="Normal 5 8 2" xfId="3660"/>
    <cellStyle name="Normal 5 9" xfId="3661"/>
    <cellStyle name="Normal 5_Atmos Rebuttal Analyses" xfId="3662"/>
    <cellStyle name="Normal 6" xfId="3663"/>
    <cellStyle name="Normal 6 2" xfId="3664"/>
    <cellStyle name="Normal 6 3" xfId="3665"/>
    <cellStyle name="Normal 6 4" xfId="3666"/>
    <cellStyle name="Normal 6 5" xfId="3667"/>
    <cellStyle name="Normal 6 6" xfId="3668"/>
    <cellStyle name="Normal 6_Atmos Rebuttal Analyses" xfId="3669"/>
    <cellStyle name="Normal 7" xfId="3670"/>
    <cellStyle name="Normal 7 2" xfId="3671"/>
    <cellStyle name="Normal 7 2 2" xfId="3672"/>
    <cellStyle name="Normal 7 2 2 2" xfId="3673"/>
    <cellStyle name="Normal 7 2 3" xfId="3674"/>
    <cellStyle name="Normal 7 2 4" xfId="3675"/>
    <cellStyle name="Normal 7 3" xfId="3676"/>
    <cellStyle name="Normal 7 3 2" xfId="3677"/>
    <cellStyle name="Normal 7 3 2 2" xfId="3678"/>
    <cellStyle name="Normal 7 3 3" xfId="3679"/>
    <cellStyle name="Normal 7 4" xfId="3680"/>
    <cellStyle name="Normal 7 4 2" xfId="3681"/>
    <cellStyle name="Normal 7 4 2 2" xfId="3682"/>
    <cellStyle name="Normal 7 4 3" xfId="3683"/>
    <cellStyle name="Normal 7 5" xfId="3684"/>
    <cellStyle name="Normal 7 5 2" xfId="3685"/>
    <cellStyle name="Normal 7 5 2 2" xfId="3686"/>
    <cellStyle name="Normal 7 5 3" xfId="3687"/>
    <cellStyle name="Normal 7 6" xfId="3688"/>
    <cellStyle name="Normal 7 6 2" xfId="3689"/>
    <cellStyle name="Normal 7 7" xfId="3690"/>
    <cellStyle name="Normal 7 7 2" xfId="3691"/>
    <cellStyle name="Normal 7 8" xfId="3692"/>
    <cellStyle name="Normal 7 9" xfId="3693"/>
    <cellStyle name="Normal 7_Avera Rebuttal Analyses" xfId="3694"/>
    <cellStyle name="Normal 8" xfId="3695"/>
    <cellStyle name="Normal 8 2" xfId="3696"/>
    <cellStyle name="Normal 8 2 2" xfId="3697"/>
    <cellStyle name="Normal 8 2 2 2" xfId="3698"/>
    <cellStyle name="Normal 8 2 3" xfId="3699"/>
    <cellStyle name="Normal 8 3" xfId="3700"/>
    <cellStyle name="Normal 8 3 2" xfId="3701"/>
    <cellStyle name="Normal 8 3 2 2" xfId="3702"/>
    <cellStyle name="Normal 8 3 3" xfId="3703"/>
    <cellStyle name="Normal 8 4" xfId="3704"/>
    <cellStyle name="Normal 8 4 2" xfId="3705"/>
    <cellStyle name="Normal 8 4 2 2" xfId="3706"/>
    <cellStyle name="Normal 8 4 3" xfId="3707"/>
    <cellStyle name="Normal 8 5" xfId="3708"/>
    <cellStyle name="Normal 8 5 2" xfId="3709"/>
    <cellStyle name="Normal 8 6" xfId="3710"/>
    <cellStyle name="Normal 8_Avera Rebuttal Analyses" xfId="3711"/>
    <cellStyle name="Normal 9" xfId="3712"/>
    <cellStyle name="Normal 9 2" xfId="3713"/>
    <cellStyle name="Normal 9 3" xfId="3714"/>
    <cellStyle name="Normal 9 4" xfId="3715"/>
    <cellStyle name="Normal 9_Avera Rebuttal Analyses" xfId="3716"/>
    <cellStyle name="Note 2" xfId="3717"/>
    <cellStyle name="Note 2 2" xfId="3718"/>
    <cellStyle name="Note 2 3" xfId="3719"/>
    <cellStyle name="Note 3" xfId="3720"/>
    <cellStyle name="Note 3 2" xfId="3721"/>
    <cellStyle name="Note 3 3" xfId="3722"/>
    <cellStyle name="Note 4" xfId="3723"/>
    <cellStyle name="Note 4 2" xfId="3724"/>
    <cellStyle name="Note 4 3" xfId="3725"/>
    <cellStyle name="Note 5" xfId="3726"/>
    <cellStyle name="Note 5 2" xfId="3727"/>
    <cellStyle name="Note 5 3" xfId="3728"/>
    <cellStyle name="Note 6" xfId="3729"/>
    <cellStyle name="Note 6 2" xfId="3730"/>
    <cellStyle name="Note 6 3" xfId="3731"/>
    <cellStyle name="Output 2" xfId="3732"/>
    <cellStyle name="Output 2 2" xfId="3733"/>
    <cellStyle name="Output 2 3" xfId="3734"/>
    <cellStyle name="Output 3" xfId="3735"/>
    <cellStyle name="Output 3 2" xfId="3736"/>
    <cellStyle name="Output 3 3" xfId="3737"/>
    <cellStyle name="Output 4" xfId="3738"/>
    <cellStyle name="Output 4 2" xfId="3739"/>
    <cellStyle name="Output 4 3" xfId="3740"/>
    <cellStyle name="Output 5" xfId="3741"/>
    <cellStyle name="Output 5 2" xfId="3742"/>
    <cellStyle name="Output 5 3" xfId="3743"/>
    <cellStyle name="Output 6" xfId="3744"/>
    <cellStyle name="Output 6 2" xfId="3745"/>
    <cellStyle name="Output 6 3" xfId="3746"/>
    <cellStyle name="Output Amounts" xfId="3747"/>
    <cellStyle name="Output Column Headings" xfId="3748"/>
    <cellStyle name="Output Line Items" xfId="3749"/>
    <cellStyle name="Output Report Heading" xfId="3750"/>
    <cellStyle name="Output Report Title" xfId="3751"/>
    <cellStyle name="Parent row" xfId="3752"/>
    <cellStyle name="Percent 10" xfId="3753"/>
    <cellStyle name="Percent 11" xfId="3754"/>
    <cellStyle name="Percent 12" xfId="3755"/>
    <cellStyle name="Percent 13" xfId="3756"/>
    <cellStyle name="Percent 2" xfId="1"/>
    <cellStyle name="Percent 2 10" xfId="3757"/>
    <cellStyle name="Percent 2 2" xfId="3758"/>
    <cellStyle name="Percent 2 2 2" xfId="3759"/>
    <cellStyle name="Percent 2 2 2 2" xfId="3760"/>
    <cellStyle name="Percent 2 2 2 3" xfId="3761"/>
    <cellStyle name="Percent 2 2 3" xfId="3762"/>
    <cellStyle name="Percent 2 2 3 2" xfId="3763"/>
    <cellStyle name="Percent 2 2 4" xfId="3764"/>
    <cellStyle name="Percent 2 2 5" xfId="3765"/>
    <cellStyle name="Percent 2 3" xfId="3766"/>
    <cellStyle name="Percent 2 3 2" xfId="3767"/>
    <cellStyle name="Percent 2 3 2 2" xfId="3768"/>
    <cellStyle name="Percent 2 3 3" xfId="3769"/>
    <cellStyle name="Percent 2 3 4" xfId="3770"/>
    <cellStyle name="Percent 2 4" xfId="3771"/>
    <cellStyle name="Percent 2 4 2" xfId="3772"/>
    <cellStyle name="Percent 2 4 2 2" xfId="3773"/>
    <cellStyle name="Percent 2 4 3" xfId="3774"/>
    <cellStyle name="Percent 2 5" xfId="3775"/>
    <cellStyle name="Percent 2 5 2" xfId="3776"/>
    <cellStyle name="Percent 2 5 2 2" xfId="3777"/>
    <cellStyle name="Percent 2 5 3" xfId="3778"/>
    <cellStyle name="Percent 2 6" xfId="3779"/>
    <cellStyle name="Percent 2 6 2" xfId="3780"/>
    <cellStyle name="Percent 2 6 2 2" xfId="3781"/>
    <cellStyle name="Percent 2 6 3" xfId="3782"/>
    <cellStyle name="Percent 2 7" xfId="3783"/>
    <cellStyle name="Percent 2 7 2" xfId="3784"/>
    <cellStyle name="Percent 2 8" xfId="3785"/>
    <cellStyle name="Percent 2 8 2" xfId="3786"/>
    <cellStyle name="Percent 2 9" xfId="3787"/>
    <cellStyle name="Percent 2_Atmos Rebuttal Analyses" xfId="3788"/>
    <cellStyle name="Percent 3" xfId="3789"/>
    <cellStyle name="Percent 3 10" xfId="3790"/>
    <cellStyle name="Percent 3 2" xfId="3791"/>
    <cellStyle name="Percent 3 2 2" xfId="3792"/>
    <cellStyle name="Percent 3 2 2 2" xfId="3793"/>
    <cellStyle name="Percent 3 2 2 3" xfId="3794"/>
    <cellStyle name="Percent 3 2 3" xfId="3795"/>
    <cellStyle name="Percent 3 2 3 2" xfId="3796"/>
    <cellStyle name="Percent 3 2 4" xfId="3797"/>
    <cellStyle name="Percent 3 2 5" xfId="3798"/>
    <cellStyle name="Percent 3 3" xfId="3799"/>
    <cellStyle name="Percent 3 3 2" xfId="3800"/>
    <cellStyle name="Percent 3 3 2 2" xfId="3801"/>
    <cellStyle name="Percent 3 3 3" xfId="3802"/>
    <cellStyle name="Percent 3 3 4" xfId="3803"/>
    <cellStyle name="Percent 3 4" xfId="3804"/>
    <cellStyle name="Percent 3 4 2" xfId="3805"/>
    <cellStyle name="Percent 3 4 2 2" xfId="3806"/>
    <cellStyle name="Percent 3 4 3" xfId="3807"/>
    <cellStyle name="Percent 3 5" xfId="3808"/>
    <cellStyle name="Percent 3 5 2" xfId="3809"/>
    <cellStyle name="Percent 3 5 2 2" xfId="3810"/>
    <cellStyle name="Percent 3 5 3" xfId="3811"/>
    <cellStyle name="Percent 3 6" xfId="3812"/>
    <cellStyle name="Percent 3 6 2" xfId="3813"/>
    <cellStyle name="Percent 3 6 2 2" xfId="3814"/>
    <cellStyle name="Percent 3 6 3" xfId="3815"/>
    <cellStyle name="Percent 3 7" xfId="3816"/>
    <cellStyle name="Percent 3 7 2" xfId="3817"/>
    <cellStyle name="Percent 3 8" xfId="3818"/>
    <cellStyle name="Percent 3 8 2" xfId="3819"/>
    <cellStyle name="Percent 3 9" xfId="3820"/>
    <cellStyle name="Percent 4" xfId="3821"/>
    <cellStyle name="Percent 4 10" xfId="3822"/>
    <cellStyle name="Percent 4 2" xfId="3823"/>
    <cellStyle name="Percent 4 2 2" xfId="3824"/>
    <cellStyle name="Percent 4 2 2 2" xfId="3825"/>
    <cellStyle name="Percent 4 2 2 3" xfId="3826"/>
    <cellStyle name="Percent 4 2 3" xfId="3827"/>
    <cellStyle name="Percent 4 2 3 2" xfId="3828"/>
    <cellStyle name="Percent 4 2 4" xfId="3829"/>
    <cellStyle name="Percent 4 2 5" xfId="3830"/>
    <cellStyle name="Percent 4 3" xfId="3831"/>
    <cellStyle name="Percent 4 3 2" xfId="3832"/>
    <cellStyle name="Percent 4 3 2 2" xfId="3833"/>
    <cellStyle name="Percent 4 3 3" xfId="3834"/>
    <cellStyle name="Percent 4 3 4" xfId="3835"/>
    <cellStyle name="Percent 4 4" xfId="3836"/>
    <cellStyle name="Percent 4 4 2" xfId="3837"/>
    <cellStyle name="Percent 4 4 2 2" xfId="3838"/>
    <cellStyle name="Percent 4 4 3" xfId="3839"/>
    <cellStyle name="Percent 4 5" xfId="3840"/>
    <cellStyle name="Percent 4 5 2" xfId="3841"/>
    <cellStyle name="Percent 4 5 2 2" xfId="3842"/>
    <cellStyle name="Percent 4 5 3" xfId="3843"/>
    <cellStyle name="Percent 4 6" xfId="3844"/>
    <cellStyle name="Percent 4 6 2" xfId="3845"/>
    <cellStyle name="Percent 4 6 2 2" xfId="3846"/>
    <cellStyle name="Percent 4 6 3" xfId="3847"/>
    <cellStyle name="Percent 4 7" xfId="3848"/>
    <cellStyle name="Percent 4 7 2" xfId="3849"/>
    <cellStyle name="Percent 4 8" xfId="3850"/>
    <cellStyle name="Percent 4 8 2" xfId="3851"/>
    <cellStyle name="Percent 4 9" xfId="3852"/>
    <cellStyle name="Percent 5" xfId="3853"/>
    <cellStyle name="Percent 5 2" xfId="3854"/>
    <cellStyle name="Percent 5 2 2" xfId="3855"/>
    <cellStyle name="Percent 5 2 2 2" xfId="3856"/>
    <cellStyle name="Percent 5 2 3" xfId="3857"/>
    <cellStyle name="Percent 5 2 4" xfId="3858"/>
    <cellStyle name="Percent 5 3" xfId="3859"/>
    <cellStyle name="Percent 5 3 2" xfId="3860"/>
    <cellStyle name="Percent 5 3 2 2" xfId="3861"/>
    <cellStyle name="Percent 5 3 3" xfId="3862"/>
    <cellStyle name="Percent 5 4" xfId="3863"/>
    <cellStyle name="Percent 5 4 2" xfId="3864"/>
    <cellStyle name="Percent 5 4 2 2" xfId="3865"/>
    <cellStyle name="Percent 5 4 3" xfId="3866"/>
    <cellStyle name="Percent 5 5" xfId="3867"/>
    <cellStyle name="Percent 5 5 2" xfId="3868"/>
    <cellStyle name="Percent 5 5 2 2" xfId="3869"/>
    <cellStyle name="Percent 5 5 3" xfId="3870"/>
    <cellStyle name="Percent 5 6" xfId="3871"/>
    <cellStyle name="Percent 5 6 2" xfId="3872"/>
    <cellStyle name="Percent 5 7" xfId="3873"/>
    <cellStyle name="Percent 5 7 2" xfId="3874"/>
    <cellStyle name="Percent 5 8" xfId="3875"/>
    <cellStyle name="Percent 5 9" xfId="3876"/>
    <cellStyle name="Percent 6" xfId="3877"/>
    <cellStyle name="Percent 7" xfId="3878"/>
    <cellStyle name="Percent 8" xfId="3879"/>
    <cellStyle name="Percent 8 2" xfId="3880"/>
    <cellStyle name="Percent 9" xfId="3881"/>
    <cellStyle name="PSChar" xfId="3882"/>
    <cellStyle name="PSDate" xfId="3883"/>
    <cellStyle name="PSDec" xfId="3884"/>
    <cellStyle name="PSHeading" xfId="3885"/>
    <cellStyle name="PSInt" xfId="3886"/>
    <cellStyle name="PSSpacer" xfId="3887"/>
    <cellStyle name="Reset  - Style7" xfId="3888"/>
    <cellStyle name="SAPBEXaggData" xfId="3889"/>
    <cellStyle name="SAPBEXaggData 2" xfId="3890"/>
    <cellStyle name="SAPBEXaggData 3" xfId="3891"/>
    <cellStyle name="SAPBEXaggData 4" xfId="3892"/>
    <cellStyle name="SAPBEXaggDataEmph" xfId="3893"/>
    <cellStyle name="SAPBEXaggDataEmph 2" xfId="3894"/>
    <cellStyle name="SAPBEXaggDataEmph 3" xfId="3895"/>
    <cellStyle name="SAPBEXaggDataEmph 4" xfId="3896"/>
    <cellStyle name="SAPBEXaggItem" xfId="3897"/>
    <cellStyle name="SAPBEXaggItem 2" xfId="3898"/>
    <cellStyle name="SAPBEXaggItem 3" xfId="3899"/>
    <cellStyle name="SAPBEXaggItem 4" xfId="3900"/>
    <cellStyle name="SAPBEXaggItemX" xfId="3901"/>
    <cellStyle name="SAPBEXaggItemX 2" xfId="3902"/>
    <cellStyle name="SAPBEXaggItemX 3" xfId="3903"/>
    <cellStyle name="SAPBEXaggItemX 4" xfId="3904"/>
    <cellStyle name="SAPBEXchaText" xfId="3905"/>
    <cellStyle name="SAPBEXexcBad7" xfId="3906"/>
    <cellStyle name="SAPBEXexcBad7 2" xfId="3907"/>
    <cellStyle name="SAPBEXexcBad7 3" xfId="3908"/>
    <cellStyle name="SAPBEXexcBad7 4" xfId="3909"/>
    <cellStyle name="SAPBEXexcBad8" xfId="3910"/>
    <cellStyle name="SAPBEXexcBad8 2" xfId="3911"/>
    <cellStyle name="SAPBEXexcBad8 3" xfId="3912"/>
    <cellStyle name="SAPBEXexcBad8 4" xfId="3913"/>
    <cellStyle name="SAPBEXexcBad9" xfId="3914"/>
    <cellStyle name="SAPBEXexcBad9 2" xfId="3915"/>
    <cellStyle name="SAPBEXexcBad9 3" xfId="3916"/>
    <cellStyle name="SAPBEXexcBad9 4" xfId="3917"/>
    <cellStyle name="SAPBEXexcCritical4" xfId="3918"/>
    <cellStyle name="SAPBEXexcCritical4 2" xfId="3919"/>
    <cellStyle name="SAPBEXexcCritical4 3" xfId="3920"/>
    <cellStyle name="SAPBEXexcCritical4 4" xfId="3921"/>
    <cellStyle name="SAPBEXexcCritical5" xfId="3922"/>
    <cellStyle name="SAPBEXexcCritical5 2" xfId="3923"/>
    <cellStyle name="SAPBEXexcCritical5 3" xfId="3924"/>
    <cellStyle name="SAPBEXexcCritical5 4" xfId="3925"/>
    <cellStyle name="SAPBEXexcCritical6" xfId="3926"/>
    <cellStyle name="SAPBEXexcCritical6 2" xfId="3927"/>
    <cellStyle name="SAPBEXexcCritical6 3" xfId="3928"/>
    <cellStyle name="SAPBEXexcCritical6 4" xfId="3929"/>
    <cellStyle name="SAPBEXexcGood1" xfId="3930"/>
    <cellStyle name="SAPBEXexcGood1 2" xfId="3931"/>
    <cellStyle name="SAPBEXexcGood1 3" xfId="3932"/>
    <cellStyle name="SAPBEXexcGood1 4" xfId="3933"/>
    <cellStyle name="SAPBEXexcGood2" xfId="3934"/>
    <cellStyle name="SAPBEXexcGood2 2" xfId="3935"/>
    <cellStyle name="SAPBEXexcGood2 3" xfId="3936"/>
    <cellStyle name="SAPBEXexcGood2 4" xfId="3937"/>
    <cellStyle name="SAPBEXexcGood3" xfId="3938"/>
    <cellStyle name="SAPBEXexcGood3 2" xfId="3939"/>
    <cellStyle name="SAPBEXexcGood3 3" xfId="3940"/>
    <cellStyle name="SAPBEXexcGood3 4" xfId="3941"/>
    <cellStyle name="SAPBEXfilterDrill" xfId="3942"/>
    <cellStyle name="SAPBEXfilterItem" xfId="3943"/>
    <cellStyle name="SAPBEXfilterText" xfId="3944"/>
    <cellStyle name="SAPBEXformats" xfId="3945"/>
    <cellStyle name="SAPBEXformats 2" xfId="3946"/>
    <cellStyle name="SAPBEXformats 3" xfId="3947"/>
    <cellStyle name="SAPBEXformats 4" xfId="3948"/>
    <cellStyle name="SAPBEXheaderItem" xfId="3949"/>
    <cellStyle name="SAPBEXheaderText" xfId="3950"/>
    <cellStyle name="SAPBEXHLevel0" xfId="3951"/>
    <cellStyle name="SAPBEXHLevel0 2" xfId="3952"/>
    <cellStyle name="SAPBEXHLevel0 3" xfId="3953"/>
    <cellStyle name="SAPBEXHLevel0 4" xfId="3954"/>
    <cellStyle name="SAPBEXHLevel0X" xfId="3955"/>
    <cellStyle name="SAPBEXHLevel0X 2" xfId="3956"/>
    <cellStyle name="SAPBEXHLevel0X 3" xfId="3957"/>
    <cellStyle name="SAPBEXHLevel0X 4" xfId="3958"/>
    <cellStyle name="SAPBEXHLevel1" xfId="3959"/>
    <cellStyle name="SAPBEXHLevel1 2" xfId="3960"/>
    <cellStyle name="SAPBEXHLevel1 3" xfId="3961"/>
    <cellStyle name="SAPBEXHLevel1 4" xfId="3962"/>
    <cellStyle name="SAPBEXHLevel1X" xfId="3963"/>
    <cellStyle name="SAPBEXHLevel1X 2" xfId="3964"/>
    <cellStyle name="SAPBEXHLevel1X 3" xfId="3965"/>
    <cellStyle name="SAPBEXHLevel1X 4" xfId="3966"/>
    <cellStyle name="SAPBEXHLevel2" xfId="3967"/>
    <cellStyle name="SAPBEXHLevel2 2" xfId="3968"/>
    <cellStyle name="SAPBEXHLevel2 3" xfId="3969"/>
    <cellStyle name="SAPBEXHLevel2 4" xfId="3970"/>
    <cellStyle name="SAPBEXHLevel2X" xfId="3971"/>
    <cellStyle name="SAPBEXHLevel2X 2" xfId="3972"/>
    <cellStyle name="SAPBEXHLevel2X 3" xfId="3973"/>
    <cellStyle name="SAPBEXHLevel2X 4" xfId="3974"/>
    <cellStyle name="SAPBEXHLevel3" xfId="3975"/>
    <cellStyle name="SAPBEXHLevel3 2" xfId="3976"/>
    <cellStyle name="SAPBEXHLevel3 3" xfId="3977"/>
    <cellStyle name="SAPBEXHLevel3 4" xfId="3978"/>
    <cellStyle name="SAPBEXHLevel3X" xfId="3979"/>
    <cellStyle name="SAPBEXHLevel3X 2" xfId="3980"/>
    <cellStyle name="SAPBEXHLevel3X 3" xfId="3981"/>
    <cellStyle name="SAPBEXHLevel3X 4" xfId="3982"/>
    <cellStyle name="SAPBEXresData" xfId="3983"/>
    <cellStyle name="SAPBEXresData 2" xfId="3984"/>
    <cellStyle name="SAPBEXresData 3" xfId="3985"/>
    <cellStyle name="SAPBEXresData 4" xfId="3986"/>
    <cellStyle name="SAPBEXresDataEmph" xfId="3987"/>
    <cellStyle name="SAPBEXresDataEmph 2" xfId="3988"/>
    <cellStyle name="SAPBEXresDataEmph 3" xfId="3989"/>
    <cellStyle name="SAPBEXresDataEmph 4" xfId="3990"/>
    <cellStyle name="SAPBEXresItem" xfId="3991"/>
    <cellStyle name="SAPBEXresItem 2" xfId="3992"/>
    <cellStyle name="SAPBEXresItem 3" xfId="3993"/>
    <cellStyle name="SAPBEXresItem 4" xfId="3994"/>
    <cellStyle name="SAPBEXresItemX" xfId="3995"/>
    <cellStyle name="SAPBEXresItemX 2" xfId="3996"/>
    <cellStyle name="SAPBEXresItemX 3" xfId="3997"/>
    <cellStyle name="SAPBEXresItemX 4" xfId="3998"/>
    <cellStyle name="SAPBEXstdData" xfId="3999"/>
    <cellStyle name="SAPBEXstdData 2" xfId="4000"/>
    <cellStyle name="SAPBEXstdData 3" xfId="4001"/>
    <cellStyle name="SAPBEXstdData 4" xfId="4002"/>
    <cellStyle name="SAPBEXstdDataEmph" xfId="4003"/>
    <cellStyle name="SAPBEXstdDataEmph 2" xfId="4004"/>
    <cellStyle name="SAPBEXstdDataEmph 3" xfId="4005"/>
    <cellStyle name="SAPBEXstdDataEmph 4" xfId="4006"/>
    <cellStyle name="SAPBEXstdItem" xfId="4007"/>
    <cellStyle name="SAPBEXstdItem 2" xfId="4008"/>
    <cellStyle name="SAPBEXstdItem 3" xfId="4009"/>
    <cellStyle name="SAPBEXstdItem 4" xfId="4010"/>
    <cellStyle name="SAPBEXstdItemX" xfId="4011"/>
    <cellStyle name="SAPBEXstdItemX 2" xfId="4012"/>
    <cellStyle name="SAPBEXstdItemX 3" xfId="4013"/>
    <cellStyle name="SAPBEXstdItemX 4" xfId="4014"/>
    <cellStyle name="SAPBEXtitle" xfId="4015"/>
    <cellStyle name="SAPBEXundefined" xfId="4016"/>
    <cellStyle name="SAPBEXundefined 2" xfId="4017"/>
    <cellStyle name="SAPBEXundefined 3" xfId="4018"/>
    <cellStyle name="SAPBEXundefined 4" xfId="4019"/>
    <cellStyle name="Style 1" xfId="4020"/>
    <cellStyle name="Style 105" xfId="4021"/>
    <cellStyle name="Style 109" xfId="4022"/>
    <cellStyle name="Style 113" xfId="4023"/>
    <cellStyle name="Style 117" xfId="4024"/>
    <cellStyle name="Style 121" xfId="4025"/>
    <cellStyle name="Style 129" xfId="4026"/>
    <cellStyle name="Style 133" xfId="4027"/>
    <cellStyle name="Style 136" xfId="4028"/>
    <cellStyle name="Style 137" xfId="4029"/>
    <cellStyle name="Style 140" xfId="4030"/>
    <cellStyle name="Style 141" xfId="4031"/>
    <cellStyle name="Style 144" xfId="4032"/>
    <cellStyle name="Style 148" xfId="4033"/>
    <cellStyle name="Style 152" xfId="4034"/>
    <cellStyle name="Style 153" xfId="4035"/>
    <cellStyle name="Style 156" xfId="4036"/>
    <cellStyle name="Style 160" xfId="4037"/>
    <cellStyle name="Style 161" xfId="4038"/>
    <cellStyle name="Style 165" xfId="4039"/>
    <cellStyle name="Style 168" xfId="4040"/>
    <cellStyle name="Style 172" xfId="4041"/>
    <cellStyle name="Style 173" xfId="4042"/>
    <cellStyle name="Style 177" xfId="4043"/>
    <cellStyle name="Style 180" xfId="4044"/>
    <cellStyle name="Style 181" xfId="4045"/>
    <cellStyle name="Style 182" xfId="4046"/>
    <cellStyle name="Style 189" xfId="4047"/>
    <cellStyle name="Style 191" xfId="4048"/>
    <cellStyle name="Style 21" xfId="4049"/>
    <cellStyle name="Style 21 2" xfId="4050"/>
    <cellStyle name="Style 22" xfId="4051"/>
    <cellStyle name="Style 22 2" xfId="4052"/>
    <cellStyle name="Style 22 2 2" xfId="4053"/>
    <cellStyle name="Style 22 2_Avera Rebuttal Analyses" xfId="4054"/>
    <cellStyle name="Style 23" xfId="4055"/>
    <cellStyle name="Style 24" xfId="4056"/>
    <cellStyle name="Style 24 2" xfId="4057"/>
    <cellStyle name="Style 24 2 2" xfId="4058"/>
    <cellStyle name="Style 24 2_Avera Rebuttal Analyses" xfId="4059"/>
    <cellStyle name="Style 25" xfId="4060"/>
    <cellStyle name="Style 26" xfId="4061"/>
    <cellStyle name="Style 26 2" xfId="4062"/>
    <cellStyle name="Style 26 2 2" xfId="4063"/>
    <cellStyle name="Style 26 2_Avera Rebuttal Analyses" xfId="4064"/>
    <cellStyle name="Style 26 3" xfId="4065"/>
    <cellStyle name="Style 26 4" xfId="4066"/>
    <cellStyle name="Style 27" xfId="4067"/>
    <cellStyle name="Style 28" xfId="4068"/>
    <cellStyle name="Style 29" xfId="4069"/>
    <cellStyle name="Style 30" xfId="4070"/>
    <cellStyle name="Style 31" xfId="4071"/>
    <cellStyle name="Style 32" xfId="4072"/>
    <cellStyle name="Style 33" xfId="4073"/>
    <cellStyle name="Style 34" xfId="4074"/>
    <cellStyle name="Style 35" xfId="4075"/>
    <cellStyle name="Style 36" xfId="4076"/>
    <cellStyle name="Style 37" xfId="4077"/>
    <cellStyle name="Style 38" xfId="4078"/>
    <cellStyle name="Style 39" xfId="4079"/>
    <cellStyle name="STYLE1" xfId="4080"/>
    <cellStyle name="STYLE2" xfId="4081"/>
    <cellStyle name="STYLE3" xfId="4082"/>
    <cellStyle name="STYLE4" xfId="4083"/>
    <cellStyle name="Table  - Style6" xfId="4084"/>
    <cellStyle name="Table  - Style6 2" xfId="4085"/>
    <cellStyle name="Table title" xfId="4086"/>
    <cellStyle name="Title  - Style1" xfId="4087"/>
    <cellStyle name="Title 2" xfId="4088"/>
    <cellStyle name="Title 3" xfId="4089"/>
    <cellStyle name="Title 4" xfId="4090"/>
    <cellStyle name="Title 5" xfId="4091"/>
    <cellStyle name="Title 6" xfId="4092"/>
    <cellStyle name="Total 2" xfId="4093"/>
    <cellStyle name="Total 2 2" xfId="4094"/>
    <cellStyle name="Total 2 3" xfId="4095"/>
    <cellStyle name="Total 3" xfId="4096"/>
    <cellStyle name="Total 3 2" xfId="4097"/>
    <cellStyle name="Total 3 3" xfId="4098"/>
    <cellStyle name="Total 4" xfId="4099"/>
    <cellStyle name="Total 4 2" xfId="4100"/>
    <cellStyle name="Total 4 3" xfId="4101"/>
    <cellStyle name="Total 5" xfId="4102"/>
    <cellStyle name="Total 5 2" xfId="4103"/>
    <cellStyle name="Total 5 3" xfId="4104"/>
    <cellStyle name="Total 6" xfId="4105"/>
    <cellStyle name="Total 6 2" xfId="4106"/>
    <cellStyle name="Total 6 3" xfId="4107"/>
    <cellStyle name="TotCol - Style5" xfId="4108"/>
    <cellStyle name="TotRow - Style4" xfId="4109"/>
    <cellStyle name="TotRow - Style4 2" xfId="4110"/>
    <cellStyle name="Warning Text 2" xfId="4111"/>
    <cellStyle name="Warning Text 3" xfId="4112"/>
    <cellStyle name="Warning Text 4" xfId="4113"/>
    <cellStyle name="Warning Text 5" xfId="4114"/>
    <cellStyle name="Warning Text 6" xfId="4115"/>
    <cellStyle name="Обычный_RTS_select_issues" xfId="4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6451840578751243E-2"/>
          <c:y val="3.1363056933817544E-2"/>
          <c:w val="0.89594111660412734"/>
          <c:h val="0.82651398009210852"/>
        </c:manualLayout>
      </c:layout>
      <c:lineChart>
        <c:grouping val="standard"/>
        <c:ser>
          <c:idx val="0"/>
          <c:order val="0"/>
          <c:tx>
            <c:strRef>
              <c:f>Data!$E$1</c:f>
              <c:strCache>
                <c:ptCount val="1"/>
                <c:pt idx="0">
                  <c:v>Treasury Yield</c:v>
                </c:pt>
              </c:strCache>
            </c:strRef>
          </c:tx>
          <c:cat>
            <c:numRef>
              <c:f>Data!$A$2:$A$27</c:f>
              <c:numCache>
                <c:formatCode>mmm\-yy</c:formatCode>
                <c:ptCount val="26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</c:numCache>
            </c:numRef>
          </c:cat>
          <c:val>
            <c:numRef>
              <c:f>Data!$E$2:$E$27</c:f>
              <c:numCache>
                <c:formatCode>0.00</c:formatCode>
                <c:ptCount val="26"/>
                <c:pt idx="0">
                  <c:v>3.066363636363636</c:v>
                </c:pt>
                <c:pt idx="1">
                  <c:v>2.8557142857142854</c:v>
                </c:pt>
                <c:pt idx="2">
                  <c:v>2.9528571428571433</c:v>
                </c:pt>
                <c:pt idx="3">
                  <c:v>2.8880952380952376</c:v>
                </c:pt>
                <c:pt idx="4">
                  <c:v>3.03</c:v>
                </c:pt>
                <c:pt idx="5">
                  <c:v>2.97</c:v>
                </c:pt>
                <c:pt idx="6">
                  <c:v>2.8584210526315785</c:v>
                </c:pt>
                <c:pt idx="7">
                  <c:v>2.6230000000000002</c:v>
                </c:pt>
                <c:pt idx="8">
                  <c:v>2.6845454545454546</c:v>
                </c:pt>
                <c:pt idx="9">
                  <c:v>2.6233333333333335</c:v>
                </c:pt>
                <c:pt idx="10">
                  <c:v>2.627619047619048</c:v>
                </c:pt>
                <c:pt idx="11">
                  <c:v>2.4522727272727272</c:v>
                </c:pt>
                <c:pt idx="12">
                  <c:v>2.2269999999999999</c:v>
                </c:pt>
                <c:pt idx="13">
                  <c:v>2.2617391304347829</c:v>
                </c:pt>
                <c:pt idx="14">
                  <c:v>2.3504761904761908</c:v>
                </c:pt>
                <c:pt idx="15">
                  <c:v>2.5004999999999997</c:v>
                </c:pt>
                <c:pt idx="16">
                  <c:v>2.8620000000000005</c:v>
                </c:pt>
                <c:pt idx="17">
                  <c:v>3.1133333333333324</c:v>
                </c:pt>
                <c:pt idx="18">
                  <c:v>3.0189999999999997</c:v>
                </c:pt>
                <c:pt idx="19">
                  <c:v>3.0321052631578946</c:v>
                </c:pt>
                <c:pt idx="20">
                  <c:v>3.0813043478260873</c:v>
                </c:pt>
                <c:pt idx="21">
                  <c:v>2.9415789473684213</c:v>
                </c:pt>
                <c:pt idx="22">
                  <c:v>2.9590909090909094</c:v>
                </c:pt>
                <c:pt idx="23">
                  <c:v>2.7963636363636368</c:v>
                </c:pt>
                <c:pt idx="24">
                  <c:v>2.8839999999999999</c:v>
                </c:pt>
                <c:pt idx="25">
                  <c:v>2.7952173913043481</c:v>
                </c:pt>
              </c:numCache>
            </c:numRef>
          </c:val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A-Rated Utility Bond</c:v>
                </c:pt>
              </c:strCache>
            </c:strRef>
          </c:tx>
          <c:cat>
            <c:numRef>
              <c:f>Data!$A$2:$A$27</c:f>
              <c:numCache>
                <c:formatCode>mmm\-yy</c:formatCode>
                <c:ptCount val="26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</c:numCache>
            </c:numRef>
          </c:cat>
          <c:val>
            <c:numRef>
              <c:f>Data!$F$2:$F$27</c:f>
              <c:numCache>
                <c:formatCode>0.00</c:formatCode>
                <c:ptCount val="26"/>
                <c:pt idx="0">
                  <c:v>4.3919047619047618</c:v>
                </c:pt>
                <c:pt idx="1">
                  <c:v>4.2476190476190476</c:v>
                </c:pt>
                <c:pt idx="2">
                  <c:v>4.3869999999999996</c:v>
                </c:pt>
                <c:pt idx="3">
                  <c:v>4.2919047619047612</c:v>
                </c:pt>
                <c:pt idx="4">
                  <c:v>4.4049999999999994</c:v>
                </c:pt>
                <c:pt idx="5">
                  <c:v>4.3536363636363644</c:v>
                </c:pt>
                <c:pt idx="6">
                  <c:v>4.2689473684210526</c:v>
                </c:pt>
                <c:pt idx="7">
                  <c:v>4.1085000000000003</c:v>
                </c:pt>
                <c:pt idx="8">
                  <c:v>4.1577272727272732</c:v>
                </c:pt>
                <c:pt idx="9">
                  <c:v>3.9980952380952375</c:v>
                </c:pt>
                <c:pt idx="10">
                  <c:v>3.9265000000000003</c:v>
                </c:pt>
                <c:pt idx="11">
                  <c:v>3.7695238095238088</c:v>
                </c:pt>
                <c:pt idx="12">
                  <c:v>3.573</c:v>
                </c:pt>
                <c:pt idx="13">
                  <c:v>3.5852173913043477</c:v>
                </c:pt>
                <c:pt idx="14">
                  <c:v>3.6590476190476187</c:v>
                </c:pt>
                <c:pt idx="15">
                  <c:v>3.7734999999999999</c:v>
                </c:pt>
                <c:pt idx="16">
                  <c:v>4.0694736842105259</c:v>
                </c:pt>
                <c:pt idx="17">
                  <c:v>4.2728571428571431</c:v>
                </c:pt>
                <c:pt idx="18">
                  <c:v>4.1400000000000006</c:v>
                </c:pt>
                <c:pt idx="19">
                  <c:v>4.1757894736842092</c:v>
                </c:pt>
                <c:pt idx="20">
                  <c:v>4.2282608695652169</c:v>
                </c:pt>
                <c:pt idx="21">
                  <c:v>4.1184210526315779</c:v>
                </c:pt>
                <c:pt idx="22">
                  <c:v>4.1227272727272712</c:v>
                </c:pt>
                <c:pt idx="23">
                  <c:v>3.9413636363636351</c:v>
                </c:pt>
                <c:pt idx="24">
                  <c:v>3.9945000000000008</c:v>
                </c:pt>
                <c:pt idx="25">
                  <c:v>3.8621739130434785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Target Federal Funds Rate Range Midpoint</c:v>
                </c:pt>
              </c:strCache>
            </c:strRef>
          </c:tx>
          <c:cat>
            <c:numRef>
              <c:f>Data!$A$2:$A$27</c:f>
              <c:numCache>
                <c:formatCode>mmm\-yy</c:formatCode>
                <c:ptCount val="26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</c:numCache>
            </c:numRef>
          </c:cat>
          <c:val>
            <c:numRef>
              <c:f>Data!$D$2:$D$27</c:f>
              <c:numCache>
                <c:formatCode>0.000</c:formatCode>
                <c:ptCount val="26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1.125</c:v>
                </c:pt>
                <c:pt idx="24">
                  <c:v>1.125</c:v>
                </c:pt>
                <c:pt idx="25">
                  <c:v>1.125</c:v>
                </c:pt>
              </c:numCache>
            </c:numRef>
          </c:val>
        </c:ser>
        <c:ser>
          <c:idx val="3"/>
          <c:order val="3"/>
          <c:tx>
            <c:strRef>
              <c:f>Data!$G$1</c:f>
              <c:strCache>
                <c:ptCount val="1"/>
                <c:pt idx="0">
                  <c:v>Spread</c:v>
                </c:pt>
              </c:strCache>
            </c:strRef>
          </c:tx>
          <c:marker>
            <c:symbol val="circle"/>
            <c:size val="7"/>
          </c:marker>
          <c:cat>
            <c:numRef>
              <c:f>Data!$A$2:$A$27</c:f>
              <c:numCache>
                <c:formatCode>mmm\-yy</c:formatCode>
                <c:ptCount val="26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</c:numCache>
            </c:numRef>
          </c:cat>
          <c:val>
            <c:numRef>
              <c:f>Data!$G$2:$G$27</c:f>
              <c:numCache>
                <c:formatCode>0.00</c:formatCode>
                <c:ptCount val="26"/>
                <c:pt idx="0">
                  <c:v>1.3255411255411258</c:v>
                </c:pt>
                <c:pt idx="1">
                  <c:v>1.3919047619047622</c:v>
                </c:pt>
                <c:pt idx="2">
                  <c:v>1.4341428571428563</c:v>
                </c:pt>
                <c:pt idx="3">
                  <c:v>1.4038095238095236</c:v>
                </c:pt>
                <c:pt idx="4">
                  <c:v>1.3749999999999996</c:v>
                </c:pt>
                <c:pt idx="5">
                  <c:v>1.3836363636363642</c:v>
                </c:pt>
                <c:pt idx="6">
                  <c:v>1.4105263157894741</c:v>
                </c:pt>
                <c:pt idx="7">
                  <c:v>1.4855</c:v>
                </c:pt>
                <c:pt idx="8">
                  <c:v>1.4731818181818186</c:v>
                </c:pt>
                <c:pt idx="9">
                  <c:v>1.374761904761904</c:v>
                </c:pt>
                <c:pt idx="10">
                  <c:v>1.2988809523809524</c:v>
                </c:pt>
                <c:pt idx="11">
                  <c:v>1.3172510822510817</c:v>
                </c:pt>
                <c:pt idx="12">
                  <c:v>1.3460000000000001</c:v>
                </c:pt>
                <c:pt idx="13">
                  <c:v>1.3234782608695648</c:v>
                </c:pt>
                <c:pt idx="14">
                  <c:v>1.3085714285714278</c:v>
                </c:pt>
                <c:pt idx="15">
                  <c:v>1.2730000000000001</c:v>
                </c:pt>
                <c:pt idx="16">
                  <c:v>1.2074736842105254</c:v>
                </c:pt>
                <c:pt idx="17">
                  <c:v>1.1595238095238107</c:v>
                </c:pt>
                <c:pt idx="18">
                  <c:v>1.1210000000000009</c:v>
                </c:pt>
                <c:pt idx="19">
                  <c:v>1.1436842105263145</c:v>
                </c:pt>
                <c:pt idx="20">
                  <c:v>1.1469565217391295</c:v>
                </c:pt>
                <c:pt idx="21">
                  <c:v>1.1768421052631566</c:v>
                </c:pt>
                <c:pt idx="22">
                  <c:v>1.1636363636363618</c:v>
                </c:pt>
                <c:pt idx="23">
                  <c:v>1.1449999999999982</c:v>
                </c:pt>
                <c:pt idx="24">
                  <c:v>1.1105000000000009</c:v>
                </c:pt>
                <c:pt idx="25">
                  <c:v>1.0669565217391304</c:v>
                </c:pt>
              </c:numCache>
            </c:numRef>
          </c:val>
        </c:ser>
        <c:marker val="1"/>
        <c:axId val="220680576"/>
        <c:axId val="220683648"/>
      </c:lineChart>
      <c:dateAx>
        <c:axId val="220680576"/>
        <c:scaling>
          <c:orientation val="minMax"/>
        </c:scaling>
        <c:axPos val="b"/>
        <c:numFmt formatCode="mmm\-yy" sourceLinked="1"/>
        <c:tickLblPos val="nextTo"/>
        <c:txPr>
          <a:bodyPr rot="-2340000"/>
          <a:lstStyle/>
          <a:p>
            <a:pPr>
              <a:defRPr sz="1000"/>
            </a:pPr>
            <a:endParaRPr lang="en-US"/>
          </a:p>
        </c:txPr>
        <c:crossAx val="220683648"/>
        <c:crosses val="autoZero"/>
        <c:auto val="1"/>
        <c:lblOffset val="100"/>
        <c:majorUnit val="2"/>
        <c:majorTimeUnit val="months"/>
      </c:dateAx>
      <c:valAx>
        <c:axId val="220683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r>
                  <a:rPr lang="en-US" sz="1100">
                    <a:latin typeface="Arial" pitchFamily="34" charset="0"/>
                    <a:cs typeface="Arial" pitchFamily="34" charset="0"/>
                  </a:rPr>
                  <a:t>Yield (%)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06805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  <c:spPr>
    <a:noFill/>
    <a:ln>
      <a:noFill/>
    </a:ln>
  </c:spPr>
  <c:printSettings>
    <c:headerFooter/>
    <c:pageMargins b="0.75000000000000255" l="0.70000000000000062" r="0.70000000000000062" t="1" header="0.55000000000000004" footer="0.5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1193800"/>
    <xdr:ext cx="9667875" cy="4206875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0.66049</cdr:x>
      <cdr:y>0.12296</cdr:y>
    </cdr:from>
    <cdr:to>
      <cdr:x>0.71865</cdr:x>
      <cdr:y>0.16929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26206" y="773206"/>
          <a:ext cx="504265" cy="29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0.62946</cdr:x>
      <cdr:y>0.13899</cdr:y>
    </cdr:from>
    <cdr:to>
      <cdr:x>0.66824</cdr:x>
      <cdr:y>0.19245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57265" y="874059"/>
          <a:ext cx="336176" cy="33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0.76151</cdr:x>
      <cdr:y>0.06436</cdr:y>
    </cdr:from>
    <cdr:to>
      <cdr:x>0.97334</cdr:x>
      <cdr:y>0.12427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42055" y="270737"/>
          <a:ext cx="1680717" cy="2520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A-Rated Utility Bond</a:t>
          </a:r>
        </a:p>
      </cdr:txBody>
    </cdr:sp>
  </cdr:relSizeAnchor>
  <cdr:relSizeAnchor xmlns:cdr="http://schemas.openxmlformats.org/drawingml/2006/chartDrawing">
    <cdr:from>
      <cdr:x>0.74281</cdr:x>
      <cdr:y>0.26132</cdr:y>
    </cdr:from>
    <cdr:to>
      <cdr:x>0.95262</cdr:x>
      <cdr:y>0.32535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893696" y="1099341"/>
          <a:ext cx="1664686" cy="2693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ysClr val="windowText" lastClr="000000"/>
          </a:solidFill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30 Yr Treasury Yield</a:t>
          </a:r>
        </a:p>
      </cdr:txBody>
    </cdr:sp>
  </cdr:relSizeAnchor>
  <cdr:relSizeAnchor xmlns:cdr="http://schemas.openxmlformats.org/drawingml/2006/chartDrawing">
    <cdr:from>
      <cdr:x>0.75923</cdr:x>
      <cdr:y>0.50494</cdr:y>
    </cdr:from>
    <cdr:to>
      <cdr:x>0.91086</cdr:x>
      <cdr:y>0.62189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023949" y="2124199"/>
          <a:ext cx="1203144" cy="4920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ysClr val="windowText" lastClr="000000"/>
          </a:solidFill>
        </a:ln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Spread: Utility-T Yield</a:t>
          </a:r>
        </a:p>
      </cdr:txBody>
    </cdr:sp>
  </cdr:relSizeAnchor>
  <cdr:relSizeAnchor xmlns:cdr="http://schemas.openxmlformats.org/drawingml/2006/chartDrawing">
    <cdr:from>
      <cdr:x>0.48499</cdr:x>
      <cdr:y>0.70737</cdr:y>
    </cdr:from>
    <cdr:to>
      <cdr:x>0.74427</cdr:x>
      <cdr:y>0.7714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48078" y="2975817"/>
          <a:ext cx="2057166" cy="2693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ysClr val="windowText" lastClr="000000"/>
          </a:solidFill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Federal Funds Rate (FFR)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awDocs/DEB/0718.1/Exhibit/Analysis/24860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VL Data"/>
      <sheetName val="Master S&amp;P Data"/>
      <sheetName val="Company List"/>
      <sheetName val="Current S&amp;P Ratings"/>
      <sheetName val="Case VL Data"/>
      <sheetName val="Case S&amp;P Ratings Direct Data"/>
    </sheetNames>
    <sheetDataSet>
      <sheetData sheetId="0">
        <row r="10">
          <cell r="A10">
            <v>37</v>
          </cell>
        </row>
      </sheetData>
      <sheetData sheetId="1"/>
      <sheetData sheetId="2"/>
      <sheetData sheetId="3">
        <row r="2">
          <cell r="B2" t="str">
            <v>Corporate credit rating*</v>
          </cell>
        </row>
        <row r="3">
          <cell r="A3" t="str">
            <v>Madison Gas &amp; Electric Co.</v>
          </cell>
          <cell r="B3" t="str">
            <v>AA-/Stable/A-1+</v>
          </cell>
          <cell r="C3" t="str">
            <v>Excellent</v>
          </cell>
          <cell r="D3" t="str">
            <v>Intermediate</v>
          </cell>
          <cell r="E3" t="str">
            <v>Adequate</v>
          </cell>
        </row>
        <row r="4">
          <cell r="B4" t="str">
            <v>A+/Stable/--</v>
          </cell>
        </row>
        <row r="5">
          <cell r="B5" t="str">
            <v>A+/Stable/A-1</v>
          </cell>
        </row>
        <row r="6">
          <cell r="B6" t="str">
            <v>A+/Stable/--</v>
          </cell>
        </row>
        <row r="7">
          <cell r="B7" t="str">
            <v>A+/Stable/A-1</v>
          </cell>
        </row>
        <row r="8">
          <cell r="B8" t="str">
            <v>A+/Stable/A-1</v>
          </cell>
        </row>
        <row r="9">
          <cell r="B9" t="str">
            <v>A+/Stable/--</v>
          </cell>
        </row>
        <row r="10">
          <cell r="B10" t="str">
            <v>A+/Stable/--</v>
          </cell>
        </row>
        <row r="11">
          <cell r="B11" t="str">
            <v>A+/Stable/--</v>
          </cell>
        </row>
        <row r="12">
          <cell r="B12" t="str">
            <v>A+/Stable/A-1</v>
          </cell>
        </row>
        <row r="13">
          <cell r="B13" t="str">
            <v>A+/Stable/--</v>
          </cell>
        </row>
        <row r="14">
          <cell r="B14" t="str">
            <v>A/Stable/--</v>
          </cell>
        </row>
        <row r="15">
          <cell r="B15" t="str">
            <v>A/Stable/A-1</v>
          </cell>
        </row>
        <row r="16">
          <cell r="B16" t="str">
            <v>A/Stable/A-1</v>
          </cell>
        </row>
        <row r="17">
          <cell r="B17" t="str">
            <v>A/Stable/A-1</v>
          </cell>
        </row>
        <row r="18">
          <cell r="B18" t="str">
            <v>A/Stable/--</v>
          </cell>
        </row>
        <row r="19">
          <cell r="B19" t="str">
            <v>A/Stable/A-1</v>
          </cell>
        </row>
        <row r="20">
          <cell r="B20" t="str">
            <v>A/Stable/--</v>
          </cell>
        </row>
        <row r="21">
          <cell r="B21" t="str">
            <v>A/Stable/A-1</v>
          </cell>
        </row>
        <row r="22">
          <cell r="B22" t="str">
            <v>A/Stable/--</v>
          </cell>
        </row>
        <row r="23">
          <cell r="B23" t="str">
            <v>A/Stable/--</v>
          </cell>
        </row>
        <row r="24">
          <cell r="B24" t="str">
            <v>A/Stable/A-1</v>
          </cell>
        </row>
        <row r="25">
          <cell r="B25" t="str">
            <v>A/Stable/--</v>
          </cell>
        </row>
        <row r="26">
          <cell r="B26" t="str">
            <v>A/Negative/A-1</v>
          </cell>
        </row>
        <row r="27">
          <cell r="B27" t="str">
            <v>A/Negative/A-1</v>
          </cell>
        </row>
        <row r="28">
          <cell r="B28" t="str">
            <v>A/Negative/A-1</v>
          </cell>
        </row>
        <row r="29">
          <cell r="B29" t="str">
            <v>A/Negative/A-1</v>
          </cell>
        </row>
        <row r="30">
          <cell r="B30" t="str">
            <v>A/Negative/--</v>
          </cell>
        </row>
        <row r="31">
          <cell r="B31" t="str">
            <v>A/Negative/--</v>
          </cell>
        </row>
        <row r="32">
          <cell r="B32" t="str">
            <v>A/Negative/A-1</v>
          </cell>
        </row>
        <row r="33">
          <cell r="B33" t="str">
            <v>A-/Stable/--</v>
          </cell>
        </row>
        <row r="34">
          <cell r="B34" t="str">
            <v>A-/Stable/--</v>
          </cell>
        </row>
        <row r="35">
          <cell r="B35" t="str">
            <v>A-/Stable/A-2</v>
          </cell>
        </row>
        <row r="36">
          <cell r="B36" t="str">
            <v>A-/Stable/A-2</v>
          </cell>
        </row>
        <row r="37">
          <cell r="B37" t="str">
            <v>A-/Stable/--</v>
          </cell>
        </row>
        <row r="38">
          <cell r="B38" t="str">
            <v>A-/Stable/--</v>
          </cell>
        </row>
        <row r="39">
          <cell r="B39" t="str">
            <v>A-/Stable/A-2</v>
          </cell>
        </row>
        <row r="40">
          <cell r="B40" t="str">
            <v>A-/Stable/A-2</v>
          </cell>
        </row>
        <row r="41">
          <cell r="B41" t="str">
            <v>A-/Stable/A-2</v>
          </cell>
        </row>
        <row r="42">
          <cell r="B42" t="str">
            <v>A-/Stable/--</v>
          </cell>
        </row>
        <row r="43">
          <cell r="B43" t="str">
            <v>A-/Stable/A-2</v>
          </cell>
        </row>
        <row r="44">
          <cell r="B44" t="str">
            <v>A-/Stable/--</v>
          </cell>
        </row>
        <row r="45">
          <cell r="B45" t="str">
            <v>A-/Stable/--</v>
          </cell>
        </row>
        <row r="46">
          <cell r="B46" t="str">
            <v>A-/Stable/A-2</v>
          </cell>
        </row>
        <row r="47">
          <cell r="B47" t="str">
            <v>A-/Stable/--</v>
          </cell>
        </row>
        <row r="48">
          <cell r="B48" t="str">
            <v>A-/Stable/--</v>
          </cell>
        </row>
        <row r="49">
          <cell r="B49" t="str">
            <v>A-/Stable/--</v>
          </cell>
        </row>
        <row r="50">
          <cell r="B50" t="str">
            <v>A-/Stable/--</v>
          </cell>
        </row>
        <row r="51">
          <cell r="B51" t="str">
            <v>A-/Stable/--</v>
          </cell>
        </row>
        <row r="52">
          <cell r="B52" t="str">
            <v>A-/Stable/--</v>
          </cell>
        </row>
        <row r="53">
          <cell r="B53" t="str">
            <v>A-/Stable/--</v>
          </cell>
        </row>
        <row r="54">
          <cell r="B54" t="str">
            <v>A-/Stable/--</v>
          </cell>
        </row>
        <row r="55">
          <cell r="B55" t="str">
            <v>A-/Stable/--</v>
          </cell>
        </row>
        <row r="56">
          <cell r="B56" t="str">
            <v>A-/Stable/A-2</v>
          </cell>
        </row>
        <row r="57">
          <cell r="B57" t="str">
            <v>A-/Stable/A-2</v>
          </cell>
        </row>
        <row r="58">
          <cell r="B58" t="str">
            <v>A-/Stable/A-2</v>
          </cell>
        </row>
        <row r="59">
          <cell r="B59" t="str">
            <v>A-/Stable/A-2</v>
          </cell>
        </row>
        <row r="60">
          <cell r="B60" t="str">
            <v>A-/Stable/--</v>
          </cell>
        </row>
        <row r="61">
          <cell r="B61" t="str">
            <v>A-/Stable/A-2</v>
          </cell>
        </row>
        <row r="62">
          <cell r="B62" t="str">
            <v>A-/Stable/A-2</v>
          </cell>
        </row>
        <row r="63">
          <cell r="B63" t="str">
            <v>A-/Stable/--</v>
          </cell>
        </row>
        <row r="64">
          <cell r="B64" t="str">
            <v>A-/Stable/A-2</v>
          </cell>
        </row>
        <row r="65">
          <cell r="B65" t="str">
            <v>A-/Stable/A-2</v>
          </cell>
        </row>
        <row r="66">
          <cell r="B66" t="str">
            <v>A-/Stable/A-2</v>
          </cell>
        </row>
        <row r="67">
          <cell r="B67" t="str">
            <v>A-/Stable/A-2</v>
          </cell>
        </row>
        <row r="68">
          <cell r="B68" t="str">
            <v>A-/Stable/A-2</v>
          </cell>
        </row>
        <row r="69">
          <cell r="B69" t="str">
            <v>A-/Stable/A-2</v>
          </cell>
        </row>
        <row r="70">
          <cell r="B70" t="str">
            <v>A-/Stable/A-2</v>
          </cell>
        </row>
        <row r="71">
          <cell r="B71" t="str">
            <v>A-/Stable/A-2</v>
          </cell>
        </row>
        <row r="72">
          <cell r="B72" t="str">
            <v>A-/Stable/--</v>
          </cell>
        </row>
        <row r="73">
          <cell r="B73" t="str">
            <v>A-/Stable/A-2</v>
          </cell>
        </row>
        <row r="74">
          <cell r="B74" t="str">
            <v>A-/Stable/A-2</v>
          </cell>
        </row>
        <row r="75">
          <cell r="B75" t="str">
            <v>A-/Stable/A-2</v>
          </cell>
        </row>
        <row r="76">
          <cell r="B76" t="str">
            <v>A-/Stable/A-2</v>
          </cell>
        </row>
        <row r="77">
          <cell r="B77" t="str">
            <v>A-/Stable</v>
          </cell>
        </row>
        <row r="78">
          <cell r="B78" t="str">
            <v>A-/Stable/A-2</v>
          </cell>
        </row>
        <row r="79">
          <cell r="B79" t="str">
            <v>A-/Stable/A-2</v>
          </cell>
        </row>
        <row r="80">
          <cell r="B80" t="str">
            <v>A-/Stable/A-2</v>
          </cell>
        </row>
        <row r="81">
          <cell r="B81" t="str">
            <v>A-/Stable/--</v>
          </cell>
        </row>
        <row r="82">
          <cell r="B82" t="str">
            <v>A-/Stable/A-2</v>
          </cell>
        </row>
        <row r="83">
          <cell r="B83" t="str">
            <v>A-/Stable/A-2</v>
          </cell>
        </row>
        <row r="84">
          <cell r="B84" t="str">
            <v>A-/Stable/A-2</v>
          </cell>
        </row>
        <row r="85">
          <cell r="B85" t="str">
            <v>A-/Stable/--</v>
          </cell>
        </row>
        <row r="86">
          <cell r="B86" t="str">
            <v>A-/Stable/A-2</v>
          </cell>
        </row>
        <row r="87">
          <cell r="B87" t="str">
            <v>A-/Stable/A-2</v>
          </cell>
        </row>
        <row r="88">
          <cell r="B88" t="str">
            <v>A-/Stable/A-2</v>
          </cell>
        </row>
        <row r="89">
          <cell r="B89" t="str">
            <v>A-/Stable/A-2</v>
          </cell>
        </row>
        <row r="90">
          <cell r="B90" t="str">
            <v>A-/Stable/A-2</v>
          </cell>
        </row>
        <row r="91">
          <cell r="B91" t="str">
            <v>A-/Stable/--</v>
          </cell>
        </row>
        <row r="92">
          <cell r="B92" t="str">
            <v>A-/Stable/--</v>
          </cell>
        </row>
        <row r="93">
          <cell r="B93" t="str">
            <v>BBB+/Stable/--</v>
          </cell>
        </row>
        <row r="94">
          <cell r="B94" t="str">
            <v>BBB+/Stable/A-2</v>
          </cell>
        </row>
        <row r="95">
          <cell r="B95" t="str">
            <v>BBB+/Stable/A-2</v>
          </cell>
        </row>
        <row r="96">
          <cell r="B96" t="str">
            <v>BBB+/Stable/--</v>
          </cell>
        </row>
        <row r="97">
          <cell r="B97" t="str">
            <v>BBB+/Stable/--</v>
          </cell>
        </row>
        <row r="98">
          <cell r="B98" t="str">
            <v>BBB+/Stable/--</v>
          </cell>
        </row>
        <row r="99">
          <cell r="B99" t="str">
            <v>BBB+/Stable/--</v>
          </cell>
        </row>
        <row r="100">
          <cell r="B100" t="str">
            <v>BBB+/Stable/A-2</v>
          </cell>
        </row>
        <row r="101">
          <cell r="B101" t="str">
            <v>BBB+/Stable/--</v>
          </cell>
        </row>
        <row r="102">
          <cell r="B102" t="str">
            <v>BBB+/Stable/--</v>
          </cell>
        </row>
        <row r="103">
          <cell r="B103" t="str">
            <v>BBB+/Stable/--</v>
          </cell>
        </row>
        <row r="104">
          <cell r="B104" t="str">
            <v>BBB+/Stable/A-2</v>
          </cell>
        </row>
        <row r="105">
          <cell r="B105" t="str">
            <v>BBB+/Stable/A-2</v>
          </cell>
        </row>
        <row r="106">
          <cell r="B106" t="str">
            <v>BBB+/Stable/A-2</v>
          </cell>
        </row>
        <row r="107">
          <cell r="B107" t="str">
            <v>BBB+/Stable/--</v>
          </cell>
        </row>
        <row r="108">
          <cell r="B108" t="str">
            <v>BBB+/Stable/A-2</v>
          </cell>
        </row>
        <row r="109">
          <cell r="B109" t="str">
            <v>BBB+/Stable/A-2</v>
          </cell>
        </row>
        <row r="110">
          <cell r="B110" t="str">
            <v>BBB+/Stable/A-2</v>
          </cell>
        </row>
        <row r="111">
          <cell r="B111" t="str">
            <v>BBB+/Stable/A-2</v>
          </cell>
        </row>
        <row r="112">
          <cell r="B112" t="str">
            <v>BBB+/Stable/A-2</v>
          </cell>
        </row>
        <row r="113">
          <cell r="B113" t="str">
            <v>BBB+/Stable/A-2</v>
          </cell>
        </row>
        <row r="114">
          <cell r="B114" t="str">
            <v>BBB+/Stable/A-2</v>
          </cell>
        </row>
        <row r="115">
          <cell r="B115" t="str">
            <v>BBB+/Stable/A-2</v>
          </cell>
        </row>
        <row r="116">
          <cell r="B116" t="str">
            <v>BBB+/Stable/A-2</v>
          </cell>
        </row>
        <row r="117">
          <cell r="B117" t="str">
            <v>BBB+/Stable/A-2</v>
          </cell>
        </row>
        <row r="118">
          <cell r="B118" t="str">
            <v>BBB+/Stable/A-2</v>
          </cell>
        </row>
        <row r="119">
          <cell r="B119" t="str">
            <v>BBB+/Stable/A-2</v>
          </cell>
        </row>
        <row r="120">
          <cell r="B120" t="str">
            <v>BBB+/Stable/--</v>
          </cell>
        </row>
        <row r="121">
          <cell r="B121" t="str">
            <v>BBB+/Stable/--</v>
          </cell>
        </row>
        <row r="122">
          <cell r="B122" t="str">
            <v>BBB+/Stable/A-2</v>
          </cell>
        </row>
        <row r="123">
          <cell r="B123" t="str">
            <v>BBB+/Stable/A-2</v>
          </cell>
        </row>
        <row r="124">
          <cell r="B124" t="str">
            <v>BBB+/Stable/A-2</v>
          </cell>
        </row>
        <row r="125">
          <cell r="B125" t="str">
            <v>BBB+/Stable/--</v>
          </cell>
        </row>
        <row r="126">
          <cell r="B126" t="str">
            <v>BBB+/Stable/--</v>
          </cell>
        </row>
        <row r="127">
          <cell r="B127" t="str">
            <v>BBB+/Stable/--</v>
          </cell>
        </row>
        <row r="128">
          <cell r="B128" t="str">
            <v>BBB+/Stable/A-2</v>
          </cell>
        </row>
        <row r="129">
          <cell r="B129" t="str">
            <v>BBB+/Stable/A-2</v>
          </cell>
        </row>
        <row r="130">
          <cell r="B130" t="str">
            <v>BBB+/Stable/A-2</v>
          </cell>
        </row>
        <row r="131">
          <cell r="B131" t="str">
            <v>BBB+/Stable/A-2</v>
          </cell>
        </row>
        <row r="132">
          <cell r="B132" t="str">
            <v>BBB+/Stable/A-2</v>
          </cell>
        </row>
        <row r="133">
          <cell r="B133" t="str">
            <v>BBB+/Stable/A-2</v>
          </cell>
        </row>
        <row r="134">
          <cell r="B134" t="str">
            <v>BBB+/Stable/--</v>
          </cell>
        </row>
        <row r="135">
          <cell r="B135" t="str">
            <v>BBB+/Stable/A-2</v>
          </cell>
        </row>
        <row r="136">
          <cell r="B136" t="str">
            <v>BBB+/Stable/A-2</v>
          </cell>
        </row>
        <row r="137">
          <cell r="B137" t="str">
            <v>BBB+/Negative/A-2</v>
          </cell>
        </row>
        <row r="138">
          <cell r="B138" t="str">
            <v>BBB+/Negative/A-2</v>
          </cell>
        </row>
        <row r="139">
          <cell r="B139" t="str">
            <v>BBB+/Negative/A-2</v>
          </cell>
        </row>
        <row r="140">
          <cell r="B140" t="str">
            <v>BBB/Watch Pos/A-2</v>
          </cell>
        </row>
        <row r="141">
          <cell r="B141" t="str">
            <v>BBB/Watch Pos/A-2</v>
          </cell>
        </row>
        <row r="142">
          <cell r="B142" t="str">
            <v>BBB/Watch Pos/A-2</v>
          </cell>
        </row>
        <row r="143">
          <cell r="B143" t="str">
            <v>BBB/Positive/A-2</v>
          </cell>
        </row>
        <row r="144">
          <cell r="B144" t="str">
            <v>BBB/Positive/--</v>
          </cell>
        </row>
        <row r="145">
          <cell r="B145" t="str">
            <v>BBB/Positive/A-2</v>
          </cell>
        </row>
        <row r="146">
          <cell r="B146" t="str">
            <v>BBB/Positive/A-2</v>
          </cell>
        </row>
        <row r="147">
          <cell r="B147" t="str">
            <v>BBB/Stable/A-2</v>
          </cell>
        </row>
        <row r="148">
          <cell r="B148" t="str">
            <v>BBB/Stable/A-2</v>
          </cell>
        </row>
        <row r="149">
          <cell r="B149" t="str">
            <v>BBB/Stable/A-2</v>
          </cell>
        </row>
        <row r="150">
          <cell r="B150" t="str">
            <v>BBB/Stable/--</v>
          </cell>
        </row>
        <row r="151">
          <cell r="B151" t="str">
            <v>BBB/Stable/--</v>
          </cell>
        </row>
        <row r="152">
          <cell r="B152" t="str">
            <v>BBB/Stable/--</v>
          </cell>
        </row>
        <row r="153">
          <cell r="B153" t="str">
            <v>BBB/Stable/--</v>
          </cell>
        </row>
        <row r="154">
          <cell r="B154" t="str">
            <v>BBB/Stable/--</v>
          </cell>
        </row>
        <row r="155">
          <cell r="B155" t="str">
            <v>BBB/Stable/--</v>
          </cell>
        </row>
        <row r="156">
          <cell r="B156" t="str">
            <v>BBB/Stable/A-2</v>
          </cell>
        </row>
        <row r="157">
          <cell r="B157" t="str">
            <v>BBB/Stable/A-2</v>
          </cell>
        </row>
        <row r="158">
          <cell r="B158" t="str">
            <v>BBB/Stable/--</v>
          </cell>
        </row>
        <row r="159">
          <cell r="B159" t="str">
            <v>BBB/Stable/--</v>
          </cell>
        </row>
        <row r="160">
          <cell r="B160" t="str">
            <v>BBB/Stable/--</v>
          </cell>
        </row>
        <row r="161">
          <cell r="B161" t="str">
            <v>BBB/Stable/--</v>
          </cell>
        </row>
        <row r="162">
          <cell r="B162" t="str">
            <v>BBB/Stable/--</v>
          </cell>
        </row>
        <row r="163">
          <cell r="B163" t="str">
            <v>BBB/Stable/A-2</v>
          </cell>
        </row>
        <row r="164">
          <cell r="B164" t="str">
            <v>BBB/Stable/--</v>
          </cell>
        </row>
        <row r="165">
          <cell r="B165" t="str">
            <v>BBB/Stable/--</v>
          </cell>
        </row>
        <row r="166">
          <cell r="B166" t="str">
            <v>BBB/Stable/--</v>
          </cell>
        </row>
        <row r="167">
          <cell r="B167" t="str">
            <v>BBB/Stable/--</v>
          </cell>
        </row>
        <row r="168">
          <cell r="B168" t="str">
            <v>BBB/Stable/--</v>
          </cell>
        </row>
        <row r="169">
          <cell r="B169" t="str">
            <v>BBB/Stable/--</v>
          </cell>
        </row>
        <row r="170">
          <cell r="B170" t="str">
            <v>BBB/Stable/--</v>
          </cell>
        </row>
        <row r="171">
          <cell r="B171" t="str">
            <v>BBB/Stable/--</v>
          </cell>
        </row>
        <row r="172">
          <cell r="B172" t="str">
            <v>BBB/Stable/--</v>
          </cell>
        </row>
        <row r="173">
          <cell r="B173" t="str">
            <v>BBB/Stable/A-2</v>
          </cell>
        </row>
        <row r="174">
          <cell r="B174" t="str">
            <v>BBB/Stable/A-2</v>
          </cell>
        </row>
        <row r="175">
          <cell r="B175" t="str">
            <v>BBB/Stable/A-2</v>
          </cell>
        </row>
        <row r="176">
          <cell r="B176" t="str">
            <v>BBB/Stable/A-2</v>
          </cell>
        </row>
        <row r="177">
          <cell r="B177" t="str">
            <v>BBB/Stable/--</v>
          </cell>
        </row>
        <row r="178">
          <cell r="B178" t="str">
            <v>BBB/Stable/--</v>
          </cell>
        </row>
        <row r="179">
          <cell r="B179" t="str">
            <v>BBB/Stable/--</v>
          </cell>
        </row>
        <row r="180">
          <cell r="B180" t="str">
            <v>BBB/Stable/--</v>
          </cell>
        </row>
        <row r="181">
          <cell r="B181" t="str">
            <v>BBB/Stable/A-2</v>
          </cell>
        </row>
        <row r="182">
          <cell r="B182" t="str">
            <v>BBB/Stable/--</v>
          </cell>
        </row>
        <row r="183">
          <cell r="B183" t="str">
            <v>BBB/Stable/--</v>
          </cell>
        </row>
        <row r="184">
          <cell r="B184" t="str">
            <v>BBB/Stable/--</v>
          </cell>
        </row>
        <row r="185">
          <cell r="B185" t="str">
            <v>BBB/Stable/--</v>
          </cell>
        </row>
        <row r="186">
          <cell r="B186" t="str">
            <v>BBB/Stable/A-2</v>
          </cell>
        </row>
        <row r="187">
          <cell r="B187" t="str">
            <v>BBB/Stable/--</v>
          </cell>
        </row>
        <row r="188">
          <cell r="B188" t="str">
            <v>BBB/Stable/A-2</v>
          </cell>
        </row>
        <row r="189">
          <cell r="B189" t="str">
            <v>BBB/Stable/--</v>
          </cell>
        </row>
        <row r="190">
          <cell r="B190" t="str">
            <v>BBB/Stable/A-2</v>
          </cell>
        </row>
        <row r="191">
          <cell r="B191" t="str">
            <v>BBB/Stable/--</v>
          </cell>
        </row>
        <row r="192">
          <cell r="B192" t="str">
            <v>BBB/Stable/A-2</v>
          </cell>
        </row>
        <row r="193">
          <cell r="B193" t="str">
            <v>BBB/Stable/A-2</v>
          </cell>
        </row>
        <row r="194">
          <cell r="B194" t="str">
            <v>BBB/Stable/--</v>
          </cell>
        </row>
        <row r="195">
          <cell r="B195" t="str">
            <v>BBB/Stable/--</v>
          </cell>
        </row>
        <row r="196">
          <cell r="B196" t="str">
            <v>BBB/Stable/--</v>
          </cell>
        </row>
        <row r="197">
          <cell r="B197" t="str">
            <v>BBB-/Watch Pos/--</v>
          </cell>
        </row>
        <row r="198">
          <cell r="B198" t="str">
            <v>BBB-/Watch Pos/--</v>
          </cell>
        </row>
        <row r="199">
          <cell r="B199" t="str">
            <v>BBB-/Watch Pos/--</v>
          </cell>
        </row>
        <row r="200">
          <cell r="B200" t="str">
            <v>BBB-/Positive/--</v>
          </cell>
        </row>
        <row r="201">
          <cell r="B201" t="str">
            <v>BBB-/Positive/--</v>
          </cell>
        </row>
        <row r="202">
          <cell r="B202" t="str">
            <v>BBB-/Positive/--</v>
          </cell>
        </row>
        <row r="203">
          <cell r="B203" t="str">
            <v>BBB-/Stable/--</v>
          </cell>
        </row>
        <row r="204">
          <cell r="B204" t="str">
            <v>BBB-/Stable/--</v>
          </cell>
        </row>
        <row r="205">
          <cell r="B205" t="str">
            <v>BBB-/Stable/--</v>
          </cell>
        </row>
        <row r="206">
          <cell r="B206" t="str">
            <v>BBB-/Stable/--</v>
          </cell>
        </row>
        <row r="207">
          <cell r="B207" t="str">
            <v>BBB-/Stable/--</v>
          </cell>
        </row>
        <row r="208">
          <cell r="B208" t="str">
            <v>BBB-/Stable/--</v>
          </cell>
        </row>
        <row r="209">
          <cell r="B209" t="str">
            <v>BBB-/Stable/--</v>
          </cell>
        </row>
        <row r="210">
          <cell r="B210" t="str">
            <v>BBB-/Stable/--</v>
          </cell>
        </row>
        <row r="211">
          <cell r="B211" t="str">
            <v>BBB-/Stable/A-3</v>
          </cell>
        </row>
        <row r="212">
          <cell r="B212" t="str">
            <v>BBB-/Stable/--</v>
          </cell>
        </row>
        <row r="213">
          <cell r="B213" t="str">
            <v>BBB-/Stable/--</v>
          </cell>
        </row>
        <row r="214">
          <cell r="B214" t="str">
            <v>BBB-/Stable/--</v>
          </cell>
        </row>
        <row r="215">
          <cell r="B215" t="str">
            <v>BBB-/Stable/--</v>
          </cell>
        </row>
        <row r="216">
          <cell r="B216" t="str">
            <v>BBB-/Stable/--</v>
          </cell>
        </row>
        <row r="217">
          <cell r="B217" t="str">
            <v>BBB-/Stable/--</v>
          </cell>
        </row>
        <row r="218">
          <cell r="B218" t="str">
            <v>BBB-/Stable/A-3</v>
          </cell>
        </row>
        <row r="219">
          <cell r="B219" t="str">
            <v>BBB-/Stable/--</v>
          </cell>
        </row>
        <row r="220">
          <cell r="B220" t="str">
            <v>BBB-/Stable/A-3</v>
          </cell>
        </row>
        <row r="221">
          <cell r="B221" t="str">
            <v>BBB-/Stable/--</v>
          </cell>
        </row>
        <row r="222">
          <cell r="B222" t="str">
            <v>BBB-/Stable/--</v>
          </cell>
        </row>
        <row r="223">
          <cell r="B223" t="str">
            <v>BBB-/Stable/A-3</v>
          </cell>
        </row>
        <row r="224">
          <cell r="B224" t="str">
            <v>BBB-/Stable/--</v>
          </cell>
        </row>
        <row r="225">
          <cell r="B225" t="str">
            <v>BB+/Positive/--</v>
          </cell>
        </row>
        <row r="226">
          <cell r="B226" t="str">
            <v>BB+/Stable/--</v>
          </cell>
        </row>
        <row r="227">
          <cell r="B227" t="str">
            <v>BB+/Stable/--</v>
          </cell>
        </row>
        <row r="228">
          <cell r="B228" t="str">
            <v>BB/Stable/--</v>
          </cell>
        </row>
        <row r="229">
          <cell r="B229" t="str">
            <v>BB/Stable/--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dittrends.moody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.newyorkfed.org/markets/autorates/fed-funds-search-pag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ederalreserve.gov/datadownload/Download.aspx?rel=H15&amp;series=b56abb6d9cc35f28ccf86b8a0188e948&amp;filetype=spreadsheetml&amp;label=include&amp;layout=seriescolumn&amp;from=07/01/2015&amp;to=06/19/201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redittrends.moody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43"/>
  <sheetViews>
    <sheetView tabSelected="1" zoomScale="80" zoomScaleNormal="80" zoomScalePageLayoutView="80" workbookViewId="0"/>
  </sheetViews>
  <sheetFormatPr defaultColWidth="10" defaultRowHeight="14.25"/>
  <cols>
    <col min="1" max="2" width="10" style="70"/>
    <col min="3" max="3" width="17.28515625" style="70" bestFit="1" customWidth="1"/>
    <col min="4" max="4" width="7.140625" style="70" customWidth="1"/>
    <col min="5" max="5" width="5.140625" style="70" customWidth="1"/>
    <col min="6" max="6" width="5.5703125" style="70" bestFit="1" customWidth="1"/>
    <col min="7" max="16384" width="10" style="70"/>
  </cols>
  <sheetData>
    <row r="2" spans="1:15" ht="30">
      <c r="A2" s="95" t="s">
        <v>772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5" spans="1:15" ht="20.25">
      <c r="A5" s="96" t="s">
        <v>622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29" spans="2:4">
      <c r="B29" s="94"/>
      <c r="C29" s="94"/>
      <c r="D29" s="94"/>
    </row>
    <row r="30" spans="2:4">
      <c r="B30" s="94"/>
      <c r="C30" s="94"/>
      <c r="D30" s="94"/>
    </row>
    <row r="34" spans="2:6" ht="15">
      <c r="B34" s="75" t="s">
        <v>627</v>
      </c>
    </row>
    <row r="35" spans="2:6" ht="15">
      <c r="C35" s="72">
        <v>42339</v>
      </c>
      <c r="D35" s="73">
        <v>0.25</v>
      </c>
      <c r="E35" s="74" t="s">
        <v>626</v>
      </c>
      <c r="F35" s="73">
        <v>0.5</v>
      </c>
    </row>
    <row r="36" spans="2:6" ht="15">
      <c r="C36" s="72">
        <v>42705</v>
      </c>
      <c r="D36" s="73">
        <v>0.5</v>
      </c>
      <c r="E36" s="74" t="s">
        <v>626</v>
      </c>
      <c r="F36" s="73">
        <v>0.75</v>
      </c>
    </row>
    <row r="37" spans="2:6" ht="15">
      <c r="C37" s="72">
        <v>42795</v>
      </c>
      <c r="D37" s="73">
        <v>0.75</v>
      </c>
      <c r="E37" s="74" t="s">
        <v>626</v>
      </c>
      <c r="F37" s="73">
        <v>1</v>
      </c>
    </row>
    <row r="38" spans="2:6" ht="15">
      <c r="C38" s="72">
        <v>42887</v>
      </c>
      <c r="D38" s="73">
        <v>1</v>
      </c>
      <c r="E38" s="74" t="s">
        <v>626</v>
      </c>
      <c r="F38" s="73">
        <v>1.25</v>
      </c>
    </row>
    <row r="39" spans="2:6">
      <c r="B39" s="71"/>
    </row>
    <row r="40" spans="2:6">
      <c r="B40" s="70" t="s">
        <v>621</v>
      </c>
    </row>
    <row r="41" spans="2:6">
      <c r="B41" s="70" t="s">
        <v>623</v>
      </c>
    </row>
    <row r="42" spans="2:6">
      <c r="B42" s="70" t="s">
        <v>625</v>
      </c>
    </row>
    <row r="43" spans="2:6">
      <c r="B43" s="70" t="s">
        <v>624</v>
      </c>
    </row>
  </sheetData>
  <mergeCells count="2">
    <mergeCell ref="A2:O2"/>
    <mergeCell ref="A5:O5"/>
  </mergeCells>
  <hyperlinks>
    <hyperlink ref="B43" r:id="rId1" display="https://credittrends.moodys.com/"/>
  </hyperlinks>
  <printOptions horizontalCentered="1"/>
  <pageMargins left="0.7" right="0.7" top="1" bottom="0.75" header="0.55000000000000004" footer="0.51"/>
  <pageSetup scale="80" orientation="landscape" r:id="rId2"/>
  <headerFooter>
    <oddHeader>&amp;R&amp;11&amp;A
Page &amp;P of &amp;N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opLeftCell="A2" zoomScaleNormal="100" workbookViewId="0">
      <selection activeCell="A32" sqref="A32"/>
    </sheetView>
  </sheetViews>
  <sheetFormatPr defaultRowHeight="12.75"/>
  <cols>
    <col min="1" max="1" width="9.28515625" bestFit="1" customWidth="1"/>
    <col min="2" max="2" width="8.28515625" bestFit="1" customWidth="1"/>
    <col min="3" max="3" width="11.5703125" bestFit="1" customWidth="1"/>
    <col min="4" max="4" width="15.42578125" bestFit="1" customWidth="1"/>
    <col min="5" max="5" width="13" bestFit="1" customWidth="1"/>
    <col min="6" max="6" width="18.28515625" bestFit="1" customWidth="1"/>
    <col min="7" max="7" width="9.28515625" bestFit="1" customWidth="1"/>
  </cols>
  <sheetData>
    <row r="1" spans="1:7">
      <c r="A1" t="s">
        <v>601</v>
      </c>
      <c r="B1" t="s">
        <v>592</v>
      </c>
      <c r="C1" s="2" t="s">
        <v>560</v>
      </c>
      <c r="D1" s="2" t="s">
        <v>602</v>
      </c>
      <c r="E1" s="2" t="s">
        <v>593</v>
      </c>
      <c r="F1" s="2" t="s">
        <v>600</v>
      </c>
      <c r="G1" s="2" t="s">
        <v>603</v>
      </c>
    </row>
    <row r="2" spans="1:7">
      <c r="A2" s="1">
        <v>42186</v>
      </c>
      <c r="B2" s="6">
        <f>YEAR(A2)*100+MONTH(A2)</f>
        <v>201507</v>
      </c>
      <c r="C2" t="s">
        <v>436</v>
      </c>
      <c r="D2" s="3">
        <f t="shared" ref="D2:D6" si="0">0.25/2</f>
        <v>0.125</v>
      </c>
      <c r="E2" s="5">
        <f>AVERAGEIFS(Treasury!$C$8:$C$574,Treasury!$B$8:$B$574,Data!B2)</f>
        <v>3.066363636363636</v>
      </c>
      <c r="F2" s="5">
        <f>AVERAGEIFS('Daily Moodys Yields'!$E$1286:$E$1828,'Daily Moodys Yields'!$A$1286:$A$1828,Data!$B2)*100</f>
        <v>4.3919047619047618</v>
      </c>
      <c r="G2" s="5">
        <f>F2-E2</f>
        <v>1.3255411255411258</v>
      </c>
    </row>
    <row r="3" spans="1:7">
      <c r="A3" s="1">
        <v>42217</v>
      </c>
      <c r="B3" s="6">
        <f t="shared" ref="B3:B27" si="1">YEAR(A3)*100+MONTH(A3)</f>
        <v>201508</v>
      </c>
      <c r="C3" t="s">
        <v>436</v>
      </c>
      <c r="D3" s="3">
        <f t="shared" si="0"/>
        <v>0.125</v>
      </c>
      <c r="E3" s="5">
        <f>AVERAGEIFS(Treasury!$C$8:$C$574,Treasury!$B$8:$B$574,Data!B3)</f>
        <v>2.8557142857142854</v>
      </c>
      <c r="F3" s="5">
        <f>AVERAGEIFS('Daily Moodys Yields'!$E$1286:$E$1828,'Daily Moodys Yields'!$A$1286:$A$1828,Data!$B3)*100</f>
        <v>4.2476190476190476</v>
      </c>
      <c r="G3" s="5">
        <f t="shared" ref="G3:G25" si="2">F3-E3</f>
        <v>1.3919047619047622</v>
      </c>
    </row>
    <row r="4" spans="1:7">
      <c r="A4" s="1">
        <v>42248</v>
      </c>
      <c r="B4" s="6">
        <f t="shared" si="1"/>
        <v>201509</v>
      </c>
      <c r="C4" t="s">
        <v>436</v>
      </c>
      <c r="D4" s="3">
        <f t="shared" si="0"/>
        <v>0.125</v>
      </c>
      <c r="E4" s="5">
        <f>AVERAGEIFS(Treasury!$C$8:$C$574,Treasury!$B$8:$B$574,Data!B4)</f>
        <v>2.9528571428571433</v>
      </c>
      <c r="F4" s="5">
        <f>AVERAGEIFS('Daily Moodys Yields'!$E$1286:$E$1828,'Daily Moodys Yields'!$A$1286:$A$1828,Data!$B4)*100</f>
        <v>4.3869999999999996</v>
      </c>
      <c r="G4" s="5">
        <f t="shared" si="2"/>
        <v>1.4341428571428563</v>
      </c>
    </row>
    <row r="5" spans="1:7">
      <c r="A5" s="1">
        <v>42278</v>
      </c>
      <c r="B5" s="6">
        <f t="shared" si="1"/>
        <v>201510</v>
      </c>
      <c r="C5" t="s">
        <v>436</v>
      </c>
      <c r="D5" s="3">
        <f t="shared" si="0"/>
        <v>0.125</v>
      </c>
      <c r="E5" s="5">
        <f>AVERAGEIFS(Treasury!$C$8:$C$574,Treasury!$B$8:$B$574,Data!B5)</f>
        <v>2.8880952380952376</v>
      </c>
      <c r="F5" s="5">
        <f>AVERAGEIFS('Daily Moodys Yields'!$E$1286:$E$1828,'Daily Moodys Yields'!$A$1286:$A$1828,Data!$B5)*100</f>
        <v>4.2919047619047612</v>
      </c>
      <c r="G5" s="5">
        <f t="shared" si="2"/>
        <v>1.4038095238095236</v>
      </c>
    </row>
    <row r="6" spans="1:7">
      <c r="A6" s="1">
        <v>42309</v>
      </c>
      <c r="B6" s="6">
        <f t="shared" si="1"/>
        <v>201511</v>
      </c>
      <c r="C6" t="s">
        <v>436</v>
      </c>
      <c r="D6" s="3">
        <f t="shared" si="0"/>
        <v>0.125</v>
      </c>
      <c r="E6" s="5">
        <f>AVERAGEIFS(Treasury!$C$8:$C$574,Treasury!$B$8:$B$574,Data!B6)</f>
        <v>3.03</v>
      </c>
      <c r="F6" s="5">
        <f>AVERAGEIFS('Daily Moodys Yields'!$E$1286:$E$1828,'Daily Moodys Yields'!$A$1286:$A$1828,Data!$B6)*100</f>
        <v>4.4049999999999994</v>
      </c>
      <c r="G6" s="5">
        <f t="shared" si="2"/>
        <v>1.3749999999999996</v>
      </c>
    </row>
    <row r="7" spans="1:7">
      <c r="A7" s="1">
        <v>42339</v>
      </c>
      <c r="B7" s="6">
        <f t="shared" si="1"/>
        <v>201512</v>
      </c>
      <c r="C7" t="s">
        <v>143</v>
      </c>
      <c r="D7" s="3">
        <f>(0.5+0.25)/2</f>
        <v>0.375</v>
      </c>
      <c r="E7" s="5">
        <f>AVERAGEIFS(Treasury!$C$8:$C$574,Treasury!$B$8:$B$574,Data!B7)</f>
        <v>2.97</v>
      </c>
      <c r="F7" s="5">
        <f>AVERAGEIFS('Daily Moodys Yields'!$E$1286:$E$1828,'Daily Moodys Yields'!$A$1286:$A$1828,Data!$B7)*100</f>
        <v>4.3536363636363644</v>
      </c>
      <c r="G7" s="5">
        <f t="shared" si="2"/>
        <v>1.3836363636363642</v>
      </c>
    </row>
    <row r="8" spans="1:7">
      <c r="A8" s="1">
        <v>42370</v>
      </c>
      <c r="B8" s="6">
        <f t="shared" si="1"/>
        <v>201601</v>
      </c>
      <c r="C8" t="s">
        <v>143</v>
      </c>
      <c r="D8" s="3">
        <f t="shared" ref="D8:D18" si="3">(0.5+0.25)/2</f>
        <v>0.375</v>
      </c>
      <c r="E8" s="5">
        <f>AVERAGEIFS(Treasury!$C$8:$C$574,Treasury!$B$8:$B$574,Data!B8)</f>
        <v>2.8584210526315785</v>
      </c>
      <c r="F8" s="5">
        <f>AVERAGEIFS('Daily Moodys Yields'!$E$1286:$E$1828,'Daily Moodys Yields'!$A$1286:$A$1828,Data!$B8)*100</f>
        <v>4.2689473684210526</v>
      </c>
      <c r="G8" s="5">
        <f t="shared" si="2"/>
        <v>1.4105263157894741</v>
      </c>
    </row>
    <row r="9" spans="1:7">
      <c r="A9" s="1">
        <v>42401</v>
      </c>
      <c r="B9" s="6">
        <f t="shared" si="1"/>
        <v>201602</v>
      </c>
      <c r="C9" t="s">
        <v>143</v>
      </c>
      <c r="D9" s="3">
        <f t="shared" si="3"/>
        <v>0.375</v>
      </c>
      <c r="E9" s="5">
        <f>AVERAGEIFS(Treasury!$C$8:$C$574,Treasury!$B$8:$B$574,Data!B9)</f>
        <v>2.6230000000000002</v>
      </c>
      <c r="F9" s="5">
        <f>AVERAGEIFS('Daily Moodys Yields'!$E$1286:$E$1828,'Daily Moodys Yields'!$A$1286:$A$1828,Data!$B9)*100</f>
        <v>4.1085000000000003</v>
      </c>
      <c r="G9" s="5">
        <f t="shared" si="2"/>
        <v>1.4855</v>
      </c>
    </row>
    <row r="10" spans="1:7">
      <c r="A10" s="1">
        <v>42430</v>
      </c>
      <c r="B10" s="6">
        <f t="shared" si="1"/>
        <v>201603</v>
      </c>
      <c r="C10" t="s">
        <v>143</v>
      </c>
      <c r="D10" s="3">
        <f t="shared" si="3"/>
        <v>0.375</v>
      </c>
      <c r="E10" s="5">
        <f>AVERAGEIFS(Treasury!$C$8:$C$574,Treasury!$B$8:$B$574,Data!B10)</f>
        <v>2.6845454545454546</v>
      </c>
      <c r="F10" s="5">
        <f>AVERAGEIFS('Daily Moodys Yields'!$E$1286:$E$1828,'Daily Moodys Yields'!$A$1286:$A$1828,Data!$B10)*100</f>
        <v>4.1577272727272732</v>
      </c>
      <c r="G10" s="5">
        <f t="shared" si="2"/>
        <v>1.4731818181818186</v>
      </c>
    </row>
    <row r="11" spans="1:7">
      <c r="A11" s="1">
        <v>42461</v>
      </c>
      <c r="B11" s="6">
        <f t="shared" si="1"/>
        <v>201604</v>
      </c>
      <c r="C11" t="s">
        <v>143</v>
      </c>
      <c r="D11" s="3">
        <f t="shared" si="3"/>
        <v>0.375</v>
      </c>
      <c r="E11" s="5">
        <f>AVERAGEIFS(Treasury!$C$8:$C$574,Treasury!$B$8:$B$574,Data!B11)</f>
        <v>2.6233333333333335</v>
      </c>
      <c r="F11" s="5">
        <f>AVERAGEIFS('Daily Moodys Yields'!$E$1286:$E$1828,'Daily Moodys Yields'!$A$1286:$A$1828,Data!$B11)*100</f>
        <v>3.9980952380952375</v>
      </c>
      <c r="G11" s="5">
        <f t="shared" si="2"/>
        <v>1.374761904761904</v>
      </c>
    </row>
    <row r="12" spans="1:7">
      <c r="A12" s="1">
        <v>42491</v>
      </c>
      <c r="B12" s="6">
        <f t="shared" si="1"/>
        <v>201605</v>
      </c>
      <c r="C12" t="s">
        <v>143</v>
      </c>
      <c r="D12" s="3">
        <f t="shared" si="3"/>
        <v>0.375</v>
      </c>
      <c r="E12" s="5">
        <f>AVERAGEIFS(Treasury!$C$8:$C$574,Treasury!$B$8:$B$574,Data!B12)</f>
        <v>2.627619047619048</v>
      </c>
      <c r="F12" s="5">
        <f>AVERAGEIFS('Daily Moodys Yields'!$E$1286:$E$1828,'Daily Moodys Yields'!$A$1286:$A$1828,Data!$B12)*100</f>
        <v>3.9265000000000003</v>
      </c>
      <c r="G12" s="5">
        <f t="shared" si="2"/>
        <v>1.2988809523809524</v>
      </c>
    </row>
    <row r="13" spans="1:7">
      <c r="A13" s="1">
        <v>42522</v>
      </c>
      <c r="B13" s="6">
        <f t="shared" si="1"/>
        <v>201606</v>
      </c>
      <c r="C13" t="s">
        <v>143</v>
      </c>
      <c r="D13" s="3">
        <f t="shared" si="3"/>
        <v>0.375</v>
      </c>
      <c r="E13" s="5">
        <f>AVERAGEIFS(Treasury!$C$8:$C$574,Treasury!$B$8:$B$574,Data!B13)</f>
        <v>2.4522727272727272</v>
      </c>
      <c r="F13" s="5">
        <f>AVERAGEIFS('Daily Moodys Yields'!$E$1286:$E$1828,'Daily Moodys Yields'!$A$1286:$A$1828,Data!$B13)*100</f>
        <v>3.7695238095238088</v>
      </c>
      <c r="G13" s="5">
        <f t="shared" si="2"/>
        <v>1.3172510822510817</v>
      </c>
    </row>
    <row r="14" spans="1:7">
      <c r="A14" s="1">
        <v>42552</v>
      </c>
      <c r="B14" s="6">
        <f t="shared" si="1"/>
        <v>201607</v>
      </c>
      <c r="C14" t="s">
        <v>143</v>
      </c>
      <c r="D14" s="3">
        <f t="shared" si="3"/>
        <v>0.375</v>
      </c>
      <c r="E14" s="5">
        <f>AVERAGEIFS(Treasury!$C$8:$C$574,Treasury!$B$8:$B$574,Data!B14)</f>
        <v>2.2269999999999999</v>
      </c>
      <c r="F14" s="5">
        <f>AVERAGEIFS('Daily Moodys Yields'!$E$1286:$E$1828,'Daily Moodys Yields'!$A$1286:$A$1828,Data!$B14)*100</f>
        <v>3.573</v>
      </c>
      <c r="G14" s="5">
        <f t="shared" si="2"/>
        <v>1.3460000000000001</v>
      </c>
    </row>
    <row r="15" spans="1:7">
      <c r="A15" s="1">
        <v>42583</v>
      </c>
      <c r="B15" s="6">
        <f t="shared" si="1"/>
        <v>201608</v>
      </c>
      <c r="C15" t="s">
        <v>143</v>
      </c>
      <c r="D15" s="3">
        <f t="shared" si="3"/>
        <v>0.375</v>
      </c>
      <c r="E15" s="5">
        <f>AVERAGEIFS(Treasury!$C$8:$C$574,Treasury!$B$8:$B$574,Data!B15)</f>
        <v>2.2617391304347829</v>
      </c>
      <c r="F15" s="5">
        <f>AVERAGEIFS('Daily Moodys Yields'!$E$1286:$E$1828,'Daily Moodys Yields'!$A$1286:$A$1828,Data!$B15)*100</f>
        <v>3.5852173913043477</v>
      </c>
      <c r="G15" s="5">
        <f t="shared" si="2"/>
        <v>1.3234782608695648</v>
      </c>
    </row>
    <row r="16" spans="1:7">
      <c r="A16" s="1">
        <v>42614</v>
      </c>
      <c r="B16" s="6">
        <f t="shared" si="1"/>
        <v>201609</v>
      </c>
      <c r="C16" t="s">
        <v>143</v>
      </c>
      <c r="D16" s="3">
        <f t="shared" si="3"/>
        <v>0.375</v>
      </c>
      <c r="E16" s="5">
        <f>AVERAGEIFS(Treasury!$C$8:$C$574,Treasury!$B$8:$B$574,Data!B16)</f>
        <v>2.3504761904761908</v>
      </c>
      <c r="F16" s="5">
        <f>AVERAGEIFS('Daily Moodys Yields'!$E$1286:$E$1828,'Daily Moodys Yields'!$A$1286:$A$1828,Data!$B16)*100</f>
        <v>3.6590476190476187</v>
      </c>
      <c r="G16" s="5">
        <f t="shared" si="2"/>
        <v>1.3085714285714278</v>
      </c>
    </row>
    <row r="17" spans="1:7">
      <c r="A17" s="1">
        <v>42644</v>
      </c>
      <c r="B17" s="6">
        <f t="shared" si="1"/>
        <v>201610</v>
      </c>
      <c r="C17" t="s">
        <v>143</v>
      </c>
      <c r="D17" s="3">
        <f t="shared" si="3"/>
        <v>0.375</v>
      </c>
      <c r="E17" s="5">
        <f>AVERAGEIFS(Treasury!$C$8:$C$574,Treasury!$B$8:$B$574,Data!B17)</f>
        <v>2.5004999999999997</v>
      </c>
      <c r="F17" s="5">
        <f>AVERAGEIFS('Daily Moodys Yields'!$E$1286:$E$1828,'Daily Moodys Yields'!$A$1286:$A$1828,Data!$B17)*100</f>
        <v>3.7734999999999999</v>
      </c>
      <c r="G17" s="5">
        <f t="shared" si="2"/>
        <v>1.2730000000000001</v>
      </c>
    </row>
    <row r="18" spans="1:7">
      <c r="A18" s="1">
        <v>42675</v>
      </c>
      <c r="B18" s="6">
        <f t="shared" si="1"/>
        <v>201611</v>
      </c>
      <c r="C18" t="s">
        <v>143</v>
      </c>
      <c r="D18" s="3">
        <f t="shared" si="3"/>
        <v>0.375</v>
      </c>
      <c r="E18" s="5">
        <f>AVERAGEIFS(Treasury!$C$8:$C$574,Treasury!$B$8:$B$574,Data!B18)</f>
        <v>2.8620000000000005</v>
      </c>
      <c r="F18" s="5">
        <f>AVERAGEIFS('Daily Moodys Yields'!$E$1286:$E$1828,'Daily Moodys Yields'!$A$1286:$A$1828,Data!$B18)*100</f>
        <v>4.0694736842105259</v>
      </c>
      <c r="G18" s="5">
        <f t="shared" si="2"/>
        <v>1.2074736842105254</v>
      </c>
    </row>
    <row r="19" spans="1:7">
      <c r="A19" s="1">
        <v>42705</v>
      </c>
      <c r="B19" s="6">
        <f t="shared" si="1"/>
        <v>201612</v>
      </c>
      <c r="C19" t="s">
        <v>43</v>
      </c>
      <c r="D19" s="3">
        <f>(0.5+0.75)/2</f>
        <v>0.625</v>
      </c>
      <c r="E19" s="5">
        <f>AVERAGEIFS(Treasury!$C$8:$C$574,Treasury!$B$8:$B$574,Data!B19)</f>
        <v>3.1133333333333324</v>
      </c>
      <c r="F19" s="5">
        <f>AVERAGEIFS('Daily Moodys Yields'!$E$1286:$E$1828,'Daily Moodys Yields'!$A$1286:$A$1828,Data!$B19)*100</f>
        <v>4.2728571428571431</v>
      </c>
      <c r="G19" s="5">
        <f t="shared" si="2"/>
        <v>1.1595238095238107</v>
      </c>
    </row>
    <row r="20" spans="1:7">
      <c r="A20" s="1">
        <v>42736</v>
      </c>
      <c r="B20" s="6">
        <f t="shared" si="1"/>
        <v>201701</v>
      </c>
      <c r="C20" t="s">
        <v>43</v>
      </c>
      <c r="D20" s="3">
        <f>(0.5+0.75)/2</f>
        <v>0.625</v>
      </c>
      <c r="E20" s="5">
        <f>AVERAGEIFS(Treasury!$C$8:$C$574,Treasury!$B$8:$B$574,Data!B20)</f>
        <v>3.0189999999999997</v>
      </c>
      <c r="F20" s="5">
        <f>AVERAGEIFS('Daily Moodys Yields'!$E$1286:$E$1828,'Daily Moodys Yields'!$A$1286:$A$1828,Data!$B20)*100</f>
        <v>4.1400000000000006</v>
      </c>
      <c r="G20" s="5">
        <f t="shared" si="2"/>
        <v>1.1210000000000009</v>
      </c>
    </row>
    <row r="21" spans="1:7">
      <c r="A21" s="1">
        <v>42767</v>
      </c>
      <c r="B21" s="6">
        <f t="shared" si="1"/>
        <v>201702</v>
      </c>
      <c r="C21" t="s">
        <v>43</v>
      </c>
      <c r="D21" s="3">
        <f>(0.5+0.75)/2</f>
        <v>0.625</v>
      </c>
      <c r="E21" s="5">
        <f>AVERAGEIFS(Treasury!$C$8:$C$574,Treasury!$B$8:$B$574,Data!B21)</f>
        <v>3.0321052631578946</v>
      </c>
      <c r="F21" s="5">
        <f>AVERAGEIFS('Daily Moodys Yields'!$E$1286:$E$1828,'Daily Moodys Yields'!$A$1286:$A$1828,Data!$B21)*100</f>
        <v>4.1757894736842092</v>
      </c>
      <c r="G21" s="5">
        <f t="shared" si="2"/>
        <v>1.1436842105263145</v>
      </c>
    </row>
    <row r="22" spans="1:7">
      <c r="A22" s="1">
        <v>42795</v>
      </c>
      <c r="B22" s="6">
        <f t="shared" si="1"/>
        <v>201703</v>
      </c>
      <c r="C22" t="s">
        <v>20</v>
      </c>
      <c r="D22" s="3">
        <f>(0.75+1)/2</f>
        <v>0.875</v>
      </c>
      <c r="E22" s="5">
        <f>AVERAGEIFS(Treasury!$C$8:$C$574,Treasury!$B$8:$B$574,Data!B22)</f>
        <v>3.0813043478260873</v>
      </c>
      <c r="F22" s="5">
        <f>AVERAGEIFS('Daily Moodys Yields'!$E$1286:$E$1828,'Daily Moodys Yields'!$A$1286:$A$1828,Data!$B22)*100</f>
        <v>4.2282608695652169</v>
      </c>
      <c r="G22" s="5">
        <f t="shared" si="2"/>
        <v>1.1469565217391295</v>
      </c>
    </row>
    <row r="23" spans="1:7">
      <c r="A23" s="1">
        <v>42826</v>
      </c>
      <c r="B23" s="6">
        <f t="shared" si="1"/>
        <v>201704</v>
      </c>
      <c r="C23" t="s">
        <v>20</v>
      </c>
      <c r="D23" s="3">
        <f>(0.75+1)/2</f>
        <v>0.875</v>
      </c>
      <c r="E23" s="5">
        <f>AVERAGEIFS(Treasury!$C$8:$C$574,Treasury!$B$8:$B$574,Data!B23)</f>
        <v>2.9415789473684213</v>
      </c>
      <c r="F23" s="5">
        <f>AVERAGEIFS('Daily Moodys Yields'!$E$1286:$E$1828,'Daily Moodys Yields'!$A$1286:$A$1828,Data!$B23)*100</f>
        <v>4.1184210526315779</v>
      </c>
      <c r="G23" s="5">
        <f t="shared" si="2"/>
        <v>1.1768421052631566</v>
      </c>
    </row>
    <row r="24" spans="1:7">
      <c r="A24" s="1">
        <v>42856</v>
      </c>
      <c r="B24" s="6">
        <f t="shared" si="1"/>
        <v>201705</v>
      </c>
      <c r="C24" t="s">
        <v>20</v>
      </c>
      <c r="D24" s="3">
        <f>(0.75+1)/2</f>
        <v>0.875</v>
      </c>
      <c r="E24" s="5">
        <f>AVERAGEIFS(Treasury!$C$8:$C$574,Treasury!$B$8:$B$574,Data!B24)</f>
        <v>2.9590909090909094</v>
      </c>
      <c r="F24" s="5">
        <f>AVERAGEIFS('Daily Moodys Yields'!$E$1286:$E$1828,'Daily Moodys Yields'!$A$1286:$A$1828,Data!$B24)*100</f>
        <v>4.1227272727272712</v>
      </c>
      <c r="G24" s="5">
        <f t="shared" si="2"/>
        <v>1.1636363636363618</v>
      </c>
    </row>
    <row r="25" spans="1:7">
      <c r="A25" s="1">
        <v>42887</v>
      </c>
      <c r="B25" s="6">
        <f t="shared" si="1"/>
        <v>201706</v>
      </c>
      <c r="C25" t="s">
        <v>633</v>
      </c>
      <c r="D25" s="3">
        <f>(1+1.25)/2</f>
        <v>1.125</v>
      </c>
      <c r="E25" s="5">
        <f>AVERAGEIFS(Treasury!$C$8:$C$574,Treasury!$B$8:$B$574,Data!B25)</f>
        <v>2.7963636363636368</v>
      </c>
      <c r="F25" s="5">
        <f>AVERAGEIFS('Daily Moodys Yields'!$E$1286:$E$1828,'Daily Moodys Yields'!$A$1286:$A$1828,Data!$B25)*100</f>
        <v>3.9413636363636351</v>
      </c>
      <c r="G25" s="5">
        <f t="shared" si="2"/>
        <v>1.1449999999999982</v>
      </c>
    </row>
    <row r="26" spans="1:7">
      <c r="A26" s="1">
        <v>42917</v>
      </c>
      <c r="B26" s="6">
        <f t="shared" si="1"/>
        <v>201707</v>
      </c>
      <c r="C26" t="s">
        <v>633</v>
      </c>
      <c r="D26" s="3">
        <f t="shared" ref="D26:D27" si="4">(1+1.25)/2</f>
        <v>1.125</v>
      </c>
      <c r="E26" s="5">
        <f>AVERAGEIFS(Treasury!$C$8:$C$574,Treasury!$B$8:$B$574,Data!B26)</f>
        <v>2.8839999999999999</v>
      </c>
      <c r="F26" s="5">
        <f>AVERAGEIFS('Daily Moodys Yields'!$E$1286:$E$1828,'Daily Moodys Yields'!$A$1286:$A$1828,Data!$B26)*100</f>
        <v>3.9945000000000008</v>
      </c>
      <c r="G26" s="5">
        <f t="shared" ref="G26:G27" si="5">F26-E26</f>
        <v>1.1105000000000009</v>
      </c>
    </row>
    <row r="27" spans="1:7">
      <c r="A27" s="1">
        <v>42948</v>
      </c>
      <c r="B27" s="6">
        <f t="shared" si="1"/>
        <v>201708</v>
      </c>
      <c r="C27" t="s">
        <v>633</v>
      </c>
      <c r="D27" s="3">
        <f t="shared" si="4"/>
        <v>1.125</v>
      </c>
      <c r="E27" s="5">
        <f>AVERAGEIFS(Treasury!$C$8:$C$574,Treasury!$B$8:$B$574,Data!B27)</f>
        <v>2.7952173913043481</v>
      </c>
      <c r="F27" s="5">
        <f>AVERAGEIFS('Daily Moodys Yields'!$E$1286:$E$1828,'Daily Moodys Yields'!$A$1286:$A$1828,Data!$B27)*100</f>
        <v>3.8621739130434785</v>
      </c>
      <c r="G27" s="5">
        <f t="shared" si="5"/>
        <v>1.0669565217391304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53"/>
  <sheetViews>
    <sheetView showGridLines="0" workbookViewId="0">
      <selection sqref="A1:K1"/>
    </sheetView>
  </sheetViews>
  <sheetFormatPr defaultRowHeight="12.75"/>
  <cols>
    <col min="1" max="1" width="11.7109375" style="7" customWidth="1"/>
    <col min="2" max="2" width="13.140625" style="7" customWidth="1"/>
    <col min="3" max="3" width="10" style="7" customWidth="1"/>
    <col min="4" max="4" width="4.5703125" style="7" customWidth="1"/>
    <col min="5" max="5" width="5.5703125" style="7" customWidth="1"/>
    <col min="6" max="6" width="5.42578125" style="7" customWidth="1"/>
    <col min="7" max="7" width="5.5703125" style="7" customWidth="1"/>
    <col min="8" max="8" width="19.85546875" style="7" customWidth="1"/>
    <col min="9" max="9" width="5" style="7" customWidth="1"/>
    <col min="10" max="10" width="5.28515625" style="7" customWidth="1"/>
    <col min="11" max="11" width="10" style="7" customWidth="1"/>
    <col min="12" max="256" width="9.140625" style="7"/>
    <col min="257" max="257" width="11.140625" style="7" customWidth="1"/>
    <col min="258" max="258" width="13.140625" style="7" customWidth="1"/>
    <col min="259" max="259" width="10" style="7" customWidth="1"/>
    <col min="260" max="260" width="4.5703125" style="7" customWidth="1"/>
    <col min="261" max="261" width="5.5703125" style="7" customWidth="1"/>
    <col min="262" max="262" width="5.42578125" style="7" customWidth="1"/>
    <col min="263" max="263" width="5.5703125" style="7" customWidth="1"/>
    <col min="264" max="264" width="19.85546875" style="7" customWidth="1"/>
    <col min="265" max="265" width="5" style="7" customWidth="1"/>
    <col min="266" max="266" width="5.28515625" style="7" customWidth="1"/>
    <col min="267" max="267" width="10" style="7" customWidth="1"/>
    <col min="268" max="512" width="9.140625" style="7"/>
    <col min="513" max="513" width="11.140625" style="7" customWidth="1"/>
    <col min="514" max="514" width="13.140625" style="7" customWidth="1"/>
    <col min="515" max="515" width="10" style="7" customWidth="1"/>
    <col min="516" max="516" width="4.5703125" style="7" customWidth="1"/>
    <col min="517" max="517" width="5.5703125" style="7" customWidth="1"/>
    <col min="518" max="518" width="5.42578125" style="7" customWidth="1"/>
    <col min="519" max="519" width="5.5703125" style="7" customWidth="1"/>
    <col min="520" max="520" width="19.85546875" style="7" customWidth="1"/>
    <col min="521" max="521" width="5" style="7" customWidth="1"/>
    <col min="522" max="522" width="5.28515625" style="7" customWidth="1"/>
    <col min="523" max="523" width="10" style="7" customWidth="1"/>
    <col min="524" max="768" width="9.140625" style="7"/>
    <col min="769" max="769" width="11.140625" style="7" customWidth="1"/>
    <col min="770" max="770" width="13.140625" style="7" customWidth="1"/>
    <col min="771" max="771" width="10" style="7" customWidth="1"/>
    <col min="772" max="772" width="4.5703125" style="7" customWidth="1"/>
    <col min="773" max="773" width="5.5703125" style="7" customWidth="1"/>
    <col min="774" max="774" width="5.42578125" style="7" customWidth="1"/>
    <col min="775" max="775" width="5.5703125" style="7" customWidth="1"/>
    <col min="776" max="776" width="19.85546875" style="7" customWidth="1"/>
    <col min="777" max="777" width="5" style="7" customWidth="1"/>
    <col min="778" max="778" width="5.28515625" style="7" customWidth="1"/>
    <col min="779" max="779" width="10" style="7" customWidth="1"/>
    <col min="780" max="1024" width="9.140625" style="7"/>
    <col min="1025" max="1025" width="11.140625" style="7" customWidth="1"/>
    <col min="1026" max="1026" width="13.140625" style="7" customWidth="1"/>
    <col min="1027" max="1027" width="10" style="7" customWidth="1"/>
    <col min="1028" max="1028" width="4.5703125" style="7" customWidth="1"/>
    <col min="1029" max="1029" width="5.5703125" style="7" customWidth="1"/>
    <col min="1030" max="1030" width="5.42578125" style="7" customWidth="1"/>
    <col min="1031" max="1031" width="5.5703125" style="7" customWidth="1"/>
    <col min="1032" max="1032" width="19.85546875" style="7" customWidth="1"/>
    <col min="1033" max="1033" width="5" style="7" customWidth="1"/>
    <col min="1034" max="1034" width="5.28515625" style="7" customWidth="1"/>
    <col min="1035" max="1035" width="10" style="7" customWidth="1"/>
    <col min="1036" max="1280" width="9.140625" style="7"/>
    <col min="1281" max="1281" width="11.140625" style="7" customWidth="1"/>
    <col min="1282" max="1282" width="13.140625" style="7" customWidth="1"/>
    <col min="1283" max="1283" width="10" style="7" customWidth="1"/>
    <col min="1284" max="1284" width="4.5703125" style="7" customWidth="1"/>
    <col min="1285" max="1285" width="5.5703125" style="7" customWidth="1"/>
    <col min="1286" max="1286" width="5.42578125" style="7" customWidth="1"/>
    <col min="1287" max="1287" width="5.5703125" style="7" customWidth="1"/>
    <col min="1288" max="1288" width="19.85546875" style="7" customWidth="1"/>
    <col min="1289" max="1289" width="5" style="7" customWidth="1"/>
    <col min="1290" max="1290" width="5.28515625" style="7" customWidth="1"/>
    <col min="1291" max="1291" width="10" style="7" customWidth="1"/>
    <col min="1292" max="1536" width="9.140625" style="7"/>
    <col min="1537" max="1537" width="11.140625" style="7" customWidth="1"/>
    <col min="1538" max="1538" width="13.140625" style="7" customWidth="1"/>
    <col min="1539" max="1539" width="10" style="7" customWidth="1"/>
    <col min="1540" max="1540" width="4.5703125" style="7" customWidth="1"/>
    <col min="1541" max="1541" width="5.5703125" style="7" customWidth="1"/>
    <col min="1542" max="1542" width="5.42578125" style="7" customWidth="1"/>
    <col min="1543" max="1543" width="5.5703125" style="7" customWidth="1"/>
    <col min="1544" max="1544" width="19.85546875" style="7" customWidth="1"/>
    <col min="1545" max="1545" width="5" style="7" customWidth="1"/>
    <col min="1546" max="1546" width="5.28515625" style="7" customWidth="1"/>
    <col min="1547" max="1547" width="10" style="7" customWidth="1"/>
    <col min="1548" max="1792" width="9.140625" style="7"/>
    <col min="1793" max="1793" width="11.140625" style="7" customWidth="1"/>
    <col min="1794" max="1794" width="13.140625" style="7" customWidth="1"/>
    <col min="1795" max="1795" width="10" style="7" customWidth="1"/>
    <col min="1796" max="1796" width="4.5703125" style="7" customWidth="1"/>
    <col min="1797" max="1797" width="5.5703125" style="7" customWidth="1"/>
    <col min="1798" max="1798" width="5.42578125" style="7" customWidth="1"/>
    <col min="1799" max="1799" width="5.5703125" style="7" customWidth="1"/>
    <col min="1800" max="1800" width="19.85546875" style="7" customWidth="1"/>
    <col min="1801" max="1801" width="5" style="7" customWidth="1"/>
    <col min="1802" max="1802" width="5.28515625" style="7" customWidth="1"/>
    <col min="1803" max="1803" width="10" style="7" customWidth="1"/>
    <col min="1804" max="2048" width="9.140625" style="7"/>
    <col min="2049" max="2049" width="11.140625" style="7" customWidth="1"/>
    <col min="2050" max="2050" width="13.140625" style="7" customWidth="1"/>
    <col min="2051" max="2051" width="10" style="7" customWidth="1"/>
    <col min="2052" max="2052" width="4.5703125" style="7" customWidth="1"/>
    <col min="2053" max="2053" width="5.5703125" style="7" customWidth="1"/>
    <col min="2054" max="2054" width="5.42578125" style="7" customWidth="1"/>
    <col min="2055" max="2055" width="5.5703125" style="7" customWidth="1"/>
    <col min="2056" max="2056" width="19.85546875" style="7" customWidth="1"/>
    <col min="2057" max="2057" width="5" style="7" customWidth="1"/>
    <col min="2058" max="2058" width="5.28515625" style="7" customWidth="1"/>
    <col min="2059" max="2059" width="10" style="7" customWidth="1"/>
    <col min="2060" max="2304" width="9.140625" style="7"/>
    <col min="2305" max="2305" width="11.140625" style="7" customWidth="1"/>
    <col min="2306" max="2306" width="13.140625" style="7" customWidth="1"/>
    <col min="2307" max="2307" width="10" style="7" customWidth="1"/>
    <col min="2308" max="2308" width="4.5703125" style="7" customWidth="1"/>
    <col min="2309" max="2309" width="5.5703125" style="7" customWidth="1"/>
    <col min="2310" max="2310" width="5.42578125" style="7" customWidth="1"/>
    <col min="2311" max="2311" width="5.5703125" style="7" customWidth="1"/>
    <col min="2312" max="2312" width="19.85546875" style="7" customWidth="1"/>
    <col min="2313" max="2313" width="5" style="7" customWidth="1"/>
    <col min="2314" max="2314" width="5.28515625" style="7" customWidth="1"/>
    <col min="2315" max="2315" width="10" style="7" customWidth="1"/>
    <col min="2316" max="2560" width="9.140625" style="7"/>
    <col min="2561" max="2561" width="11.140625" style="7" customWidth="1"/>
    <col min="2562" max="2562" width="13.140625" style="7" customWidth="1"/>
    <col min="2563" max="2563" width="10" style="7" customWidth="1"/>
    <col min="2564" max="2564" width="4.5703125" style="7" customWidth="1"/>
    <col min="2565" max="2565" width="5.5703125" style="7" customWidth="1"/>
    <col min="2566" max="2566" width="5.42578125" style="7" customWidth="1"/>
    <col min="2567" max="2567" width="5.5703125" style="7" customWidth="1"/>
    <col min="2568" max="2568" width="19.85546875" style="7" customWidth="1"/>
    <col min="2569" max="2569" width="5" style="7" customWidth="1"/>
    <col min="2570" max="2570" width="5.28515625" style="7" customWidth="1"/>
    <col min="2571" max="2571" width="10" style="7" customWidth="1"/>
    <col min="2572" max="2816" width="9.140625" style="7"/>
    <col min="2817" max="2817" width="11.140625" style="7" customWidth="1"/>
    <col min="2818" max="2818" width="13.140625" style="7" customWidth="1"/>
    <col min="2819" max="2819" width="10" style="7" customWidth="1"/>
    <col min="2820" max="2820" width="4.5703125" style="7" customWidth="1"/>
    <col min="2821" max="2821" width="5.5703125" style="7" customWidth="1"/>
    <col min="2822" max="2822" width="5.42578125" style="7" customWidth="1"/>
    <col min="2823" max="2823" width="5.5703125" style="7" customWidth="1"/>
    <col min="2824" max="2824" width="19.85546875" style="7" customWidth="1"/>
    <col min="2825" max="2825" width="5" style="7" customWidth="1"/>
    <col min="2826" max="2826" width="5.28515625" style="7" customWidth="1"/>
    <col min="2827" max="2827" width="10" style="7" customWidth="1"/>
    <col min="2828" max="3072" width="9.140625" style="7"/>
    <col min="3073" max="3073" width="11.140625" style="7" customWidth="1"/>
    <col min="3074" max="3074" width="13.140625" style="7" customWidth="1"/>
    <col min="3075" max="3075" width="10" style="7" customWidth="1"/>
    <col min="3076" max="3076" width="4.5703125" style="7" customWidth="1"/>
    <col min="3077" max="3077" width="5.5703125" style="7" customWidth="1"/>
    <col min="3078" max="3078" width="5.42578125" style="7" customWidth="1"/>
    <col min="3079" max="3079" width="5.5703125" style="7" customWidth="1"/>
    <col min="3080" max="3080" width="19.85546875" style="7" customWidth="1"/>
    <col min="3081" max="3081" width="5" style="7" customWidth="1"/>
    <col min="3082" max="3082" width="5.28515625" style="7" customWidth="1"/>
    <col min="3083" max="3083" width="10" style="7" customWidth="1"/>
    <col min="3084" max="3328" width="9.140625" style="7"/>
    <col min="3329" max="3329" width="11.140625" style="7" customWidth="1"/>
    <col min="3330" max="3330" width="13.140625" style="7" customWidth="1"/>
    <col min="3331" max="3331" width="10" style="7" customWidth="1"/>
    <col min="3332" max="3332" width="4.5703125" style="7" customWidth="1"/>
    <col min="3333" max="3333" width="5.5703125" style="7" customWidth="1"/>
    <col min="3334" max="3334" width="5.42578125" style="7" customWidth="1"/>
    <col min="3335" max="3335" width="5.5703125" style="7" customWidth="1"/>
    <col min="3336" max="3336" width="19.85546875" style="7" customWidth="1"/>
    <col min="3337" max="3337" width="5" style="7" customWidth="1"/>
    <col min="3338" max="3338" width="5.28515625" style="7" customWidth="1"/>
    <col min="3339" max="3339" width="10" style="7" customWidth="1"/>
    <col min="3340" max="3584" width="9.140625" style="7"/>
    <col min="3585" max="3585" width="11.140625" style="7" customWidth="1"/>
    <col min="3586" max="3586" width="13.140625" style="7" customWidth="1"/>
    <col min="3587" max="3587" width="10" style="7" customWidth="1"/>
    <col min="3588" max="3588" width="4.5703125" style="7" customWidth="1"/>
    <col min="3589" max="3589" width="5.5703125" style="7" customWidth="1"/>
    <col min="3590" max="3590" width="5.42578125" style="7" customWidth="1"/>
    <col min="3591" max="3591" width="5.5703125" style="7" customWidth="1"/>
    <col min="3592" max="3592" width="19.85546875" style="7" customWidth="1"/>
    <col min="3593" max="3593" width="5" style="7" customWidth="1"/>
    <col min="3594" max="3594" width="5.28515625" style="7" customWidth="1"/>
    <col min="3595" max="3595" width="10" style="7" customWidth="1"/>
    <col min="3596" max="3840" width="9.140625" style="7"/>
    <col min="3841" max="3841" width="11.140625" style="7" customWidth="1"/>
    <col min="3842" max="3842" width="13.140625" style="7" customWidth="1"/>
    <col min="3843" max="3843" width="10" style="7" customWidth="1"/>
    <col min="3844" max="3844" width="4.5703125" style="7" customWidth="1"/>
    <col min="3845" max="3845" width="5.5703125" style="7" customWidth="1"/>
    <col min="3846" max="3846" width="5.42578125" style="7" customWidth="1"/>
    <col min="3847" max="3847" width="5.5703125" style="7" customWidth="1"/>
    <col min="3848" max="3848" width="19.85546875" style="7" customWidth="1"/>
    <col min="3849" max="3849" width="5" style="7" customWidth="1"/>
    <col min="3850" max="3850" width="5.28515625" style="7" customWidth="1"/>
    <col min="3851" max="3851" width="10" style="7" customWidth="1"/>
    <col min="3852" max="4096" width="9.140625" style="7"/>
    <col min="4097" max="4097" width="11.140625" style="7" customWidth="1"/>
    <col min="4098" max="4098" width="13.140625" style="7" customWidth="1"/>
    <col min="4099" max="4099" width="10" style="7" customWidth="1"/>
    <col min="4100" max="4100" width="4.5703125" style="7" customWidth="1"/>
    <col min="4101" max="4101" width="5.5703125" style="7" customWidth="1"/>
    <col min="4102" max="4102" width="5.42578125" style="7" customWidth="1"/>
    <col min="4103" max="4103" width="5.5703125" style="7" customWidth="1"/>
    <col min="4104" max="4104" width="19.85546875" style="7" customWidth="1"/>
    <col min="4105" max="4105" width="5" style="7" customWidth="1"/>
    <col min="4106" max="4106" width="5.28515625" style="7" customWidth="1"/>
    <col min="4107" max="4107" width="10" style="7" customWidth="1"/>
    <col min="4108" max="4352" width="9.140625" style="7"/>
    <col min="4353" max="4353" width="11.140625" style="7" customWidth="1"/>
    <col min="4354" max="4354" width="13.140625" style="7" customWidth="1"/>
    <col min="4355" max="4355" width="10" style="7" customWidth="1"/>
    <col min="4356" max="4356" width="4.5703125" style="7" customWidth="1"/>
    <col min="4357" max="4357" width="5.5703125" style="7" customWidth="1"/>
    <col min="4358" max="4358" width="5.42578125" style="7" customWidth="1"/>
    <col min="4359" max="4359" width="5.5703125" style="7" customWidth="1"/>
    <col min="4360" max="4360" width="19.85546875" style="7" customWidth="1"/>
    <col min="4361" max="4361" width="5" style="7" customWidth="1"/>
    <col min="4362" max="4362" width="5.28515625" style="7" customWidth="1"/>
    <col min="4363" max="4363" width="10" style="7" customWidth="1"/>
    <col min="4364" max="4608" width="9.140625" style="7"/>
    <col min="4609" max="4609" width="11.140625" style="7" customWidth="1"/>
    <col min="4610" max="4610" width="13.140625" style="7" customWidth="1"/>
    <col min="4611" max="4611" width="10" style="7" customWidth="1"/>
    <col min="4612" max="4612" width="4.5703125" style="7" customWidth="1"/>
    <col min="4613" max="4613" width="5.5703125" style="7" customWidth="1"/>
    <col min="4614" max="4614" width="5.42578125" style="7" customWidth="1"/>
    <col min="4615" max="4615" width="5.5703125" style="7" customWidth="1"/>
    <col min="4616" max="4616" width="19.85546875" style="7" customWidth="1"/>
    <col min="4617" max="4617" width="5" style="7" customWidth="1"/>
    <col min="4618" max="4618" width="5.28515625" style="7" customWidth="1"/>
    <col min="4619" max="4619" width="10" style="7" customWidth="1"/>
    <col min="4620" max="4864" width="9.140625" style="7"/>
    <col min="4865" max="4865" width="11.140625" style="7" customWidth="1"/>
    <col min="4866" max="4866" width="13.140625" style="7" customWidth="1"/>
    <col min="4867" max="4867" width="10" style="7" customWidth="1"/>
    <col min="4868" max="4868" width="4.5703125" style="7" customWidth="1"/>
    <col min="4869" max="4869" width="5.5703125" style="7" customWidth="1"/>
    <col min="4870" max="4870" width="5.42578125" style="7" customWidth="1"/>
    <col min="4871" max="4871" width="5.5703125" style="7" customWidth="1"/>
    <col min="4872" max="4872" width="19.85546875" style="7" customWidth="1"/>
    <col min="4873" max="4873" width="5" style="7" customWidth="1"/>
    <col min="4874" max="4874" width="5.28515625" style="7" customWidth="1"/>
    <col min="4875" max="4875" width="10" style="7" customWidth="1"/>
    <col min="4876" max="5120" width="9.140625" style="7"/>
    <col min="5121" max="5121" width="11.140625" style="7" customWidth="1"/>
    <col min="5122" max="5122" width="13.140625" style="7" customWidth="1"/>
    <col min="5123" max="5123" width="10" style="7" customWidth="1"/>
    <col min="5124" max="5124" width="4.5703125" style="7" customWidth="1"/>
    <col min="5125" max="5125" width="5.5703125" style="7" customWidth="1"/>
    <col min="5126" max="5126" width="5.42578125" style="7" customWidth="1"/>
    <col min="5127" max="5127" width="5.5703125" style="7" customWidth="1"/>
    <col min="5128" max="5128" width="19.85546875" style="7" customWidth="1"/>
    <col min="5129" max="5129" width="5" style="7" customWidth="1"/>
    <col min="5130" max="5130" width="5.28515625" style="7" customWidth="1"/>
    <col min="5131" max="5131" width="10" style="7" customWidth="1"/>
    <col min="5132" max="5376" width="9.140625" style="7"/>
    <col min="5377" max="5377" width="11.140625" style="7" customWidth="1"/>
    <col min="5378" max="5378" width="13.140625" style="7" customWidth="1"/>
    <col min="5379" max="5379" width="10" style="7" customWidth="1"/>
    <col min="5380" max="5380" width="4.5703125" style="7" customWidth="1"/>
    <col min="5381" max="5381" width="5.5703125" style="7" customWidth="1"/>
    <col min="5382" max="5382" width="5.42578125" style="7" customWidth="1"/>
    <col min="5383" max="5383" width="5.5703125" style="7" customWidth="1"/>
    <col min="5384" max="5384" width="19.85546875" style="7" customWidth="1"/>
    <col min="5385" max="5385" width="5" style="7" customWidth="1"/>
    <col min="5386" max="5386" width="5.28515625" style="7" customWidth="1"/>
    <col min="5387" max="5387" width="10" style="7" customWidth="1"/>
    <col min="5388" max="5632" width="9.140625" style="7"/>
    <col min="5633" max="5633" width="11.140625" style="7" customWidth="1"/>
    <col min="5634" max="5634" width="13.140625" style="7" customWidth="1"/>
    <col min="5635" max="5635" width="10" style="7" customWidth="1"/>
    <col min="5636" max="5636" width="4.5703125" style="7" customWidth="1"/>
    <col min="5637" max="5637" width="5.5703125" style="7" customWidth="1"/>
    <col min="5638" max="5638" width="5.42578125" style="7" customWidth="1"/>
    <col min="5639" max="5639" width="5.5703125" style="7" customWidth="1"/>
    <col min="5640" max="5640" width="19.85546875" style="7" customWidth="1"/>
    <col min="5641" max="5641" width="5" style="7" customWidth="1"/>
    <col min="5642" max="5642" width="5.28515625" style="7" customWidth="1"/>
    <col min="5643" max="5643" width="10" style="7" customWidth="1"/>
    <col min="5644" max="5888" width="9.140625" style="7"/>
    <col min="5889" max="5889" width="11.140625" style="7" customWidth="1"/>
    <col min="5890" max="5890" width="13.140625" style="7" customWidth="1"/>
    <col min="5891" max="5891" width="10" style="7" customWidth="1"/>
    <col min="5892" max="5892" width="4.5703125" style="7" customWidth="1"/>
    <col min="5893" max="5893" width="5.5703125" style="7" customWidth="1"/>
    <col min="5894" max="5894" width="5.42578125" style="7" customWidth="1"/>
    <col min="5895" max="5895" width="5.5703125" style="7" customWidth="1"/>
    <col min="5896" max="5896" width="19.85546875" style="7" customWidth="1"/>
    <col min="5897" max="5897" width="5" style="7" customWidth="1"/>
    <col min="5898" max="5898" width="5.28515625" style="7" customWidth="1"/>
    <col min="5899" max="5899" width="10" style="7" customWidth="1"/>
    <col min="5900" max="6144" width="9.140625" style="7"/>
    <col min="6145" max="6145" width="11.140625" style="7" customWidth="1"/>
    <col min="6146" max="6146" width="13.140625" style="7" customWidth="1"/>
    <col min="6147" max="6147" width="10" style="7" customWidth="1"/>
    <col min="6148" max="6148" width="4.5703125" style="7" customWidth="1"/>
    <col min="6149" max="6149" width="5.5703125" style="7" customWidth="1"/>
    <col min="6150" max="6150" width="5.42578125" style="7" customWidth="1"/>
    <col min="6151" max="6151" width="5.5703125" style="7" customWidth="1"/>
    <col min="6152" max="6152" width="19.85546875" style="7" customWidth="1"/>
    <col min="6153" max="6153" width="5" style="7" customWidth="1"/>
    <col min="6154" max="6154" width="5.28515625" style="7" customWidth="1"/>
    <col min="6155" max="6155" width="10" style="7" customWidth="1"/>
    <col min="6156" max="6400" width="9.140625" style="7"/>
    <col min="6401" max="6401" width="11.140625" style="7" customWidth="1"/>
    <col min="6402" max="6402" width="13.140625" style="7" customWidth="1"/>
    <col min="6403" max="6403" width="10" style="7" customWidth="1"/>
    <col min="6404" max="6404" width="4.5703125" style="7" customWidth="1"/>
    <col min="6405" max="6405" width="5.5703125" style="7" customWidth="1"/>
    <col min="6406" max="6406" width="5.42578125" style="7" customWidth="1"/>
    <col min="6407" max="6407" width="5.5703125" style="7" customWidth="1"/>
    <col min="6408" max="6408" width="19.85546875" style="7" customWidth="1"/>
    <col min="6409" max="6409" width="5" style="7" customWidth="1"/>
    <col min="6410" max="6410" width="5.28515625" style="7" customWidth="1"/>
    <col min="6411" max="6411" width="10" style="7" customWidth="1"/>
    <col min="6412" max="6656" width="9.140625" style="7"/>
    <col min="6657" max="6657" width="11.140625" style="7" customWidth="1"/>
    <col min="6658" max="6658" width="13.140625" style="7" customWidth="1"/>
    <col min="6659" max="6659" width="10" style="7" customWidth="1"/>
    <col min="6660" max="6660" width="4.5703125" style="7" customWidth="1"/>
    <col min="6661" max="6661" width="5.5703125" style="7" customWidth="1"/>
    <col min="6662" max="6662" width="5.42578125" style="7" customWidth="1"/>
    <col min="6663" max="6663" width="5.5703125" style="7" customWidth="1"/>
    <col min="6664" max="6664" width="19.85546875" style="7" customWidth="1"/>
    <col min="6665" max="6665" width="5" style="7" customWidth="1"/>
    <col min="6666" max="6666" width="5.28515625" style="7" customWidth="1"/>
    <col min="6667" max="6667" width="10" style="7" customWidth="1"/>
    <col min="6668" max="6912" width="9.140625" style="7"/>
    <col min="6913" max="6913" width="11.140625" style="7" customWidth="1"/>
    <col min="6914" max="6914" width="13.140625" style="7" customWidth="1"/>
    <col min="6915" max="6915" width="10" style="7" customWidth="1"/>
    <col min="6916" max="6916" width="4.5703125" style="7" customWidth="1"/>
    <col min="6917" max="6917" width="5.5703125" style="7" customWidth="1"/>
    <col min="6918" max="6918" width="5.42578125" style="7" customWidth="1"/>
    <col min="6919" max="6919" width="5.5703125" style="7" customWidth="1"/>
    <col min="6920" max="6920" width="19.85546875" style="7" customWidth="1"/>
    <col min="6921" max="6921" width="5" style="7" customWidth="1"/>
    <col min="6922" max="6922" width="5.28515625" style="7" customWidth="1"/>
    <col min="6923" max="6923" width="10" style="7" customWidth="1"/>
    <col min="6924" max="7168" width="9.140625" style="7"/>
    <col min="7169" max="7169" width="11.140625" style="7" customWidth="1"/>
    <col min="7170" max="7170" width="13.140625" style="7" customWidth="1"/>
    <col min="7171" max="7171" width="10" style="7" customWidth="1"/>
    <col min="7172" max="7172" width="4.5703125" style="7" customWidth="1"/>
    <col min="7173" max="7173" width="5.5703125" style="7" customWidth="1"/>
    <col min="7174" max="7174" width="5.42578125" style="7" customWidth="1"/>
    <col min="7175" max="7175" width="5.5703125" style="7" customWidth="1"/>
    <col min="7176" max="7176" width="19.85546875" style="7" customWidth="1"/>
    <col min="7177" max="7177" width="5" style="7" customWidth="1"/>
    <col min="7178" max="7178" width="5.28515625" style="7" customWidth="1"/>
    <col min="7179" max="7179" width="10" style="7" customWidth="1"/>
    <col min="7180" max="7424" width="9.140625" style="7"/>
    <col min="7425" max="7425" width="11.140625" style="7" customWidth="1"/>
    <col min="7426" max="7426" width="13.140625" style="7" customWidth="1"/>
    <col min="7427" max="7427" width="10" style="7" customWidth="1"/>
    <col min="7428" max="7428" width="4.5703125" style="7" customWidth="1"/>
    <col min="7429" max="7429" width="5.5703125" style="7" customWidth="1"/>
    <col min="7430" max="7430" width="5.42578125" style="7" customWidth="1"/>
    <col min="7431" max="7431" width="5.5703125" style="7" customWidth="1"/>
    <col min="7432" max="7432" width="19.85546875" style="7" customWidth="1"/>
    <col min="7433" max="7433" width="5" style="7" customWidth="1"/>
    <col min="7434" max="7434" width="5.28515625" style="7" customWidth="1"/>
    <col min="7435" max="7435" width="10" style="7" customWidth="1"/>
    <col min="7436" max="7680" width="9.140625" style="7"/>
    <col min="7681" max="7681" width="11.140625" style="7" customWidth="1"/>
    <col min="7682" max="7682" width="13.140625" style="7" customWidth="1"/>
    <col min="7683" max="7683" width="10" style="7" customWidth="1"/>
    <col min="7684" max="7684" width="4.5703125" style="7" customWidth="1"/>
    <col min="7685" max="7685" width="5.5703125" style="7" customWidth="1"/>
    <col min="7686" max="7686" width="5.42578125" style="7" customWidth="1"/>
    <col min="7687" max="7687" width="5.5703125" style="7" customWidth="1"/>
    <col min="7688" max="7688" width="19.85546875" style="7" customWidth="1"/>
    <col min="7689" max="7689" width="5" style="7" customWidth="1"/>
    <col min="7690" max="7690" width="5.28515625" style="7" customWidth="1"/>
    <col min="7691" max="7691" width="10" style="7" customWidth="1"/>
    <col min="7692" max="7936" width="9.140625" style="7"/>
    <col min="7937" max="7937" width="11.140625" style="7" customWidth="1"/>
    <col min="7938" max="7938" width="13.140625" style="7" customWidth="1"/>
    <col min="7939" max="7939" width="10" style="7" customWidth="1"/>
    <col min="7940" max="7940" width="4.5703125" style="7" customWidth="1"/>
    <col min="7941" max="7941" width="5.5703125" style="7" customWidth="1"/>
    <col min="7942" max="7942" width="5.42578125" style="7" customWidth="1"/>
    <col min="7943" max="7943" width="5.5703125" style="7" customWidth="1"/>
    <col min="7944" max="7944" width="19.85546875" style="7" customWidth="1"/>
    <col min="7945" max="7945" width="5" style="7" customWidth="1"/>
    <col min="7946" max="7946" width="5.28515625" style="7" customWidth="1"/>
    <col min="7947" max="7947" width="10" style="7" customWidth="1"/>
    <col min="7948" max="8192" width="9.140625" style="7"/>
    <col min="8193" max="8193" width="11.140625" style="7" customWidth="1"/>
    <col min="8194" max="8194" width="13.140625" style="7" customWidth="1"/>
    <col min="8195" max="8195" width="10" style="7" customWidth="1"/>
    <col min="8196" max="8196" width="4.5703125" style="7" customWidth="1"/>
    <col min="8197" max="8197" width="5.5703125" style="7" customWidth="1"/>
    <col min="8198" max="8198" width="5.42578125" style="7" customWidth="1"/>
    <col min="8199" max="8199" width="5.5703125" style="7" customWidth="1"/>
    <col min="8200" max="8200" width="19.85546875" style="7" customWidth="1"/>
    <col min="8201" max="8201" width="5" style="7" customWidth="1"/>
    <col min="8202" max="8202" width="5.28515625" style="7" customWidth="1"/>
    <col min="8203" max="8203" width="10" style="7" customWidth="1"/>
    <col min="8204" max="8448" width="9.140625" style="7"/>
    <col min="8449" max="8449" width="11.140625" style="7" customWidth="1"/>
    <col min="8450" max="8450" width="13.140625" style="7" customWidth="1"/>
    <col min="8451" max="8451" width="10" style="7" customWidth="1"/>
    <col min="8452" max="8452" width="4.5703125" style="7" customWidth="1"/>
    <col min="8453" max="8453" width="5.5703125" style="7" customWidth="1"/>
    <col min="8454" max="8454" width="5.42578125" style="7" customWidth="1"/>
    <col min="8455" max="8455" width="5.5703125" style="7" customWidth="1"/>
    <col min="8456" max="8456" width="19.85546875" style="7" customWidth="1"/>
    <col min="8457" max="8457" width="5" style="7" customWidth="1"/>
    <col min="8458" max="8458" width="5.28515625" style="7" customWidth="1"/>
    <col min="8459" max="8459" width="10" style="7" customWidth="1"/>
    <col min="8460" max="8704" width="9.140625" style="7"/>
    <col min="8705" max="8705" width="11.140625" style="7" customWidth="1"/>
    <col min="8706" max="8706" width="13.140625" style="7" customWidth="1"/>
    <col min="8707" max="8707" width="10" style="7" customWidth="1"/>
    <col min="8708" max="8708" width="4.5703125" style="7" customWidth="1"/>
    <col min="8709" max="8709" width="5.5703125" style="7" customWidth="1"/>
    <col min="8710" max="8710" width="5.42578125" style="7" customWidth="1"/>
    <col min="8711" max="8711" width="5.5703125" style="7" customWidth="1"/>
    <col min="8712" max="8712" width="19.85546875" style="7" customWidth="1"/>
    <col min="8713" max="8713" width="5" style="7" customWidth="1"/>
    <col min="8714" max="8714" width="5.28515625" style="7" customWidth="1"/>
    <col min="8715" max="8715" width="10" style="7" customWidth="1"/>
    <col min="8716" max="8960" width="9.140625" style="7"/>
    <col min="8961" max="8961" width="11.140625" style="7" customWidth="1"/>
    <col min="8962" max="8962" width="13.140625" style="7" customWidth="1"/>
    <col min="8963" max="8963" width="10" style="7" customWidth="1"/>
    <col min="8964" max="8964" width="4.5703125" style="7" customWidth="1"/>
    <col min="8965" max="8965" width="5.5703125" style="7" customWidth="1"/>
    <col min="8966" max="8966" width="5.42578125" style="7" customWidth="1"/>
    <col min="8967" max="8967" width="5.5703125" style="7" customWidth="1"/>
    <col min="8968" max="8968" width="19.85546875" style="7" customWidth="1"/>
    <col min="8969" max="8969" width="5" style="7" customWidth="1"/>
    <col min="8970" max="8970" width="5.28515625" style="7" customWidth="1"/>
    <col min="8971" max="8971" width="10" style="7" customWidth="1"/>
    <col min="8972" max="9216" width="9.140625" style="7"/>
    <col min="9217" max="9217" width="11.140625" style="7" customWidth="1"/>
    <col min="9218" max="9218" width="13.140625" style="7" customWidth="1"/>
    <col min="9219" max="9219" width="10" style="7" customWidth="1"/>
    <col min="9220" max="9220" width="4.5703125" style="7" customWidth="1"/>
    <col min="9221" max="9221" width="5.5703125" style="7" customWidth="1"/>
    <col min="9222" max="9222" width="5.42578125" style="7" customWidth="1"/>
    <col min="9223" max="9223" width="5.5703125" style="7" customWidth="1"/>
    <col min="9224" max="9224" width="19.85546875" style="7" customWidth="1"/>
    <col min="9225" max="9225" width="5" style="7" customWidth="1"/>
    <col min="9226" max="9226" width="5.28515625" style="7" customWidth="1"/>
    <col min="9227" max="9227" width="10" style="7" customWidth="1"/>
    <col min="9228" max="9472" width="9.140625" style="7"/>
    <col min="9473" max="9473" width="11.140625" style="7" customWidth="1"/>
    <col min="9474" max="9474" width="13.140625" style="7" customWidth="1"/>
    <col min="9475" max="9475" width="10" style="7" customWidth="1"/>
    <col min="9476" max="9476" width="4.5703125" style="7" customWidth="1"/>
    <col min="9477" max="9477" width="5.5703125" style="7" customWidth="1"/>
    <col min="9478" max="9478" width="5.42578125" style="7" customWidth="1"/>
    <col min="9479" max="9479" width="5.5703125" style="7" customWidth="1"/>
    <col min="9480" max="9480" width="19.85546875" style="7" customWidth="1"/>
    <col min="9481" max="9481" width="5" style="7" customWidth="1"/>
    <col min="9482" max="9482" width="5.28515625" style="7" customWidth="1"/>
    <col min="9483" max="9483" width="10" style="7" customWidth="1"/>
    <col min="9484" max="9728" width="9.140625" style="7"/>
    <col min="9729" max="9729" width="11.140625" style="7" customWidth="1"/>
    <col min="9730" max="9730" width="13.140625" style="7" customWidth="1"/>
    <col min="9731" max="9731" width="10" style="7" customWidth="1"/>
    <col min="9732" max="9732" width="4.5703125" style="7" customWidth="1"/>
    <col min="9733" max="9733" width="5.5703125" style="7" customWidth="1"/>
    <col min="9734" max="9734" width="5.42578125" style="7" customWidth="1"/>
    <col min="9735" max="9735" width="5.5703125" style="7" customWidth="1"/>
    <col min="9736" max="9736" width="19.85546875" style="7" customWidth="1"/>
    <col min="9737" max="9737" width="5" style="7" customWidth="1"/>
    <col min="9738" max="9738" width="5.28515625" style="7" customWidth="1"/>
    <col min="9739" max="9739" width="10" style="7" customWidth="1"/>
    <col min="9740" max="9984" width="9.140625" style="7"/>
    <col min="9985" max="9985" width="11.140625" style="7" customWidth="1"/>
    <col min="9986" max="9986" width="13.140625" style="7" customWidth="1"/>
    <col min="9987" max="9987" width="10" style="7" customWidth="1"/>
    <col min="9988" max="9988" width="4.5703125" style="7" customWidth="1"/>
    <col min="9989" max="9989" width="5.5703125" style="7" customWidth="1"/>
    <col min="9990" max="9990" width="5.42578125" style="7" customWidth="1"/>
    <col min="9991" max="9991" width="5.5703125" style="7" customWidth="1"/>
    <col min="9992" max="9992" width="19.85546875" style="7" customWidth="1"/>
    <col min="9993" max="9993" width="5" style="7" customWidth="1"/>
    <col min="9994" max="9994" width="5.28515625" style="7" customWidth="1"/>
    <col min="9995" max="9995" width="10" style="7" customWidth="1"/>
    <col min="9996" max="10240" width="9.140625" style="7"/>
    <col min="10241" max="10241" width="11.140625" style="7" customWidth="1"/>
    <col min="10242" max="10242" width="13.140625" style="7" customWidth="1"/>
    <col min="10243" max="10243" width="10" style="7" customWidth="1"/>
    <col min="10244" max="10244" width="4.5703125" style="7" customWidth="1"/>
    <col min="10245" max="10245" width="5.5703125" style="7" customWidth="1"/>
    <col min="10246" max="10246" width="5.42578125" style="7" customWidth="1"/>
    <col min="10247" max="10247" width="5.5703125" style="7" customWidth="1"/>
    <col min="10248" max="10248" width="19.85546875" style="7" customWidth="1"/>
    <col min="10249" max="10249" width="5" style="7" customWidth="1"/>
    <col min="10250" max="10250" width="5.28515625" style="7" customWidth="1"/>
    <col min="10251" max="10251" width="10" style="7" customWidth="1"/>
    <col min="10252" max="10496" width="9.140625" style="7"/>
    <col min="10497" max="10497" width="11.140625" style="7" customWidth="1"/>
    <col min="10498" max="10498" width="13.140625" style="7" customWidth="1"/>
    <col min="10499" max="10499" width="10" style="7" customWidth="1"/>
    <col min="10500" max="10500" width="4.5703125" style="7" customWidth="1"/>
    <col min="10501" max="10501" width="5.5703125" style="7" customWidth="1"/>
    <col min="10502" max="10502" width="5.42578125" style="7" customWidth="1"/>
    <col min="10503" max="10503" width="5.5703125" style="7" customWidth="1"/>
    <col min="10504" max="10504" width="19.85546875" style="7" customWidth="1"/>
    <col min="10505" max="10505" width="5" style="7" customWidth="1"/>
    <col min="10506" max="10506" width="5.28515625" style="7" customWidth="1"/>
    <col min="10507" max="10507" width="10" style="7" customWidth="1"/>
    <col min="10508" max="10752" width="9.140625" style="7"/>
    <col min="10753" max="10753" width="11.140625" style="7" customWidth="1"/>
    <col min="10754" max="10754" width="13.140625" style="7" customWidth="1"/>
    <col min="10755" max="10755" width="10" style="7" customWidth="1"/>
    <col min="10756" max="10756" width="4.5703125" style="7" customWidth="1"/>
    <col min="10757" max="10757" width="5.5703125" style="7" customWidth="1"/>
    <col min="10758" max="10758" width="5.42578125" style="7" customWidth="1"/>
    <col min="10759" max="10759" width="5.5703125" style="7" customWidth="1"/>
    <col min="10760" max="10760" width="19.85546875" style="7" customWidth="1"/>
    <col min="10761" max="10761" width="5" style="7" customWidth="1"/>
    <col min="10762" max="10762" width="5.28515625" style="7" customWidth="1"/>
    <col min="10763" max="10763" width="10" style="7" customWidth="1"/>
    <col min="10764" max="11008" width="9.140625" style="7"/>
    <col min="11009" max="11009" width="11.140625" style="7" customWidth="1"/>
    <col min="11010" max="11010" width="13.140625" style="7" customWidth="1"/>
    <col min="11011" max="11011" width="10" style="7" customWidth="1"/>
    <col min="11012" max="11012" width="4.5703125" style="7" customWidth="1"/>
    <col min="11013" max="11013" width="5.5703125" style="7" customWidth="1"/>
    <col min="11014" max="11014" width="5.42578125" style="7" customWidth="1"/>
    <col min="11015" max="11015" width="5.5703125" style="7" customWidth="1"/>
    <col min="11016" max="11016" width="19.85546875" style="7" customWidth="1"/>
    <col min="11017" max="11017" width="5" style="7" customWidth="1"/>
    <col min="11018" max="11018" width="5.28515625" style="7" customWidth="1"/>
    <col min="11019" max="11019" width="10" style="7" customWidth="1"/>
    <col min="11020" max="11264" width="9.140625" style="7"/>
    <col min="11265" max="11265" width="11.140625" style="7" customWidth="1"/>
    <col min="11266" max="11266" width="13.140625" style="7" customWidth="1"/>
    <col min="11267" max="11267" width="10" style="7" customWidth="1"/>
    <col min="11268" max="11268" width="4.5703125" style="7" customWidth="1"/>
    <col min="11269" max="11269" width="5.5703125" style="7" customWidth="1"/>
    <col min="11270" max="11270" width="5.42578125" style="7" customWidth="1"/>
    <col min="11271" max="11271" width="5.5703125" style="7" customWidth="1"/>
    <col min="11272" max="11272" width="19.85546875" style="7" customWidth="1"/>
    <col min="11273" max="11273" width="5" style="7" customWidth="1"/>
    <col min="11274" max="11274" width="5.28515625" style="7" customWidth="1"/>
    <col min="11275" max="11275" width="10" style="7" customWidth="1"/>
    <col min="11276" max="11520" width="9.140625" style="7"/>
    <col min="11521" max="11521" width="11.140625" style="7" customWidth="1"/>
    <col min="11522" max="11522" width="13.140625" style="7" customWidth="1"/>
    <col min="11523" max="11523" width="10" style="7" customWidth="1"/>
    <col min="11524" max="11524" width="4.5703125" style="7" customWidth="1"/>
    <col min="11525" max="11525" width="5.5703125" style="7" customWidth="1"/>
    <col min="11526" max="11526" width="5.42578125" style="7" customWidth="1"/>
    <col min="11527" max="11527" width="5.5703125" style="7" customWidth="1"/>
    <col min="11528" max="11528" width="19.85546875" style="7" customWidth="1"/>
    <col min="11529" max="11529" width="5" style="7" customWidth="1"/>
    <col min="11530" max="11530" width="5.28515625" style="7" customWidth="1"/>
    <col min="11531" max="11531" width="10" style="7" customWidth="1"/>
    <col min="11532" max="11776" width="9.140625" style="7"/>
    <col min="11777" max="11777" width="11.140625" style="7" customWidth="1"/>
    <col min="11778" max="11778" width="13.140625" style="7" customWidth="1"/>
    <col min="11779" max="11779" width="10" style="7" customWidth="1"/>
    <col min="11780" max="11780" width="4.5703125" style="7" customWidth="1"/>
    <col min="11781" max="11781" width="5.5703125" style="7" customWidth="1"/>
    <col min="11782" max="11782" width="5.42578125" style="7" customWidth="1"/>
    <col min="11783" max="11783" width="5.5703125" style="7" customWidth="1"/>
    <col min="11784" max="11784" width="19.85546875" style="7" customWidth="1"/>
    <col min="11785" max="11785" width="5" style="7" customWidth="1"/>
    <col min="11786" max="11786" width="5.28515625" style="7" customWidth="1"/>
    <col min="11787" max="11787" width="10" style="7" customWidth="1"/>
    <col min="11788" max="12032" width="9.140625" style="7"/>
    <col min="12033" max="12033" width="11.140625" style="7" customWidth="1"/>
    <col min="12034" max="12034" width="13.140625" style="7" customWidth="1"/>
    <col min="12035" max="12035" width="10" style="7" customWidth="1"/>
    <col min="12036" max="12036" width="4.5703125" style="7" customWidth="1"/>
    <col min="12037" max="12037" width="5.5703125" style="7" customWidth="1"/>
    <col min="12038" max="12038" width="5.42578125" style="7" customWidth="1"/>
    <col min="12039" max="12039" width="5.5703125" style="7" customWidth="1"/>
    <col min="12040" max="12040" width="19.85546875" style="7" customWidth="1"/>
    <col min="12041" max="12041" width="5" style="7" customWidth="1"/>
    <col min="12042" max="12042" width="5.28515625" style="7" customWidth="1"/>
    <col min="12043" max="12043" width="10" style="7" customWidth="1"/>
    <col min="12044" max="12288" width="9.140625" style="7"/>
    <col min="12289" max="12289" width="11.140625" style="7" customWidth="1"/>
    <col min="12290" max="12290" width="13.140625" style="7" customWidth="1"/>
    <col min="12291" max="12291" width="10" style="7" customWidth="1"/>
    <col min="12292" max="12292" width="4.5703125" style="7" customWidth="1"/>
    <col min="12293" max="12293" width="5.5703125" style="7" customWidth="1"/>
    <col min="12294" max="12294" width="5.42578125" style="7" customWidth="1"/>
    <col min="12295" max="12295" width="5.5703125" style="7" customWidth="1"/>
    <col min="12296" max="12296" width="19.85546875" style="7" customWidth="1"/>
    <col min="12297" max="12297" width="5" style="7" customWidth="1"/>
    <col min="12298" max="12298" width="5.28515625" style="7" customWidth="1"/>
    <col min="12299" max="12299" width="10" style="7" customWidth="1"/>
    <col min="12300" max="12544" width="9.140625" style="7"/>
    <col min="12545" max="12545" width="11.140625" style="7" customWidth="1"/>
    <col min="12546" max="12546" width="13.140625" style="7" customWidth="1"/>
    <col min="12547" max="12547" width="10" style="7" customWidth="1"/>
    <col min="12548" max="12548" width="4.5703125" style="7" customWidth="1"/>
    <col min="12549" max="12549" width="5.5703125" style="7" customWidth="1"/>
    <col min="12550" max="12550" width="5.42578125" style="7" customWidth="1"/>
    <col min="12551" max="12551" width="5.5703125" style="7" customWidth="1"/>
    <col min="12552" max="12552" width="19.85546875" style="7" customWidth="1"/>
    <col min="12553" max="12553" width="5" style="7" customWidth="1"/>
    <col min="12554" max="12554" width="5.28515625" style="7" customWidth="1"/>
    <col min="12555" max="12555" width="10" style="7" customWidth="1"/>
    <col min="12556" max="12800" width="9.140625" style="7"/>
    <col min="12801" max="12801" width="11.140625" style="7" customWidth="1"/>
    <col min="12802" max="12802" width="13.140625" style="7" customWidth="1"/>
    <col min="12803" max="12803" width="10" style="7" customWidth="1"/>
    <col min="12804" max="12804" width="4.5703125" style="7" customWidth="1"/>
    <col min="12805" max="12805" width="5.5703125" style="7" customWidth="1"/>
    <col min="12806" max="12806" width="5.42578125" style="7" customWidth="1"/>
    <col min="12807" max="12807" width="5.5703125" style="7" customWidth="1"/>
    <col min="12808" max="12808" width="19.85546875" style="7" customWidth="1"/>
    <col min="12809" max="12809" width="5" style="7" customWidth="1"/>
    <col min="12810" max="12810" width="5.28515625" style="7" customWidth="1"/>
    <col min="12811" max="12811" width="10" style="7" customWidth="1"/>
    <col min="12812" max="13056" width="9.140625" style="7"/>
    <col min="13057" max="13057" width="11.140625" style="7" customWidth="1"/>
    <col min="13058" max="13058" width="13.140625" style="7" customWidth="1"/>
    <col min="13059" max="13059" width="10" style="7" customWidth="1"/>
    <col min="13060" max="13060" width="4.5703125" style="7" customWidth="1"/>
    <col min="13061" max="13061" width="5.5703125" style="7" customWidth="1"/>
    <col min="13062" max="13062" width="5.42578125" style="7" customWidth="1"/>
    <col min="13063" max="13063" width="5.5703125" style="7" customWidth="1"/>
    <col min="13064" max="13064" width="19.85546875" style="7" customWidth="1"/>
    <col min="13065" max="13065" width="5" style="7" customWidth="1"/>
    <col min="13066" max="13066" width="5.28515625" style="7" customWidth="1"/>
    <col min="13067" max="13067" width="10" style="7" customWidth="1"/>
    <col min="13068" max="13312" width="9.140625" style="7"/>
    <col min="13313" max="13313" width="11.140625" style="7" customWidth="1"/>
    <col min="13314" max="13314" width="13.140625" style="7" customWidth="1"/>
    <col min="13315" max="13315" width="10" style="7" customWidth="1"/>
    <col min="13316" max="13316" width="4.5703125" style="7" customWidth="1"/>
    <col min="13317" max="13317" width="5.5703125" style="7" customWidth="1"/>
    <col min="13318" max="13318" width="5.42578125" style="7" customWidth="1"/>
    <col min="13319" max="13319" width="5.5703125" style="7" customWidth="1"/>
    <col min="13320" max="13320" width="19.85546875" style="7" customWidth="1"/>
    <col min="13321" max="13321" width="5" style="7" customWidth="1"/>
    <col min="13322" max="13322" width="5.28515625" style="7" customWidth="1"/>
    <col min="13323" max="13323" width="10" style="7" customWidth="1"/>
    <col min="13324" max="13568" width="9.140625" style="7"/>
    <col min="13569" max="13569" width="11.140625" style="7" customWidth="1"/>
    <col min="13570" max="13570" width="13.140625" style="7" customWidth="1"/>
    <col min="13571" max="13571" width="10" style="7" customWidth="1"/>
    <col min="13572" max="13572" width="4.5703125" style="7" customWidth="1"/>
    <col min="13573" max="13573" width="5.5703125" style="7" customWidth="1"/>
    <col min="13574" max="13574" width="5.42578125" style="7" customWidth="1"/>
    <col min="13575" max="13575" width="5.5703125" style="7" customWidth="1"/>
    <col min="13576" max="13576" width="19.85546875" style="7" customWidth="1"/>
    <col min="13577" max="13577" width="5" style="7" customWidth="1"/>
    <col min="13578" max="13578" width="5.28515625" style="7" customWidth="1"/>
    <col min="13579" max="13579" width="10" style="7" customWidth="1"/>
    <col min="13580" max="13824" width="9.140625" style="7"/>
    <col min="13825" max="13825" width="11.140625" style="7" customWidth="1"/>
    <col min="13826" max="13826" width="13.140625" style="7" customWidth="1"/>
    <col min="13827" max="13827" width="10" style="7" customWidth="1"/>
    <col min="13828" max="13828" width="4.5703125" style="7" customWidth="1"/>
    <col min="13829" max="13829" width="5.5703125" style="7" customWidth="1"/>
    <col min="13830" max="13830" width="5.42578125" style="7" customWidth="1"/>
    <col min="13831" max="13831" width="5.5703125" style="7" customWidth="1"/>
    <col min="13832" max="13832" width="19.85546875" style="7" customWidth="1"/>
    <col min="13833" max="13833" width="5" style="7" customWidth="1"/>
    <col min="13834" max="13834" width="5.28515625" style="7" customWidth="1"/>
    <col min="13835" max="13835" width="10" style="7" customWidth="1"/>
    <col min="13836" max="14080" width="9.140625" style="7"/>
    <col min="14081" max="14081" width="11.140625" style="7" customWidth="1"/>
    <col min="14082" max="14082" width="13.140625" style="7" customWidth="1"/>
    <col min="14083" max="14083" width="10" style="7" customWidth="1"/>
    <col min="14084" max="14084" width="4.5703125" style="7" customWidth="1"/>
    <col min="14085" max="14085" width="5.5703125" style="7" customWidth="1"/>
    <col min="14086" max="14086" width="5.42578125" style="7" customWidth="1"/>
    <col min="14087" max="14087" width="5.5703125" style="7" customWidth="1"/>
    <col min="14088" max="14088" width="19.85546875" style="7" customWidth="1"/>
    <col min="14089" max="14089" width="5" style="7" customWidth="1"/>
    <col min="14090" max="14090" width="5.28515625" style="7" customWidth="1"/>
    <col min="14091" max="14091" width="10" style="7" customWidth="1"/>
    <col min="14092" max="14336" width="9.140625" style="7"/>
    <col min="14337" max="14337" width="11.140625" style="7" customWidth="1"/>
    <col min="14338" max="14338" width="13.140625" style="7" customWidth="1"/>
    <col min="14339" max="14339" width="10" style="7" customWidth="1"/>
    <col min="14340" max="14340" width="4.5703125" style="7" customWidth="1"/>
    <col min="14341" max="14341" width="5.5703125" style="7" customWidth="1"/>
    <col min="14342" max="14342" width="5.42578125" style="7" customWidth="1"/>
    <col min="14343" max="14343" width="5.5703125" style="7" customWidth="1"/>
    <col min="14344" max="14344" width="19.85546875" style="7" customWidth="1"/>
    <col min="14345" max="14345" width="5" style="7" customWidth="1"/>
    <col min="14346" max="14346" width="5.28515625" style="7" customWidth="1"/>
    <col min="14347" max="14347" width="10" style="7" customWidth="1"/>
    <col min="14348" max="14592" width="9.140625" style="7"/>
    <col min="14593" max="14593" width="11.140625" style="7" customWidth="1"/>
    <col min="14594" max="14594" width="13.140625" style="7" customWidth="1"/>
    <col min="14595" max="14595" width="10" style="7" customWidth="1"/>
    <col min="14596" max="14596" width="4.5703125" style="7" customWidth="1"/>
    <col min="14597" max="14597" width="5.5703125" style="7" customWidth="1"/>
    <col min="14598" max="14598" width="5.42578125" style="7" customWidth="1"/>
    <col min="14599" max="14599" width="5.5703125" style="7" customWidth="1"/>
    <col min="14600" max="14600" width="19.85546875" style="7" customWidth="1"/>
    <col min="14601" max="14601" width="5" style="7" customWidth="1"/>
    <col min="14602" max="14602" width="5.28515625" style="7" customWidth="1"/>
    <col min="14603" max="14603" width="10" style="7" customWidth="1"/>
    <col min="14604" max="14848" width="9.140625" style="7"/>
    <col min="14849" max="14849" width="11.140625" style="7" customWidth="1"/>
    <col min="14850" max="14850" width="13.140625" style="7" customWidth="1"/>
    <col min="14851" max="14851" width="10" style="7" customWidth="1"/>
    <col min="14852" max="14852" width="4.5703125" style="7" customWidth="1"/>
    <col min="14853" max="14853" width="5.5703125" style="7" customWidth="1"/>
    <col min="14854" max="14854" width="5.42578125" style="7" customWidth="1"/>
    <col min="14855" max="14855" width="5.5703125" style="7" customWidth="1"/>
    <col min="14856" max="14856" width="19.85546875" style="7" customWidth="1"/>
    <col min="14857" max="14857" width="5" style="7" customWidth="1"/>
    <col min="14858" max="14858" width="5.28515625" style="7" customWidth="1"/>
    <col min="14859" max="14859" width="10" style="7" customWidth="1"/>
    <col min="14860" max="15104" width="9.140625" style="7"/>
    <col min="15105" max="15105" width="11.140625" style="7" customWidth="1"/>
    <col min="15106" max="15106" width="13.140625" style="7" customWidth="1"/>
    <col min="15107" max="15107" width="10" style="7" customWidth="1"/>
    <col min="15108" max="15108" width="4.5703125" style="7" customWidth="1"/>
    <col min="15109" max="15109" width="5.5703125" style="7" customWidth="1"/>
    <col min="15110" max="15110" width="5.42578125" style="7" customWidth="1"/>
    <col min="15111" max="15111" width="5.5703125" style="7" customWidth="1"/>
    <col min="15112" max="15112" width="19.85546875" style="7" customWidth="1"/>
    <col min="15113" max="15113" width="5" style="7" customWidth="1"/>
    <col min="15114" max="15114" width="5.28515625" style="7" customWidth="1"/>
    <col min="15115" max="15115" width="10" style="7" customWidth="1"/>
    <col min="15116" max="15360" width="9.140625" style="7"/>
    <col min="15361" max="15361" width="11.140625" style="7" customWidth="1"/>
    <col min="15362" max="15362" width="13.140625" style="7" customWidth="1"/>
    <col min="15363" max="15363" width="10" style="7" customWidth="1"/>
    <col min="15364" max="15364" width="4.5703125" style="7" customWidth="1"/>
    <col min="15365" max="15365" width="5.5703125" style="7" customWidth="1"/>
    <col min="15366" max="15366" width="5.42578125" style="7" customWidth="1"/>
    <col min="15367" max="15367" width="5.5703125" style="7" customWidth="1"/>
    <col min="15368" max="15368" width="19.85546875" style="7" customWidth="1"/>
    <col min="15369" max="15369" width="5" style="7" customWidth="1"/>
    <col min="15370" max="15370" width="5.28515625" style="7" customWidth="1"/>
    <col min="15371" max="15371" width="10" style="7" customWidth="1"/>
    <col min="15372" max="15616" width="9.140625" style="7"/>
    <col min="15617" max="15617" width="11.140625" style="7" customWidth="1"/>
    <col min="15618" max="15618" width="13.140625" style="7" customWidth="1"/>
    <col min="15619" max="15619" width="10" style="7" customWidth="1"/>
    <col min="15620" max="15620" width="4.5703125" style="7" customWidth="1"/>
    <col min="15621" max="15621" width="5.5703125" style="7" customWidth="1"/>
    <col min="15622" max="15622" width="5.42578125" style="7" customWidth="1"/>
    <col min="15623" max="15623" width="5.5703125" style="7" customWidth="1"/>
    <col min="15624" max="15624" width="19.85546875" style="7" customWidth="1"/>
    <col min="15625" max="15625" width="5" style="7" customWidth="1"/>
    <col min="15626" max="15626" width="5.28515625" style="7" customWidth="1"/>
    <col min="15627" max="15627" width="10" style="7" customWidth="1"/>
    <col min="15628" max="15872" width="9.140625" style="7"/>
    <col min="15873" max="15873" width="11.140625" style="7" customWidth="1"/>
    <col min="15874" max="15874" width="13.140625" style="7" customWidth="1"/>
    <col min="15875" max="15875" width="10" style="7" customWidth="1"/>
    <col min="15876" max="15876" width="4.5703125" style="7" customWidth="1"/>
    <col min="15877" max="15877" width="5.5703125" style="7" customWidth="1"/>
    <col min="15878" max="15878" width="5.42578125" style="7" customWidth="1"/>
    <col min="15879" max="15879" width="5.5703125" style="7" customWidth="1"/>
    <col min="15880" max="15880" width="19.85546875" style="7" customWidth="1"/>
    <col min="15881" max="15881" width="5" style="7" customWidth="1"/>
    <col min="15882" max="15882" width="5.28515625" style="7" customWidth="1"/>
    <col min="15883" max="15883" width="10" style="7" customWidth="1"/>
    <col min="15884" max="16128" width="9.140625" style="7"/>
    <col min="16129" max="16129" width="11.140625" style="7" customWidth="1"/>
    <col min="16130" max="16130" width="13.140625" style="7" customWidth="1"/>
    <col min="16131" max="16131" width="10" style="7" customWidth="1"/>
    <col min="16132" max="16132" width="4.5703125" style="7" customWidth="1"/>
    <col min="16133" max="16133" width="5.5703125" style="7" customWidth="1"/>
    <col min="16134" max="16134" width="5.42578125" style="7" customWidth="1"/>
    <col min="16135" max="16135" width="5.5703125" style="7" customWidth="1"/>
    <col min="16136" max="16136" width="19.85546875" style="7" customWidth="1"/>
    <col min="16137" max="16137" width="5" style="7" customWidth="1"/>
    <col min="16138" max="16138" width="5.28515625" style="7" customWidth="1"/>
    <col min="16139" max="16139" width="10" style="7" customWidth="1"/>
    <col min="16140" max="16384" width="9.140625" style="7"/>
  </cols>
  <sheetData>
    <row r="1" spans="1:11" ht="12.75" customHeight="1">
      <c r="A1" s="97" t="s">
        <v>0</v>
      </c>
      <c r="B1" s="97" t="s">
        <v>0</v>
      </c>
      <c r="C1" s="97" t="s">
        <v>0</v>
      </c>
      <c r="D1" s="97" t="s">
        <v>0</v>
      </c>
      <c r="E1" s="97" t="s">
        <v>0</v>
      </c>
      <c r="F1" s="97" t="s">
        <v>0</v>
      </c>
      <c r="G1" s="97" t="s">
        <v>0</v>
      </c>
      <c r="H1" s="97" t="s">
        <v>0</v>
      </c>
      <c r="I1" s="97" t="s">
        <v>0</v>
      </c>
      <c r="J1" s="97" t="s">
        <v>0</v>
      </c>
      <c r="K1" s="97" t="s">
        <v>0</v>
      </c>
    </row>
    <row r="2" spans="1:11">
      <c r="A2" t="s">
        <v>692</v>
      </c>
      <c r="B2" s="82" t="s">
        <v>693</v>
      </c>
      <c r="C2"/>
      <c r="D2"/>
      <c r="E2"/>
      <c r="F2"/>
      <c r="G2"/>
      <c r="H2"/>
      <c r="I2"/>
      <c r="J2"/>
      <c r="K2"/>
    </row>
    <row r="3" spans="1:11" ht="12.75" customHeight="1">
      <c r="A3" s="98" t="s">
        <v>1</v>
      </c>
      <c r="B3" s="98" t="s">
        <v>2</v>
      </c>
      <c r="C3" s="98" t="s">
        <v>3</v>
      </c>
      <c r="D3" s="98" t="s">
        <v>4</v>
      </c>
      <c r="E3" s="98" t="s">
        <v>5</v>
      </c>
      <c r="F3" s="98" t="s">
        <v>5</v>
      </c>
      <c r="G3" s="98" t="s">
        <v>5</v>
      </c>
      <c r="H3" s="98" t="s">
        <v>6</v>
      </c>
      <c r="I3" s="98" t="s">
        <v>7</v>
      </c>
      <c r="J3" s="98" t="s">
        <v>5</v>
      </c>
      <c r="K3" s="98" t="s">
        <v>8</v>
      </c>
    </row>
    <row r="4" spans="1:11" ht="24.95" customHeight="1">
      <c r="A4" s="98" t="s">
        <v>1</v>
      </c>
      <c r="B4" s="98" t="s">
        <v>2</v>
      </c>
      <c r="C4" s="98" t="s">
        <v>3</v>
      </c>
      <c r="D4" s="98" t="s">
        <v>4</v>
      </c>
      <c r="E4" s="98" t="s">
        <v>5</v>
      </c>
      <c r="F4" s="98" t="s">
        <v>5</v>
      </c>
      <c r="G4" s="98" t="s">
        <v>5</v>
      </c>
      <c r="H4" s="98" t="s">
        <v>6</v>
      </c>
      <c r="I4" s="98" t="s">
        <v>7</v>
      </c>
      <c r="J4" s="98" t="s">
        <v>5</v>
      </c>
      <c r="K4" s="98" t="s">
        <v>8</v>
      </c>
    </row>
    <row r="5" spans="1:11" ht="12.75" customHeight="1">
      <c r="A5" s="98" t="s">
        <v>1</v>
      </c>
      <c r="B5" s="98" t="s">
        <v>2</v>
      </c>
      <c r="C5" s="98" t="s">
        <v>3</v>
      </c>
      <c r="D5" s="76" t="s">
        <v>9</v>
      </c>
      <c r="E5" s="76" t="s">
        <v>10</v>
      </c>
      <c r="F5" s="76" t="s">
        <v>11</v>
      </c>
      <c r="G5" s="76" t="s">
        <v>12</v>
      </c>
      <c r="H5" s="98" t="s">
        <v>6</v>
      </c>
      <c r="I5" s="76" t="s">
        <v>13</v>
      </c>
      <c r="J5" s="76" t="s">
        <v>14</v>
      </c>
      <c r="K5" s="98" t="s">
        <v>8</v>
      </c>
    </row>
    <row r="6" spans="1:11">
      <c r="A6" s="84" t="s">
        <v>747</v>
      </c>
      <c r="B6" s="85" t="s">
        <v>748</v>
      </c>
      <c r="C6" s="85" t="s">
        <v>629</v>
      </c>
      <c r="D6" s="85" t="s">
        <v>630</v>
      </c>
      <c r="E6" s="85" t="s">
        <v>629</v>
      </c>
      <c r="F6" s="85" t="s">
        <v>631</v>
      </c>
      <c r="G6" s="85" t="s">
        <v>632</v>
      </c>
      <c r="H6" s="85" t="s">
        <v>633</v>
      </c>
      <c r="I6" s="85" t="s">
        <v>21</v>
      </c>
      <c r="J6" s="85" t="s">
        <v>21</v>
      </c>
      <c r="K6" s="85" t="s">
        <v>21</v>
      </c>
    </row>
    <row r="7" spans="1:11">
      <c r="A7" s="84" t="s">
        <v>746</v>
      </c>
      <c r="B7" s="85" t="s">
        <v>749</v>
      </c>
      <c r="C7" s="85" t="s">
        <v>750</v>
      </c>
      <c r="D7" s="85" t="s">
        <v>25</v>
      </c>
      <c r="E7" s="85" t="s">
        <v>750</v>
      </c>
      <c r="F7" s="85" t="s">
        <v>751</v>
      </c>
      <c r="G7" s="85" t="s">
        <v>752</v>
      </c>
      <c r="H7" s="85" t="s">
        <v>633</v>
      </c>
      <c r="I7" s="85" t="s">
        <v>21</v>
      </c>
      <c r="J7" s="85" t="s">
        <v>21</v>
      </c>
      <c r="K7" s="85" t="s">
        <v>21</v>
      </c>
    </row>
    <row r="8" spans="1:11">
      <c r="A8" s="84" t="s">
        <v>745</v>
      </c>
      <c r="B8" s="85" t="s">
        <v>753</v>
      </c>
      <c r="C8" s="85" t="s">
        <v>629</v>
      </c>
      <c r="D8" s="85" t="s">
        <v>630</v>
      </c>
      <c r="E8" s="85" t="s">
        <v>629</v>
      </c>
      <c r="F8" s="85" t="s">
        <v>631</v>
      </c>
      <c r="G8" s="85" t="s">
        <v>632</v>
      </c>
      <c r="H8" s="85" t="s">
        <v>633</v>
      </c>
      <c r="I8" s="85" t="s">
        <v>21</v>
      </c>
      <c r="J8" s="85" t="s">
        <v>21</v>
      </c>
      <c r="K8" s="85" t="s">
        <v>21</v>
      </c>
    </row>
    <row r="9" spans="1:11">
      <c r="A9" s="84" t="s">
        <v>744</v>
      </c>
      <c r="B9" s="85" t="s">
        <v>648</v>
      </c>
      <c r="C9" s="85" t="s">
        <v>629</v>
      </c>
      <c r="D9" s="85" t="s">
        <v>754</v>
      </c>
      <c r="E9" s="85" t="s">
        <v>629</v>
      </c>
      <c r="F9" s="85" t="s">
        <v>631</v>
      </c>
      <c r="G9" s="85" t="s">
        <v>632</v>
      </c>
      <c r="H9" s="85" t="s">
        <v>633</v>
      </c>
      <c r="I9" s="85" t="s">
        <v>21</v>
      </c>
      <c r="J9" s="85" t="s">
        <v>21</v>
      </c>
      <c r="K9" s="85" t="s">
        <v>21</v>
      </c>
    </row>
    <row r="10" spans="1:11">
      <c r="A10" s="84" t="s">
        <v>743</v>
      </c>
      <c r="B10" s="85" t="s">
        <v>648</v>
      </c>
      <c r="C10" s="85" t="s">
        <v>629</v>
      </c>
      <c r="D10" s="85" t="s">
        <v>755</v>
      </c>
      <c r="E10" s="85" t="s">
        <v>629</v>
      </c>
      <c r="F10" s="85" t="s">
        <v>631</v>
      </c>
      <c r="G10" s="85" t="s">
        <v>632</v>
      </c>
      <c r="H10" s="85" t="s">
        <v>633</v>
      </c>
      <c r="I10" s="85" t="s">
        <v>21</v>
      </c>
      <c r="J10" s="85" t="s">
        <v>21</v>
      </c>
      <c r="K10" s="85" t="s">
        <v>21</v>
      </c>
    </row>
    <row r="11" spans="1:11">
      <c r="A11" s="84" t="s">
        <v>742</v>
      </c>
      <c r="B11" s="85" t="s">
        <v>748</v>
      </c>
      <c r="C11" s="85" t="s">
        <v>629</v>
      </c>
      <c r="D11" s="85" t="s">
        <v>755</v>
      </c>
      <c r="E11" s="85" t="s">
        <v>629</v>
      </c>
      <c r="F11" s="85" t="s">
        <v>631</v>
      </c>
      <c r="G11" s="85" t="s">
        <v>632</v>
      </c>
      <c r="H11" s="85" t="s">
        <v>633</v>
      </c>
      <c r="I11" s="85" t="s">
        <v>21</v>
      </c>
      <c r="J11" s="85" t="s">
        <v>21</v>
      </c>
      <c r="K11" s="85" t="s">
        <v>21</v>
      </c>
    </row>
    <row r="12" spans="1:11">
      <c r="A12" s="84" t="s">
        <v>741</v>
      </c>
      <c r="B12" s="85" t="s">
        <v>756</v>
      </c>
      <c r="C12" s="85" t="s">
        <v>629</v>
      </c>
      <c r="D12" s="85" t="s">
        <v>755</v>
      </c>
      <c r="E12" s="85" t="s">
        <v>629</v>
      </c>
      <c r="F12" s="85" t="s">
        <v>631</v>
      </c>
      <c r="G12" s="85" t="s">
        <v>632</v>
      </c>
      <c r="H12" s="85" t="s">
        <v>633</v>
      </c>
      <c r="I12" s="85" t="s">
        <v>21</v>
      </c>
      <c r="J12" s="85" t="s">
        <v>21</v>
      </c>
      <c r="K12" s="85" t="s">
        <v>21</v>
      </c>
    </row>
    <row r="13" spans="1:11">
      <c r="A13" s="84" t="s">
        <v>740</v>
      </c>
      <c r="B13" s="85" t="s">
        <v>757</v>
      </c>
      <c r="C13" s="85" t="s">
        <v>629</v>
      </c>
      <c r="D13" s="85" t="s">
        <v>755</v>
      </c>
      <c r="E13" s="85" t="s">
        <v>629</v>
      </c>
      <c r="F13" s="85" t="s">
        <v>631</v>
      </c>
      <c r="G13" s="85" t="s">
        <v>632</v>
      </c>
      <c r="H13" s="85" t="s">
        <v>633</v>
      </c>
      <c r="I13" s="85" t="s">
        <v>21</v>
      </c>
      <c r="J13" s="85" t="s">
        <v>21</v>
      </c>
      <c r="K13" s="85" t="s">
        <v>21</v>
      </c>
    </row>
    <row r="14" spans="1:11">
      <c r="A14" s="84" t="s">
        <v>739</v>
      </c>
      <c r="B14" s="85" t="s">
        <v>757</v>
      </c>
      <c r="C14" s="85" t="s">
        <v>629</v>
      </c>
      <c r="D14" s="85" t="s">
        <v>754</v>
      </c>
      <c r="E14" s="85" t="s">
        <v>629</v>
      </c>
      <c r="F14" s="85" t="s">
        <v>631</v>
      </c>
      <c r="G14" s="85" t="s">
        <v>632</v>
      </c>
      <c r="H14" s="85" t="s">
        <v>633</v>
      </c>
      <c r="I14" s="85" t="s">
        <v>21</v>
      </c>
      <c r="J14" s="85" t="s">
        <v>21</v>
      </c>
      <c r="K14" s="85" t="s">
        <v>21</v>
      </c>
    </row>
    <row r="15" spans="1:11">
      <c r="A15" s="84" t="s">
        <v>738</v>
      </c>
      <c r="B15" s="85" t="s">
        <v>648</v>
      </c>
      <c r="C15" s="85" t="s">
        <v>629</v>
      </c>
      <c r="D15" s="85" t="s">
        <v>755</v>
      </c>
      <c r="E15" s="85" t="s">
        <v>629</v>
      </c>
      <c r="F15" s="85" t="s">
        <v>631</v>
      </c>
      <c r="G15" s="85" t="s">
        <v>632</v>
      </c>
      <c r="H15" s="85" t="s">
        <v>633</v>
      </c>
      <c r="I15" s="85" t="s">
        <v>21</v>
      </c>
      <c r="J15" s="85" t="s">
        <v>21</v>
      </c>
      <c r="K15" s="85" t="s">
        <v>21</v>
      </c>
    </row>
    <row r="16" spans="1:11">
      <c r="A16" s="84" t="s">
        <v>737</v>
      </c>
      <c r="B16" s="85" t="s">
        <v>758</v>
      </c>
      <c r="C16" s="85" t="s">
        <v>629</v>
      </c>
      <c r="D16" s="85" t="s">
        <v>630</v>
      </c>
      <c r="E16" s="85" t="s">
        <v>629</v>
      </c>
      <c r="F16" s="85" t="s">
        <v>631</v>
      </c>
      <c r="G16" s="85" t="s">
        <v>632</v>
      </c>
      <c r="H16" s="85" t="s">
        <v>633</v>
      </c>
      <c r="I16" s="85" t="s">
        <v>21</v>
      </c>
      <c r="J16" s="85" t="s">
        <v>21</v>
      </c>
      <c r="K16" s="85" t="s">
        <v>21</v>
      </c>
    </row>
    <row r="17" spans="1:11">
      <c r="A17" s="84" t="s">
        <v>736</v>
      </c>
      <c r="B17" s="85" t="s">
        <v>753</v>
      </c>
      <c r="C17" s="85" t="s">
        <v>629</v>
      </c>
      <c r="D17" s="85" t="s">
        <v>630</v>
      </c>
      <c r="E17" s="85" t="s">
        <v>629</v>
      </c>
      <c r="F17" s="85" t="s">
        <v>631</v>
      </c>
      <c r="G17" s="85" t="s">
        <v>632</v>
      </c>
      <c r="H17" s="85" t="s">
        <v>633</v>
      </c>
      <c r="I17" s="85" t="s">
        <v>21</v>
      </c>
      <c r="J17" s="85" t="s">
        <v>21</v>
      </c>
      <c r="K17" s="85" t="s">
        <v>21</v>
      </c>
    </row>
    <row r="18" spans="1:11">
      <c r="A18" s="84" t="s">
        <v>735</v>
      </c>
      <c r="B18" s="85" t="s">
        <v>759</v>
      </c>
      <c r="C18" s="85" t="s">
        <v>629</v>
      </c>
      <c r="D18" s="85" t="s">
        <v>755</v>
      </c>
      <c r="E18" s="85" t="s">
        <v>629</v>
      </c>
      <c r="F18" s="85" t="s">
        <v>631</v>
      </c>
      <c r="G18" s="85" t="s">
        <v>636</v>
      </c>
      <c r="H18" s="85" t="s">
        <v>633</v>
      </c>
      <c r="I18" s="85" t="s">
        <v>21</v>
      </c>
      <c r="J18" s="85" t="s">
        <v>21</v>
      </c>
      <c r="K18" s="85" t="s">
        <v>21</v>
      </c>
    </row>
    <row r="19" spans="1:11" ht="12.75" customHeight="1">
      <c r="A19" s="84" t="s">
        <v>734</v>
      </c>
      <c r="B19" s="85" t="s">
        <v>757</v>
      </c>
      <c r="C19" s="85" t="s">
        <v>629</v>
      </c>
      <c r="D19" s="85" t="s">
        <v>755</v>
      </c>
      <c r="E19" s="85" t="s">
        <v>629</v>
      </c>
      <c r="F19" s="85" t="s">
        <v>631</v>
      </c>
      <c r="G19" s="85" t="s">
        <v>632</v>
      </c>
      <c r="H19" s="85" t="s">
        <v>633</v>
      </c>
      <c r="I19" s="85" t="s">
        <v>21</v>
      </c>
      <c r="J19" s="85" t="s">
        <v>21</v>
      </c>
      <c r="K19" s="85" t="s">
        <v>21</v>
      </c>
    </row>
    <row r="20" spans="1:11">
      <c r="A20" s="84" t="s">
        <v>733</v>
      </c>
      <c r="B20" s="85" t="s">
        <v>753</v>
      </c>
      <c r="C20" s="85" t="s">
        <v>629</v>
      </c>
      <c r="D20" s="85" t="s">
        <v>755</v>
      </c>
      <c r="E20" s="85" t="s">
        <v>629</v>
      </c>
      <c r="F20" s="85" t="s">
        <v>631</v>
      </c>
      <c r="G20" s="85" t="s">
        <v>632</v>
      </c>
      <c r="H20" s="85" t="s">
        <v>633</v>
      </c>
      <c r="I20" s="85" t="s">
        <v>21</v>
      </c>
      <c r="J20" s="85" t="s">
        <v>21</v>
      </c>
      <c r="K20" s="85" t="s">
        <v>21</v>
      </c>
    </row>
    <row r="21" spans="1:11">
      <c r="A21" s="84" t="s">
        <v>732</v>
      </c>
      <c r="B21" s="85" t="s">
        <v>748</v>
      </c>
      <c r="C21" s="85" t="s">
        <v>629</v>
      </c>
      <c r="D21" s="85" t="s">
        <v>754</v>
      </c>
      <c r="E21" s="85" t="s">
        <v>629</v>
      </c>
      <c r="F21" s="85" t="s">
        <v>631</v>
      </c>
      <c r="G21" s="85" t="s">
        <v>632</v>
      </c>
      <c r="H21" s="85" t="s">
        <v>633</v>
      </c>
      <c r="I21" s="85" t="s">
        <v>21</v>
      </c>
      <c r="J21" s="85" t="s">
        <v>21</v>
      </c>
      <c r="K21" s="85" t="s">
        <v>21</v>
      </c>
    </row>
    <row r="22" spans="1:11">
      <c r="A22" s="84" t="s">
        <v>731</v>
      </c>
      <c r="B22" s="85" t="s">
        <v>760</v>
      </c>
      <c r="C22" s="85" t="s">
        <v>629</v>
      </c>
      <c r="D22" s="85" t="s">
        <v>755</v>
      </c>
      <c r="E22" s="85" t="s">
        <v>629</v>
      </c>
      <c r="F22" s="85" t="s">
        <v>631</v>
      </c>
      <c r="G22" s="85" t="s">
        <v>632</v>
      </c>
      <c r="H22" s="85" t="s">
        <v>633</v>
      </c>
      <c r="I22" s="85" t="s">
        <v>21</v>
      </c>
      <c r="J22" s="85" t="s">
        <v>21</v>
      </c>
      <c r="K22" s="85" t="s">
        <v>21</v>
      </c>
    </row>
    <row r="23" spans="1:11">
      <c r="A23" s="84" t="s">
        <v>730</v>
      </c>
      <c r="B23" s="85" t="s">
        <v>761</v>
      </c>
      <c r="C23" s="85" t="s">
        <v>629</v>
      </c>
      <c r="D23" s="85" t="s">
        <v>630</v>
      </c>
      <c r="E23" s="85" t="s">
        <v>629</v>
      </c>
      <c r="F23" s="85" t="s">
        <v>631</v>
      </c>
      <c r="G23" s="85" t="s">
        <v>632</v>
      </c>
      <c r="H23" s="85" t="s">
        <v>633</v>
      </c>
      <c r="I23" s="85" t="s">
        <v>21</v>
      </c>
      <c r="J23" s="85" t="s">
        <v>21</v>
      </c>
      <c r="K23" s="85" t="s">
        <v>21</v>
      </c>
    </row>
    <row r="24" spans="1:11">
      <c r="A24" s="84" t="s">
        <v>729</v>
      </c>
      <c r="B24" s="85" t="s">
        <v>762</v>
      </c>
      <c r="C24" s="85" t="s">
        <v>629</v>
      </c>
      <c r="D24" s="85" t="s">
        <v>755</v>
      </c>
      <c r="E24" s="85" t="s">
        <v>629</v>
      </c>
      <c r="F24" s="85" t="s">
        <v>631</v>
      </c>
      <c r="G24" s="85" t="s">
        <v>632</v>
      </c>
      <c r="H24" s="85" t="s">
        <v>633</v>
      </c>
      <c r="I24" s="85" t="s">
        <v>21</v>
      </c>
      <c r="J24" s="85" t="s">
        <v>21</v>
      </c>
      <c r="K24" s="85" t="s">
        <v>21</v>
      </c>
    </row>
    <row r="25" spans="1:11">
      <c r="A25" s="84" t="s">
        <v>728</v>
      </c>
      <c r="B25" s="85" t="s">
        <v>762</v>
      </c>
      <c r="C25" s="85" t="s">
        <v>629</v>
      </c>
      <c r="D25" s="85" t="s">
        <v>755</v>
      </c>
      <c r="E25" s="85" t="s">
        <v>629</v>
      </c>
      <c r="F25" s="85" t="s">
        <v>631</v>
      </c>
      <c r="G25" s="85" t="s">
        <v>632</v>
      </c>
      <c r="H25" s="85" t="s">
        <v>633</v>
      </c>
      <c r="I25" s="85" t="s">
        <v>21</v>
      </c>
      <c r="J25" s="85" t="s">
        <v>21</v>
      </c>
      <c r="K25" s="85" t="s">
        <v>21</v>
      </c>
    </row>
    <row r="26" spans="1:11">
      <c r="A26" s="84" t="s">
        <v>727</v>
      </c>
      <c r="B26" s="85" t="s">
        <v>762</v>
      </c>
      <c r="C26" s="85" t="s">
        <v>629</v>
      </c>
      <c r="D26" s="85" t="s">
        <v>630</v>
      </c>
      <c r="E26" s="85" t="s">
        <v>629</v>
      </c>
      <c r="F26" s="85" t="s">
        <v>631</v>
      </c>
      <c r="G26" s="85" t="s">
        <v>632</v>
      </c>
      <c r="H26" s="85" t="s">
        <v>633</v>
      </c>
      <c r="I26" s="85" t="s">
        <v>21</v>
      </c>
      <c r="J26" s="85" t="s">
        <v>21</v>
      </c>
      <c r="K26" s="85" t="s">
        <v>21</v>
      </c>
    </row>
    <row r="27" spans="1:11">
      <c r="A27" s="84" t="s">
        <v>726</v>
      </c>
      <c r="B27" s="85" t="s">
        <v>763</v>
      </c>
      <c r="C27" s="85" t="s">
        <v>629</v>
      </c>
      <c r="D27" s="85" t="s">
        <v>630</v>
      </c>
      <c r="E27" s="85" t="s">
        <v>629</v>
      </c>
      <c r="F27" s="85" t="s">
        <v>631</v>
      </c>
      <c r="G27" s="85" t="s">
        <v>632</v>
      </c>
      <c r="H27" s="85" t="s">
        <v>633</v>
      </c>
      <c r="I27" s="85" t="s">
        <v>21</v>
      </c>
      <c r="J27" s="85" t="s">
        <v>21</v>
      </c>
      <c r="K27" s="85" t="s">
        <v>21</v>
      </c>
    </row>
    <row r="28" spans="1:11">
      <c r="A28" s="84" t="s">
        <v>725</v>
      </c>
      <c r="B28" s="85" t="s">
        <v>763</v>
      </c>
      <c r="C28" s="85" t="s">
        <v>629</v>
      </c>
      <c r="D28" s="85" t="s">
        <v>630</v>
      </c>
      <c r="E28" s="85" t="s">
        <v>629</v>
      </c>
      <c r="F28" s="85" t="s">
        <v>631</v>
      </c>
      <c r="G28" s="85" t="s">
        <v>632</v>
      </c>
      <c r="H28" s="85" t="s">
        <v>633</v>
      </c>
      <c r="I28" s="85" t="s">
        <v>21</v>
      </c>
      <c r="J28" s="85" t="s">
        <v>21</v>
      </c>
      <c r="K28" s="85" t="s">
        <v>21</v>
      </c>
    </row>
    <row r="29" spans="1:11">
      <c r="A29" s="84" t="s">
        <v>724</v>
      </c>
      <c r="B29" s="85" t="s">
        <v>764</v>
      </c>
      <c r="C29" s="85" t="s">
        <v>629</v>
      </c>
      <c r="D29" s="85" t="s">
        <v>754</v>
      </c>
      <c r="E29" s="85" t="s">
        <v>629</v>
      </c>
      <c r="F29" s="85" t="s">
        <v>631</v>
      </c>
      <c r="G29" s="85" t="s">
        <v>636</v>
      </c>
      <c r="H29" s="85" t="s">
        <v>633</v>
      </c>
      <c r="I29" s="85" t="s">
        <v>21</v>
      </c>
      <c r="J29" s="85" t="s">
        <v>21</v>
      </c>
      <c r="K29" s="85" t="s">
        <v>21</v>
      </c>
    </row>
    <row r="30" spans="1:11">
      <c r="A30" s="84" t="s">
        <v>723</v>
      </c>
      <c r="B30" s="85" t="s">
        <v>758</v>
      </c>
      <c r="C30" s="85" t="s">
        <v>750</v>
      </c>
      <c r="D30" s="85" t="s">
        <v>765</v>
      </c>
      <c r="E30" s="85" t="s">
        <v>750</v>
      </c>
      <c r="F30" s="85" t="s">
        <v>750</v>
      </c>
      <c r="G30" s="85" t="s">
        <v>632</v>
      </c>
      <c r="H30" s="85" t="s">
        <v>633</v>
      </c>
      <c r="I30" s="85" t="s">
        <v>21</v>
      </c>
      <c r="J30" s="85" t="s">
        <v>21</v>
      </c>
      <c r="K30" s="85" t="s">
        <v>21</v>
      </c>
    </row>
    <row r="31" spans="1:11">
      <c r="A31" s="84" t="s">
        <v>722</v>
      </c>
      <c r="B31" s="85" t="s">
        <v>764</v>
      </c>
      <c r="C31" s="85" t="s">
        <v>629</v>
      </c>
      <c r="D31" s="85" t="s">
        <v>755</v>
      </c>
      <c r="E31" s="85" t="s">
        <v>629</v>
      </c>
      <c r="F31" s="85" t="s">
        <v>631</v>
      </c>
      <c r="G31" s="85" t="s">
        <v>632</v>
      </c>
      <c r="H31" s="85" t="s">
        <v>633</v>
      </c>
      <c r="I31" s="85" t="s">
        <v>21</v>
      </c>
      <c r="J31" s="85" t="s">
        <v>21</v>
      </c>
      <c r="K31" s="85" t="s">
        <v>21</v>
      </c>
    </row>
    <row r="32" spans="1:11">
      <c r="A32" s="84" t="s">
        <v>721</v>
      </c>
      <c r="B32" s="85" t="s">
        <v>766</v>
      </c>
      <c r="C32" s="85" t="s">
        <v>629</v>
      </c>
      <c r="D32" s="85" t="s">
        <v>630</v>
      </c>
      <c r="E32" s="85" t="s">
        <v>629</v>
      </c>
      <c r="F32" s="85" t="s">
        <v>631</v>
      </c>
      <c r="G32" s="85" t="s">
        <v>632</v>
      </c>
      <c r="H32" s="85" t="s">
        <v>633</v>
      </c>
      <c r="I32" s="85" t="s">
        <v>21</v>
      </c>
      <c r="J32" s="85" t="s">
        <v>21</v>
      </c>
      <c r="K32" s="85" t="s">
        <v>21</v>
      </c>
    </row>
    <row r="33" spans="1:11">
      <c r="A33" s="84" t="s">
        <v>720</v>
      </c>
      <c r="B33" s="85" t="s">
        <v>767</v>
      </c>
      <c r="C33" s="85" t="s">
        <v>629</v>
      </c>
      <c r="D33" s="85" t="s">
        <v>755</v>
      </c>
      <c r="E33" s="85" t="s">
        <v>629</v>
      </c>
      <c r="F33" s="85" t="s">
        <v>631</v>
      </c>
      <c r="G33" s="85" t="s">
        <v>752</v>
      </c>
      <c r="H33" s="85" t="s">
        <v>633</v>
      </c>
      <c r="I33" s="85" t="s">
        <v>21</v>
      </c>
      <c r="J33" s="85" t="s">
        <v>21</v>
      </c>
      <c r="K33" s="85" t="s">
        <v>21</v>
      </c>
    </row>
    <row r="34" spans="1:11">
      <c r="A34" s="84" t="s">
        <v>719</v>
      </c>
      <c r="B34" s="85" t="s">
        <v>648</v>
      </c>
      <c r="C34" s="85" t="s">
        <v>629</v>
      </c>
      <c r="D34" s="85" t="s">
        <v>630</v>
      </c>
      <c r="E34" s="85" t="s">
        <v>629</v>
      </c>
      <c r="F34" s="85" t="s">
        <v>631</v>
      </c>
      <c r="G34" s="85" t="s">
        <v>632</v>
      </c>
      <c r="H34" s="85" t="s">
        <v>633</v>
      </c>
      <c r="I34" s="85" t="s">
        <v>21</v>
      </c>
      <c r="J34" s="85" t="s">
        <v>21</v>
      </c>
      <c r="K34" s="85" t="s">
        <v>21</v>
      </c>
    </row>
    <row r="35" spans="1:11">
      <c r="A35" s="84" t="s">
        <v>718</v>
      </c>
      <c r="B35" s="85" t="s">
        <v>39</v>
      </c>
      <c r="C35" s="85" t="s">
        <v>629</v>
      </c>
      <c r="D35" s="85" t="s">
        <v>630</v>
      </c>
      <c r="E35" s="85" t="s">
        <v>629</v>
      </c>
      <c r="F35" s="85" t="s">
        <v>631</v>
      </c>
      <c r="G35" s="85" t="s">
        <v>768</v>
      </c>
      <c r="H35" s="85" t="s">
        <v>633</v>
      </c>
      <c r="I35" s="85" t="s">
        <v>21</v>
      </c>
      <c r="J35" s="85" t="s">
        <v>21</v>
      </c>
      <c r="K35" s="85" t="s">
        <v>21</v>
      </c>
    </row>
    <row r="36" spans="1:11">
      <c r="A36" s="84" t="s">
        <v>717</v>
      </c>
      <c r="B36" s="85" t="s">
        <v>756</v>
      </c>
      <c r="C36" s="85" t="s">
        <v>629</v>
      </c>
      <c r="D36" s="85" t="s">
        <v>630</v>
      </c>
      <c r="E36" s="85" t="s">
        <v>629</v>
      </c>
      <c r="F36" s="85" t="s">
        <v>631</v>
      </c>
      <c r="G36" s="85" t="s">
        <v>769</v>
      </c>
      <c r="H36" s="85" t="s">
        <v>633</v>
      </c>
      <c r="I36" s="85" t="s">
        <v>21</v>
      </c>
      <c r="J36" s="85" t="s">
        <v>21</v>
      </c>
      <c r="K36" s="85" t="s">
        <v>21</v>
      </c>
    </row>
    <row r="37" spans="1:11">
      <c r="A37" s="84" t="s">
        <v>716</v>
      </c>
      <c r="B37" s="85" t="s">
        <v>39</v>
      </c>
      <c r="C37" s="85" t="s">
        <v>629</v>
      </c>
      <c r="D37" s="85" t="s">
        <v>630</v>
      </c>
      <c r="E37" s="85" t="s">
        <v>629</v>
      </c>
      <c r="F37" s="85" t="s">
        <v>631</v>
      </c>
      <c r="G37" s="85" t="s">
        <v>768</v>
      </c>
      <c r="H37" s="85" t="s">
        <v>633</v>
      </c>
      <c r="I37" s="85" t="s">
        <v>21</v>
      </c>
      <c r="J37" s="85" t="s">
        <v>21</v>
      </c>
      <c r="K37" s="85" t="s">
        <v>21</v>
      </c>
    </row>
    <row r="38" spans="1:11">
      <c r="A38" s="84" t="s">
        <v>715</v>
      </c>
      <c r="B38" s="85" t="s">
        <v>23</v>
      </c>
      <c r="C38" s="85" t="s">
        <v>629</v>
      </c>
      <c r="D38" s="85" t="s">
        <v>630</v>
      </c>
      <c r="E38" s="85" t="s">
        <v>629</v>
      </c>
      <c r="F38" s="85" t="s">
        <v>631</v>
      </c>
      <c r="G38" s="85" t="s">
        <v>632</v>
      </c>
      <c r="H38" s="85" t="s">
        <v>633</v>
      </c>
      <c r="I38" s="85" t="s">
        <v>21</v>
      </c>
      <c r="J38" s="85" t="s">
        <v>21</v>
      </c>
      <c r="K38" s="85" t="s">
        <v>21</v>
      </c>
    </row>
    <row r="39" spans="1:11">
      <c r="A39" s="84" t="s">
        <v>714</v>
      </c>
      <c r="B39" s="85" t="s">
        <v>68</v>
      </c>
      <c r="C39" s="85" t="s">
        <v>629</v>
      </c>
      <c r="D39" s="85" t="s">
        <v>770</v>
      </c>
      <c r="E39" s="85" t="s">
        <v>629</v>
      </c>
      <c r="F39" s="85" t="s">
        <v>631</v>
      </c>
      <c r="G39" s="85" t="s">
        <v>632</v>
      </c>
      <c r="H39" s="85" t="s">
        <v>633</v>
      </c>
      <c r="I39" s="85" t="s">
        <v>21</v>
      </c>
      <c r="J39" s="85" t="s">
        <v>21</v>
      </c>
      <c r="K39" s="85" t="s">
        <v>21</v>
      </c>
    </row>
    <row r="40" spans="1:11">
      <c r="A40" s="84" t="s">
        <v>713</v>
      </c>
      <c r="B40" s="85" t="s">
        <v>648</v>
      </c>
      <c r="C40" s="85" t="s">
        <v>629</v>
      </c>
      <c r="D40" s="85" t="s">
        <v>770</v>
      </c>
      <c r="E40" s="85" t="s">
        <v>629</v>
      </c>
      <c r="F40" s="85" t="s">
        <v>631</v>
      </c>
      <c r="G40" s="85" t="s">
        <v>768</v>
      </c>
      <c r="H40" s="85" t="s">
        <v>633</v>
      </c>
      <c r="I40" s="85" t="s">
        <v>21</v>
      </c>
      <c r="J40" s="85" t="s">
        <v>21</v>
      </c>
      <c r="K40" s="85" t="s">
        <v>21</v>
      </c>
    </row>
    <row r="41" spans="1:11">
      <c r="A41" s="84" t="s">
        <v>712</v>
      </c>
      <c r="B41" s="85" t="s">
        <v>749</v>
      </c>
      <c r="C41" s="85" t="s">
        <v>629</v>
      </c>
      <c r="D41" s="85" t="s">
        <v>755</v>
      </c>
      <c r="E41" s="85" t="s">
        <v>629</v>
      </c>
      <c r="F41" s="85" t="s">
        <v>631</v>
      </c>
      <c r="G41" s="85" t="s">
        <v>632</v>
      </c>
      <c r="H41" s="85" t="s">
        <v>633</v>
      </c>
      <c r="I41" s="85" t="s">
        <v>21</v>
      </c>
      <c r="J41" s="85" t="s">
        <v>21</v>
      </c>
      <c r="K41" s="85" t="s">
        <v>21</v>
      </c>
    </row>
    <row r="42" spans="1:11">
      <c r="A42" s="84" t="s">
        <v>711</v>
      </c>
      <c r="B42" s="85" t="s">
        <v>767</v>
      </c>
      <c r="C42" s="85" t="s">
        <v>629</v>
      </c>
      <c r="D42" s="85" t="s">
        <v>630</v>
      </c>
      <c r="E42" s="85" t="s">
        <v>629</v>
      </c>
      <c r="F42" s="85" t="s">
        <v>631</v>
      </c>
      <c r="G42" s="85" t="s">
        <v>632</v>
      </c>
      <c r="H42" s="85" t="s">
        <v>633</v>
      </c>
      <c r="I42" s="85" t="s">
        <v>21</v>
      </c>
      <c r="J42" s="85" t="s">
        <v>21</v>
      </c>
      <c r="K42" s="85" t="s">
        <v>21</v>
      </c>
    </row>
    <row r="43" spans="1:11">
      <c r="A43" s="84" t="s">
        <v>710</v>
      </c>
      <c r="B43" s="85" t="s">
        <v>648</v>
      </c>
      <c r="C43" s="85" t="s">
        <v>629</v>
      </c>
      <c r="D43" s="85" t="s">
        <v>630</v>
      </c>
      <c r="E43" s="85" t="s">
        <v>629</v>
      </c>
      <c r="F43" s="85" t="s">
        <v>631</v>
      </c>
      <c r="G43" s="85" t="s">
        <v>632</v>
      </c>
      <c r="H43" s="85" t="s">
        <v>633</v>
      </c>
      <c r="I43" s="85" t="s">
        <v>21</v>
      </c>
      <c r="J43" s="85" t="s">
        <v>21</v>
      </c>
      <c r="K43" s="85" t="s">
        <v>21</v>
      </c>
    </row>
    <row r="44" spans="1:11">
      <c r="A44" s="84" t="s">
        <v>709</v>
      </c>
      <c r="B44" s="85" t="s">
        <v>648</v>
      </c>
      <c r="C44" s="85" t="s">
        <v>629</v>
      </c>
      <c r="D44" s="85" t="s">
        <v>755</v>
      </c>
      <c r="E44" s="85" t="s">
        <v>629</v>
      </c>
      <c r="F44" s="85" t="s">
        <v>631</v>
      </c>
      <c r="G44" s="85" t="s">
        <v>632</v>
      </c>
      <c r="H44" s="85" t="s">
        <v>633</v>
      </c>
      <c r="I44" s="85" t="s">
        <v>21</v>
      </c>
      <c r="J44" s="85" t="s">
        <v>21</v>
      </c>
      <c r="K44" s="85" t="s">
        <v>21</v>
      </c>
    </row>
    <row r="45" spans="1:11">
      <c r="A45" s="84" t="s">
        <v>708</v>
      </c>
      <c r="B45" s="85" t="s">
        <v>767</v>
      </c>
      <c r="C45" s="85" t="s">
        <v>629</v>
      </c>
      <c r="D45" s="85" t="s">
        <v>630</v>
      </c>
      <c r="E45" s="85" t="s">
        <v>629</v>
      </c>
      <c r="F45" s="85" t="s">
        <v>631</v>
      </c>
      <c r="G45" s="85" t="s">
        <v>768</v>
      </c>
      <c r="H45" s="85" t="s">
        <v>633</v>
      </c>
      <c r="I45" s="85" t="s">
        <v>21</v>
      </c>
      <c r="J45" s="85" t="s">
        <v>21</v>
      </c>
      <c r="K45" s="85" t="s">
        <v>21</v>
      </c>
    </row>
    <row r="46" spans="1:11">
      <c r="A46" s="84" t="s">
        <v>707</v>
      </c>
      <c r="B46" s="85" t="s">
        <v>767</v>
      </c>
      <c r="C46" s="85" t="s">
        <v>629</v>
      </c>
      <c r="D46" s="85" t="s">
        <v>630</v>
      </c>
      <c r="E46" s="85" t="s">
        <v>629</v>
      </c>
      <c r="F46" s="85" t="s">
        <v>631</v>
      </c>
      <c r="G46" s="85" t="s">
        <v>752</v>
      </c>
      <c r="H46" s="85" t="s">
        <v>633</v>
      </c>
      <c r="I46" s="85" t="s">
        <v>21</v>
      </c>
      <c r="J46" s="85" t="s">
        <v>21</v>
      </c>
      <c r="K46" s="85" t="s">
        <v>21</v>
      </c>
    </row>
    <row r="47" spans="1:11">
      <c r="A47" s="84" t="s">
        <v>706</v>
      </c>
      <c r="B47" s="85" t="s">
        <v>74</v>
      </c>
      <c r="C47" s="85" t="s">
        <v>629</v>
      </c>
      <c r="D47" s="85" t="s">
        <v>630</v>
      </c>
      <c r="E47" s="85" t="s">
        <v>629</v>
      </c>
      <c r="F47" s="85" t="s">
        <v>631</v>
      </c>
      <c r="G47" s="85" t="s">
        <v>768</v>
      </c>
      <c r="H47" s="85" t="s">
        <v>633</v>
      </c>
      <c r="I47" s="85" t="s">
        <v>21</v>
      </c>
      <c r="J47" s="85" t="s">
        <v>21</v>
      </c>
      <c r="K47" s="85" t="s">
        <v>21</v>
      </c>
    </row>
    <row r="48" spans="1:11">
      <c r="A48" s="84" t="s">
        <v>705</v>
      </c>
      <c r="B48" s="85" t="s">
        <v>34</v>
      </c>
      <c r="C48" s="85" t="s">
        <v>629</v>
      </c>
      <c r="D48" s="85" t="s">
        <v>25</v>
      </c>
      <c r="E48" s="85" t="s">
        <v>629</v>
      </c>
      <c r="F48" s="85" t="s">
        <v>631</v>
      </c>
      <c r="G48" s="85" t="s">
        <v>768</v>
      </c>
      <c r="H48" s="85" t="s">
        <v>633</v>
      </c>
      <c r="I48" s="85" t="s">
        <v>21</v>
      </c>
      <c r="J48" s="85" t="s">
        <v>21</v>
      </c>
      <c r="K48" s="85" t="s">
        <v>21</v>
      </c>
    </row>
    <row r="49" spans="1:11">
      <c r="A49" s="84" t="s">
        <v>703</v>
      </c>
      <c r="B49" s="85" t="s">
        <v>23</v>
      </c>
      <c r="C49" s="85" t="s">
        <v>629</v>
      </c>
      <c r="D49" s="85" t="s">
        <v>755</v>
      </c>
      <c r="E49" s="85" t="s">
        <v>629</v>
      </c>
      <c r="F49" s="85" t="s">
        <v>631</v>
      </c>
      <c r="G49" s="85" t="s">
        <v>769</v>
      </c>
      <c r="H49" s="85" t="s">
        <v>633</v>
      </c>
      <c r="I49" s="85" t="s">
        <v>21</v>
      </c>
      <c r="J49" s="85" t="s">
        <v>21</v>
      </c>
      <c r="K49" s="85" t="s">
        <v>21</v>
      </c>
    </row>
    <row r="50" spans="1:11">
      <c r="A50" s="84" t="s">
        <v>702</v>
      </c>
      <c r="B50" s="85" t="s">
        <v>100</v>
      </c>
      <c r="C50" s="85" t="s">
        <v>674</v>
      </c>
      <c r="D50" s="85" t="s">
        <v>771</v>
      </c>
      <c r="E50" s="85" t="s">
        <v>25</v>
      </c>
      <c r="F50" s="85" t="s">
        <v>674</v>
      </c>
      <c r="G50" s="85" t="s">
        <v>769</v>
      </c>
      <c r="H50" s="85" t="s">
        <v>633</v>
      </c>
      <c r="I50" s="85" t="s">
        <v>21</v>
      </c>
      <c r="J50" s="85" t="s">
        <v>21</v>
      </c>
      <c r="K50" s="85" t="s">
        <v>21</v>
      </c>
    </row>
    <row r="51" spans="1:11">
      <c r="A51" s="84" t="s">
        <v>701</v>
      </c>
      <c r="B51" s="85" t="s">
        <v>39</v>
      </c>
      <c r="C51" s="85" t="s">
        <v>629</v>
      </c>
      <c r="D51" s="85" t="s">
        <v>630</v>
      </c>
      <c r="E51" s="85" t="s">
        <v>629</v>
      </c>
      <c r="F51" s="85" t="s">
        <v>631</v>
      </c>
      <c r="G51" s="85" t="s">
        <v>768</v>
      </c>
      <c r="H51" s="85" t="s">
        <v>633</v>
      </c>
      <c r="I51" s="85" t="s">
        <v>21</v>
      </c>
      <c r="J51" s="85" t="s">
        <v>21</v>
      </c>
      <c r="K51" s="85" t="s">
        <v>21</v>
      </c>
    </row>
    <row r="52" spans="1:11">
      <c r="A52" s="84" t="s">
        <v>700</v>
      </c>
      <c r="B52" s="85" t="s">
        <v>53</v>
      </c>
      <c r="C52" s="85" t="s">
        <v>629</v>
      </c>
      <c r="D52" s="85" t="s">
        <v>630</v>
      </c>
      <c r="E52" s="85" t="s">
        <v>629</v>
      </c>
      <c r="F52" s="85" t="s">
        <v>631</v>
      </c>
      <c r="G52" s="85" t="s">
        <v>768</v>
      </c>
      <c r="H52" s="85" t="s">
        <v>633</v>
      </c>
      <c r="I52" s="85" t="s">
        <v>21</v>
      </c>
      <c r="J52" s="85" t="s">
        <v>21</v>
      </c>
      <c r="K52" s="85" t="s">
        <v>21</v>
      </c>
    </row>
    <row r="53" spans="1:11">
      <c r="A53" s="84" t="s">
        <v>699</v>
      </c>
      <c r="B53" s="85" t="s">
        <v>74</v>
      </c>
      <c r="C53" s="85" t="s">
        <v>629</v>
      </c>
      <c r="D53" s="85" t="s">
        <v>630</v>
      </c>
      <c r="E53" s="85" t="s">
        <v>629</v>
      </c>
      <c r="F53" s="85" t="s">
        <v>631</v>
      </c>
      <c r="G53" s="85" t="s">
        <v>769</v>
      </c>
      <c r="H53" s="85" t="s">
        <v>633</v>
      </c>
      <c r="I53" s="85" t="s">
        <v>21</v>
      </c>
      <c r="J53" s="85" t="s">
        <v>21</v>
      </c>
      <c r="K53" s="85" t="s">
        <v>21</v>
      </c>
    </row>
    <row r="54" spans="1:11">
      <c r="A54" s="84" t="s">
        <v>698</v>
      </c>
      <c r="B54" s="85" t="s">
        <v>30</v>
      </c>
      <c r="C54" s="85" t="s">
        <v>629</v>
      </c>
      <c r="D54" s="85" t="s">
        <v>630</v>
      </c>
      <c r="E54" s="85" t="s">
        <v>629</v>
      </c>
      <c r="F54" s="85" t="s">
        <v>631</v>
      </c>
      <c r="G54" s="85" t="s">
        <v>769</v>
      </c>
      <c r="H54" s="85" t="s">
        <v>633</v>
      </c>
      <c r="I54" s="85" t="s">
        <v>21</v>
      </c>
      <c r="J54" s="85" t="s">
        <v>21</v>
      </c>
      <c r="K54" s="85" t="s">
        <v>21</v>
      </c>
    </row>
    <row r="55" spans="1:11">
      <c r="A55" s="84" t="s">
        <v>697</v>
      </c>
      <c r="B55" s="85" t="s">
        <v>34</v>
      </c>
      <c r="C55" s="85" t="s">
        <v>629</v>
      </c>
      <c r="D55" s="85" t="s">
        <v>630</v>
      </c>
      <c r="E55" s="85" t="s">
        <v>629</v>
      </c>
      <c r="F55" s="85" t="s">
        <v>631</v>
      </c>
      <c r="G55" s="85" t="s">
        <v>769</v>
      </c>
      <c r="H55" s="85" t="s">
        <v>633</v>
      </c>
      <c r="I55" s="85" t="s">
        <v>21</v>
      </c>
      <c r="J55" s="85" t="s">
        <v>21</v>
      </c>
      <c r="K55" s="85" t="s">
        <v>21</v>
      </c>
    </row>
    <row r="56" spans="1:11">
      <c r="A56" s="84" t="s">
        <v>696</v>
      </c>
      <c r="B56" s="85" t="s">
        <v>83</v>
      </c>
      <c r="C56" s="85" t="s">
        <v>629</v>
      </c>
      <c r="D56" s="85" t="s">
        <v>630</v>
      </c>
      <c r="E56" s="85" t="s">
        <v>629</v>
      </c>
      <c r="F56" s="85" t="s">
        <v>631</v>
      </c>
      <c r="G56" s="85" t="s">
        <v>769</v>
      </c>
      <c r="H56" s="85" t="s">
        <v>633</v>
      </c>
      <c r="I56" s="85" t="s">
        <v>21</v>
      </c>
      <c r="J56" s="85" t="s">
        <v>21</v>
      </c>
      <c r="K56" s="85" t="s">
        <v>21</v>
      </c>
    </row>
    <row r="57" spans="1:11">
      <c r="A57" s="84" t="s">
        <v>695</v>
      </c>
      <c r="B57" s="85" t="s">
        <v>45</v>
      </c>
      <c r="C57" s="85" t="s">
        <v>629</v>
      </c>
      <c r="D57" s="85" t="s">
        <v>630</v>
      </c>
      <c r="E57" s="85" t="s">
        <v>629</v>
      </c>
      <c r="F57" s="85" t="s">
        <v>631</v>
      </c>
      <c r="G57" s="85" t="s">
        <v>752</v>
      </c>
      <c r="H57" s="85" t="s">
        <v>633</v>
      </c>
      <c r="I57" s="85" t="s">
        <v>21</v>
      </c>
      <c r="J57" s="85" t="s">
        <v>21</v>
      </c>
      <c r="K57" s="85" t="s">
        <v>21</v>
      </c>
    </row>
    <row r="58" spans="1:11">
      <c r="A58" s="84" t="s">
        <v>694</v>
      </c>
      <c r="B58" s="85" t="s">
        <v>45</v>
      </c>
      <c r="C58" s="85" t="s">
        <v>629</v>
      </c>
      <c r="D58" s="85" t="s">
        <v>755</v>
      </c>
      <c r="E58" s="85" t="s">
        <v>629</v>
      </c>
      <c r="F58" s="85" t="s">
        <v>631</v>
      </c>
      <c r="G58" s="85" t="s">
        <v>752</v>
      </c>
      <c r="H58" s="85" t="s">
        <v>633</v>
      </c>
      <c r="I58" s="85" t="s">
        <v>21</v>
      </c>
      <c r="J58" s="85" t="s">
        <v>21</v>
      </c>
      <c r="K58" s="85" t="s">
        <v>21</v>
      </c>
    </row>
    <row r="59" spans="1:11">
      <c r="A59" s="84" t="s">
        <v>628</v>
      </c>
      <c r="B59" s="85" t="s">
        <v>72</v>
      </c>
      <c r="C59" s="85" t="s">
        <v>629</v>
      </c>
      <c r="D59" s="85" t="s">
        <v>630</v>
      </c>
      <c r="E59" s="85" t="s">
        <v>629</v>
      </c>
      <c r="F59" s="85" t="s">
        <v>631</v>
      </c>
      <c r="G59" s="85" t="s">
        <v>632</v>
      </c>
      <c r="H59" s="85" t="s">
        <v>633</v>
      </c>
      <c r="I59" s="85" t="s">
        <v>21</v>
      </c>
      <c r="J59" s="85" t="s">
        <v>21</v>
      </c>
      <c r="K59" s="85" t="s">
        <v>21</v>
      </c>
    </row>
    <row r="60" spans="1:11">
      <c r="A60" s="84" t="s">
        <v>634</v>
      </c>
      <c r="B60" s="85" t="s">
        <v>100</v>
      </c>
      <c r="C60" s="85" t="s">
        <v>629</v>
      </c>
      <c r="D60" s="85" t="s">
        <v>630</v>
      </c>
      <c r="E60" s="85" t="s">
        <v>629</v>
      </c>
      <c r="F60" s="85" t="s">
        <v>631</v>
      </c>
      <c r="G60" s="85" t="s">
        <v>632</v>
      </c>
      <c r="H60" s="85" t="s">
        <v>633</v>
      </c>
      <c r="I60" s="85" t="s">
        <v>21</v>
      </c>
      <c r="J60" s="85" t="s">
        <v>21</v>
      </c>
      <c r="K60" s="85" t="s">
        <v>21</v>
      </c>
    </row>
    <row r="61" spans="1:11">
      <c r="A61" s="84" t="s">
        <v>635</v>
      </c>
      <c r="B61" s="85" t="s">
        <v>79</v>
      </c>
      <c r="C61" s="85" t="s">
        <v>629</v>
      </c>
      <c r="D61" s="85" t="s">
        <v>630</v>
      </c>
      <c r="E61" s="85" t="s">
        <v>629</v>
      </c>
      <c r="F61" s="85" t="s">
        <v>631</v>
      </c>
      <c r="G61" s="85" t="s">
        <v>636</v>
      </c>
      <c r="H61" s="85" t="s">
        <v>633</v>
      </c>
      <c r="I61" s="85" t="s">
        <v>21</v>
      </c>
      <c r="J61" s="85" t="s">
        <v>21</v>
      </c>
      <c r="K61" s="85" t="s">
        <v>21</v>
      </c>
    </row>
    <row r="62" spans="1:11">
      <c r="A62" s="84" t="s">
        <v>637</v>
      </c>
      <c r="B62" s="85" t="s">
        <v>81</v>
      </c>
      <c r="C62" s="85" t="s">
        <v>17</v>
      </c>
      <c r="D62" s="85" t="s">
        <v>18</v>
      </c>
      <c r="E62" s="85" t="s">
        <v>17</v>
      </c>
      <c r="F62" s="85" t="s">
        <v>638</v>
      </c>
      <c r="G62" s="85" t="s">
        <v>32</v>
      </c>
      <c r="H62" s="85" t="s">
        <v>20</v>
      </c>
      <c r="I62" s="85" t="s">
        <v>21</v>
      </c>
      <c r="J62" s="85" t="s">
        <v>21</v>
      </c>
      <c r="K62" s="85" t="s">
        <v>21</v>
      </c>
    </row>
    <row r="63" spans="1:11">
      <c r="A63" s="84" t="s">
        <v>639</v>
      </c>
      <c r="B63" s="85" t="s">
        <v>45</v>
      </c>
      <c r="C63" s="85" t="s">
        <v>17</v>
      </c>
      <c r="D63" s="85" t="s">
        <v>640</v>
      </c>
      <c r="E63" s="85" t="s">
        <v>17</v>
      </c>
      <c r="F63" s="85" t="s">
        <v>638</v>
      </c>
      <c r="G63" s="85" t="s">
        <v>25</v>
      </c>
      <c r="H63" s="85" t="s">
        <v>20</v>
      </c>
      <c r="I63" s="85" t="s">
        <v>21</v>
      </c>
      <c r="J63" s="85" t="s">
        <v>21</v>
      </c>
      <c r="K63" s="85" t="s">
        <v>21</v>
      </c>
    </row>
    <row r="64" spans="1:11">
      <c r="A64" s="84" t="s">
        <v>641</v>
      </c>
      <c r="B64" s="85" t="s">
        <v>27</v>
      </c>
      <c r="C64" s="85" t="s">
        <v>17</v>
      </c>
      <c r="D64" s="85" t="s">
        <v>18</v>
      </c>
      <c r="E64" s="85" t="s">
        <v>17</v>
      </c>
      <c r="F64" s="85" t="s">
        <v>638</v>
      </c>
      <c r="G64" s="85" t="s">
        <v>19</v>
      </c>
      <c r="H64" s="85" t="s">
        <v>20</v>
      </c>
      <c r="I64" s="85" t="s">
        <v>21</v>
      </c>
      <c r="J64" s="85" t="s">
        <v>21</v>
      </c>
      <c r="K64" s="85" t="s">
        <v>21</v>
      </c>
    </row>
    <row r="65" spans="1:11">
      <c r="A65" s="84" t="s">
        <v>642</v>
      </c>
      <c r="B65" s="85" t="s">
        <v>16</v>
      </c>
      <c r="C65" s="85" t="s">
        <v>17</v>
      </c>
      <c r="D65" s="85" t="s">
        <v>640</v>
      </c>
      <c r="E65" s="85" t="s">
        <v>17</v>
      </c>
      <c r="F65" s="85" t="s">
        <v>638</v>
      </c>
      <c r="G65" s="85" t="s">
        <v>32</v>
      </c>
      <c r="H65" s="85" t="s">
        <v>20</v>
      </c>
      <c r="I65" s="85" t="s">
        <v>21</v>
      </c>
      <c r="J65" s="85" t="s">
        <v>21</v>
      </c>
      <c r="K65" s="85" t="s">
        <v>21</v>
      </c>
    </row>
    <row r="66" spans="1:11">
      <c r="A66" s="84" t="s">
        <v>643</v>
      </c>
      <c r="B66" s="85" t="s">
        <v>68</v>
      </c>
      <c r="C66" s="85" t="s">
        <v>17</v>
      </c>
      <c r="D66" s="85" t="s">
        <v>640</v>
      </c>
      <c r="E66" s="85" t="s">
        <v>17</v>
      </c>
      <c r="F66" s="85" t="s">
        <v>638</v>
      </c>
      <c r="G66" s="85" t="s">
        <v>32</v>
      </c>
      <c r="H66" s="85" t="s">
        <v>20</v>
      </c>
      <c r="I66" s="85" t="s">
        <v>21</v>
      </c>
      <c r="J66" s="85" t="s">
        <v>21</v>
      </c>
      <c r="K66" s="85" t="s">
        <v>21</v>
      </c>
    </row>
    <row r="67" spans="1:11">
      <c r="A67" s="84" t="s">
        <v>644</v>
      </c>
      <c r="B67" s="85" t="s">
        <v>53</v>
      </c>
      <c r="C67" s="85" t="s">
        <v>17</v>
      </c>
      <c r="D67" s="85" t="s">
        <v>640</v>
      </c>
      <c r="E67" s="85" t="s">
        <v>17</v>
      </c>
      <c r="F67" s="85" t="s">
        <v>638</v>
      </c>
      <c r="G67" s="85" t="s">
        <v>32</v>
      </c>
      <c r="H67" s="85" t="s">
        <v>20</v>
      </c>
      <c r="I67" s="85" t="s">
        <v>21</v>
      </c>
      <c r="J67" s="85" t="s">
        <v>21</v>
      </c>
      <c r="K67" s="85" t="s">
        <v>21</v>
      </c>
    </row>
    <row r="68" spans="1:11">
      <c r="A68" s="84" t="s">
        <v>645</v>
      </c>
      <c r="B68" s="85" t="s">
        <v>53</v>
      </c>
      <c r="C68" s="85" t="s">
        <v>17</v>
      </c>
      <c r="D68" s="85" t="s">
        <v>640</v>
      </c>
      <c r="E68" s="85" t="s">
        <v>17</v>
      </c>
      <c r="F68" s="85" t="s">
        <v>638</v>
      </c>
      <c r="G68" s="85" t="s">
        <v>32</v>
      </c>
      <c r="H68" s="85" t="s">
        <v>20</v>
      </c>
      <c r="I68" s="85" t="s">
        <v>21</v>
      </c>
      <c r="J68" s="85" t="s">
        <v>21</v>
      </c>
      <c r="K68" s="85" t="s">
        <v>21</v>
      </c>
    </row>
    <row r="69" spans="1:11">
      <c r="A69" s="84" t="s">
        <v>646</v>
      </c>
      <c r="B69" s="85" t="s">
        <v>39</v>
      </c>
      <c r="C69" s="85" t="s">
        <v>17</v>
      </c>
      <c r="D69" s="85" t="s">
        <v>640</v>
      </c>
      <c r="E69" s="85" t="s">
        <v>17</v>
      </c>
      <c r="F69" s="85" t="s">
        <v>638</v>
      </c>
      <c r="G69" s="85" t="s">
        <v>25</v>
      </c>
      <c r="H69" s="85" t="s">
        <v>20</v>
      </c>
      <c r="I69" s="85" t="s">
        <v>21</v>
      </c>
      <c r="J69" s="85" t="s">
        <v>21</v>
      </c>
      <c r="K69" s="85" t="s">
        <v>21</v>
      </c>
    </row>
    <row r="70" spans="1:11">
      <c r="A70" s="84" t="s">
        <v>647</v>
      </c>
      <c r="B70" s="85" t="s">
        <v>648</v>
      </c>
      <c r="C70" s="85" t="s">
        <v>17</v>
      </c>
      <c r="D70" s="85" t="s">
        <v>640</v>
      </c>
      <c r="E70" s="85" t="s">
        <v>17</v>
      </c>
      <c r="F70" s="85" t="s">
        <v>638</v>
      </c>
      <c r="G70" s="85" t="s">
        <v>32</v>
      </c>
      <c r="H70" s="85" t="s">
        <v>20</v>
      </c>
      <c r="I70" s="85" t="s">
        <v>21</v>
      </c>
      <c r="J70" s="85" t="s">
        <v>21</v>
      </c>
      <c r="K70" s="85" t="s">
        <v>21</v>
      </c>
    </row>
    <row r="71" spans="1:11">
      <c r="A71" s="84" t="s">
        <v>649</v>
      </c>
      <c r="B71" s="85" t="s">
        <v>16</v>
      </c>
      <c r="C71" s="85" t="s">
        <v>17</v>
      </c>
      <c r="D71" s="85" t="s">
        <v>31</v>
      </c>
      <c r="E71" s="85" t="s">
        <v>17</v>
      </c>
      <c r="F71" s="85" t="s">
        <v>638</v>
      </c>
      <c r="G71" s="85" t="s">
        <v>25</v>
      </c>
      <c r="H71" s="85" t="s">
        <v>20</v>
      </c>
      <c r="I71" s="85" t="s">
        <v>21</v>
      </c>
      <c r="J71" s="85" t="s">
        <v>21</v>
      </c>
      <c r="K71" s="85" t="s">
        <v>21</v>
      </c>
    </row>
    <row r="72" spans="1:11" ht="25.5">
      <c r="A72" s="84" t="s">
        <v>650</v>
      </c>
      <c r="B72" s="85" t="s">
        <v>45</v>
      </c>
      <c r="C72" s="85" t="s">
        <v>24</v>
      </c>
      <c r="D72" s="85" t="s">
        <v>106</v>
      </c>
      <c r="E72" s="85" t="s">
        <v>127</v>
      </c>
      <c r="F72" s="85" t="s">
        <v>24</v>
      </c>
      <c r="G72" s="85" t="s">
        <v>25</v>
      </c>
      <c r="H72" s="85" t="s">
        <v>20</v>
      </c>
      <c r="I72" s="85" t="s">
        <v>21</v>
      </c>
      <c r="J72" s="85" t="s">
        <v>21</v>
      </c>
      <c r="K72" s="85" t="s">
        <v>21</v>
      </c>
    </row>
    <row r="73" spans="1:11">
      <c r="A73" s="84" t="s">
        <v>651</v>
      </c>
      <c r="B73" s="85" t="s">
        <v>53</v>
      </c>
      <c r="C73" s="85" t="s">
        <v>17</v>
      </c>
      <c r="D73" s="85" t="s">
        <v>640</v>
      </c>
      <c r="E73" s="85" t="s">
        <v>17</v>
      </c>
      <c r="F73" s="85" t="s">
        <v>638</v>
      </c>
      <c r="G73" s="85" t="s">
        <v>32</v>
      </c>
      <c r="H73" s="85" t="s">
        <v>20</v>
      </c>
      <c r="I73" s="85" t="s">
        <v>21</v>
      </c>
      <c r="J73" s="85" t="s">
        <v>21</v>
      </c>
      <c r="K73" s="85" t="s">
        <v>21</v>
      </c>
    </row>
    <row r="74" spans="1:11">
      <c r="A74" s="84" t="s">
        <v>652</v>
      </c>
      <c r="B74" s="85" t="s">
        <v>23</v>
      </c>
      <c r="C74" s="85" t="s">
        <v>17</v>
      </c>
      <c r="D74" s="85" t="s">
        <v>640</v>
      </c>
      <c r="E74" s="85" t="s">
        <v>17</v>
      </c>
      <c r="F74" s="85" t="s">
        <v>638</v>
      </c>
      <c r="G74" s="85" t="s">
        <v>32</v>
      </c>
      <c r="H74" s="85" t="s">
        <v>20</v>
      </c>
      <c r="I74" s="85" t="s">
        <v>21</v>
      </c>
      <c r="J74" s="85" t="s">
        <v>21</v>
      </c>
      <c r="K74" s="85" t="s">
        <v>21</v>
      </c>
    </row>
    <row r="75" spans="1:11">
      <c r="A75" s="84" t="s">
        <v>653</v>
      </c>
      <c r="B75" s="85" t="s">
        <v>53</v>
      </c>
      <c r="C75" s="85" t="s">
        <v>17</v>
      </c>
      <c r="D75" s="85" t="s">
        <v>640</v>
      </c>
      <c r="E75" s="85" t="s">
        <v>17</v>
      </c>
      <c r="F75" s="85" t="s">
        <v>638</v>
      </c>
      <c r="G75" s="85" t="s">
        <v>25</v>
      </c>
      <c r="H75" s="85" t="s">
        <v>20</v>
      </c>
      <c r="I75" s="85" t="s">
        <v>21</v>
      </c>
      <c r="J75" s="85" t="s">
        <v>21</v>
      </c>
      <c r="K75" s="85" t="s">
        <v>21</v>
      </c>
    </row>
    <row r="76" spans="1:11">
      <c r="A76" s="84" t="s">
        <v>654</v>
      </c>
      <c r="B76" s="85" t="s">
        <v>45</v>
      </c>
      <c r="C76" s="85" t="s">
        <v>17</v>
      </c>
      <c r="D76" s="85" t="s">
        <v>640</v>
      </c>
      <c r="E76" s="85" t="s">
        <v>17</v>
      </c>
      <c r="F76" s="85" t="s">
        <v>638</v>
      </c>
      <c r="G76" s="85" t="s">
        <v>32</v>
      </c>
      <c r="H76" s="85" t="s">
        <v>20</v>
      </c>
      <c r="I76" s="85" t="s">
        <v>21</v>
      </c>
      <c r="J76" s="85" t="s">
        <v>21</v>
      </c>
      <c r="K76" s="85" t="s">
        <v>21</v>
      </c>
    </row>
    <row r="77" spans="1:11">
      <c r="A77" s="84" t="s">
        <v>655</v>
      </c>
      <c r="B77" s="85" t="s">
        <v>45</v>
      </c>
      <c r="C77" s="85" t="s">
        <v>17</v>
      </c>
      <c r="D77" s="85" t="s">
        <v>640</v>
      </c>
      <c r="E77" s="85" t="s">
        <v>17</v>
      </c>
      <c r="F77" s="85" t="s">
        <v>638</v>
      </c>
      <c r="G77" s="85" t="s">
        <v>25</v>
      </c>
      <c r="H77" s="85" t="s">
        <v>20</v>
      </c>
      <c r="I77" s="85" t="s">
        <v>21</v>
      </c>
      <c r="J77" s="85" t="s">
        <v>21</v>
      </c>
      <c r="K77" s="85" t="s">
        <v>21</v>
      </c>
    </row>
    <row r="78" spans="1:11">
      <c r="A78" s="84" t="s">
        <v>656</v>
      </c>
      <c r="B78" s="85" t="s">
        <v>27</v>
      </c>
      <c r="C78" s="85" t="s">
        <v>17</v>
      </c>
      <c r="D78" s="85" t="s">
        <v>640</v>
      </c>
      <c r="E78" s="85" t="s">
        <v>17</v>
      </c>
      <c r="F78" s="85" t="s">
        <v>638</v>
      </c>
      <c r="G78" s="85" t="s">
        <v>25</v>
      </c>
      <c r="H78" s="85" t="s">
        <v>20</v>
      </c>
      <c r="I78" s="85" t="s">
        <v>21</v>
      </c>
      <c r="J78" s="85" t="s">
        <v>21</v>
      </c>
      <c r="K78" s="85" t="s">
        <v>21</v>
      </c>
    </row>
    <row r="79" spans="1:11">
      <c r="A79" s="84" t="s">
        <v>657</v>
      </c>
      <c r="B79" s="85" t="s">
        <v>74</v>
      </c>
      <c r="C79" s="85" t="s">
        <v>17</v>
      </c>
      <c r="D79" s="85" t="s">
        <v>640</v>
      </c>
      <c r="E79" s="85" t="s">
        <v>17</v>
      </c>
      <c r="F79" s="85" t="s">
        <v>638</v>
      </c>
      <c r="G79" s="85" t="s">
        <v>32</v>
      </c>
      <c r="H79" s="85" t="s">
        <v>20</v>
      </c>
      <c r="I79" s="85" t="s">
        <v>21</v>
      </c>
      <c r="J79" s="85" t="s">
        <v>21</v>
      </c>
      <c r="K79" s="85" t="s">
        <v>21</v>
      </c>
    </row>
    <row r="80" spans="1:11">
      <c r="A80" s="84" t="s">
        <v>658</v>
      </c>
      <c r="B80" s="85" t="s">
        <v>79</v>
      </c>
      <c r="C80" s="85" t="s">
        <v>17</v>
      </c>
      <c r="D80" s="85" t="s">
        <v>640</v>
      </c>
      <c r="E80" s="85" t="s">
        <v>17</v>
      </c>
      <c r="F80" s="85" t="s">
        <v>638</v>
      </c>
      <c r="G80" s="85" t="s">
        <v>32</v>
      </c>
      <c r="H80" s="85" t="s">
        <v>20</v>
      </c>
      <c r="I80" s="85" t="s">
        <v>21</v>
      </c>
      <c r="J80" s="85" t="s">
        <v>21</v>
      </c>
      <c r="K80" s="85" t="s">
        <v>21</v>
      </c>
    </row>
    <row r="81" spans="1:11">
      <c r="A81" s="84" t="s">
        <v>659</v>
      </c>
      <c r="B81" s="85" t="s">
        <v>27</v>
      </c>
      <c r="C81" s="85" t="s">
        <v>17</v>
      </c>
      <c r="D81" s="85" t="s">
        <v>18</v>
      </c>
      <c r="E81" s="85" t="s">
        <v>17</v>
      </c>
      <c r="F81" s="85" t="s">
        <v>638</v>
      </c>
      <c r="G81" s="85" t="s">
        <v>32</v>
      </c>
      <c r="H81" s="85" t="s">
        <v>20</v>
      </c>
      <c r="I81" s="85" t="s">
        <v>21</v>
      </c>
      <c r="J81" s="85" t="s">
        <v>21</v>
      </c>
      <c r="K81" s="85" t="s">
        <v>21</v>
      </c>
    </row>
    <row r="82" spans="1:11">
      <c r="A82" s="84" t="s">
        <v>660</v>
      </c>
      <c r="B82" s="85" t="s">
        <v>45</v>
      </c>
      <c r="C82" s="85" t="s">
        <v>17</v>
      </c>
      <c r="D82" s="85" t="s">
        <v>28</v>
      </c>
      <c r="E82" s="85" t="s">
        <v>17</v>
      </c>
      <c r="F82" s="85" t="s">
        <v>638</v>
      </c>
      <c r="G82" s="85" t="s">
        <v>32</v>
      </c>
      <c r="H82" s="85" t="s">
        <v>20</v>
      </c>
      <c r="I82" s="85" t="s">
        <v>21</v>
      </c>
      <c r="J82" s="85" t="s">
        <v>21</v>
      </c>
      <c r="K82" s="85" t="s">
        <v>21</v>
      </c>
    </row>
    <row r="83" spans="1:11">
      <c r="A83" s="84" t="s">
        <v>661</v>
      </c>
      <c r="B83" s="85" t="s">
        <v>34</v>
      </c>
      <c r="C83" s="85" t="s">
        <v>17</v>
      </c>
      <c r="D83" s="85" t="s">
        <v>18</v>
      </c>
      <c r="E83" s="85" t="s">
        <v>17</v>
      </c>
      <c r="F83" s="85" t="s">
        <v>638</v>
      </c>
      <c r="G83" s="85" t="s">
        <v>613</v>
      </c>
      <c r="H83" s="85" t="s">
        <v>20</v>
      </c>
      <c r="I83" s="85" t="s">
        <v>21</v>
      </c>
      <c r="J83" s="85" t="s">
        <v>21</v>
      </c>
      <c r="K83" s="85" t="s">
        <v>21</v>
      </c>
    </row>
    <row r="84" spans="1:11">
      <c r="A84" s="84" t="s">
        <v>662</v>
      </c>
      <c r="B84" s="85" t="s">
        <v>83</v>
      </c>
      <c r="C84" s="85" t="s">
        <v>17</v>
      </c>
      <c r="D84" s="85" t="s">
        <v>18</v>
      </c>
      <c r="E84" s="85" t="s">
        <v>17</v>
      </c>
      <c r="F84" s="85" t="s">
        <v>638</v>
      </c>
      <c r="G84" s="85" t="s">
        <v>613</v>
      </c>
      <c r="H84" s="85" t="s">
        <v>20</v>
      </c>
      <c r="I84" s="85" t="s">
        <v>21</v>
      </c>
      <c r="J84" s="85" t="s">
        <v>21</v>
      </c>
      <c r="K84" s="85" t="s">
        <v>21</v>
      </c>
    </row>
    <row r="85" spans="1:11">
      <c r="A85" s="84" t="s">
        <v>663</v>
      </c>
      <c r="B85" s="85" t="s">
        <v>79</v>
      </c>
      <c r="C85" s="85" t="s">
        <v>17</v>
      </c>
      <c r="D85" s="85" t="s">
        <v>18</v>
      </c>
      <c r="E85" s="85" t="s">
        <v>17</v>
      </c>
      <c r="F85" s="85" t="s">
        <v>638</v>
      </c>
      <c r="G85" s="85" t="s">
        <v>613</v>
      </c>
      <c r="H85" s="85" t="s">
        <v>20</v>
      </c>
      <c r="I85" s="85" t="s">
        <v>21</v>
      </c>
      <c r="J85" s="85" t="s">
        <v>21</v>
      </c>
      <c r="K85" s="85" t="s">
        <v>21</v>
      </c>
    </row>
    <row r="86" spans="1:11">
      <c r="A86" s="84" t="s">
        <v>664</v>
      </c>
      <c r="B86" s="85" t="s">
        <v>79</v>
      </c>
      <c r="C86" s="85" t="s">
        <v>17</v>
      </c>
      <c r="D86" s="85" t="s">
        <v>18</v>
      </c>
      <c r="E86" s="85" t="s">
        <v>17</v>
      </c>
      <c r="F86" s="85" t="s">
        <v>638</v>
      </c>
      <c r="G86" s="85" t="s">
        <v>32</v>
      </c>
      <c r="H86" s="85" t="s">
        <v>20</v>
      </c>
      <c r="I86" s="85" t="s">
        <v>21</v>
      </c>
      <c r="J86" s="85" t="s">
        <v>21</v>
      </c>
      <c r="K86" s="85" t="s">
        <v>21</v>
      </c>
    </row>
    <row r="87" spans="1:11">
      <c r="A87" s="84" t="s">
        <v>665</v>
      </c>
      <c r="B87" s="85" t="s">
        <v>72</v>
      </c>
      <c r="C87" s="85" t="s">
        <v>17</v>
      </c>
      <c r="D87" s="85" t="s">
        <v>18</v>
      </c>
      <c r="E87" s="85" t="s">
        <v>17</v>
      </c>
      <c r="F87" s="85" t="s">
        <v>638</v>
      </c>
      <c r="G87" s="85" t="s">
        <v>32</v>
      </c>
      <c r="H87" s="85" t="s">
        <v>20</v>
      </c>
      <c r="I87" s="85" t="s">
        <v>21</v>
      </c>
      <c r="J87" s="85" t="s">
        <v>21</v>
      </c>
      <c r="K87" s="85" t="s">
        <v>21</v>
      </c>
    </row>
    <row r="88" spans="1:11">
      <c r="A88" s="84" t="s">
        <v>666</v>
      </c>
      <c r="B88" s="85" t="s">
        <v>83</v>
      </c>
      <c r="C88" s="85" t="s">
        <v>17</v>
      </c>
      <c r="D88" s="85" t="s">
        <v>18</v>
      </c>
      <c r="E88" s="85" t="s">
        <v>17</v>
      </c>
      <c r="F88" s="85" t="s">
        <v>638</v>
      </c>
      <c r="G88" s="85" t="s">
        <v>32</v>
      </c>
      <c r="H88" s="85" t="s">
        <v>20</v>
      </c>
      <c r="I88" s="85" t="s">
        <v>21</v>
      </c>
      <c r="J88" s="85" t="s">
        <v>21</v>
      </c>
      <c r="K88" s="85" t="s">
        <v>21</v>
      </c>
    </row>
    <row r="89" spans="1:11">
      <c r="A89" s="84" t="s">
        <v>667</v>
      </c>
      <c r="B89" s="85" t="s">
        <v>45</v>
      </c>
      <c r="C89" s="85" t="s">
        <v>17</v>
      </c>
      <c r="D89" s="85" t="s">
        <v>640</v>
      </c>
      <c r="E89" s="85" t="s">
        <v>17</v>
      </c>
      <c r="F89" s="85" t="s">
        <v>638</v>
      </c>
      <c r="G89" s="85" t="s">
        <v>32</v>
      </c>
      <c r="H89" s="85" t="s">
        <v>20</v>
      </c>
      <c r="I89" s="85" t="s">
        <v>21</v>
      </c>
      <c r="J89" s="85" t="s">
        <v>21</v>
      </c>
      <c r="K89" s="85" t="s">
        <v>21</v>
      </c>
    </row>
    <row r="90" spans="1:11">
      <c r="A90" s="84" t="s">
        <v>668</v>
      </c>
      <c r="B90" s="85" t="s">
        <v>72</v>
      </c>
      <c r="C90" s="85" t="s">
        <v>17</v>
      </c>
      <c r="D90" s="85" t="s">
        <v>640</v>
      </c>
      <c r="E90" s="85" t="s">
        <v>17</v>
      </c>
      <c r="F90" s="85" t="s">
        <v>638</v>
      </c>
      <c r="G90" s="85" t="s">
        <v>19</v>
      </c>
      <c r="H90" s="85" t="s">
        <v>20</v>
      </c>
      <c r="I90" s="85" t="s">
        <v>21</v>
      </c>
      <c r="J90" s="85" t="s">
        <v>21</v>
      </c>
      <c r="K90" s="85" t="s">
        <v>21</v>
      </c>
    </row>
    <row r="91" spans="1:11">
      <c r="A91" s="84" t="s">
        <v>669</v>
      </c>
      <c r="B91" s="85" t="s">
        <v>81</v>
      </c>
      <c r="C91" s="85" t="s">
        <v>17</v>
      </c>
      <c r="D91" s="85" t="s">
        <v>18</v>
      </c>
      <c r="E91" s="85" t="s">
        <v>17</v>
      </c>
      <c r="F91" s="85" t="s">
        <v>638</v>
      </c>
      <c r="G91" s="85" t="s">
        <v>32</v>
      </c>
      <c r="H91" s="85" t="s">
        <v>20</v>
      </c>
      <c r="I91" s="85" t="s">
        <v>21</v>
      </c>
      <c r="J91" s="85" t="s">
        <v>21</v>
      </c>
      <c r="K91" s="85" t="s">
        <v>21</v>
      </c>
    </row>
    <row r="92" spans="1:11">
      <c r="A92" s="84" t="s">
        <v>670</v>
      </c>
      <c r="B92" s="85" t="s">
        <v>94</v>
      </c>
      <c r="C92" s="85" t="s">
        <v>17</v>
      </c>
      <c r="D92" s="85" t="s">
        <v>640</v>
      </c>
      <c r="E92" s="85" t="s">
        <v>17</v>
      </c>
      <c r="F92" s="85" t="s">
        <v>638</v>
      </c>
      <c r="G92" s="85" t="s">
        <v>19</v>
      </c>
      <c r="H92" s="85" t="s">
        <v>20</v>
      </c>
      <c r="I92" s="85" t="s">
        <v>21</v>
      </c>
      <c r="J92" s="85" t="s">
        <v>21</v>
      </c>
      <c r="K92" s="85" t="s">
        <v>21</v>
      </c>
    </row>
    <row r="93" spans="1:11">
      <c r="A93" s="84" t="s">
        <v>671</v>
      </c>
      <c r="B93" s="85" t="s">
        <v>108</v>
      </c>
      <c r="C93" s="85" t="s">
        <v>17</v>
      </c>
      <c r="D93" s="85" t="s">
        <v>18</v>
      </c>
      <c r="E93" s="85" t="s">
        <v>17</v>
      </c>
      <c r="F93" s="85" t="s">
        <v>638</v>
      </c>
      <c r="G93" s="85" t="s">
        <v>25</v>
      </c>
      <c r="H93" s="85" t="s">
        <v>20</v>
      </c>
      <c r="I93" s="85" t="s">
        <v>21</v>
      </c>
      <c r="J93" s="85" t="s">
        <v>21</v>
      </c>
      <c r="K93" s="85" t="s">
        <v>21</v>
      </c>
    </row>
    <row r="94" spans="1:11">
      <c r="A94" s="84" t="s">
        <v>672</v>
      </c>
      <c r="B94" s="85" t="s">
        <v>176</v>
      </c>
      <c r="C94" s="85" t="s">
        <v>24</v>
      </c>
      <c r="D94" s="85" t="s">
        <v>31</v>
      </c>
      <c r="E94" s="85" t="s">
        <v>127</v>
      </c>
      <c r="F94" s="85" t="s">
        <v>673</v>
      </c>
      <c r="G94" s="85" t="s">
        <v>674</v>
      </c>
      <c r="H94" s="85" t="s">
        <v>20</v>
      </c>
      <c r="I94" s="85" t="s">
        <v>21</v>
      </c>
      <c r="J94" s="85" t="s">
        <v>21</v>
      </c>
      <c r="K94" s="85" t="s">
        <v>21</v>
      </c>
    </row>
    <row r="95" spans="1:11">
      <c r="A95" s="84" t="s">
        <v>675</v>
      </c>
      <c r="B95" s="85" t="s">
        <v>100</v>
      </c>
      <c r="C95" s="85" t="s">
        <v>17</v>
      </c>
      <c r="D95" s="85" t="s">
        <v>127</v>
      </c>
      <c r="E95" s="85" t="s">
        <v>17</v>
      </c>
      <c r="F95" s="85" t="s">
        <v>638</v>
      </c>
      <c r="G95" s="85" t="s">
        <v>25</v>
      </c>
      <c r="H95" s="85" t="s">
        <v>20</v>
      </c>
      <c r="I95" s="85" t="s">
        <v>21</v>
      </c>
      <c r="J95" s="85" t="s">
        <v>21</v>
      </c>
      <c r="K95" s="85" t="s">
        <v>21</v>
      </c>
    </row>
    <row r="96" spans="1:11">
      <c r="A96" s="84" t="s">
        <v>676</v>
      </c>
      <c r="B96" s="85" t="s">
        <v>72</v>
      </c>
      <c r="C96" s="85" t="s">
        <v>17</v>
      </c>
      <c r="D96" s="85" t="s">
        <v>18</v>
      </c>
      <c r="E96" s="85" t="s">
        <v>17</v>
      </c>
      <c r="F96" s="85" t="s">
        <v>638</v>
      </c>
      <c r="G96" s="85" t="s">
        <v>32</v>
      </c>
      <c r="H96" s="85" t="s">
        <v>20</v>
      </c>
      <c r="I96" s="85" t="s">
        <v>21</v>
      </c>
      <c r="J96" s="85" t="s">
        <v>21</v>
      </c>
      <c r="K96" s="85" t="s">
        <v>21</v>
      </c>
    </row>
    <row r="97" spans="1:11">
      <c r="A97" s="84" t="s">
        <v>677</v>
      </c>
      <c r="B97" s="85" t="s">
        <v>110</v>
      </c>
      <c r="C97" s="85" t="s">
        <v>17</v>
      </c>
      <c r="D97" s="85" t="s">
        <v>18</v>
      </c>
      <c r="E97" s="85" t="s">
        <v>17</v>
      </c>
      <c r="F97" s="85" t="s">
        <v>638</v>
      </c>
      <c r="G97" s="85" t="s">
        <v>25</v>
      </c>
      <c r="H97" s="85" t="s">
        <v>20</v>
      </c>
      <c r="I97" s="85" t="s">
        <v>21</v>
      </c>
      <c r="J97" s="85" t="s">
        <v>21</v>
      </c>
      <c r="K97" s="85" t="s">
        <v>21</v>
      </c>
    </row>
    <row r="98" spans="1:11">
      <c r="A98" s="84" t="s">
        <v>678</v>
      </c>
      <c r="B98" s="85" t="s">
        <v>112</v>
      </c>
      <c r="C98" s="85" t="s">
        <v>17</v>
      </c>
      <c r="D98" s="85" t="s">
        <v>640</v>
      </c>
      <c r="E98" s="85" t="s">
        <v>17</v>
      </c>
      <c r="F98" s="85" t="s">
        <v>638</v>
      </c>
      <c r="G98" s="85" t="s">
        <v>25</v>
      </c>
      <c r="H98" s="85" t="s">
        <v>20</v>
      </c>
      <c r="I98" s="85" t="s">
        <v>21</v>
      </c>
      <c r="J98" s="85" t="s">
        <v>21</v>
      </c>
      <c r="K98" s="85" t="s">
        <v>21</v>
      </c>
    </row>
    <row r="99" spans="1:11">
      <c r="A99" s="84" t="s">
        <v>679</v>
      </c>
      <c r="B99" s="85" t="s">
        <v>79</v>
      </c>
      <c r="C99" s="85" t="s">
        <v>17</v>
      </c>
      <c r="D99" s="85" t="s">
        <v>18</v>
      </c>
      <c r="E99" s="85" t="s">
        <v>17</v>
      </c>
      <c r="F99" s="85" t="s">
        <v>638</v>
      </c>
      <c r="G99" s="85" t="s">
        <v>32</v>
      </c>
      <c r="H99" s="85" t="s">
        <v>20</v>
      </c>
      <c r="I99" s="85" t="s">
        <v>21</v>
      </c>
      <c r="J99" s="85" t="s">
        <v>21</v>
      </c>
      <c r="K99" s="85" t="s">
        <v>21</v>
      </c>
    </row>
    <row r="100" spans="1:11">
      <c r="A100" s="84" t="s">
        <v>680</v>
      </c>
      <c r="B100" s="85" t="s">
        <v>85</v>
      </c>
      <c r="C100" s="85" t="s">
        <v>17</v>
      </c>
      <c r="D100" s="85" t="s">
        <v>640</v>
      </c>
      <c r="E100" s="85" t="s">
        <v>17</v>
      </c>
      <c r="F100" s="85" t="s">
        <v>638</v>
      </c>
      <c r="G100" s="85" t="s">
        <v>32</v>
      </c>
      <c r="H100" s="85" t="s">
        <v>20</v>
      </c>
      <c r="I100" s="85" t="s">
        <v>21</v>
      </c>
      <c r="J100" s="85" t="s">
        <v>21</v>
      </c>
      <c r="K100" s="85" t="s">
        <v>21</v>
      </c>
    </row>
    <row r="101" spans="1:11">
      <c r="A101" s="84" t="s">
        <v>681</v>
      </c>
      <c r="B101" s="85" t="s">
        <v>79</v>
      </c>
      <c r="C101" s="85" t="s">
        <v>17</v>
      </c>
      <c r="D101" s="85" t="s">
        <v>640</v>
      </c>
      <c r="E101" s="85" t="s">
        <v>17</v>
      </c>
      <c r="F101" s="85" t="s">
        <v>638</v>
      </c>
      <c r="G101" s="85" t="s">
        <v>32</v>
      </c>
      <c r="H101" s="85" t="s">
        <v>20</v>
      </c>
      <c r="I101" s="85" t="s">
        <v>21</v>
      </c>
      <c r="J101" s="85" t="s">
        <v>21</v>
      </c>
      <c r="K101" s="85" t="s">
        <v>21</v>
      </c>
    </row>
    <row r="102" spans="1:11">
      <c r="A102" s="84" t="s">
        <v>682</v>
      </c>
      <c r="B102" s="85" t="s">
        <v>110</v>
      </c>
      <c r="C102" s="85" t="s">
        <v>17</v>
      </c>
      <c r="D102" s="85" t="s">
        <v>18</v>
      </c>
      <c r="E102" s="85" t="s">
        <v>17</v>
      </c>
      <c r="F102" s="85" t="s">
        <v>638</v>
      </c>
      <c r="G102" s="85" t="s">
        <v>32</v>
      </c>
      <c r="H102" s="85" t="s">
        <v>20</v>
      </c>
      <c r="I102" s="85" t="s">
        <v>21</v>
      </c>
      <c r="J102" s="85" t="s">
        <v>21</v>
      </c>
      <c r="K102" s="85" t="s">
        <v>21</v>
      </c>
    </row>
    <row r="103" spans="1:11">
      <c r="A103" s="84" t="s">
        <v>683</v>
      </c>
      <c r="B103" s="85" t="s">
        <v>79</v>
      </c>
      <c r="C103" s="85" t="s">
        <v>17</v>
      </c>
      <c r="D103" s="85" t="s">
        <v>24</v>
      </c>
      <c r="E103" s="85" t="s">
        <v>17</v>
      </c>
      <c r="F103" s="85" t="s">
        <v>17</v>
      </c>
      <c r="G103" s="85" t="s">
        <v>32</v>
      </c>
      <c r="H103" s="85" t="s">
        <v>20</v>
      </c>
      <c r="I103" s="85" t="s">
        <v>21</v>
      </c>
      <c r="J103" s="85" t="s">
        <v>21</v>
      </c>
      <c r="K103" s="85" t="s">
        <v>21</v>
      </c>
    </row>
    <row r="104" spans="1:11">
      <c r="A104" s="84" t="s">
        <v>684</v>
      </c>
      <c r="B104" s="85" t="s">
        <v>27</v>
      </c>
      <c r="C104" s="85" t="s">
        <v>17</v>
      </c>
      <c r="D104" s="85" t="s">
        <v>31</v>
      </c>
      <c r="E104" s="85" t="s">
        <v>17</v>
      </c>
      <c r="F104" s="85" t="s">
        <v>17</v>
      </c>
      <c r="G104" s="85" t="s">
        <v>32</v>
      </c>
      <c r="H104" s="85" t="s">
        <v>20</v>
      </c>
      <c r="I104" s="85" t="s">
        <v>21</v>
      </c>
      <c r="J104" s="85" t="s">
        <v>21</v>
      </c>
      <c r="K104" s="85" t="s">
        <v>21</v>
      </c>
    </row>
    <row r="105" spans="1:11">
      <c r="A105" s="84" t="s">
        <v>685</v>
      </c>
      <c r="B105" s="85" t="s">
        <v>83</v>
      </c>
      <c r="C105" s="85" t="s">
        <v>17</v>
      </c>
      <c r="D105" s="85" t="s">
        <v>31</v>
      </c>
      <c r="E105" s="85" t="s">
        <v>17</v>
      </c>
      <c r="F105" s="85" t="s">
        <v>638</v>
      </c>
      <c r="G105" s="85" t="s">
        <v>32</v>
      </c>
      <c r="H105" s="85" t="s">
        <v>20</v>
      </c>
      <c r="I105" s="85" t="s">
        <v>21</v>
      </c>
      <c r="J105" s="85" t="s">
        <v>21</v>
      </c>
      <c r="K105" s="85" t="s">
        <v>21</v>
      </c>
    </row>
    <row r="106" spans="1:11">
      <c r="A106" s="84" t="s">
        <v>686</v>
      </c>
      <c r="B106" s="85" t="s">
        <v>83</v>
      </c>
      <c r="C106" s="85" t="s">
        <v>17</v>
      </c>
      <c r="D106" s="85" t="s">
        <v>31</v>
      </c>
      <c r="E106" s="85" t="s">
        <v>17</v>
      </c>
      <c r="F106" s="85" t="s">
        <v>638</v>
      </c>
      <c r="G106" s="85" t="s">
        <v>32</v>
      </c>
      <c r="H106" s="85" t="s">
        <v>20</v>
      </c>
      <c r="I106" s="85" t="s">
        <v>21</v>
      </c>
      <c r="J106" s="85" t="s">
        <v>21</v>
      </c>
      <c r="K106" s="85" t="s">
        <v>21</v>
      </c>
    </row>
    <row r="107" spans="1:11">
      <c r="A107" s="84" t="s">
        <v>687</v>
      </c>
      <c r="B107" s="85" t="s">
        <v>81</v>
      </c>
      <c r="C107" s="85" t="s">
        <v>17</v>
      </c>
      <c r="D107" s="85" t="s">
        <v>31</v>
      </c>
      <c r="E107" s="85" t="s">
        <v>17</v>
      </c>
      <c r="F107" s="85" t="s">
        <v>638</v>
      </c>
      <c r="G107" s="85" t="s">
        <v>32</v>
      </c>
      <c r="H107" s="85" t="s">
        <v>20</v>
      </c>
      <c r="I107" s="85" t="s">
        <v>21</v>
      </c>
      <c r="J107" s="85" t="s">
        <v>21</v>
      </c>
      <c r="K107" s="85" t="s">
        <v>21</v>
      </c>
    </row>
    <row r="108" spans="1:11">
      <c r="A108" s="84" t="s">
        <v>688</v>
      </c>
      <c r="B108" s="85" t="s">
        <v>72</v>
      </c>
      <c r="C108" s="85" t="s">
        <v>17</v>
      </c>
      <c r="D108" s="85" t="s">
        <v>31</v>
      </c>
      <c r="E108" s="85" t="s">
        <v>17</v>
      </c>
      <c r="F108" s="85" t="s">
        <v>638</v>
      </c>
      <c r="G108" s="85" t="s">
        <v>32</v>
      </c>
      <c r="H108" s="85" t="s">
        <v>20</v>
      </c>
      <c r="I108" s="85" t="s">
        <v>21</v>
      </c>
      <c r="J108" s="85" t="s">
        <v>21</v>
      </c>
      <c r="K108" s="85" t="s">
        <v>21</v>
      </c>
    </row>
    <row r="109" spans="1:11">
      <c r="A109" s="84" t="s">
        <v>610</v>
      </c>
      <c r="B109" s="85" t="s">
        <v>83</v>
      </c>
      <c r="C109" s="85" t="s">
        <v>17</v>
      </c>
      <c r="D109" s="85" t="s">
        <v>31</v>
      </c>
      <c r="E109" s="85" t="s">
        <v>17</v>
      </c>
      <c r="F109" s="85" t="s">
        <v>17</v>
      </c>
      <c r="G109" s="85" t="s">
        <v>32</v>
      </c>
      <c r="H109" s="85" t="s">
        <v>20</v>
      </c>
      <c r="I109" s="85" t="s">
        <v>21</v>
      </c>
      <c r="J109" s="85" t="s">
        <v>21</v>
      </c>
      <c r="K109" s="85" t="s">
        <v>21</v>
      </c>
    </row>
    <row r="110" spans="1:11">
      <c r="A110" s="84" t="s">
        <v>611</v>
      </c>
      <c r="B110" s="85" t="s">
        <v>45</v>
      </c>
      <c r="C110" s="85" t="s">
        <v>17</v>
      </c>
      <c r="D110" s="85" t="s">
        <v>28</v>
      </c>
      <c r="E110" s="85" t="s">
        <v>17</v>
      </c>
      <c r="F110" s="85" t="s">
        <v>17</v>
      </c>
      <c r="G110" s="85" t="s">
        <v>32</v>
      </c>
      <c r="H110" s="85" t="s">
        <v>20</v>
      </c>
      <c r="I110" s="85" t="s">
        <v>21</v>
      </c>
      <c r="J110" s="85" t="s">
        <v>21</v>
      </c>
      <c r="K110" s="85" t="s">
        <v>21</v>
      </c>
    </row>
    <row r="111" spans="1:11">
      <c r="A111" s="84" t="s">
        <v>612</v>
      </c>
      <c r="B111" s="85" t="s">
        <v>85</v>
      </c>
      <c r="C111" s="85" t="s">
        <v>17</v>
      </c>
      <c r="D111" s="85" t="s">
        <v>24</v>
      </c>
      <c r="E111" s="85" t="s">
        <v>17</v>
      </c>
      <c r="F111" s="85" t="s">
        <v>17</v>
      </c>
      <c r="G111" s="85" t="s">
        <v>613</v>
      </c>
      <c r="H111" s="85" t="s">
        <v>20</v>
      </c>
      <c r="I111" s="85" t="s">
        <v>21</v>
      </c>
      <c r="J111" s="85" t="s">
        <v>21</v>
      </c>
      <c r="K111" s="85" t="s">
        <v>21</v>
      </c>
    </row>
    <row r="112" spans="1:11">
      <c r="A112" s="84" t="s">
        <v>614</v>
      </c>
      <c r="B112" s="85" t="s">
        <v>30</v>
      </c>
      <c r="C112" s="85" t="s">
        <v>17</v>
      </c>
      <c r="D112" s="85" t="s">
        <v>31</v>
      </c>
      <c r="E112" s="85" t="s">
        <v>17</v>
      </c>
      <c r="F112" s="85" t="s">
        <v>17</v>
      </c>
      <c r="G112" s="85" t="s">
        <v>613</v>
      </c>
      <c r="H112" s="85" t="s">
        <v>20</v>
      </c>
      <c r="I112" s="85" t="s">
        <v>21</v>
      </c>
      <c r="J112" s="85" t="s">
        <v>21</v>
      </c>
      <c r="K112" s="85" t="s">
        <v>21</v>
      </c>
    </row>
    <row r="113" spans="1:11">
      <c r="A113" s="84" t="s">
        <v>615</v>
      </c>
      <c r="B113" s="85" t="s">
        <v>74</v>
      </c>
      <c r="C113" s="85" t="s">
        <v>17</v>
      </c>
      <c r="D113" s="85" t="s">
        <v>616</v>
      </c>
      <c r="E113" s="85" t="s">
        <v>17</v>
      </c>
      <c r="F113" s="85" t="s">
        <v>17</v>
      </c>
      <c r="G113" s="85" t="s">
        <v>32</v>
      </c>
      <c r="H113" s="85" t="s">
        <v>20</v>
      </c>
      <c r="I113" s="85" t="s">
        <v>21</v>
      </c>
      <c r="J113" s="85" t="s">
        <v>21</v>
      </c>
      <c r="K113" s="85" t="s">
        <v>21</v>
      </c>
    </row>
    <row r="114" spans="1:11">
      <c r="A114" s="84" t="s">
        <v>617</v>
      </c>
      <c r="B114" s="85" t="s">
        <v>72</v>
      </c>
      <c r="C114" s="85" t="s">
        <v>127</v>
      </c>
      <c r="D114" s="85" t="s">
        <v>47</v>
      </c>
      <c r="E114" s="85" t="s">
        <v>31</v>
      </c>
      <c r="F114" s="85" t="s">
        <v>127</v>
      </c>
      <c r="G114" s="85" t="s">
        <v>32</v>
      </c>
      <c r="H114" s="85" t="s">
        <v>20</v>
      </c>
      <c r="I114" s="85" t="s">
        <v>21</v>
      </c>
      <c r="J114" s="85" t="s">
        <v>21</v>
      </c>
      <c r="K114" s="85" t="s">
        <v>21</v>
      </c>
    </row>
    <row r="115" spans="1:11">
      <c r="A115" s="84" t="s">
        <v>618</v>
      </c>
      <c r="B115" s="85" t="s">
        <v>45</v>
      </c>
      <c r="C115" s="85" t="s">
        <v>17</v>
      </c>
      <c r="D115" s="85" t="s">
        <v>24</v>
      </c>
      <c r="E115" s="85" t="s">
        <v>17</v>
      </c>
      <c r="F115" s="85" t="s">
        <v>17</v>
      </c>
      <c r="G115" s="85" t="s">
        <v>32</v>
      </c>
      <c r="H115" s="85" t="s">
        <v>20</v>
      </c>
      <c r="I115" s="85" t="s">
        <v>21</v>
      </c>
      <c r="J115" s="85" t="s">
        <v>21</v>
      </c>
      <c r="K115" s="85" t="s">
        <v>21</v>
      </c>
    </row>
    <row r="116" spans="1:11">
      <c r="A116" s="84" t="s">
        <v>619</v>
      </c>
      <c r="B116" s="85" t="s">
        <v>16</v>
      </c>
      <c r="C116" s="85" t="s">
        <v>17</v>
      </c>
      <c r="D116" s="85" t="s">
        <v>18</v>
      </c>
      <c r="E116" s="85" t="s">
        <v>17</v>
      </c>
      <c r="F116" s="85" t="s">
        <v>17</v>
      </c>
      <c r="G116" s="85" t="s">
        <v>32</v>
      </c>
      <c r="H116" s="85" t="s">
        <v>20</v>
      </c>
      <c r="I116" s="85" t="s">
        <v>21</v>
      </c>
      <c r="J116" s="85" t="s">
        <v>21</v>
      </c>
      <c r="K116" s="85" t="s">
        <v>21</v>
      </c>
    </row>
    <row r="117" spans="1:11">
      <c r="A117" s="84" t="s">
        <v>620</v>
      </c>
      <c r="B117" s="85" t="s">
        <v>53</v>
      </c>
      <c r="C117" s="85" t="s">
        <v>17</v>
      </c>
      <c r="D117" s="85" t="s">
        <v>31</v>
      </c>
      <c r="E117" s="85" t="s">
        <v>17</v>
      </c>
      <c r="F117" s="85" t="s">
        <v>17</v>
      </c>
      <c r="G117" s="85" t="s">
        <v>32</v>
      </c>
      <c r="H117" s="85" t="s">
        <v>20</v>
      </c>
      <c r="I117" s="85" t="s">
        <v>21</v>
      </c>
      <c r="J117" s="85" t="s">
        <v>21</v>
      </c>
      <c r="K117" s="85" t="s">
        <v>21</v>
      </c>
    </row>
    <row r="118" spans="1:11">
      <c r="A118" s="84" t="s">
        <v>15</v>
      </c>
      <c r="B118" s="85" t="s">
        <v>16</v>
      </c>
      <c r="C118" s="85" t="s">
        <v>17</v>
      </c>
      <c r="D118" s="85" t="s">
        <v>18</v>
      </c>
      <c r="E118" s="85" t="s">
        <v>17</v>
      </c>
      <c r="F118" s="85" t="s">
        <v>17</v>
      </c>
      <c r="G118" s="85" t="s">
        <v>19</v>
      </c>
      <c r="H118" s="85" t="s">
        <v>20</v>
      </c>
      <c r="I118" s="85" t="s">
        <v>21</v>
      </c>
      <c r="J118" s="85" t="s">
        <v>21</v>
      </c>
      <c r="K118" s="85" t="s">
        <v>21</v>
      </c>
    </row>
    <row r="119" spans="1:11">
      <c r="A119" s="84" t="s">
        <v>22</v>
      </c>
      <c r="B119" s="85" t="s">
        <v>23</v>
      </c>
      <c r="C119" s="85" t="s">
        <v>17</v>
      </c>
      <c r="D119" s="85" t="s">
        <v>24</v>
      </c>
      <c r="E119" s="85" t="s">
        <v>17</v>
      </c>
      <c r="F119" s="85" t="s">
        <v>17</v>
      </c>
      <c r="G119" s="85" t="s">
        <v>25</v>
      </c>
      <c r="H119" s="85" t="s">
        <v>20</v>
      </c>
      <c r="I119" s="85" t="s">
        <v>21</v>
      </c>
      <c r="J119" s="85" t="s">
        <v>21</v>
      </c>
      <c r="K119" s="85" t="s">
        <v>21</v>
      </c>
    </row>
    <row r="120" spans="1:11">
      <c r="A120" s="84" t="s">
        <v>26</v>
      </c>
      <c r="B120" s="85" t="s">
        <v>27</v>
      </c>
      <c r="C120" s="85" t="s">
        <v>17</v>
      </c>
      <c r="D120" s="85" t="s">
        <v>28</v>
      </c>
      <c r="E120" s="85" t="s">
        <v>17</v>
      </c>
      <c r="F120" s="85" t="s">
        <v>17</v>
      </c>
      <c r="G120" s="85" t="s">
        <v>19</v>
      </c>
      <c r="H120" s="85" t="s">
        <v>20</v>
      </c>
      <c r="I120" s="85" t="s">
        <v>21</v>
      </c>
      <c r="J120" s="85" t="s">
        <v>21</v>
      </c>
      <c r="K120" s="85" t="s">
        <v>21</v>
      </c>
    </row>
    <row r="121" spans="1:11">
      <c r="A121" s="84" t="s">
        <v>29</v>
      </c>
      <c r="B121" s="85" t="s">
        <v>30</v>
      </c>
      <c r="C121" s="85" t="s">
        <v>17</v>
      </c>
      <c r="D121" s="85" t="s">
        <v>31</v>
      </c>
      <c r="E121" s="85" t="s">
        <v>17</v>
      </c>
      <c r="F121" s="85" t="s">
        <v>17</v>
      </c>
      <c r="G121" s="85" t="s">
        <v>32</v>
      </c>
      <c r="H121" s="85" t="s">
        <v>20</v>
      </c>
      <c r="I121" s="85" t="s">
        <v>21</v>
      </c>
      <c r="J121" s="85" t="s">
        <v>21</v>
      </c>
      <c r="K121" s="85" t="s">
        <v>21</v>
      </c>
    </row>
    <row r="122" spans="1:11">
      <c r="A122" s="84" t="s">
        <v>33</v>
      </c>
      <c r="B122" s="85" t="s">
        <v>34</v>
      </c>
      <c r="C122" s="85" t="s">
        <v>17</v>
      </c>
      <c r="D122" s="85" t="s">
        <v>31</v>
      </c>
      <c r="E122" s="85" t="s">
        <v>17</v>
      </c>
      <c r="F122" s="85" t="s">
        <v>17</v>
      </c>
      <c r="G122" s="85" t="s">
        <v>19</v>
      </c>
      <c r="H122" s="85" t="s">
        <v>20</v>
      </c>
      <c r="I122" s="85" t="s">
        <v>21</v>
      </c>
      <c r="J122" s="85" t="s">
        <v>21</v>
      </c>
      <c r="K122" s="85" t="s">
        <v>21</v>
      </c>
    </row>
    <row r="123" spans="1:11">
      <c r="A123" s="84" t="s">
        <v>35</v>
      </c>
      <c r="B123" s="85" t="s">
        <v>27</v>
      </c>
      <c r="C123" s="85" t="s">
        <v>17</v>
      </c>
      <c r="D123" s="85" t="s">
        <v>18</v>
      </c>
      <c r="E123" s="85" t="s">
        <v>17</v>
      </c>
      <c r="F123" s="85" t="s">
        <v>17</v>
      </c>
      <c r="G123" s="85" t="s">
        <v>25</v>
      </c>
      <c r="H123" s="85" t="s">
        <v>20</v>
      </c>
      <c r="I123" s="85" t="s">
        <v>21</v>
      </c>
      <c r="J123" s="85" t="s">
        <v>21</v>
      </c>
      <c r="K123" s="85" t="s">
        <v>21</v>
      </c>
    </row>
    <row r="124" spans="1:11">
      <c r="A124" s="84" t="s">
        <v>36</v>
      </c>
      <c r="B124" s="85" t="s">
        <v>34</v>
      </c>
      <c r="C124" s="85" t="s">
        <v>17</v>
      </c>
      <c r="D124" s="85" t="s">
        <v>31</v>
      </c>
      <c r="E124" s="85" t="s">
        <v>17</v>
      </c>
      <c r="F124" s="85" t="s">
        <v>17</v>
      </c>
      <c r="G124" s="85" t="s">
        <v>19</v>
      </c>
      <c r="H124" s="85" t="s">
        <v>20</v>
      </c>
      <c r="I124" s="85" t="s">
        <v>21</v>
      </c>
      <c r="J124" s="85" t="s">
        <v>21</v>
      </c>
      <c r="K124" s="85" t="s">
        <v>21</v>
      </c>
    </row>
    <row r="125" spans="1:11">
      <c r="A125" s="84" t="s">
        <v>37</v>
      </c>
      <c r="B125" s="85" t="s">
        <v>23</v>
      </c>
      <c r="C125" s="85" t="s">
        <v>17</v>
      </c>
      <c r="D125" s="85" t="s">
        <v>31</v>
      </c>
      <c r="E125" s="85" t="s">
        <v>17</v>
      </c>
      <c r="F125" s="85" t="s">
        <v>17</v>
      </c>
      <c r="G125" s="85" t="s">
        <v>19</v>
      </c>
      <c r="H125" s="85" t="s">
        <v>20</v>
      </c>
      <c r="I125" s="85" t="s">
        <v>21</v>
      </c>
      <c r="J125" s="85" t="s">
        <v>21</v>
      </c>
      <c r="K125" s="85" t="s">
        <v>21</v>
      </c>
    </row>
    <row r="126" spans="1:11">
      <c r="A126" s="84" t="s">
        <v>38</v>
      </c>
      <c r="B126" s="85" t="s">
        <v>39</v>
      </c>
      <c r="C126" s="85" t="s">
        <v>40</v>
      </c>
      <c r="D126" s="85" t="s">
        <v>41</v>
      </c>
      <c r="E126" s="85" t="s">
        <v>40</v>
      </c>
      <c r="F126" s="85" t="s">
        <v>42</v>
      </c>
      <c r="G126" s="85" t="s">
        <v>31</v>
      </c>
      <c r="H126" s="85" t="s">
        <v>43</v>
      </c>
      <c r="I126" s="85" t="s">
        <v>21</v>
      </c>
      <c r="J126" s="85" t="s">
        <v>21</v>
      </c>
      <c r="K126" s="85" t="s">
        <v>21</v>
      </c>
    </row>
    <row r="127" spans="1:11">
      <c r="A127" s="84" t="s">
        <v>44</v>
      </c>
      <c r="B127" s="85" t="s">
        <v>45</v>
      </c>
      <c r="C127" s="85" t="s">
        <v>40</v>
      </c>
      <c r="D127" s="85" t="s">
        <v>46</v>
      </c>
      <c r="E127" s="85" t="s">
        <v>40</v>
      </c>
      <c r="F127" s="85" t="s">
        <v>42</v>
      </c>
      <c r="G127" s="85" t="s">
        <v>47</v>
      </c>
      <c r="H127" s="85" t="s">
        <v>43</v>
      </c>
      <c r="I127" s="85" t="s">
        <v>21</v>
      </c>
      <c r="J127" s="85" t="s">
        <v>21</v>
      </c>
      <c r="K127" s="85" t="s">
        <v>21</v>
      </c>
    </row>
    <row r="128" spans="1:11">
      <c r="A128" s="84" t="s">
        <v>48</v>
      </c>
      <c r="B128" s="85" t="s">
        <v>34</v>
      </c>
      <c r="C128" s="85" t="s">
        <v>40</v>
      </c>
      <c r="D128" s="85" t="s">
        <v>41</v>
      </c>
      <c r="E128" s="85" t="s">
        <v>40</v>
      </c>
      <c r="F128" s="85" t="s">
        <v>42</v>
      </c>
      <c r="G128" s="85" t="s">
        <v>47</v>
      </c>
      <c r="H128" s="85" t="s">
        <v>43</v>
      </c>
      <c r="I128" s="85" t="s">
        <v>21</v>
      </c>
      <c r="J128" s="85" t="s">
        <v>21</v>
      </c>
      <c r="K128" s="85" t="s">
        <v>21</v>
      </c>
    </row>
    <row r="129" spans="1:11">
      <c r="A129" s="84" t="s">
        <v>49</v>
      </c>
      <c r="B129" s="85" t="s">
        <v>16</v>
      </c>
      <c r="C129" s="85" t="s">
        <v>40</v>
      </c>
      <c r="D129" s="85" t="s">
        <v>50</v>
      </c>
      <c r="E129" s="85" t="s">
        <v>40</v>
      </c>
      <c r="F129" s="85" t="s">
        <v>42</v>
      </c>
      <c r="G129" s="85" t="s">
        <v>51</v>
      </c>
      <c r="H129" s="85" t="s">
        <v>43</v>
      </c>
      <c r="I129" s="85" t="s">
        <v>21</v>
      </c>
      <c r="J129" s="85" t="s">
        <v>21</v>
      </c>
      <c r="K129" s="85" t="s">
        <v>21</v>
      </c>
    </row>
    <row r="130" spans="1:11">
      <c r="A130" s="84" t="s">
        <v>52</v>
      </c>
      <c r="B130" s="85" t="s">
        <v>53</v>
      </c>
      <c r="C130" s="85" t="s">
        <v>40</v>
      </c>
      <c r="D130" s="85" t="s">
        <v>54</v>
      </c>
      <c r="E130" s="85" t="s">
        <v>40</v>
      </c>
      <c r="F130" s="85" t="s">
        <v>42</v>
      </c>
      <c r="G130" s="85" t="s">
        <v>31</v>
      </c>
      <c r="H130" s="85" t="s">
        <v>43</v>
      </c>
      <c r="I130" s="85" t="s">
        <v>21</v>
      </c>
      <c r="J130" s="85" t="s">
        <v>21</v>
      </c>
      <c r="K130" s="85" t="s">
        <v>21</v>
      </c>
    </row>
    <row r="131" spans="1:11">
      <c r="A131" s="84" t="s">
        <v>55</v>
      </c>
      <c r="B131" s="85" t="s">
        <v>16</v>
      </c>
      <c r="C131" s="85" t="s">
        <v>40</v>
      </c>
      <c r="D131" s="85" t="s">
        <v>54</v>
      </c>
      <c r="E131" s="85" t="s">
        <v>40</v>
      </c>
      <c r="F131" s="85" t="s">
        <v>42</v>
      </c>
      <c r="G131" s="85" t="s">
        <v>31</v>
      </c>
      <c r="H131" s="85" t="s">
        <v>43</v>
      </c>
      <c r="I131" s="85" t="s">
        <v>21</v>
      </c>
      <c r="J131" s="85" t="s">
        <v>21</v>
      </c>
      <c r="K131" s="85" t="s">
        <v>21</v>
      </c>
    </row>
    <row r="132" spans="1:11">
      <c r="A132" s="84" t="s">
        <v>56</v>
      </c>
      <c r="B132" s="85" t="s">
        <v>34</v>
      </c>
      <c r="C132" s="85" t="s">
        <v>40</v>
      </c>
      <c r="D132" s="85" t="s">
        <v>57</v>
      </c>
      <c r="E132" s="85" t="s">
        <v>40</v>
      </c>
      <c r="F132" s="85" t="s">
        <v>42</v>
      </c>
      <c r="G132" s="85" t="s">
        <v>47</v>
      </c>
      <c r="H132" s="85" t="s">
        <v>43</v>
      </c>
      <c r="I132" s="85" t="s">
        <v>21</v>
      </c>
      <c r="J132" s="85" t="s">
        <v>21</v>
      </c>
      <c r="K132" s="85" t="s">
        <v>21</v>
      </c>
    </row>
    <row r="133" spans="1:11">
      <c r="A133" s="84" t="s">
        <v>58</v>
      </c>
      <c r="B133" s="85" t="s">
        <v>34</v>
      </c>
      <c r="C133" s="85" t="s">
        <v>40</v>
      </c>
      <c r="D133" s="85" t="s">
        <v>46</v>
      </c>
      <c r="E133" s="85" t="s">
        <v>40</v>
      </c>
      <c r="F133" s="85" t="s">
        <v>42</v>
      </c>
      <c r="G133" s="85" t="s">
        <v>31</v>
      </c>
      <c r="H133" s="85" t="s">
        <v>43</v>
      </c>
      <c r="I133" s="85" t="s">
        <v>21</v>
      </c>
      <c r="J133" s="85" t="s">
        <v>21</v>
      </c>
      <c r="K133" s="85" t="s">
        <v>21</v>
      </c>
    </row>
    <row r="134" spans="1:11">
      <c r="A134" s="84" t="s">
        <v>59</v>
      </c>
      <c r="B134" s="85" t="s">
        <v>39</v>
      </c>
      <c r="C134" s="85" t="s">
        <v>40</v>
      </c>
      <c r="D134" s="85" t="s">
        <v>46</v>
      </c>
      <c r="E134" s="85" t="s">
        <v>40</v>
      </c>
      <c r="F134" s="85" t="s">
        <v>42</v>
      </c>
      <c r="G134" s="85" t="s">
        <v>47</v>
      </c>
      <c r="H134" s="85" t="s">
        <v>43</v>
      </c>
      <c r="I134" s="85" t="s">
        <v>21</v>
      </c>
      <c r="J134" s="85" t="s">
        <v>21</v>
      </c>
      <c r="K134" s="85" t="s">
        <v>21</v>
      </c>
    </row>
    <row r="135" spans="1:11">
      <c r="A135" s="84" t="s">
        <v>60</v>
      </c>
      <c r="B135" s="85" t="s">
        <v>23</v>
      </c>
      <c r="C135" s="85" t="s">
        <v>40</v>
      </c>
      <c r="D135" s="85" t="s">
        <v>61</v>
      </c>
      <c r="E135" s="85" t="s">
        <v>40</v>
      </c>
      <c r="F135" s="85" t="s">
        <v>42</v>
      </c>
      <c r="G135" s="85" t="s">
        <v>51</v>
      </c>
      <c r="H135" s="85" t="s">
        <v>43</v>
      </c>
      <c r="I135" s="85" t="s">
        <v>21</v>
      </c>
      <c r="J135" s="85" t="s">
        <v>21</v>
      </c>
      <c r="K135" s="85" t="s">
        <v>21</v>
      </c>
    </row>
    <row r="136" spans="1:11">
      <c r="A136" s="84" t="s">
        <v>62</v>
      </c>
      <c r="B136" s="85" t="s">
        <v>16</v>
      </c>
      <c r="C136" s="85" t="s">
        <v>40</v>
      </c>
      <c r="D136" s="85" t="s">
        <v>46</v>
      </c>
      <c r="E136" s="85" t="s">
        <v>40</v>
      </c>
      <c r="F136" s="85" t="s">
        <v>42</v>
      </c>
      <c r="G136" s="85" t="s">
        <v>47</v>
      </c>
      <c r="H136" s="85" t="s">
        <v>43</v>
      </c>
      <c r="I136" s="85" t="s">
        <v>21</v>
      </c>
      <c r="J136" s="85" t="s">
        <v>21</v>
      </c>
      <c r="K136" s="85" t="s">
        <v>21</v>
      </c>
    </row>
    <row r="137" spans="1:11">
      <c r="A137" s="84" t="s">
        <v>63</v>
      </c>
      <c r="B137" s="85" t="s">
        <v>53</v>
      </c>
      <c r="C137" s="85" t="s">
        <v>64</v>
      </c>
      <c r="D137" s="85" t="s">
        <v>41</v>
      </c>
      <c r="E137" s="85" t="s">
        <v>65</v>
      </c>
      <c r="F137" s="85" t="s">
        <v>64</v>
      </c>
      <c r="G137" s="85" t="s">
        <v>51</v>
      </c>
      <c r="H137" s="85" t="s">
        <v>43</v>
      </c>
      <c r="I137" s="85" t="s">
        <v>21</v>
      </c>
      <c r="J137" s="85" t="s">
        <v>21</v>
      </c>
      <c r="K137" s="85" t="s">
        <v>21</v>
      </c>
    </row>
    <row r="138" spans="1:11">
      <c r="A138" s="84" t="s">
        <v>66</v>
      </c>
      <c r="B138" s="85" t="s">
        <v>23</v>
      </c>
      <c r="C138" s="85" t="s">
        <v>40</v>
      </c>
      <c r="D138" s="85" t="s">
        <v>46</v>
      </c>
      <c r="E138" s="85" t="s">
        <v>40</v>
      </c>
      <c r="F138" s="85" t="s">
        <v>42</v>
      </c>
      <c r="G138" s="85" t="s">
        <v>51</v>
      </c>
      <c r="H138" s="85" t="s">
        <v>43</v>
      </c>
      <c r="I138" s="85" t="s">
        <v>21</v>
      </c>
      <c r="J138" s="85" t="s">
        <v>21</v>
      </c>
      <c r="K138" s="85" t="s">
        <v>21</v>
      </c>
    </row>
    <row r="139" spans="1:11">
      <c r="A139" s="84" t="s">
        <v>67</v>
      </c>
      <c r="B139" s="85" t="s">
        <v>68</v>
      </c>
      <c r="C139" s="85" t="s">
        <v>40</v>
      </c>
      <c r="D139" s="85" t="s">
        <v>41</v>
      </c>
      <c r="E139" s="85" t="s">
        <v>40</v>
      </c>
      <c r="F139" s="85" t="s">
        <v>42</v>
      </c>
      <c r="G139" s="85" t="s">
        <v>31</v>
      </c>
      <c r="H139" s="85" t="s">
        <v>43</v>
      </c>
      <c r="I139" s="85" t="s">
        <v>21</v>
      </c>
      <c r="J139" s="85" t="s">
        <v>21</v>
      </c>
      <c r="K139" s="85" t="s">
        <v>21</v>
      </c>
    </row>
    <row r="140" spans="1:11">
      <c r="A140" s="84" t="s">
        <v>69</v>
      </c>
      <c r="B140" s="85" t="s">
        <v>39</v>
      </c>
      <c r="C140" s="85" t="s">
        <v>40</v>
      </c>
      <c r="D140" s="85" t="s">
        <v>41</v>
      </c>
      <c r="E140" s="85" t="s">
        <v>40</v>
      </c>
      <c r="F140" s="85" t="s">
        <v>42</v>
      </c>
      <c r="G140" s="85" t="s">
        <v>31</v>
      </c>
      <c r="H140" s="85" t="s">
        <v>43</v>
      </c>
      <c r="I140" s="85" t="s">
        <v>21</v>
      </c>
      <c r="J140" s="85" t="s">
        <v>21</v>
      </c>
      <c r="K140" s="85" t="s">
        <v>21</v>
      </c>
    </row>
    <row r="141" spans="1:11">
      <c r="A141" s="84" t="s">
        <v>70</v>
      </c>
      <c r="B141" s="85" t="s">
        <v>30</v>
      </c>
      <c r="C141" s="85" t="s">
        <v>40</v>
      </c>
      <c r="D141" s="85" t="s">
        <v>41</v>
      </c>
      <c r="E141" s="85" t="s">
        <v>40</v>
      </c>
      <c r="F141" s="85" t="s">
        <v>42</v>
      </c>
      <c r="G141" s="85" t="s">
        <v>31</v>
      </c>
      <c r="H141" s="85" t="s">
        <v>43</v>
      </c>
      <c r="I141" s="85" t="s">
        <v>21</v>
      </c>
      <c r="J141" s="85" t="s">
        <v>21</v>
      </c>
      <c r="K141" s="85" t="s">
        <v>21</v>
      </c>
    </row>
    <row r="142" spans="1:11">
      <c r="A142" s="84" t="s">
        <v>71</v>
      </c>
      <c r="B142" s="85" t="s">
        <v>72</v>
      </c>
      <c r="C142" s="85" t="s">
        <v>40</v>
      </c>
      <c r="D142" s="85" t="s">
        <v>46</v>
      </c>
      <c r="E142" s="85" t="s">
        <v>40</v>
      </c>
      <c r="F142" s="85" t="s">
        <v>42</v>
      </c>
      <c r="G142" s="85" t="s">
        <v>31</v>
      </c>
      <c r="H142" s="85" t="s">
        <v>43</v>
      </c>
      <c r="I142" s="85" t="s">
        <v>21</v>
      </c>
      <c r="J142" s="85" t="s">
        <v>21</v>
      </c>
      <c r="K142" s="85" t="s">
        <v>21</v>
      </c>
    </row>
    <row r="143" spans="1:11">
      <c r="A143" s="84" t="s">
        <v>73</v>
      </c>
      <c r="B143" s="85" t="s">
        <v>74</v>
      </c>
      <c r="C143" s="85" t="s">
        <v>40</v>
      </c>
      <c r="D143" s="85" t="s">
        <v>54</v>
      </c>
      <c r="E143" s="85" t="s">
        <v>40</v>
      </c>
      <c r="F143" s="85" t="s">
        <v>42</v>
      </c>
      <c r="G143" s="85" t="s">
        <v>31</v>
      </c>
      <c r="H143" s="85" t="s">
        <v>43</v>
      </c>
      <c r="I143" s="85" t="s">
        <v>21</v>
      </c>
      <c r="J143" s="85" t="s">
        <v>21</v>
      </c>
      <c r="K143" s="85" t="s">
        <v>21</v>
      </c>
    </row>
    <row r="144" spans="1:11">
      <c r="A144" s="84" t="s">
        <v>75</v>
      </c>
      <c r="B144" s="85" t="s">
        <v>30</v>
      </c>
      <c r="C144" s="85" t="s">
        <v>40</v>
      </c>
      <c r="D144" s="85" t="s">
        <v>76</v>
      </c>
      <c r="E144" s="85" t="s">
        <v>40</v>
      </c>
      <c r="F144" s="85" t="s">
        <v>42</v>
      </c>
      <c r="G144" s="85" t="s">
        <v>31</v>
      </c>
      <c r="H144" s="85" t="s">
        <v>43</v>
      </c>
      <c r="I144" s="85" t="s">
        <v>21</v>
      </c>
      <c r="J144" s="85" t="s">
        <v>21</v>
      </c>
      <c r="K144" s="85" t="s">
        <v>21</v>
      </c>
    </row>
    <row r="145" spans="1:11">
      <c r="A145" s="84" t="s">
        <v>77</v>
      </c>
      <c r="B145" s="85" t="s">
        <v>45</v>
      </c>
      <c r="C145" s="85" t="s">
        <v>40</v>
      </c>
      <c r="D145" s="85" t="s">
        <v>46</v>
      </c>
      <c r="E145" s="85" t="s">
        <v>40</v>
      </c>
      <c r="F145" s="85" t="s">
        <v>42</v>
      </c>
      <c r="G145" s="85" t="s">
        <v>31</v>
      </c>
      <c r="H145" s="85" t="s">
        <v>43</v>
      </c>
      <c r="I145" s="85" t="s">
        <v>21</v>
      </c>
      <c r="J145" s="85" t="s">
        <v>21</v>
      </c>
      <c r="K145" s="85" t="s">
        <v>21</v>
      </c>
    </row>
    <row r="146" spans="1:11">
      <c r="A146" s="84" t="s">
        <v>78</v>
      </c>
      <c r="B146" s="85" t="s">
        <v>79</v>
      </c>
      <c r="C146" s="85" t="s">
        <v>40</v>
      </c>
      <c r="D146" s="85" t="s">
        <v>54</v>
      </c>
      <c r="E146" s="85" t="s">
        <v>40</v>
      </c>
      <c r="F146" s="85" t="s">
        <v>42</v>
      </c>
      <c r="G146" s="85" t="s">
        <v>31</v>
      </c>
      <c r="H146" s="85" t="s">
        <v>43</v>
      </c>
      <c r="I146" s="85" t="s">
        <v>21</v>
      </c>
      <c r="J146" s="85" t="s">
        <v>21</v>
      </c>
      <c r="K146" s="85" t="s">
        <v>21</v>
      </c>
    </row>
    <row r="147" spans="1:11">
      <c r="A147" s="84" t="s">
        <v>80</v>
      </c>
      <c r="B147" s="85" t="s">
        <v>81</v>
      </c>
      <c r="C147" s="85" t="s">
        <v>40</v>
      </c>
      <c r="D147" s="85" t="s">
        <v>46</v>
      </c>
      <c r="E147" s="85" t="s">
        <v>40</v>
      </c>
      <c r="F147" s="85" t="s">
        <v>42</v>
      </c>
      <c r="G147" s="85" t="s">
        <v>31</v>
      </c>
      <c r="H147" s="85" t="s">
        <v>43</v>
      </c>
      <c r="I147" s="85" t="s">
        <v>21</v>
      </c>
      <c r="J147" s="85" t="s">
        <v>21</v>
      </c>
      <c r="K147" s="85" t="s">
        <v>21</v>
      </c>
    </row>
    <row r="148" spans="1:11">
      <c r="A148" s="84" t="s">
        <v>82</v>
      </c>
      <c r="B148" s="85" t="s">
        <v>83</v>
      </c>
      <c r="C148" s="85" t="s">
        <v>40</v>
      </c>
      <c r="D148" s="85" t="s">
        <v>54</v>
      </c>
      <c r="E148" s="85" t="s">
        <v>40</v>
      </c>
      <c r="F148" s="85" t="s">
        <v>42</v>
      </c>
      <c r="G148" s="85" t="s">
        <v>31</v>
      </c>
      <c r="H148" s="85" t="s">
        <v>43</v>
      </c>
      <c r="I148" s="85" t="s">
        <v>21</v>
      </c>
      <c r="J148" s="85" t="s">
        <v>21</v>
      </c>
      <c r="K148" s="85" t="s">
        <v>21</v>
      </c>
    </row>
    <row r="149" spans="1:11">
      <c r="A149" s="84" t="s">
        <v>84</v>
      </c>
      <c r="B149" s="85" t="s">
        <v>85</v>
      </c>
      <c r="C149" s="85" t="s">
        <v>40</v>
      </c>
      <c r="D149" s="85" t="s">
        <v>54</v>
      </c>
      <c r="E149" s="85" t="s">
        <v>40</v>
      </c>
      <c r="F149" s="85" t="s">
        <v>42</v>
      </c>
      <c r="G149" s="85" t="s">
        <v>31</v>
      </c>
      <c r="H149" s="85" t="s">
        <v>43</v>
      </c>
      <c r="I149" s="85" t="s">
        <v>21</v>
      </c>
      <c r="J149" s="85" t="s">
        <v>21</v>
      </c>
      <c r="K149" s="85" t="s">
        <v>21</v>
      </c>
    </row>
    <row r="150" spans="1:11">
      <c r="A150" s="84" t="s">
        <v>86</v>
      </c>
      <c r="B150" s="85" t="s">
        <v>27</v>
      </c>
      <c r="C150" s="85" t="s">
        <v>40</v>
      </c>
      <c r="D150" s="85" t="s">
        <v>54</v>
      </c>
      <c r="E150" s="85" t="s">
        <v>40</v>
      </c>
      <c r="F150" s="85" t="s">
        <v>42</v>
      </c>
      <c r="G150" s="85" t="s">
        <v>31</v>
      </c>
      <c r="H150" s="85" t="s">
        <v>43</v>
      </c>
      <c r="I150" s="85" t="s">
        <v>21</v>
      </c>
      <c r="J150" s="85" t="s">
        <v>21</v>
      </c>
      <c r="K150" s="85" t="s">
        <v>21</v>
      </c>
    </row>
    <row r="151" spans="1:11">
      <c r="A151" s="84" t="s">
        <v>87</v>
      </c>
      <c r="B151" s="85" t="s">
        <v>81</v>
      </c>
      <c r="C151" s="85" t="s">
        <v>40</v>
      </c>
      <c r="D151" s="85" t="s">
        <v>46</v>
      </c>
      <c r="E151" s="85" t="s">
        <v>40</v>
      </c>
      <c r="F151" s="85" t="s">
        <v>42</v>
      </c>
      <c r="G151" s="85" t="s">
        <v>31</v>
      </c>
      <c r="H151" s="85" t="s">
        <v>43</v>
      </c>
      <c r="I151" s="85" t="s">
        <v>21</v>
      </c>
      <c r="J151" s="85" t="s">
        <v>21</v>
      </c>
      <c r="K151" s="85" t="s">
        <v>21</v>
      </c>
    </row>
    <row r="152" spans="1:11">
      <c r="A152" s="84" t="s">
        <v>88</v>
      </c>
      <c r="B152" s="85" t="s">
        <v>74</v>
      </c>
      <c r="C152" s="85" t="s">
        <v>40</v>
      </c>
      <c r="D152" s="85" t="s">
        <v>57</v>
      </c>
      <c r="E152" s="85" t="s">
        <v>40</v>
      </c>
      <c r="F152" s="85" t="s">
        <v>42</v>
      </c>
      <c r="G152" s="85" t="s">
        <v>31</v>
      </c>
      <c r="H152" s="85" t="s">
        <v>43</v>
      </c>
      <c r="I152" s="85" t="s">
        <v>21</v>
      </c>
      <c r="J152" s="85" t="s">
        <v>21</v>
      </c>
      <c r="K152" s="85" t="s">
        <v>21</v>
      </c>
    </row>
    <row r="153" spans="1:11">
      <c r="A153" s="84" t="s">
        <v>89</v>
      </c>
      <c r="B153" s="85" t="s">
        <v>74</v>
      </c>
      <c r="C153" s="85" t="s">
        <v>40</v>
      </c>
      <c r="D153" s="85" t="s">
        <v>57</v>
      </c>
      <c r="E153" s="85" t="s">
        <v>40</v>
      </c>
      <c r="F153" s="85" t="s">
        <v>42</v>
      </c>
      <c r="G153" s="85" t="s">
        <v>31</v>
      </c>
      <c r="H153" s="85" t="s">
        <v>43</v>
      </c>
      <c r="I153" s="85" t="s">
        <v>21</v>
      </c>
      <c r="J153" s="85" t="s">
        <v>21</v>
      </c>
      <c r="K153" s="85" t="s">
        <v>21</v>
      </c>
    </row>
    <row r="154" spans="1:11">
      <c r="A154" s="84" t="s">
        <v>90</v>
      </c>
      <c r="B154" s="85" t="s">
        <v>74</v>
      </c>
      <c r="C154" s="85" t="s">
        <v>40</v>
      </c>
      <c r="D154" s="85" t="s">
        <v>76</v>
      </c>
      <c r="E154" s="85" t="s">
        <v>40</v>
      </c>
      <c r="F154" s="85" t="s">
        <v>42</v>
      </c>
      <c r="G154" s="85" t="s">
        <v>31</v>
      </c>
      <c r="H154" s="85" t="s">
        <v>43</v>
      </c>
      <c r="I154" s="85" t="s">
        <v>21</v>
      </c>
      <c r="J154" s="85" t="s">
        <v>21</v>
      </c>
      <c r="K154" s="85" t="s">
        <v>21</v>
      </c>
    </row>
    <row r="155" spans="1:11">
      <c r="A155" s="84" t="s">
        <v>91</v>
      </c>
      <c r="B155" s="85" t="s">
        <v>27</v>
      </c>
      <c r="C155" s="85" t="s">
        <v>40</v>
      </c>
      <c r="D155" s="85" t="s">
        <v>57</v>
      </c>
      <c r="E155" s="85" t="s">
        <v>40</v>
      </c>
      <c r="F155" s="85" t="s">
        <v>42</v>
      </c>
      <c r="G155" s="85" t="s">
        <v>31</v>
      </c>
      <c r="H155" s="85" t="s">
        <v>43</v>
      </c>
      <c r="I155" s="85" t="s">
        <v>21</v>
      </c>
      <c r="J155" s="85" t="s">
        <v>21</v>
      </c>
      <c r="K155" s="85" t="s">
        <v>21</v>
      </c>
    </row>
    <row r="156" spans="1:11">
      <c r="A156" s="84" t="s">
        <v>92</v>
      </c>
      <c r="B156" s="85" t="s">
        <v>72</v>
      </c>
      <c r="C156" s="85" t="s">
        <v>65</v>
      </c>
      <c r="D156" s="85" t="s">
        <v>41</v>
      </c>
      <c r="E156" s="85" t="s">
        <v>65</v>
      </c>
      <c r="F156" s="85" t="s">
        <v>64</v>
      </c>
      <c r="G156" s="85" t="s">
        <v>31</v>
      </c>
      <c r="H156" s="85" t="s">
        <v>43</v>
      </c>
      <c r="I156" s="85" t="s">
        <v>21</v>
      </c>
      <c r="J156" s="85" t="s">
        <v>21</v>
      </c>
      <c r="K156" s="85" t="s">
        <v>21</v>
      </c>
    </row>
    <row r="157" spans="1:11">
      <c r="A157" s="84" t="s">
        <v>93</v>
      </c>
      <c r="B157" s="85" t="s">
        <v>94</v>
      </c>
      <c r="C157" s="85" t="s">
        <v>40</v>
      </c>
      <c r="D157" s="85" t="s">
        <v>95</v>
      </c>
      <c r="E157" s="85" t="s">
        <v>40</v>
      </c>
      <c r="F157" s="85" t="s">
        <v>42</v>
      </c>
      <c r="G157" s="85" t="s">
        <v>31</v>
      </c>
      <c r="H157" s="85" t="s">
        <v>43</v>
      </c>
      <c r="I157" s="85" t="s">
        <v>21</v>
      </c>
      <c r="J157" s="85" t="s">
        <v>21</v>
      </c>
      <c r="K157" s="85" t="s">
        <v>21</v>
      </c>
    </row>
    <row r="158" spans="1:11">
      <c r="A158" s="84" t="s">
        <v>96</v>
      </c>
      <c r="B158" s="85" t="s">
        <v>97</v>
      </c>
      <c r="C158" s="85" t="s">
        <v>40</v>
      </c>
      <c r="D158" s="85" t="s">
        <v>54</v>
      </c>
      <c r="E158" s="85" t="s">
        <v>40</v>
      </c>
      <c r="F158" s="85" t="s">
        <v>42</v>
      </c>
      <c r="G158" s="85" t="s">
        <v>51</v>
      </c>
      <c r="H158" s="85" t="s">
        <v>43</v>
      </c>
      <c r="I158" s="85" t="s">
        <v>21</v>
      </c>
      <c r="J158" s="85" t="s">
        <v>21</v>
      </c>
      <c r="K158" s="85" t="s">
        <v>21</v>
      </c>
    </row>
    <row r="159" spans="1:11">
      <c r="A159" s="84" t="s">
        <v>98</v>
      </c>
      <c r="B159" s="85" t="s">
        <v>27</v>
      </c>
      <c r="C159" s="85" t="s">
        <v>40</v>
      </c>
      <c r="D159" s="85" t="s">
        <v>54</v>
      </c>
      <c r="E159" s="85" t="s">
        <v>40</v>
      </c>
      <c r="F159" s="85" t="s">
        <v>42</v>
      </c>
      <c r="G159" s="85" t="s">
        <v>51</v>
      </c>
      <c r="H159" s="85" t="s">
        <v>43</v>
      </c>
      <c r="I159" s="85" t="s">
        <v>21</v>
      </c>
      <c r="J159" s="85" t="s">
        <v>21</v>
      </c>
      <c r="K159" s="85" t="s">
        <v>21</v>
      </c>
    </row>
    <row r="160" spans="1:11">
      <c r="A160" s="84" t="s">
        <v>99</v>
      </c>
      <c r="B160" s="85" t="s">
        <v>100</v>
      </c>
      <c r="C160" s="85" t="s">
        <v>40</v>
      </c>
      <c r="D160" s="85" t="s">
        <v>54</v>
      </c>
      <c r="E160" s="85" t="s">
        <v>40</v>
      </c>
      <c r="F160" s="85" t="s">
        <v>101</v>
      </c>
      <c r="G160" s="85" t="s">
        <v>51</v>
      </c>
      <c r="H160" s="85" t="s">
        <v>43</v>
      </c>
      <c r="I160" s="85" t="s">
        <v>21</v>
      </c>
      <c r="J160" s="85" t="s">
        <v>21</v>
      </c>
      <c r="K160" s="85" t="s">
        <v>21</v>
      </c>
    </row>
    <row r="161" spans="1:11">
      <c r="A161" s="84" t="s">
        <v>102</v>
      </c>
      <c r="B161" s="85" t="s">
        <v>103</v>
      </c>
      <c r="C161" s="85" t="s">
        <v>40</v>
      </c>
      <c r="D161" s="85" t="s">
        <v>54</v>
      </c>
      <c r="E161" s="85" t="s">
        <v>40</v>
      </c>
      <c r="F161" s="85" t="s">
        <v>42</v>
      </c>
      <c r="G161" s="85" t="s">
        <v>31</v>
      </c>
      <c r="H161" s="85" t="s">
        <v>43</v>
      </c>
      <c r="I161" s="85" t="s">
        <v>21</v>
      </c>
      <c r="J161" s="85" t="s">
        <v>21</v>
      </c>
      <c r="K161" s="85" t="s">
        <v>21</v>
      </c>
    </row>
    <row r="162" spans="1:11">
      <c r="A162" s="84" t="s">
        <v>104</v>
      </c>
      <c r="B162" s="85" t="s">
        <v>105</v>
      </c>
      <c r="C162" s="85" t="s">
        <v>40</v>
      </c>
      <c r="D162" s="85" t="s">
        <v>54</v>
      </c>
      <c r="E162" s="85" t="s">
        <v>40</v>
      </c>
      <c r="F162" s="85" t="s">
        <v>101</v>
      </c>
      <c r="G162" s="85" t="s">
        <v>106</v>
      </c>
      <c r="H162" s="85" t="s">
        <v>43</v>
      </c>
      <c r="I162" s="85" t="s">
        <v>21</v>
      </c>
      <c r="J162" s="85" t="s">
        <v>21</v>
      </c>
      <c r="K162" s="85" t="s">
        <v>21</v>
      </c>
    </row>
    <row r="163" spans="1:11">
      <c r="A163" s="84" t="s">
        <v>107</v>
      </c>
      <c r="B163" s="85" t="s">
        <v>108</v>
      </c>
      <c r="C163" s="85" t="s">
        <v>40</v>
      </c>
      <c r="D163" s="85" t="s">
        <v>54</v>
      </c>
      <c r="E163" s="85" t="s">
        <v>40</v>
      </c>
      <c r="F163" s="85" t="s">
        <v>101</v>
      </c>
      <c r="G163" s="85" t="s">
        <v>51</v>
      </c>
      <c r="H163" s="85" t="s">
        <v>43</v>
      </c>
      <c r="I163" s="85" t="s">
        <v>21</v>
      </c>
      <c r="J163" s="85" t="s">
        <v>21</v>
      </c>
      <c r="K163" s="85" t="s">
        <v>21</v>
      </c>
    </row>
    <row r="164" spans="1:11">
      <c r="A164" s="84" t="s">
        <v>109</v>
      </c>
      <c r="B164" s="85" t="s">
        <v>110</v>
      </c>
      <c r="C164" s="85" t="s">
        <v>40</v>
      </c>
      <c r="D164" s="85" t="s">
        <v>76</v>
      </c>
      <c r="E164" s="85" t="s">
        <v>40</v>
      </c>
      <c r="F164" s="85" t="s">
        <v>101</v>
      </c>
      <c r="G164" s="85" t="s">
        <v>31</v>
      </c>
      <c r="H164" s="85" t="s">
        <v>43</v>
      </c>
      <c r="I164" s="85" t="s">
        <v>21</v>
      </c>
      <c r="J164" s="85" t="s">
        <v>21</v>
      </c>
      <c r="K164" s="85" t="s">
        <v>21</v>
      </c>
    </row>
    <row r="165" spans="1:11">
      <c r="A165" s="84" t="s">
        <v>111</v>
      </c>
      <c r="B165" s="85" t="s">
        <v>112</v>
      </c>
      <c r="C165" s="85" t="s">
        <v>40</v>
      </c>
      <c r="D165" s="85" t="s">
        <v>54</v>
      </c>
      <c r="E165" s="85" t="s">
        <v>40</v>
      </c>
      <c r="F165" s="85" t="s">
        <v>42</v>
      </c>
      <c r="G165" s="85" t="s">
        <v>47</v>
      </c>
      <c r="H165" s="85" t="s">
        <v>43</v>
      </c>
      <c r="I165" s="85" t="s">
        <v>21</v>
      </c>
      <c r="J165" s="85" t="s">
        <v>21</v>
      </c>
      <c r="K165" s="85" t="s">
        <v>21</v>
      </c>
    </row>
    <row r="166" spans="1:11">
      <c r="A166" s="84" t="s">
        <v>113</v>
      </c>
      <c r="B166" s="85" t="s">
        <v>110</v>
      </c>
      <c r="C166" s="85" t="s">
        <v>40</v>
      </c>
      <c r="D166" s="85" t="s">
        <v>54</v>
      </c>
      <c r="E166" s="85" t="s">
        <v>40</v>
      </c>
      <c r="F166" s="85" t="s">
        <v>101</v>
      </c>
      <c r="G166" s="85" t="s">
        <v>31</v>
      </c>
      <c r="H166" s="85" t="s">
        <v>43</v>
      </c>
      <c r="I166" s="85" t="s">
        <v>21</v>
      </c>
      <c r="J166" s="85" t="s">
        <v>21</v>
      </c>
      <c r="K166" s="85" t="s">
        <v>21</v>
      </c>
    </row>
    <row r="167" spans="1:11">
      <c r="A167" s="84" t="s">
        <v>114</v>
      </c>
      <c r="B167" s="85" t="s">
        <v>72</v>
      </c>
      <c r="C167" s="85" t="s">
        <v>40</v>
      </c>
      <c r="D167" s="85" t="s">
        <v>54</v>
      </c>
      <c r="E167" s="85" t="s">
        <v>40</v>
      </c>
      <c r="F167" s="85" t="s">
        <v>42</v>
      </c>
      <c r="G167" s="85" t="s">
        <v>47</v>
      </c>
      <c r="H167" s="85" t="s">
        <v>43</v>
      </c>
      <c r="I167" s="85" t="s">
        <v>21</v>
      </c>
      <c r="J167" s="85" t="s">
        <v>21</v>
      </c>
      <c r="K167" s="85" t="s">
        <v>21</v>
      </c>
    </row>
    <row r="168" spans="1:11">
      <c r="A168" s="84" t="s">
        <v>115</v>
      </c>
      <c r="B168" s="85" t="s">
        <v>16</v>
      </c>
      <c r="C168" s="85" t="s">
        <v>40</v>
      </c>
      <c r="D168" s="85" t="s">
        <v>116</v>
      </c>
      <c r="E168" s="85" t="s">
        <v>40</v>
      </c>
      <c r="F168" s="85" t="s">
        <v>42</v>
      </c>
      <c r="G168" s="85" t="s">
        <v>47</v>
      </c>
      <c r="H168" s="85" t="s">
        <v>43</v>
      </c>
      <c r="I168" s="85" t="s">
        <v>21</v>
      </c>
      <c r="J168" s="85" t="s">
        <v>21</v>
      </c>
      <c r="K168" s="85" t="s">
        <v>21</v>
      </c>
    </row>
    <row r="169" spans="1:11">
      <c r="A169" s="84" t="s">
        <v>117</v>
      </c>
      <c r="B169" s="85" t="s">
        <v>27</v>
      </c>
      <c r="C169" s="85" t="s">
        <v>40</v>
      </c>
      <c r="D169" s="85" t="s">
        <v>76</v>
      </c>
      <c r="E169" s="85" t="s">
        <v>40</v>
      </c>
      <c r="F169" s="85" t="s">
        <v>42</v>
      </c>
      <c r="G169" s="85" t="s">
        <v>47</v>
      </c>
      <c r="H169" s="85" t="s">
        <v>43</v>
      </c>
      <c r="I169" s="85" t="s">
        <v>21</v>
      </c>
      <c r="J169" s="85" t="s">
        <v>21</v>
      </c>
      <c r="K169" s="85" t="s">
        <v>21</v>
      </c>
    </row>
    <row r="170" spans="1:11">
      <c r="A170" s="84" t="s">
        <v>118</v>
      </c>
      <c r="B170" s="85" t="s">
        <v>97</v>
      </c>
      <c r="C170" s="85" t="s">
        <v>40</v>
      </c>
      <c r="D170" s="85" t="s">
        <v>116</v>
      </c>
      <c r="E170" s="85" t="s">
        <v>40</v>
      </c>
      <c r="F170" s="85" t="s">
        <v>42</v>
      </c>
      <c r="G170" s="85" t="s">
        <v>31</v>
      </c>
      <c r="H170" s="85" t="s">
        <v>43</v>
      </c>
      <c r="I170" s="85" t="s">
        <v>21</v>
      </c>
      <c r="J170" s="85" t="s">
        <v>21</v>
      </c>
      <c r="K170" s="85" t="s">
        <v>21</v>
      </c>
    </row>
    <row r="171" spans="1:11">
      <c r="A171" s="84" t="s">
        <v>119</v>
      </c>
      <c r="B171" s="85" t="s">
        <v>72</v>
      </c>
      <c r="C171" s="85" t="s">
        <v>40</v>
      </c>
      <c r="D171" s="85" t="s">
        <v>116</v>
      </c>
      <c r="E171" s="85" t="s">
        <v>40</v>
      </c>
      <c r="F171" s="85" t="s">
        <v>42</v>
      </c>
      <c r="G171" s="85" t="s">
        <v>47</v>
      </c>
      <c r="H171" s="85" t="s">
        <v>43</v>
      </c>
      <c r="I171" s="85" t="s">
        <v>21</v>
      </c>
      <c r="J171" s="85" t="s">
        <v>21</v>
      </c>
      <c r="K171" s="85" t="s">
        <v>21</v>
      </c>
    </row>
    <row r="172" spans="1:11">
      <c r="A172" s="84" t="s">
        <v>120</v>
      </c>
      <c r="B172" s="85" t="s">
        <v>45</v>
      </c>
      <c r="C172" s="85" t="s">
        <v>40</v>
      </c>
      <c r="D172" s="85" t="s">
        <v>116</v>
      </c>
      <c r="E172" s="85" t="s">
        <v>40</v>
      </c>
      <c r="F172" s="85" t="s">
        <v>40</v>
      </c>
      <c r="G172" s="85" t="s">
        <v>31</v>
      </c>
      <c r="H172" s="85" t="s">
        <v>43</v>
      </c>
      <c r="I172" s="85" t="s">
        <v>21</v>
      </c>
      <c r="J172" s="85" t="s">
        <v>21</v>
      </c>
      <c r="K172" s="85" t="s">
        <v>21</v>
      </c>
    </row>
    <row r="173" spans="1:11">
      <c r="A173" s="84" t="s">
        <v>121</v>
      </c>
      <c r="B173" s="85" t="s">
        <v>97</v>
      </c>
      <c r="C173" s="85" t="s">
        <v>40</v>
      </c>
      <c r="D173" s="85" t="s">
        <v>116</v>
      </c>
      <c r="E173" s="85" t="s">
        <v>40</v>
      </c>
      <c r="F173" s="85" t="s">
        <v>40</v>
      </c>
      <c r="G173" s="85" t="s">
        <v>51</v>
      </c>
      <c r="H173" s="85" t="s">
        <v>43</v>
      </c>
      <c r="I173" s="85" t="s">
        <v>21</v>
      </c>
      <c r="J173" s="85" t="s">
        <v>21</v>
      </c>
      <c r="K173" s="85" t="s">
        <v>21</v>
      </c>
    </row>
    <row r="174" spans="1:11">
      <c r="A174" s="84" t="s">
        <v>122</v>
      </c>
      <c r="B174" s="85" t="s">
        <v>45</v>
      </c>
      <c r="C174" s="85" t="s">
        <v>40</v>
      </c>
      <c r="D174" s="85" t="s">
        <v>116</v>
      </c>
      <c r="E174" s="85" t="s">
        <v>40</v>
      </c>
      <c r="F174" s="85" t="s">
        <v>40</v>
      </c>
      <c r="G174" s="85" t="s">
        <v>47</v>
      </c>
      <c r="H174" s="85" t="s">
        <v>43</v>
      </c>
      <c r="I174" s="85" t="s">
        <v>21</v>
      </c>
      <c r="J174" s="85" t="s">
        <v>21</v>
      </c>
      <c r="K174" s="85" t="s">
        <v>21</v>
      </c>
    </row>
    <row r="175" spans="1:11">
      <c r="A175" s="84" t="s">
        <v>123</v>
      </c>
      <c r="B175" s="85" t="s">
        <v>27</v>
      </c>
      <c r="C175" s="85" t="s">
        <v>40</v>
      </c>
      <c r="D175" s="85" t="s">
        <v>116</v>
      </c>
      <c r="E175" s="85" t="s">
        <v>40</v>
      </c>
      <c r="F175" s="85" t="s">
        <v>40</v>
      </c>
      <c r="G175" s="85" t="s">
        <v>31</v>
      </c>
      <c r="H175" s="85" t="s">
        <v>43</v>
      </c>
      <c r="I175" s="85" t="s">
        <v>21</v>
      </c>
      <c r="J175" s="85" t="s">
        <v>21</v>
      </c>
      <c r="K175" s="85" t="s">
        <v>21</v>
      </c>
    </row>
    <row r="176" spans="1:11">
      <c r="A176" s="84" t="s">
        <v>124</v>
      </c>
      <c r="B176" s="85" t="s">
        <v>125</v>
      </c>
      <c r="C176" s="85" t="s">
        <v>41</v>
      </c>
      <c r="D176" s="85" t="s">
        <v>116</v>
      </c>
      <c r="E176" s="85" t="s">
        <v>126</v>
      </c>
      <c r="F176" s="85" t="s">
        <v>41</v>
      </c>
      <c r="G176" s="85" t="s">
        <v>127</v>
      </c>
      <c r="H176" s="85" t="s">
        <v>43</v>
      </c>
      <c r="I176" s="85" t="s">
        <v>21</v>
      </c>
      <c r="J176" s="85" t="s">
        <v>21</v>
      </c>
      <c r="K176" s="85" t="s">
        <v>21</v>
      </c>
    </row>
    <row r="177" spans="1:11">
      <c r="A177" s="84" t="s">
        <v>128</v>
      </c>
      <c r="B177" s="85" t="s">
        <v>79</v>
      </c>
      <c r="C177" s="85" t="s">
        <v>40</v>
      </c>
      <c r="D177" s="85" t="s">
        <v>116</v>
      </c>
      <c r="E177" s="85" t="s">
        <v>40</v>
      </c>
      <c r="F177" s="85" t="s">
        <v>40</v>
      </c>
      <c r="G177" s="85" t="s">
        <v>31</v>
      </c>
      <c r="H177" s="85" t="s">
        <v>43</v>
      </c>
      <c r="I177" s="85" t="s">
        <v>21</v>
      </c>
      <c r="J177" s="85" t="s">
        <v>21</v>
      </c>
      <c r="K177" s="85" t="s">
        <v>21</v>
      </c>
    </row>
    <row r="178" spans="1:11">
      <c r="A178" s="84" t="s">
        <v>129</v>
      </c>
      <c r="B178" s="85" t="s">
        <v>72</v>
      </c>
      <c r="C178" s="85" t="s">
        <v>40</v>
      </c>
      <c r="D178" s="85" t="s">
        <v>130</v>
      </c>
      <c r="E178" s="85" t="s">
        <v>40</v>
      </c>
      <c r="F178" s="85" t="s">
        <v>42</v>
      </c>
      <c r="G178" s="85" t="s">
        <v>106</v>
      </c>
      <c r="H178" s="85" t="s">
        <v>43</v>
      </c>
      <c r="I178" s="85" t="s">
        <v>21</v>
      </c>
      <c r="J178" s="85" t="s">
        <v>21</v>
      </c>
      <c r="K178" s="85" t="s">
        <v>21</v>
      </c>
    </row>
    <row r="179" spans="1:11">
      <c r="A179" s="84" t="s">
        <v>131</v>
      </c>
      <c r="B179" s="85" t="s">
        <v>72</v>
      </c>
      <c r="C179" s="85" t="s">
        <v>40</v>
      </c>
      <c r="D179" s="85" t="s">
        <v>116</v>
      </c>
      <c r="E179" s="85" t="s">
        <v>40</v>
      </c>
      <c r="F179" s="85" t="s">
        <v>40</v>
      </c>
      <c r="G179" s="85" t="s">
        <v>31</v>
      </c>
      <c r="H179" s="85" t="s">
        <v>43</v>
      </c>
      <c r="I179" s="85" t="s">
        <v>21</v>
      </c>
      <c r="J179" s="85" t="s">
        <v>21</v>
      </c>
      <c r="K179" s="85" t="s">
        <v>21</v>
      </c>
    </row>
    <row r="180" spans="1:11">
      <c r="A180" s="84" t="s">
        <v>132</v>
      </c>
      <c r="B180" s="85" t="s">
        <v>79</v>
      </c>
      <c r="C180" s="85" t="s">
        <v>40</v>
      </c>
      <c r="D180" s="85" t="s">
        <v>76</v>
      </c>
      <c r="E180" s="85" t="s">
        <v>40</v>
      </c>
      <c r="F180" s="85" t="s">
        <v>40</v>
      </c>
      <c r="G180" s="85" t="s">
        <v>31</v>
      </c>
      <c r="H180" s="85" t="s">
        <v>43</v>
      </c>
      <c r="I180" s="85" t="s">
        <v>21</v>
      </c>
      <c r="J180" s="85" t="s">
        <v>21</v>
      </c>
      <c r="K180" s="85" t="s">
        <v>21</v>
      </c>
    </row>
    <row r="181" spans="1:11">
      <c r="A181" s="84" t="s">
        <v>133</v>
      </c>
      <c r="B181" s="85" t="s">
        <v>79</v>
      </c>
      <c r="C181" s="85" t="s">
        <v>40</v>
      </c>
      <c r="D181" s="85" t="s">
        <v>61</v>
      </c>
      <c r="E181" s="85" t="s">
        <v>40</v>
      </c>
      <c r="F181" s="85" t="s">
        <v>40</v>
      </c>
      <c r="G181" s="85" t="s">
        <v>31</v>
      </c>
      <c r="H181" s="85" t="s">
        <v>43</v>
      </c>
      <c r="I181" s="85" t="s">
        <v>21</v>
      </c>
      <c r="J181" s="85" t="s">
        <v>21</v>
      </c>
      <c r="K181" s="85" t="s">
        <v>21</v>
      </c>
    </row>
    <row r="182" spans="1:11">
      <c r="A182" s="84" t="s">
        <v>134</v>
      </c>
      <c r="B182" s="85" t="s">
        <v>79</v>
      </c>
      <c r="C182" s="85" t="s">
        <v>40</v>
      </c>
      <c r="D182" s="85" t="s">
        <v>76</v>
      </c>
      <c r="E182" s="85" t="s">
        <v>40</v>
      </c>
      <c r="F182" s="85" t="s">
        <v>40</v>
      </c>
      <c r="G182" s="85" t="s">
        <v>51</v>
      </c>
      <c r="H182" s="85" t="s">
        <v>43</v>
      </c>
      <c r="I182" s="85" t="s">
        <v>21</v>
      </c>
      <c r="J182" s="85" t="s">
        <v>21</v>
      </c>
      <c r="K182" s="85" t="s">
        <v>21</v>
      </c>
    </row>
    <row r="183" spans="1:11">
      <c r="A183" s="84" t="s">
        <v>135</v>
      </c>
      <c r="B183" s="85" t="s">
        <v>108</v>
      </c>
      <c r="C183" s="85" t="s">
        <v>40</v>
      </c>
      <c r="D183" s="85" t="s">
        <v>76</v>
      </c>
      <c r="E183" s="85" t="s">
        <v>40</v>
      </c>
      <c r="F183" s="85" t="s">
        <v>40</v>
      </c>
      <c r="G183" s="85" t="s">
        <v>47</v>
      </c>
      <c r="H183" s="85" t="s">
        <v>43</v>
      </c>
      <c r="I183" s="85" t="s">
        <v>21</v>
      </c>
      <c r="J183" s="85" t="s">
        <v>21</v>
      </c>
      <c r="K183" s="85" t="s">
        <v>21</v>
      </c>
    </row>
    <row r="184" spans="1:11">
      <c r="A184" s="84" t="s">
        <v>136</v>
      </c>
      <c r="B184" s="85" t="s">
        <v>112</v>
      </c>
      <c r="C184" s="85" t="s">
        <v>40</v>
      </c>
      <c r="D184" s="85" t="s">
        <v>46</v>
      </c>
      <c r="E184" s="85" t="s">
        <v>40</v>
      </c>
      <c r="F184" s="85" t="s">
        <v>40</v>
      </c>
      <c r="G184" s="85" t="s">
        <v>31</v>
      </c>
      <c r="H184" s="85" t="s">
        <v>43</v>
      </c>
      <c r="I184" s="85" t="s">
        <v>21</v>
      </c>
      <c r="J184" s="85" t="s">
        <v>21</v>
      </c>
      <c r="K184" s="85" t="s">
        <v>21</v>
      </c>
    </row>
    <row r="185" spans="1:11">
      <c r="A185" s="84" t="s">
        <v>137</v>
      </c>
      <c r="B185" s="85" t="s">
        <v>100</v>
      </c>
      <c r="C185" s="85" t="s">
        <v>40</v>
      </c>
      <c r="D185" s="85" t="s">
        <v>138</v>
      </c>
      <c r="E185" s="85" t="s">
        <v>40</v>
      </c>
      <c r="F185" s="85" t="s">
        <v>40</v>
      </c>
      <c r="G185" s="85" t="s">
        <v>47</v>
      </c>
      <c r="H185" s="85" t="s">
        <v>43</v>
      </c>
      <c r="I185" s="85" t="s">
        <v>21</v>
      </c>
      <c r="J185" s="85" t="s">
        <v>21</v>
      </c>
      <c r="K185" s="85" t="s">
        <v>21</v>
      </c>
    </row>
    <row r="186" spans="1:11">
      <c r="A186" s="84" t="s">
        <v>139</v>
      </c>
      <c r="B186" s="85" t="s">
        <v>72</v>
      </c>
      <c r="C186" s="85" t="s">
        <v>40</v>
      </c>
      <c r="D186" s="85" t="s">
        <v>140</v>
      </c>
      <c r="E186" s="85" t="s">
        <v>40</v>
      </c>
      <c r="F186" s="85" t="s">
        <v>40</v>
      </c>
      <c r="G186" s="85" t="s">
        <v>47</v>
      </c>
      <c r="H186" s="85" t="s">
        <v>43</v>
      </c>
      <c r="I186" s="85" t="s">
        <v>21</v>
      </c>
      <c r="J186" s="85" t="s">
        <v>21</v>
      </c>
      <c r="K186" s="85" t="s">
        <v>21</v>
      </c>
    </row>
    <row r="187" spans="1:11">
      <c r="A187" s="84" t="s">
        <v>141</v>
      </c>
      <c r="B187" s="85" t="s">
        <v>83</v>
      </c>
      <c r="C187" s="85" t="s">
        <v>140</v>
      </c>
      <c r="D187" s="85" t="s">
        <v>142</v>
      </c>
      <c r="E187" s="85" t="s">
        <v>140</v>
      </c>
      <c r="F187" s="85" t="s">
        <v>140</v>
      </c>
      <c r="G187" s="85" t="s">
        <v>116</v>
      </c>
      <c r="H187" s="85" t="s">
        <v>143</v>
      </c>
      <c r="I187" s="85" t="s">
        <v>21</v>
      </c>
      <c r="J187" s="85" t="s">
        <v>21</v>
      </c>
      <c r="K187" s="85" t="s">
        <v>21</v>
      </c>
    </row>
    <row r="188" spans="1:11">
      <c r="A188" s="84" t="s">
        <v>144</v>
      </c>
      <c r="B188" s="85" t="s">
        <v>79</v>
      </c>
      <c r="C188" s="85" t="s">
        <v>140</v>
      </c>
      <c r="D188" s="85" t="s">
        <v>145</v>
      </c>
      <c r="E188" s="85" t="s">
        <v>140</v>
      </c>
      <c r="F188" s="85" t="s">
        <v>140</v>
      </c>
      <c r="G188" s="85" t="s">
        <v>116</v>
      </c>
      <c r="H188" s="85" t="s">
        <v>143</v>
      </c>
      <c r="I188" s="85" t="s">
        <v>21</v>
      </c>
      <c r="J188" s="85" t="s">
        <v>21</v>
      </c>
      <c r="K188" s="85" t="s">
        <v>21</v>
      </c>
    </row>
    <row r="189" spans="1:11">
      <c r="A189" s="84" t="s">
        <v>146</v>
      </c>
      <c r="B189" s="85" t="s">
        <v>94</v>
      </c>
      <c r="C189" s="85" t="s">
        <v>140</v>
      </c>
      <c r="D189" s="85" t="s">
        <v>142</v>
      </c>
      <c r="E189" s="85" t="s">
        <v>140</v>
      </c>
      <c r="F189" s="85" t="s">
        <v>140</v>
      </c>
      <c r="G189" s="85" t="s">
        <v>61</v>
      </c>
      <c r="H189" s="85" t="s">
        <v>143</v>
      </c>
      <c r="I189" s="85" t="s">
        <v>21</v>
      </c>
      <c r="J189" s="85" t="s">
        <v>21</v>
      </c>
      <c r="K189" s="85" t="s">
        <v>21</v>
      </c>
    </row>
    <row r="190" spans="1:11">
      <c r="A190" s="84" t="s">
        <v>147</v>
      </c>
      <c r="B190" s="85" t="s">
        <v>110</v>
      </c>
      <c r="C190" s="85" t="s">
        <v>140</v>
      </c>
      <c r="D190" s="85" t="s">
        <v>142</v>
      </c>
      <c r="E190" s="85" t="s">
        <v>140</v>
      </c>
      <c r="F190" s="85" t="s">
        <v>140</v>
      </c>
      <c r="G190" s="85" t="s">
        <v>116</v>
      </c>
      <c r="H190" s="85" t="s">
        <v>143</v>
      </c>
      <c r="I190" s="85" t="s">
        <v>21</v>
      </c>
      <c r="J190" s="85" t="s">
        <v>21</v>
      </c>
      <c r="K190" s="85" t="s">
        <v>21</v>
      </c>
    </row>
    <row r="191" spans="1:11">
      <c r="A191" s="84" t="s">
        <v>148</v>
      </c>
      <c r="B191" s="85" t="s">
        <v>81</v>
      </c>
      <c r="C191" s="85" t="s">
        <v>140</v>
      </c>
      <c r="D191" s="85" t="s">
        <v>142</v>
      </c>
      <c r="E191" s="85" t="s">
        <v>140</v>
      </c>
      <c r="F191" s="85" t="s">
        <v>140</v>
      </c>
      <c r="G191" s="85" t="s">
        <v>116</v>
      </c>
      <c r="H191" s="85" t="s">
        <v>143</v>
      </c>
      <c r="I191" s="85" t="s">
        <v>21</v>
      </c>
      <c r="J191" s="85" t="s">
        <v>21</v>
      </c>
      <c r="K191" s="85" t="s">
        <v>21</v>
      </c>
    </row>
    <row r="192" spans="1:11">
      <c r="A192" s="84" t="s">
        <v>149</v>
      </c>
      <c r="B192" s="85" t="s">
        <v>85</v>
      </c>
      <c r="C192" s="85" t="s">
        <v>140</v>
      </c>
      <c r="D192" s="85" t="s">
        <v>142</v>
      </c>
      <c r="E192" s="85" t="s">
        <v>140</v>
      </c>
      <c r="F192" s="85" t="s">
        <v>140</v>
      </c>
      <c r="G192" s="85" t="s">
        <v>116</v>
      </c>
      <c r="H192" s="85" t="s">
        <v>143</v>
      </c>
      <c r="I192" s="85" t="s">
        <v>21</v>
      </c>
      <c r="J192" s="85" t="s">
        <v>21</v>
      </c>
      <c r="K192" s="85" t="s">
        <v>21</v>
      </c>
    </row>
    <row r="193" spans="1:11">
      <c r="A193" s="84" t="s">
        <v>150</v>
      </c>
      <c r="B193" s="85" t="s">
        <v>81</v>
      </c>
      <c r="C193" s="85" t="s">
        <v>140</v>
      </c>
      <c r="D193" s="85" t="s">
        <v>142</v>
      </c>
      <c r="E193" s="85" t="s">
        <v>140</v>
      </c>
      <c r="F193" s="85" t="s">
        <v>140</v>
      </c>
      <c r="G193" s="85" t="s">
        <v>116</v>
      </c>
      <c r="H193" s="85" t="s">
        <v>143</v>
      </c>
      <c r="I193" s="85" t="s">
        <v>21</v>
      </c>
      <c r="J193" s="85" t="s">
        <v>21</v>
      </c>
      <c r="K193" s="85" t="s">
        <v>21</v>
      </c>
    </row>
    <row r="194" spans="1:11">
      <c r="A194" s="84" t="s">
        <v>151</v>
      </c>
      <c r="B194" s="85" t="s">
        <v>97</v>
      </c>
      <c r="C194" s="85" t="s">
        <v>140</v>
      </c>
      <c r="D194" s="85" t="s">
        <v>142</v>
      </c>
      <c r="E194" s="85" t="s">
        <v>140</v>
      </c>
      <c r="F194" s="85" t="s">
        <v>140</v>
      </c>
      <c r="G194" s="85" t="s">
        <v>116</v>
      </c>
      <c r="H194" s="85" t="s">
        <v>143</v>
      </c>
      <c r="I194" s="85" t="s">
        <v>21</v>
      </c>
      <c r="J194" s="85" t="s">
        <v>21</v>
      </c>
      <c r="K194" s="85" t="s">
        <v>21</v>
      </c>
    </row>
    <row r="195" spans="1:11">
      <c r="A195" s="84" t="s">
        <v>152</v>
      </c>
      <c r="B195" s="85" t="s">
        <v>30</v>
      </c>
      <c r="C195" s="85" t="s">
        <v>140</v>
      </c>
      <c r="D195" s="85" t="s">
        <v>153</v>
      </c>
      <c r="E195" s="85" t="s">
        <v>140</v>
      </c>
      <c r="F195" s="85" t="s">
        <v>140</v>
      </c>
      <c r="G195" s="85" t="s">
        <v>154</v>
      </c>
      <c r="H195" s="85" t="s">
        <v>143</v>
      </c>
      <c r="I195" s="85" t="s">
        <v>21</v>
      </c>
      <c r="J195" s="85" t="s">
        <v>21</v>
      </c>
      <c r="K195" s="85" t="s">
        <v>21</v>
      </c>
    </row>
    <row r="196" spans="1:11">
      <c r="A196" s="84" t="s">
        <v>155</v>
      </c>
      <c r="B196" s="85" t="s">
        <v>30</v>
      </c>
      <c r="C196" s="85" t="s">
        <v>140</v>
      </c>
      <c r="D196" s="85" t="s">
        <v>153</v>
      </c>
      <c r="E196" s="85" t="s">
        <v>140</v>
      </c>
      <c r="F196" s="85" t="s">
        <v>140</v>
      </c>
      <c r="G196" s="85" t="s">
        <v>116</v>
      </c>
      <c r="H196" s="85" t="s">
        <v>143</v>
      </c>
      <c r="I196" s="85" t="s">
        <v>21</v>
      </c>
      <c r="J196" s="85" t="s">
        <v>21</v>
      </c>
      <c r="K196" s="85" t="s">
        <v>21</v>
      </c>
    </row>
    <row r="197" spans="1:11">
      <c r="A197" s="84" t="s">
        <v>156</v>
      </c>
      <c r="B197" s="85" t="s">
        <v>110</v>
      </c>
      <c r="C197" s="85" t="s">
        <v>157</v>
      </c>
      <c r="D197" s="85" t="s">
        <v>158</v>
      </c>
      <c r="E197" s="85" t="s">
        <v>157</v>
      </c>
      <c r="F197" s="85" t="s">
        <v>159</v>
      </c>
      <c r="G197" s="85" t="s">
        <v>41</v>
      </c>
      <c r="H197" s="85" t="s">
        <v>143</v>
      </c>
      <c r="I197" s="85" t="s">
        <v>21</v>
      </c>
      <c r="J197" s="85" t="s">
        <v>21</v>
      </c>
      <c r="K197" s="85" t="s">
        <v>21</v>
      </c>
    </row>
    <row r="198" spans="1:11">
      <c r="A198" s="84" t="s">
        <v>160</v>
      </c>
      <c r="B198" s="85" t="s">
        <v>81</v>
      </c>
      <c r="C198" s="85" t="s">
        <v>140</v>
      </c>
      <c r="D198" s="85" t="s">
        <v>142</v>
      </c>
      <c r="E198" s="85" t="s">
        <v>140</v>
      </c>
      <c r="F198" s="85" t="s">
        <v>140</v>
      </c>
      <c r="G198" s="85" t="s">
        <v>116</v>
      </c>
      <c r="H198" s="85" t="s">
        <v>143</v>
      </c>
      <c r="I198" s="85" t="s">
        <v>21</v>
      </c>
      <c r="J198" s="85" t="s">
        <v>21</v>
      </c>
      <c r="K198" s="85" t="s">
        <v>21</v>
      </c>
    </row>
    <row r="199" spans="1:11">
      <c r="A199" s="84" t="s">
        <v>161</v>
      </c>
      <c r="B199" s="85" t="s">
        <v>112</v>
      </c>
      <c r="C199" s="85" t="s">
        <v>140</v>
      </c>
      <c r="D199" s="85" t="s">
        <v>162</v>
      </c>
      <c r="E199" s="85" t="s">
        <v>140</v>
      </c>
      <c r="F199" s="85" t="s">
        <v>140</v>
      </c>
      <c r="G199" s="85" t="s">
        <v>61</v>
      </c>
      <c r="H199" s="85" t="s">
        <v>143</v>
      </c>
      <c r="I199" s="85" t="s">
        <v>21</v>
      </c>
      <c r="J199" s="85" t="s">
        <v>21</v>
      </c>
      <c r="K199" s="85" t="s">
        <v>21</v>
      </c>
    </row>
    <row r="200" spans="1:11">
      <c r="A200" s="84" t="s">
        <v>163</v>
      </c>
      <c r="B200" s="85" t="s">
        <v>85</v>
      </c>
      <c r="C200" s="85" t="s">
        <v>140</v>
      </c>
      <c r="D200" s="85" t="s">
        <v>142</v>
      </c>
      <c r="E200" s="85" t="s">
        <v>140</v>
      </c>
      <c r="F200" s="85" t="s">
        <v>140</v>
      </c>
      <c r="G200" s="85" t="s">
        <v>116</v>
      </c>
      <c r="H200" s="85" t="s">
        <v>143</v>
      </c>
      <c r="I200" s="85" t="s">
        <v>21</v>
      </c>
      <c r="J200" s="85" t="s">
        <v>21</v>
      </c>
      <c r="K200" s="85" t="s">
        <v>21</v>
      </c>
    </row>
    <row r="201" spans="1:11">
      <c r="A201" s="84" t="s">
        <v>164</v>
      </c>
      <c r="B201" s="85" t="s">
        <v>83</v>
      </c>
      <c r="C201" s="85" t="s">
        <v>140</v>
      </c>
      <c r="D201" s="85" t="s">
        <v>142</v>
      </c>
      <c r="E201" s="85" t="s">
        <v>140</v>
      </c>
      <c r="F201" s="85" t="s">
        <v>140</v>
      </c>
      <c r="G201" s="85" t="s">
        <v>116</v>
      </c>
      <c r="H201" s="85" t="s">
        <v>143</v>
      </c>
      <c r="I201" s="85" t="s">
        <v>21</v>
      </c>
      <c r="J201" s="85" t="s">
        <v>21</v>
      </c>
      <c r="K201" s="85" t="s">
        <v>21</v>
      </c>
    </row>
    <row r="202" spans="1:11">
      <c r="A202" s="84" t="s">
        <v>165</v>
      </c>
      <c r="B202" s="85" t="s">
        <v>97</v>
      </c>
      <c r="C202" s="85" t="s">
        <v>140</v>
      </c>
      <c r="D202" s="85" t="s">
        <v>142</v>
      </c>
      <c r="E202" s="85" t="s">
        <v>140</v>
      </c>
      <c r="F202" s="85" t="s">
        <v>140</v>
      </c>
      <c r="G202" s="85" t="s">
        <v>61</v>
      </c>
      <c r="H202" s="85" t="s">
        <v>143</v>
      </c>
      <c r="I202" s="85" t="s">
        <v>21</v>
      </c>
      <c r="J202" s="85" t="s">
        <v>21</v>
      </c>
      <c r="K202" s="85" t="s">
        <v>21</v>
      </c>
    </row>
    <row r="203" spans="1:11">
      <c r="A203" s="84" t="s">
        <v>166</v>
      </c>
      <c r="B203" s="85" t="s">
        <v>85</v>
      </c>
      <c r="C203" s="85" t="s">
        <v>140</v>
      </c>
      <c r="D203" s="85" t="s">
        <v>162</v>
      </c>
      <c r="E203" s="85" t="s">
        <v>140</v>
      </c>
      <c r="F203" s="85" t="s">
        <v>140</v>
      </c>
      <c r="G203" s="85" t="s">
        <v>65</v>
      </c>
      <c r="H203" s="85" t="s">
        <v>143</v>
      </c>
      <c r="I203" s="85" t="s">
        <v>21</v>
      </c>
      <c r="J203" s="85" t="s">
        <v>21</v>
      </c>
      <c r="K203" s="85" t="s">
        <v>21</v>
      </c>
    </row>
    <row r="204" spans="1:11">
      <c r="A204" s="84" t="s">
        <v>167</v>
      </c>
      <c r="B204" s="85" t="s">
        <v>100</v>
      </c>
      <c r="C204" s="85" t="s">
        <v>140</v>
      </c>
      <c r="D204" s="85" t="s">
        <v>142</v>
      </c>
      <c r="E204" s="85" t="s">
        <v>140</v>
      </c>
      <c r="F204" s="85" t="s">
        <v>140</v>
      </c>
      <c r="G204" s="85" t="s">
        <v>126</v>
      </c>
      <c r="H204" s="85" t="s">
        <v>143</v>
      </c>
      <c r="I204" s="85" t="s">
        <v>21</v>
      </c>
      <c r="J204" s="85" t="s">
        <v>21</v>
      </c>
      <c r="K204" s="85" t="s">
        <v>21</v>
      </c>
    </row>
    <row r="205" spans="1:11">
      <c r="A205" s="84" t="s">
        <v>168</v>
      </c>
      <c r="B205" s="85" t="s">
        <v>79</v>
      </c>
      <c r="C205" s="85" t="s">
        <v>140</v>
      </c>
      <c r="D205" s="85" t="s">
        <v>159</v>
      </c>
      <c r="E205" s="85" t="s">
        <v>140</v>
      </c>
      <c r="F205" s="85" t="s">
        <v>140</v>
      </c>
      <c r="G205" s="85" t="s">
        <v>116</v>
      </c>
      <c r="H205" s="85" t="s">
        <v>143</v>
      </c>
      <c r="I205" s="85" t="s">
        <v>21</v>
      </c>
      <c r="J205" s="85" t="s">
        <v>21</v>
      </c>
      <c r="K205" s="85" t="s">
        <v>21</v>
      </c>
    </row>
    <row r="206" spans="1:11">
      <c r="A206" s="84" t="s">
        <v>169</v>
      </c>
      <c r="B206" s="85" t="s">
        <v>108</v>
      </c>
      <c r="C206" s="85" t="s">
        <v>140</v>
      </c>
      <c r="D206" s="85" t="s">
        <v>162</v>
      </c>
      <c r="E206" s="85" t="s">
        <v>140</v>
      </c>
      <c r="F206" s="85" t="s">
        <v>140</v>
      </c>
      <c r="G206" s="85" t="s">
        <v>116</v>
      </c>
      <c r="H206" s="85" t="s">
        <v>143</v>
      </c>
      <c r="I206" s="85" t="s">
        <v>21</v>
      </c>
      <c r="J206" s="85" t="s">
        <v>21</v>
      </c>
      <c r="K206" s="85" t="s">
        <v>21</v>
      </c>
    </row>
    <row r="207" spans="1:11">
      <c r="A207" s="84" t="s">
        <v>170</v>
      </c>
      <c r="B207" s="85" t="s">
        <v>103</v>
      </c>
      <c r="C207" s="85" t="s">
        <v>140</v>
      </c>
      <c r="D207" s="85" t="s">
        <v>157</v>
      </c>
      <c r="E207" s="85" t="s">
        <v>140</v>
      </c>
      <c r="F207" s="85" t="s">
        <v>140</v>
      </c>
      <c r="G207" s="85" t="s">
        <v>116</v>
      </c>
      <c r="H207" s="85" t="s">
        <v>143</v>
      </c>
      <c r="I207" s="85" t="s">
        <v>21</v>
      </c>
      <c r="J207" s="85" t="s">
        <v>21</v>
      </c>
      <c r="K207" s="85" t="s">
        <v>21</v>
      </c>
    </row>
    <row r="208" spans="1:11">
      <c r="A208" s="84" t="s">
        <v>171</v>
      </c>
      <c r="B208" s="85" t="s">
        <v>172</v>
      </c>
      <c r="C208" s="85" t="s">
        <v>140</v>
      </c>
      <c r="D208" s="85" t="s">
        <v>162</v>
      </c>
      <c r="E208" s="85" t="s">
        <v>173</v>
      </c>
      <c r="F208" s="85" t="s">
        <v>140</v>
      </c>
      <c r="G208" s="85" t="s">
        <v>116</v>
      </c>
      <c r="H208" s="85" t="s">
        <v>143</v>
      </c>
      <c r="I208" s="85" t="s">
        <v>21</v>
      </c>
      <c r="J208" s="85" t="s">
        <v>21</v>
      </c>
      <c r="K208" s="85" t="s">
        <v>21</v>
      </c>
    </row>
    <row r="209" spans="1:11">
      <c r="A209" s="84" t="s">
        <v>174</v>
      </c>
      <c r="B209" s="85" t="s">
        <v>105</v>
      </c>
      <c r="C209" s="85" t="s">
        <v>140</v>
      </c>
      <c r="D209" s="85" t="s">
        <v>162</v>
      </c>
      <c r="E209" s="85" t="s">
        <v>173</v>
      </c>
      <c r="F209" s="85" t="s">
        <v>140</v>
      </c>
      <c r="G209" s="85" t="s">
        <v>116</v>
      </c>
      <c r="H209" s="85" t="s">
        <v>143</v>
      </c>
      <c r="I209" s="85" t="s">
        <v>21</v>
      </c>
      <c r="J209" s="85" t="s">
        <v>21</v>
      </c>
      <c r="K209" s="85" t="s">
        <v>21</v>
      </c>
    </row>
    <row r="210" spans="1:11">
      <c r="A210" s="84" t="s">
        <v>175</v>
      </c>
      <c r="B210" s="85" t="s">
        <v>176</v>
      </c>
      <c r="C210" s="85" t="s">
        <v>140</v>
      </c>
      <c r="D210" s="85" t="s">
        <v>142</v>
      </c>
      <c r="E210" s="85" t="s">
        <v>173</v>
      </c>
      <c r="F210" s="85" t="s">
        <v>140</v>
      </c>
      <c r="G210" s="85" t="s">
        <v>116</v>
      </c>
      <c r="H210" s="85" t="s">
        <v>143</v>
      </c>
      <c r="I210" s="85" t="s">
        <v>21</v>
      </c>
      <c r="J210" s="85" t="s">
        <v>21</v>
      </c>
      <c r="K210" s="85" t="s">
        <v>21</v>
      </c>
    </row>
    <row r="211" spans="1:11">
      <c r="A211" s="84" t="s">
        <v>177</v>
      </c>
      <c r="B211" s="85" t="s">
        <v>178</v>
      </c>
      <c r="C211" s="85" t="s">
        <v>140</v>
      </c>
      <c r="D211" s="85" t="s">
        <v>162</v>
      </c>
      <c r="E211" s="85" t="s">
        <v>173</v>
      </c>
      <c r="F211" s="85" t="s">
        <v>140</v>
      </c>
      <c r="G211" s="85" t="s">
        <v>116</v>
      </c>
      <c r="H211" s="85" t="s">
        <v>143</v>
      </c>
      <c r="I211" s="85" t="s">
        <v>21</v>
      </c>
      <c r="J211" s="85" t="s">
        <v>21</v>
      </c>
      <c r="K211" s="85" t="s">
        <v>21</v>
      </c>
    </row>
    <row r="212" spans="1:11">
      <c r="A212" s="84" t="s">
        <v>179</v>
      </c>
      <c r="B212" s="85" t="s">
        <v>180</v>
      </c>
      <c r="C212" s="85" t="s">
        <v>140</v>
      </c>
      <c r="D212" s="85" t="s">
        <v>162</v>
      </c>
      <c r="E212" s="85" t="s">
        <v>173</v>
      </c>
      <c r="F212" s="85" t="s">
        <v>140</v>
      </c>
      <c r="G212" s="85" t="s">
        <v>116</v>
      </c>
      <c r="H212" s="85" t="s">
        <v>143</v>
      </c>
      <c r="I212" s="85" t="s">
        <v>21</v>
      </c>
      <c r="J212" s="85" t="s">
        <v>21</v>
      </c>
      <c r="K212" s="85" t="s">
        <v>21</v>
      </c>
    </row>
    <row r="213" spans="1:11">
      <c r="A213" s="84" t="s">
        <v>181</v>
      </c>
      <c r="B213" s="85" t="s">
        <v>176</v>
      </c>
      <c r="C213" s="85" t="s">
        <v>140</v>
      </c>
      <c r="D213" s="85" t="s">
        <v>142</v>
      </c>
      <c r="E213" s="85" t="s">
        <v>173</v>
      </c>
      <c r="F213" s="85" t="s">
        <v>140</v>
      </c>
      <c r="G213" s="85" t="s">
        <v>116</v>
      </c>
      <c r="H213" s="85" t="s">
        <v>143</v>
      </c>
      <c r="I213" s="85" t="s">
        <v>21</v>
      </c>
      <c r="J213" s="85" t="s">
        <v>21</v>
      </c>
      <c r="K213" s="85" t="s">
        <v>21</v>
      </c>
    </row>
    <row r="214" spans="1:11">
      <c r="A214" s="84" t="s">
        <v>182</v>
      </c>
      <c r="B214" s="85" t="s">
        <v>183</v>
      </c>
      <c r="C214" s="85" t="s">
        <v>140</v>
      </c>
      <c r="D214" s="85" t="s">
        <v>162</v>
      </c>
      <c r="E214" s="85" t="s">
        <v>173</v>
      </c>
      <c r="F214" s="85" t="s">
        <v>140</v>
      </c>
      <c r="G214" s="85" t="s">
        <v>116</v>
      </c>
      <c r="H214" s="85" t="s">
        <v>143</v>
      </c>
      <c r="I214" s="85" t="s">
        <v>21</v>
      </c>
      <c r="J214" s="85" t="s">
        <v>21</v>
      </c>
      <c r="K214" s="85" t="s">
        <v>21</v>
      </c>
    </row>
    <row r="215" spans="1:11">
      <c r="A215" s="84" t="s">
        <v>184</v>
      </c>
      <c r="B215" s="85" t="s">
        <v>185</v>
      </c>
      <c r="C215" s="85" t="s">
        <v>140</v>
      </c>
      <c r="D215" s="85" t="s">
        <v>142</v>
      </c>
      <c r="E215" s="85" t="s">
        <v>173</v>
      </c>
      <c r="F215" s="85" t="s">
        <v>140</v>
      </c>
      <c r="G215" s="85" t="s">
        <v>116</v>
      </c>
      <c r="H215" s="85" t="s">
        <v>143</v>
      </c>
      <c r="I215" s="85" t="s">
        <v>21</v>
      </c>
      <c r="J215" s="85" t="s">
        <v>21</v>
      </c>
      <c r="K215" s="85" t="s">
        <v>21</v>
      </c>
    </row>
    <row r="216" spans="1:11">
      <c r="A216" s="84" t="s">
        <v>186</v>
      </c>
      <c r="B216" s="85" t="s">
        <v>183</v>
      </c>
      <c r="C216" s="85" t="s">
        <v>140</v>
      </c>
      <c r="D216" s="85" t="s">
        <v>142</v>
      </c>
      <c r="E216" s="85" t="s">
        <v>173</v>
      </c>
      <c r="F216" s="85" t="s">
        <v>140</v>
      </c>
      <c r="G216" s="85" t="s">
        <v>116</v>
      </c>
      <c r="H216" s="85" t="s">
        <v>143</v>
      </c>
      <c r="I216" s="85" t="s">
        <v>21</v>
      </c>
      <c r="J216" s="85" t="s">
        <v>21</v>
      </c>
      <c r="K216" s="85" t="s">
        <v>21</v>
      </c>
    </row>
    <row r="217" spans="1:11">
      <c r="A217" s="84" t="s">
        <v>187</v>
      </c>
      <c r="B217" s="85" t="s">
        <v>178</v>
      </c>
      <c r="C217" s="85" t="s">
        <v>157</v>
      </c>
      <c r="D217" s="85" t="s">
        <v>153</v>
      </c>
      <c r="E217" s="85" t="s">
        <v>142</v>
      </c>
      <c r="F217" s="85" t="s">
        <v>159</v>
      </c>
      <c r="G217" s="85" t="s">
        <v>116</v>
      </c>
      <c r="H217" s="85" t="s">
        <v>143</v>
      </c>
      <c r="I217" s="85" t="s">
        <v>21</v>
      </c>
      <c r="J217" s="85" t="s">
        <v>21</v>
      </c>
      <c r="K217" s="85" t="s">
        <v>21</v>
      </c>
    </row>
    <row r="218" spans="1:11">
      <c r="A218" s="84" t="s">
        <v>188</v>
      </c>
      <c r="B218" s="85" t="s">
        <v>185</v>
      </c>
      <c r="C218" s="85" t="s">
        <v>140</v>
      </c>
      <c r="D218" s="85" t="s">
        <v>142</v>
      </c>
      <c r="E218" s="85" t="s">
        <v>173</v>
      </c>
      <c r="F218" s="85" t="s">
        <v>140</v>
      </c>
      <c r="G218" s="85" t="s">
        <v>116</v>
      </c>
      <c r="H218" s="85" t="s">
        <v>143</v>
      </c>
      <c r="I218" s="85" t="s">
        <v>21</v>
      </c>
      <c r="J218" s="85" t="s">
        <v>21</v>
      </c>
      <c r="K218" s="85" t="s">
        <v>21</v>
      </c>
    </row>
    <row r="219" spans="1:11">
      <c r="A219" s="84" t="s">
        <v>189</v>
      </c>
      <c r="B219" s="85" t="s">
        <v>176</v>
      </c>
      <c r="C219" s="85" t="s">
        <v>140</v>
      </c>
      <c r="D219" s="85" t="s">
        <v>190</v>
      </c>
      <c r="E219" s="85" t="s">
        <v>173</v>
      </c>
      <c r="F219" s="85" t="s">
        <v>140</v>
      </c>
      <c r="G219" s="85" t="s">
        <v>116</v>
      </c>
      <c r="H219" s="85" t="s">
        <v>143</v>
      </c>
      <c r="I219" s="85" t="s">
        <v>21</v>
      </c>
      <c r="J219" s="85" t="s">
        <v>21</v>
      </c>
      <c r="K219" s="85" t="s">
        <v>21</v>
      </c>
    </row>
    <row r="220" spans="1:11">
      <c r="A220" s="84" t="s">
        <v>191</v>
      </c>
      <c r="B220" s="85" t="s">
        <v>103</v>
      </c>
      <c r="C220" s="85" t="s">
        <v>140</v>
      </c>
      <c r="D220" s="85" t="s">
        <v>190</v>
      </c>
      <c r="E220" s="85" t="s">
        <v>173</v>
      </c>
      <c r="F220" s="85" t="s">
        <v>140</v>
      </c>
      <c r="G220" s="85" t="s">
        <v>116</v>
      </c>
      <c r="H220" s="85" t="s">
        <v>143</v>
      </c>
      <c r="I220" s="85" t="s">
        <v>21</v>
      </c>
      <c r="J220" s="85" t="s">
        <v>21</v>
      </c>
      <c r="K220" s="85" t="s">
        <v>21</v>
      </c>
    </row>
    <row r="221" spans="1:11">
      <c r="A221" s="84" t="s">
        <v>192</v>
      </c>
      <c r="B221" s="85" t="s">
        <v>79</v>
      </c>
      <c r="C221" s="85" t="s">
        <v>140</v>
      </c>
      <c r="D221" s="85" t="s">
        <v>145</v>
      </c>
      <c r="E221" s="85" t="s">
        <v>173</v>
      </c>
      <c r="F221" s="85" t="s">
        <v>140</v>
      </c>
      <c r="G221" s="85" t="s">
        <v>116</v>
      </c>
      <c r="H221" s="85" t="s">
        <v>143</v>
      </c>
      <c r="I221" s="85" t="s">
        <v>21</v>
      </c>
      <c r="J221" s="85" t="s">
        <v>21</v>
      </c>
      <c r="K221" s="85" t="s">
        <v>21</v>
      </c>
    </row>
    <row r="222" spans="1:11">
      <c r="A222" s="84" t="s">
        <v>193</v>
      </c>
      <c r="B222" s="85" t="s">
        <v>176</v>
      </c>
      <c r="C222" s="85" t="s">
        <v>140</v>
      </c>
      <c r="D222" s="85" t="s">
        <v>190</v>
      </c>
      <c r="E222" s="85" t="s">
        <v>173</v>
      </c>
      <c r="F222" s="85" t="s">
        <v>140</v>
      </c>
      <c r="G222" s="85" t="s">
        <v>41</v>
      </c>
      <c r="H222" s="85" t="s">
        <v>143</v>
      </c>
      <c r="I222" s="85" t="s">
        <v>21</v>
      </c>
      <c r="J222" s="85" t="s">
        <v>21</v>
      </c>
      <c r="K222" s="85" t="s">
        <v>21</v>
      </c>
    </row>
    <row r="223" spans="1:11">
      <c r="A223" s="84" t="s">
        <v>194</v>
      </c>
      <c r="B223" s="85" t="s">
        <v>108</v>
      </c>
      <c r="C223" s="85" t="s">
        <v>140</v>
      </c>
      <c r="D223" s="85" t="s">
        <v>190</v>
      </c>
      <c r="E223" s="85" t="s">
        <v>173</v>
      </c>
      <c r="F223" s="85" t="s">
        <v>140</v>
      </c>
      <c r="G223" s="85" t="s">
        <v>41</v>
      </c>
      <c r="H223" s="85" t="s">
        <v>143</v>
      </c>
      <c r="I223" s="85" t="s">
        <v>21</v>
      </c>
      <c r="J223" s="85" t="s">
        <v>21</v>
      </c>
      <c r="K223" s="85" t="s">
        <v>21</v>
      </c>
    </row>
    <row r="224" spans="1:11">
      <c r="A224" s="84" t="s">
        <v>195</v>
      </c>
      <c r="B224" s="85" t="s">
        <v>108</v>
      </c>
      <c r="C224" s="85" t="s">
        <v>140</v>
      </c>
      <c r="D224" s="85" t="s">
        <v>190</v>
      </c>
      <c r="E224" s="85" t="s">
        <v>173</v>
      </c>
      <c r="F224" s="85" t="s">
        <v>140</v>
      </c>
      <c r="G224" s="85" t="s">
        <v>116</v>
      </c>
      <c r="H224" s="85" t="s">
        <v>143</v>
      </c>
      <c r="I224" s="85" t="s">
        <v>21</v>
      </c>
      <c r="J224" s="85" t="s">
        <v>21</v>
      </c>
      <c r="K224" s="85" t="s">
        <v>21</v>
      </c>
    </row>
    <row r="225" spans="1:11">
      <c r="A225" s="84" t="s">
        <v>196</v>
      </c>
      <c r="B225" s="85" t="s">
        <v>103</v>
      </c>
      <c r="C225" s="85" t="s">
        <v>140</v>
      </c>
      <c r="D225" s="85" t="s">
        <v>190</v>
      </c>
      <c r="E225" s="85" t="s">
        <v>173</v>
      </c>
      <c r="F225" s="85" t="s">
        <v>140</v>
      </c>
      <c r="G225" s="85" t="s">
        <v>116</v>
      </c>
      <c r="H225" s="85" t="s">
        <v>143</v>
      </c>
      <c r="I225" s="85" t="s">
        <v>21</v>
      </c>
      <c r="J225" s="85" t="s">
        <v>21</v>
      </c>
      <c r="K225" s="85" t="s">
        <v>21</v>
      </c>
    </row>
    <row r="226" spans="1:11">
      <c r="A226" s="84" t="s">
        <v>197</v>
      </c>
      <c r="B226" s="85" t="s">
        <v>185</v>
      </c>
      <c r="C226" s="85" t="s">
        <v>140</v>
      </c>
      <c r="D226" s="85" t="s">
        <v>190</v>
      </c>
      <c r="E226" s="85" t="s">
        <v>173</v>
      </c>
      <c r="F226" s="85" t="s">
        <v>140</v>
      </c>
      <c r="G226" s="85" t="s">
        <v>116</v>
      </c>
      <c r="H226" s="85" t="s">
        <v>143</v>
      </c>
      <c r="I226" s="85" t="s">
        <v>21</v>
      </c>
      <c r="J226" s="85" t="s">
        <v>21</v>
      </c>
      <c r="K226" s="85" t="s">
        <v>21</v>
      </c>
    </row>
    <row r="227" spans="1:11">
      <c r="A227" s="84" t="s">
        <v>198</v>
      </c>
      <c r="B227" s="85" t="s">
        <v>180</v>
      </c>
      <c r="C227" s="85" t="s">
        <v>140</v>
      </c>
      <c r="D227" s="85" t="s">
        <v>190</v>
      </c>
      <c r="E227" s="85" t="s">
        <v>173</v>
      </c>
      <c r="F227" s="85" t="s">
        <v>140</v>
      </c>
      <c r="G227" s="85" t="s">
        <v>116</v>
      </c>
      <c r="H227" s="85" t="s">
        <v>143</v>
      </c>
      <c r="I227" s="85" t="s">
        <v>21</v>
      </c>
      <c r="J227" s="85" t="s">
        <v>21</v>
      </c>
      <c r="K227" s="85" t="s">
        <v>21</v>
      </c>
    </row>
    <row r="228" spans="1:11">
      <c r="A228" s="84" t="s">
        <v>199</v>
      </c>
      <c r="B228" s="85" t="s">
        <v>103</v>
      </c>
      <c r="C228" s="85" t="s">
        <v>140</v>
      </c>
      <c r="D228" s="85" t="s">
        <v>162</v>
      </c>
      <c r="E228" s="85" t="s">
        <v>173</v>
      </c>
      <c r="F228" s="85" t="s">
        <v>140</v>
      </c>
      <c r="G228" s="85" t="s">
        <v>116</v>
      </c>
      <c r="H228" s="85" t="s">
        <v>143</v>
      </c>
      <c r="I228" s="85" t="s">
        <v>21</v>
      </c>
      <c r="J228" s="85" t="s">
        <v>21</v>
      </c>
      <c r="K228" s="85" t="s">
        <v>21</v>
      </c>
    </row>
    <row r="229" spans="1:11">
      <c r="A229" s="84" t="s">
        <v>200</v>
      </c>
      <c r="B229" s="85" t="s">
        <v>185</v>
      </c>
      <c r="C229" s="85" t="s">
        <v>140</v>
      </c>
      <c r="D229" s="85" t="s">
        <v>190</v>
      </c>
      <c r="E229" s="85" t="s">
        <v>173</v>
      </c>
      <c r="F229" s="85" t="s">
        <v>140</v>
      </c>
      <c r="G229" s="85" t="s">
        <v>116</v>
      </c>
      <c r="H229" s="85" t="s">
        <v>143</v>
      </c>
      <c r="I229" s="85" t="s">
        <v>21</v>
      </c>
      <c r="J229" s="85" t="s">
        <v>21</v>
      </c>
      <c r="K229" s="85" t="s">
        <v>21</v>
      </c>
    </row>
    <row r="230" spans="1:11">
      <c r="A230" s="84" t="s">
        <v>201</v>
      </c>
      <c r="B230" s="85" t="s">
        <v>108</v>
      </c>
      <c r="C230" s="85" t="s">
        <v>140</v>
      </c>
      <c r="D230" s="85" t="s">
        <v>190</v>
      </c>
      <c r="E230" s="85" t="s">
        <v>173</v>
      </c>
      <c r="F230" s="85" t="s">
        <v>140</v>
      </c>
      <c r="G230" s="85" t="s">
        <v>116</v>
      </c>
      <c r="H230" s="85" t="s">
        <v>143</v>
      </c>
      <c r="I230" s="85" t="s">
        <v>21</v>
      </c>
      <c r="J230" s="85" t="s">
        <v>21</v>
      </c>
      <c r="K230" s="85" t="s">
        <v>21</v>
      </c>
    </row>
    <row r="231" spans="1:11">
      <c r="A231" s="84" t="s">
        <v>202</v>
      </c>
      <c r="B231" s="85" t="s">
        <v>183</v>
      </c>
      <c r="C231" s="85" t="s">
        <v>140</v>
      </c>
      <c r="D231" s="85" t="s">
        <v>142</v>
      </c>
      <c r="E231" s="85" t="s">
        <v>173</v>
      </c>
      <c r="F231" s="85" t="s">
        <v>140</v>
      </c>
      <c r="G231" s="85" t="s">
        <v>41</v>
      </c>
      <c r="H231" s="85" t="s">
        <v>143</v>
      </c>
      <c r="I231" s="85" t="s">
        <v>21</v>
      </c>
      <c r="J231" s="85" t="s">
        <v>21</v>
      </c>
      <c r="K231" s="85" t="s">
        <v>21</v>
      </c>
    </row>
    <row r="232" spans="1:11">
      <c r="A232" s="84" t="s">
        <v>203</v>
      </c>
      <c r="B232" s="85" t="s">
        <v>103</v>
      </c>
      <c r="C232" s="85" t="s">
        <v>173</v>
      </c>
      <c r="D232" s="85" t="s">
        <v>190</v>
      </c>
      <c r="E232" s="85" t="s">
        <v>173</v>
      </c>
      <c r="F232" s="85" t="s">
        <v>140</v>
      </c>
      <c r="G232" s="85" t="s">
        <v>116</v>
      </c>
      <c r="H232" s="85" t="s">
        <v>143</v>
      </c>
      <c r="I232" s="85" t="s">
        <v>21</v>
      </c>
      <c r="J232" s="85" t="s">
        <v>21</v>
      </c>
      <c r="K232" s="85" t="s">
        <v>21</v>
      </c>
    </row>
    <row r="233" spans="1:11">
      <c r="A233" s="84" t="s">
        <v>204</v>
      </c>
      <c r="B233" s="85" t="s">
        <v>176</v>
      </c>
      <c r="C233" s="85" t="s">
        <v>173</v>
      </c>
      <c r="D233" s="85" t="s">
        <v>190</v>
      </c>
      <c r="E233" s="85" t="s">
        <v>173</v>
      </c>
      <c r="F233" s="85" t="s">
        <v>140</v>
      </c>
      <c r="G233" s="85" t="s">
        <v>116</v>
      </c>
      <c r="H233" s="85" t="s">
        <v>143</v>
      </c>
      <c r="I233" s="85" t="s">
        <v>21</v>
      </c>
      <c r="J233" s="85" t="s">
        <v>21</v>
      </c>
      <c r="K233" s="85" t="s">
        <v>21</v>
      </c>
    </row>
    <row r="234" spans="1:11">
      <c r="A234" s="84" t="s">
        <v>205</v>
      </c>
      <c r="B234" s="85" t="s">
        <v>183</v>
      </c>
      <c r="C234" s="85" t="s">
        <v>173</v>
      </c>
      <c r="D234" s="85" t="s">
        <v>190</v>
      </c>
      <c r="E234" s="85" t="s">
        <v>173</v>
      </c>
      <c r="F234" s="85" t="s">
        <v>140</v>
      </c>
      <c r="G234" s="85" t="s">
        <v>116</v>
      </c>
      <c r="H234" s="85" t="s">
        <v>143</v>
      </c>
      <c r="I234" s="85" t="s">
        <v>21</v>
      </c>
      <c r="J234" s="85" t="s">
        <v>21</v>
      </c>
      <c r="K234" s="85" t="s">
        <v>21</v>
      </c>
    </row>
    <row r="235" spans="1:11">
      <c r="A235" s="84" t="s">
        <v>206</v>
      </c>
      <c r="B235" s="85" t="s">
        <v>178</v>
      </c>
      <c r="C235" s="85" t="s">
        <v>173</v>
      </c>
      <c r="D235" s="85" t="s">
        <v>190</v>
      </c>
      <c r="E235" s="85" t="s">
        <v>173</v>
      </c>
      <c r="F235" s="85" t="s">
        <v>140</v>
      </c>
      <c r="G235" s="85" t="s">
        <v>116</v>
      </c>
      <c r="H235" s="85" t="s">
        <v>143</v>
      </c>
      <c r="I235" s="85" t="s">
        <v>21</v>
      </c>
      <c r="J235" s="85" t="s">
        <v>21</v>
      </c>
      <c r="K235" s="85" t="s">
        <v>21</v>
      </c>
    </row>
    <row r="236" spans="1:11">
      <c r="A236" s="84" t="s">
        <v>207</v>
      </c>
      <c r="B236" s="85" t="s">
        <v>103</v>
      </c>
      <c r="C236" s="85" t="s">
        <v>173</v>
      </c>
      <c r="D236" s="85" t="s">
        <v>190</v>
      </c>
      <c r="E236" s="85" t="s">
        <v>173</v>
      </c>
      <c r="F236" s="85" t="s">
        <v>140</v>
      </c>
      <c r="G236" s="85" t="s">
        <v>116</v>
      </c>
      <c r="H236" s="85" t="s">
        <v>143</v>
      </c>
      <c r="I236" s="85" t="s">
        <v>21</v>
      </c>
      <c r="J236" s="85" t="s">
        <v>21</v>
      </c>
      <c r="K236" s="85" t="s">
        <v>21</v>
      </c>
    </row>
    <row r="237" spans="1:11">
      <c r="A237" s="84" t="s">
        <v>208</v>
      </c>
      <c r="B237" s="85" t="s">
        <v>209</v>
      </c>
      <c r="C237" s="85" t="s">
        <v>210</v>
      </c>
      <c r="D237" s="85" t="s">
        <v>190</v>
      </c>
      <c r="E237" s="85" t="s">
        <v>158</v>
      </c>
      <c r="F237" s="85" t="s">
        <v>142</v>
      </c>
      <c r="G237" s="85" t="s">
        <v>116</v>
      </c>
      <c r="H237" s="85" t="s">
        <v>143</v>
      </c>
      <c r="I237" s="85" t="s">
        <v>21</v>
      </c>
      <c r="J237" s="85" t="s">
        <v>21</v>
      </c>
      <c r="K237" s="85" t="s">
        <v>21</v>
      </c>
    </row>
    <row r="238" spans="1:11">
      <c r="A238" s="84" t="s">
        <v>211</v>
      </c>
      <c r="B238" s="85" t="s">
        <v>185</v>
      </c>
      <c r="C238" s="85" t="s">
        <v>173</v>
      </c>
      <c r="D238" s="85" t="s">
        <v>162</v>
      </c>
      <c r="E238" s="85" t="s">
        <v>173</v>
      </c>
      <c r="F238" s="85" t="s">
        <v>140</v>
      </c>
      <c r="G238" s="85" t="s">
        <v>116</v>
      </c>
      <c r="H238" s="85" t="s">
        <v>143</v>
      </c>
      <c r="I238" s="85" t="s">
        <v>21</v>
      </c>
      <c r="J238" s="85" t="s">
        <v>21</v>
      </c>
      <c r="K238" s="85" t="s">
        <v>21</v>
      </c>
    </row>
    <row r="239" spans="1:11">
      <c r="A239" s="84" t="s">
        <v>212</v>
      </c>
      <c r="B239" s="85" t="s">
        <v>108</v>
      </c>
      <c r="C239" s="85" t="s">
        <v>173</v>
      </c>
      <c r="D239" s="85" t="s">
        <v>190</v>
      </c>
      <c r="E239" s="85" t="s">
        <v>173</v>
      </c>
      <c r="F239" s="85" t="s">
        <v>140</v>
      </c>
      <c r="G239" s="85" t="s">
        <v>116</v>
      </c>
      <c r="H239" s="85" t="s">
        <v>143</v>
      </c>
      <c r="I239" s="85" t="s">
        <v>21</v>
      </c>
      <c r="J239" s="85" t="s">
        <v>21</v>
      </c>
      <c r="K239" s="85" t="s">
        <v>21</v>
      </c>
    </row>
    <row r="240" spans="1:11">
      <c r="A240" s="84" t="s">
        <v>213</v>
      </c>
      <c r="B240" s="85" t="s">
        <v>105</v>
      </c>
      <c r="C240" s="85" t="s">
        <v>173</v>
      </c>
      <c r="D240" s="85" t="s">
        <v>214</v>
      </c>
      <c r="E240" s="85" t="s">
        <v>173</v>
      </c>
      <c r="F240" s="85" t="s">
        <v>140</v>
      </c>
      <c r="G240" s="85" t="s">
        <v>116</v>
      </c>
      <c r="H240" s="85" t="s">
        <v>143</v>
      </c>
      <c r="I240" s="85" t="s">
        <v>21</v>
      </c>
      <c r="J240" s="85" t="s">
        <v>21</v>
      </c>
      <c r="K240" s="85" t="s">
        <v>21</v>
      </c>
    </row>
    <row r="241" spans="1:11">
      <c r="A241" s="84" t="s">
        <v>215</v>
      </c>
      <c r="B241" s="85" t="s">
        <v>183</v>
      </c>
      <c r="C241" s="85" t="s">
        <v>173</v>
      </c>
      <c r="D241" s="85" t="s">
        <v>162</v>
      </c>
      <c r="E241" s="85" t="s">
        <v>173</v>
      </c>
      <c r="F241" s="85" t="s">
        <v>140</v>
      </c>
      <c r="G241" s="85" t="s">
        <v>116</v>
      </c>
      <c r="H241" s="85" t="s">
        <v>143</v>
      </c>
      <c r="I241" s="85" t="s">
        <v>21</v>
      </c>
      <c r="J241" s="85" t="s">
        <v>21</v>
      </c>
      <c r="K241" s="85" t="s">
        <v>21</v>
      </c>
    </row>
    <row r="242" spans="1:11">
      <c r="A242" s="84" t="s">
        <v>216</v>
      </c>
      <c r="B242" s="85" t="s">
        <v>178</v>
      </c>
      <c r="C242" s="85" t="s">
        <v>173</v>
      </c>
      <c r="D242" s="85" t="s">
        <v>162</v>
      </c>
      <c r="E242" s="85" t="s">
        <v>173</v>
      </c>
      <c r="F242" s="85" t="s">
        <v>140</v>
      </c>
      <c r="G242" s="85" t="s">
        <v>116</v>
      </c>
      <c r="H242" s="85" t="s">
        <v>143</v>
      </c>
      <c r="I242" s="85" t="s">
        <v>21</v>
      </c>
      <c r="J242" s="85" t="s">
        <v>21</v>
      </c>
      <c r="K242" s="85" t="s">
        <v>21</v>
      </c>
    </row>
    <row r="243" spans="1:11">
      <c r="A243" s="84" t="s">
        <v>217</v>
      </c>
      <c r="B243" s="85" t="s">
        <v>180</v>
      </c>
      <c r="C243" s="85" t="s">
        <v>173</v>
      </c>
      <c r="D243" s="85" t="s">
        <v>162</v>
      </c>
      <c r="E243" s="85" t="s">
        <v>173</v>
      </c>
      <c r="F243" s="85" t="s">
        <v>140</v>
      </c>
      <c r="G243" s="85" t="s">
        <v>61</v>
      </c>
      <c r="H243" s="85" t="s">
        <v>143</v>
      </c>
      <c r="I243" s="85" t="s">
        <v>21</v>
      </c>
      <c r="J243" s="85" t="s">
        <v>21</v>
      </c>
      <c r="K243" s="85" t="s">
        <v>21</v>
      </c>
    </row>
    <row r="244" spans="1:11">
      <c r="A244" s="84" t="s">
        <v>218</v>
      </c>
      <c r="B244" s="85" t="s">
        <v>178</v>
      </c>
      <c r="C244" s="85" t="s">
        <v>173</v>
      </c>
      <c r="D244" s="85" t="s">
        <v>162</v>
      </c>
      <c r="E244" s="85" t="s">
        <v>173</v>
      </c>
      <c r="F244" s="85" t="s">
        <v>140</v>
      </c>
      <c r="G244" s="85" t="s">
        <v>116</v>
      </c>
      <c r="H244" s="85" t="s">
        <v>143</v>
      </c>
      <c r="I244" s="85" t="s">
        <v>21</v>
      </c>
      <c r="J244" s="85" t="s">
        <v>21</v>
      </c>
      <c r="K244" s="85" t="s">
        <v>21</v>
      </c>
    </row>
    <row r="245" spans="1:11">
      <c r="A245" s="84" t="s">
        <v>219</v>
      </c>
      <c r="B245" s="85" t="s">
        <v>220</v>
      </c>
      <c r="C245" s="85" t="s">
        <v>173</v>
      </c>
      <c r="D245" s="85" t="s">
        <v>162</v>
      </c>
      <c r="E245" s="85" t="s">
        <v>173</v>
      </c>
      <c r="F245" s="85" t="s">
        <v>140</v>
      </c>
      <c r="G245" s="85" t="s">
        <v>61</v>
      </c>
      <c r="H245" s="85" t="s">
        <v>143</v>
      </c>
      <c r="I245" s="85" t="s">
        <v>21</v>
      </c>
      <c r="J245" s="85" t="s">
        <v>21</v>
      </c>
      <c r="K245" s="85" t="s">
        <v>21</v>
      </c>
    </row>
    <row r="246" spans="1:11">
      <c r="A246" s="84" t="s">
        <v>221</v>
      </c>
      <c r="B246" s="85" t="s">
        <v>172</v>
      </c>
      <c r="C246" s="85" t="s">
        <v>173</v>
      </c>
      <c r="D246" s="85" t="s">
        <v>162</v>
      </c>
      <c r="E246" s="85" t="s">
        <v>173</v>
      </c>
      <c r="F246" s="85" t="s">
        <v>140</v>
      </c>
      <c r="G246" s="85" t="s">
        <v>61</v>
      </c>
      <c r="H246" s="85" t="s">
        <v>143</v>
      </c>
      <c r="I246" s="85" t="s">
        <v>21</v>
      </c>
      <c r="J246" s="85" t="s">
        <v>21</v>
      </c>
      <c r="K246" s="85" t="s">
        <v>21</v>
      </c>
    </row>
    <row r="247" spans="1:11">
      <c r="A247" s="84" t="s">
        <v>222</v>
      </c>
      <c r="B247" s="85" t="s">
        <v>223</v>
      </c>
      <c r="C247" s="85" t="s">
        <v>173</v>
      </c>
      <c r="D247" s="85" t="s">
        <v>162</v>
      </c>
      <c r="E247" s="85" t="s">
        <v>173</v>
      </c>
      <c r="F247" s="85" t="s">
        <v>140</v>
      </c>
      <c r="G247" s="85" t="s">
        <v>116</v>
      </c>
      <c r="H247" s="85" t="s">
        <v>143</v>
      </c>
      <c r="I247" s="85" t="s">
        <v>21</v>
      </c>
      <c r="J247" s="85" t="s">
        <v>21</v>
      </c>
      <c r="K247" s="85" t="s">
        <v>21</v>
      </c>
    </row>
    <row r="248" spans="1:11">
      <c r="A248" s="84" t="s">
        <v>224</v>
      </c>
      <c r="B248" s="85" t="s">
        <v>183</v>
      </c>
      <c r="C248" s="85" t="s">
        <v>173</v>
      </c>
      <c r="D248" s="85" t="s">
        <v>142</v>
      </c>
      <c r="E248" s="85" t="s">
        <v>173</v>
      </c>
      <c r="F248" s="85" t="s">
        <v>140</v>
      </c>
      <c r="G248" s="85" t="s">
        <v>41</v>
      </c>
      <c r="H248" s="85" t="s">
        <v>143</v>
      </c>
      <c r="I248" s="85" t="s">
        <v>21</v>
      </c>
      <c r="J248" s="85" t="s">
        <v>21</v>
      </c>
      <c r="K248" s="85" t="s">
        <v>21</v>
      </c>
    </row>
    <row r="249" spans="1:11">
      <c r="A249" s="84" t="s">
        <v>225</v>
      </c>
      <c r="B249" s="85" t="s">
        <v>172</v>
      </c>
      <c r="C249" s="85" t="s">
        <v>173</v>
      </c>
      <c r="D249" s="85" t="s">
        <v>162</v>
      </c>
      <c r="E249" s="85" t="s">
        <v>173</v>
      </c>
      <c r="F249" s="85" t="s">
        <v>140</v>
      </c>
      <c r="G249" s="85" t="s">
        <v>116</v>
      </c>
      <c r="H249" s="85" t="s">
        <v>143</v>
      </c>
      <c r="I249" s="85" t="s">
        <v>21</v>
      </c>
      <c r="J249" s="85" t="s">
        <v>21</v>
      </c>
      <c r="K249" s="85" t="s">
        <v>21</v>
      </c>
    </row>
    <row r="250" spans="1:11">
      <c r="A250" s="84" t="s">
        <v>226</v>
      </c>
      <c r="B250" s="85" t="s">
        <v>223</v>
      </c>
      <c r="C250" s="85" t="s">
        <v>173</v>
      </c>
      <c r="D250" s="85" t="s">
        <v>162</v>
      </c>
      <c r="E250" s="85" t="s">
        <v>173</v>
      </c>
      <c r="F250" s="85" t="s">
        <v>140</v>
      </c>
      <c r="G250" s="85" t="s">
        <v>116</v>
      </c>
      <c r="H250" s="85" t="s">
        <v>143</v>
      </c>
      <c r="I250" s="85" t="s">
        <v>21</v>
      </c>
      <c r="J250" s="85" t="s">
        <v>21</v>
      </c>
      <c r="K250" s="85" t="s">
        <v>21</v>
      </c>
    </row>
    <row r="251" spans="1:11">
      <c r="A251" s="84" t="s">
        <v>227</v>
      </c>
      <c r="B251" s="85" t="s">
        <v>183</v>
      </c>
      <c r="C251" s="85" t="s">
        <v>173</v>
      </c>
      <c r="D251" s="85" t="s">
        <v>157</v>
      </c>
      <c r="E251" s="85" t="s">
        <v>173</v>
      </c>
      <c r="F251" s="85" t="s">
        <v>140</v>
      </c>
      <c r="G251" s="85" t="s">
        <v>41</v>
      </c>
      <c r="H251" s="85" t="s">
        <v>143</v>
      </c>
      <c r="I251" s="85" t="s">
        <v>21</v>
      </c>
      <c r="J251" s="85" t="s">
        <v>21</v>
      </c>
      <c r="K251" s="85" t="s">
        <v>21</v>
      </c>
    </row>
    <row r="252" spans="1:11">
      <c r="A252" s="84" t="s">
        <v>228</v>
      </c>
      <c r="B252" s="85" t="s">
        <v>176</v>
      </c>
      <c r="C252" s="85" t="s">
        <v>173</v>
      </c>
      <c r="D252" s="85" t="s">
        <v>229</v>
      </c>
      <c r="E252" s="85" t="s">
        <v>173</v>
      </c>
      <c r="F252" s="85" t="s">
        <v>140</v>
      </c>
      <c r="G252" s="85" t="s">
        <v>116</v>
      </c>
      <c r="H252" s="85" t="s">
        <v>143</v>
      </c>
      <c r="I252" s="85" t="s">
        <v>21</v>
      </c>
      <c r="J252" s="85" t="s">
        <v>21</v>
      </c>
      <c r="K252" s="85" t="s">
        <v>21</v>
      </c>
    </row>
    <row r="253" spans="1:11">
      <c r="A253" s="84" t="s">
        <v>230</v>
      </c>
      <c r="B253" s="85" t="s">
        <v>110</v>
      </c>
      <c r="C253" s="85" t="s">
        <v>173</v>
      </c>
      <c r="D253" s="85" t="s">
        <v>157</v>
      </c>
      <c r="E253" s="85" t="s">
        <v>173</v>
      </c>
      <c r="F253" s="85" t="s">
        <v>140</v>
      </c>
      <c r="G253" s="85" t="s">
        <v>116</v>
      </c>
      <c r="H253" s="85" t="s">
        <v>143</v>
      </c>
      <c r="I253" s="85" t="s">
        <v>21</v>
      </c>
      <c r="J253" s="85" t="s">
        <v>21</v>
      </c>
      <c r="K253" s="85" t="s">
        <v>21</v>
      </c>
    </row>
    <row r="254" spans="1:11">
      <c r="A254" s="84" t="s">
        <v>231</v>
      </c>
      <c r="B254" s="85" t="s">
        <v>103</v>
      </c>
      <c r="C254" s="85" t="s">
        <v>173</v>
      </c>
      <c r="D254" s="85" t="s">
        <v>157</v>
      </c>
      <c r="E254" s="85" t="s">
        <v>173</v>
      </c>
      <c r="F254" s="85" t="s">
        <v>140</v>
      </c>
      <c r="G254" s="85" t="s">
        <v>41</v>
      </c>
      <c r="H254" s="85" t="s">
        <v>143</v>
      </c>
      <c r="I254" s="85" t="s">
        <v>21</v>
      </c>
      <c r="J254" s="85" t="s">
        <v>21</v>
      </c>
      <c r="K254" s="85" t="s">
        <v>21</v>
      </c>
    </row>
    <row r="255" spans="1:11">
      <c r="A255" s="84" t="s">
        <v>232</v>
      </c>
      <c r="B255" s="85" t="s">
        <v>176</v>
      </c>
      <c r="C255" s="85" t="s">
        <v>173</v>
      </c>
      <c r="D255" s="85" t="s">
        <v>157</v>
      </c>
      <c r="E255" s="85" t="s">
        <v>173</v>
      </c>
      <c r="F255" s="85" t="s">
        <v>140</v>
      </c>
      <c r="G255" s="85" t="s">
        <v>116</v>
      </c>
      <c r="H255" s="85" t="s">
        <v>143</v>
      </c>
      <c r="I255" s="85" t="s">
        <v>21</v>
      </c>
      <c r="J255" s="85" t="s">
        <v>21</v>
      </c>
      <c r="K255" s="85" t="s">
        <v>21</v>
      </c>
    </row>
    <row r="256" spans="1:11">
      <c r="A256" s="84" t="s">
        <v>233</v>
      </c>
      <c r="B256" s="85" t="s">
        <v>110</v>
      </c>
      <c r="C256" s="85" t="s">
        <v>173</v>
      </c>
      <c r="D256" s="85" t="s">
        <v>157</v>
      </c>
      <c r="E256" s="85" t="s">
        <v>173</v>
      </c>
      <c r="F256" s="85" t="s">
        <v>140</v>
      </c>
      <c r="G256" s="85" t="s">
        <v>116</v>
      </c>
      <c r="H256" s="85" t="s">
        <v>143</v>
      </c>
      <c r="I256" s="85" t="s">
        <v>21</v>
      </c>
      <c r="J256" s="85" t="s">
        <v>21</v>
      </c>
      <c r="K256" s="85" t="s">
        <v>21</v>
      </c>
    </row>
    <row r="257" spans="1:11">
      <c r="A257" s="84" t="s">
        <v>234</v>
      </c>
      <c r="B257" s="85" t="s">
        <v>183</v>
      </c>
      <c r="C257" s="85" t="s">
        <v>173</v>
      </c>
      <c r="D257" s="85" t="s">
        <v>157</v>
      </c>
      <c r="E257" s="85" t="s">
        <v>173</v>
      </c>
      <c r="F257" s="85" t="s">
        <v>140</v>
      </c>
      <c r="G257" s="85" t="s">
        <v>116</v>
      </c>
      <c r="H257" s="85" t="s">
        <v>143</v>
      </c>
      <c r="I257" s="85" t="s">
        <v>21</v>
      </c>
      <c r="J257" s="85" t="s">
        <v>21</v>
      </c>
      <c r="K257" s="85" t="s">
        <v>21</v>
      </c>
    </row>
    <row r="258" spans="1:11">
      <c r="A258" s="84" t="s">
        <v>235</v>
      </c>
      <c r="B258" s="85" t="s">
        <v>105</v>
      </c>
      <c r="C258" s="85" t="s">
        <v>142</v>
      </c>
      <c r="D258" s="85" t="s">
        <v>236</v>
      </c>
      <c r="E258" s="85" t="s">
        <v>142</v>
      </c>
      <c r="F258" s="85" t="s">
        <v>157</v>
      </c>
      <c r="G258" s="85" t="s">
        <v>116</v>
      </c>
      <c r="H258" s="85" t="s">
        <v>143</v>
      </c>
      <c r="I258" s="85" t="s">
        <v>21</v>
      </c>
      <c r="J258" s="85" t="s">
        <v>21</v>
      </c>
      <c r="K258" s="85" t="s">
        <v>21</v>
      </c>
    </row>
    <row r="259" spans="1:11">
      <c r="A259" s="84" t="s">
        <v>237</v>
      </c>
      <c r="B259" s="85" t="s">
        <v>185</v>
      </c>
      <c r="C259" s="85" t="s">
        <v>173</v>
      </c>
      <c r="D259" s="85" t="s">
        <v>229</v>
      </c>
      <c r="E259" s="85" t="s">
        <v>173</v>
      </c>
      <c r="F259" s="85" t="s">
        <v>140</v>
      </c>
      <c r="G259" s="85" t="s">
        <v>41</v>
      </c>
      <c r="H259" s="85" t="s">
        <v>143</v>
      </c>
      <c r="I259" s="85" t="s">
        <v>21</v>
      </c>
      <c r="J259" s="85" t="s">
        <v>21</v>
      </c>
      <c r="K259" s="85" t="s">
        <v>21</v>
      </c>
    </row>
    <row r="260" spans="1:11">
      <c r="A260" s="84" t="s">
        <v>238</v>
      </c>
      <c r="B260" s="85" t="s">
        <v>108</v>
      </c>
      <c r="C260" s="85" t="s">
        <v>173</v>
      </c>
      <c r="D260" s="85" t="s">
        <v>229</v>
      </c>
      <c r="E260" s="85" t="s">
        <v>173</v>
      </c>
      <c r="F260" s="85" t="s">
        <v>140</v>
      </c>
      <c r="G260" s="85" t="s">
        <v>61</v>
      </c>
      <c r="H260" s="85" t="s">
        <v>143</v>
      </c>
      <c r="I260" s="85" t="s">
        <v>21</v>
      </c>
      <c r="J260" s="85" t="s">
        <v>21</v>
      </c>
      <c r="K260" s="85" t="s">
        <v>21</v>
      </c>
    </row>
    <row r="261" spans="1:11">
      <c r="A261" s="84" t="s">
        <v>239</v>
      </c>
      <c r="B261" s="85" t="s">
        <v>72</v>
      </c>
      <c r="C261" s="85" t="s">
        <v>173</v>
      </c>
      <c r="D261" s="85" t="s">
        <v>229</v>
      </c>
      <c r="E261" s="85" t="s">
        <v>173</v>
      </c>
      <c r="F261" s="85" t="s">
        <v>140</v>
      </c>
      <c r="G261" s="85" t="s">
        <v>116</v>
      </c>
      <c r="H261" s="85" t="s">
        <v>143</v>
      </c>
      <c r="I261" s="85" t="s">
        <v>21</v>
      </c>
      <c r="J261" s="85" t="s">
        <v>21</v>
      </c>
      <c r="K261" s="85" t="s">
        <v>21</v>
      </c>
    </row>
    <row r="262" spans="1:11">
      <c r="A262" s="84" t="s">
        <v>240</v>
      </c>
      <c r="B262" s="85" t="s">
        <v>185</v>
      </c>
      <c r="C262" s="85" t="s">
        <v>173</v>
      </c>
      <c r="D262" s="85" t="s">
        <v>229</v>
      </c>
      <c r="E262" s="85" t="s">
        <v>173</v>
      </c>
      <c r="F262" s="85" t="s">
        <v>140</v>
      </c>
      <c r="G262" s="85" t="s">
        <v>41</v>
      </c>
      <c r="H262" s="85" t="s">
        <v>143</v>
      </c>
      <c r="I262" s="85" t="s">
        <v>21</v>
      </c>
      <c r="J262" s="85" t="s">
        <v>21</v>
      </c>
      <c r="K262" s="85" t="s">
        <v>21</v>
      </c>
    </row>
    <row r="263" spans="1:11">
      <c r="A263" s="84" t="s">
        <v>241</v>
      </c>
      <c r="B263" s="85" t="s">
        <v>105</v>
      </c>
      <c r="C263" s="85" t="s">
        <v>173</v>
      </c>
      <c r="D263" s="85" t="s">
        <v>157</v>
      </c>
      <c r="E263" s="85" t="s">
        <v>173</v>
      </c>
      <c r="F263" s="85" t="s">
        <v>140</v>
      </c>
      <c r="G263" s="85" t="s">
        <v>41</v>
      </c>
      <c r="H263" s="85" t="s">
        <v>143</v>
      </c>
      <c r="I263" s="85" t="s">
        <v>21</v>
      </c>
      <c r="J263" s="85" t="s">
        <v>21</v>
      </c>
      <c r="K263" s="85" t="s">
        <v>21</v>
      </c>
    </row>
    <row r="264" spans="1:11">
      <c r="A264" s="84" t="s">
        <v>242</v>
      </c>
      <c r="B264" s="85" t="s">
        <v>112</v>
      </c>
      <c r="C264" s="85" t="s">
        <v>173</v>
      </c>
      <c r="D264" s="85" t="s">
        <v>162</v>
      </c>
      <c r="E264" s="85" t="s">
        <v>173</v>
      </c>
      <c r="F264" s="85" t="s">
        <v>140</v>
      </c>
      <c r="G264" s="85" t="s">
        <v>61</v>
      </c>
      <c r="H264" s="85" t="s">
        <v>143</v>
      </c>
      <c r="I264" s="85" t="s">
        <v>21</v>
      </c>
      <c r="J264" s="85" t="s">
        <v>21</v>
      </c>
      <c r="K264" s="85" t="s">
        <v>21</v>
      </c>
    </row>
    <row r="265" spans="1:11">
      <c r="A265" s="84" t="s">
        <v>243</v>
      </c>
      <c r="B265" s="85" t="s">
        <v>223</v>
      </c>
      <c r="C265" s="85" t="s">
        <v>173</v>
      </c>
      <c r="D265" s="85" t="s">
        <v>162</v>
      </c>
      <c r="E265" s="85" t="s">
        <v>173</v>
      </c>
      <c r="F265" s="85" t="s">
        <v>140</v>
      </c>
      <c r="G265" s="85" t="s">
        <v>65</v>
      </c>
      <c r="H265" s="85" t="s">
        <v>143</v>
      </c>
      <c r="I265" s="85" t="s">
        <v>21</v>
      </c>
      <c r="J265" s="85" t="s">
        <v>21</v>
      </c>
      <c r="K265" s="85" t="s">
        <v>21</v>
      </c>
    </row>
    <row r="266" spans="1:11">
      <c r="A266" s="84" t="s">
        <v>244</v>
      </c>
      <c r="B266" s="85" t="s">
        <v>178</v>
      </c>
      <c r="C266" s="85" t="s">
        <v>173</v>
      </c>
      <c r="D266" s="85" t="s">
        <v>142</v>
      </c>
      <c r="E266" s="85" t="s">
        <v>173</v>
      </c>
      <c r="F266" s="85" t="s">
        <v>140</v>
      </c>
      <c r="G266" s="85" t="s">
        <v>61</v>
      </c>
      <c r="H266" s="85" t="s">
        <v>143</v>
      </c>
      <c r="I266" s="85" t="s">
        <v>21</v>
      </c>
      <c r="J266" s="85" t="s">
        <v>21</v>
      </c>
      <c r="K266" s="85" t="s">
        <v>21</v>
      </c>
    </row>
    <row r="267" spans="1:11">
      <c r="A267" s="84" t="s">
        <v>245</v>
      </c>
      <c r="B267" s="85" t="s">
        <v>105</v>
      </c>
      <c r="C267" s="85" t="s">
        <v>173</v>
      </c>
      <c r="D267" s="85" t="s">
        <v>142</v>
      </c>
      <c r="E267" s="85" t="s">
        <v>173</v>
      </c>
      <c r="F267" s="85" t="s">
        <v>140</v>
      </c>
      <c r="G267" s="85" t="s">
        <v>116</v>
      </c>
      <c r="H267" s="85" t="s">
        <v>143</v>
      </c>
      <c r="I267" s="85" t="s">
        <v>21</v>
      </c>
      <c r="J267" s="85" t="s">
        <v>21</v>
      </c>
      <c r="K267" s="85" t="s">
        <v>21</v>
      </c>
    </row>
    <row r="268" spans="1:11">
      <c r="A268" s="84" t="s">
        <v>246</v>
      </c>
      <c r="B268" s="85" t="s">
        <v>105</v>
      </c>
      <c r="C268" s="85" t="s">
        <v>173</v>
      </c>
      <c r="D268" s="85" t="s">
        <v>142</v>
      </c>
      <c r="E268" s="85" t="s">
        <v>173</v>
      </c>
      <c r="F268" s="85" t="s">
        <v>140</v>
      </c>
      <c r="G268" s="85" t="s">
        <v>116</v>
      </c>
      <c r="H268" s="85" t="s">
        <v>143</v>
      </c>
      <c r="I268" s="85" t="s">
        <v>21</v>
      </c>
      <c r="J268" s="85" t="s">
        <v>21</v>
      </c>
      <c r="K268" s="85" t="s">
        <v>21</v>
      </c>
    </row>
    <row r="269" spans="1:11">
      <c r="A269" s="84" t="s">
        <v>247</v>
      </c>
      <c r="B269" s="85" t="s">
        <v>105</v>
      </c>
      <c r="C269" s="85" t="s">
        <v>173</v>
      </c>
      <c r="D269" s="85" t="s">
        <v>229</v>
      </c>
      <c r="E269" s="85" t="s">
        <v>173</v>
      </c>
      <c r="F269" s="85" t="s">
        <v>140</v>
      </c>
      <c r="G269" s="85" t="s">
        <v>116</v>
      </c>
      <c r="H269" s="85" t="s">
        <v>143</v>
      </c>
      <c r="I269" s="85" t="s">
        <v>21</v>
      </c>
      <c r="J269" s="85" t="s">
        <v>21</v>
      </c>
      <c r="K269" s="85" t="s">
        <v>21</v>
      </c>
    </row>
    <row r="270" spans="1:11">
      <c r="A270" s="84" t="s">
        <v>248</v>
      </c>
      <c r="B270" s="85" t="s">
        <v>185</v>
      </c>
      <c r="C270" s="85" t="s">
        <v>173</v>
      </c>
      <c r="D270" s="85" t="s">
        <v>142</v>
      </c>
      <c r="E270" s="85" t="s">
        <v>173</v>
      </c>
      <c r="F270" s="85" t="s">
        <v>140</v>
      </c>
      <c r="G270" s="85" t="s">
        <v>116</v>
      </c>
      <c r="H270" s="85" t="s">
        <v>143</v>
      </c>
      <c r="I270" s="85" t="s">
        <v>21</v>
      </c>
      <c r="J270" s="85" t="s">
        <v>21</v>
      </c>
      <c r="K270" s="85" t="s">
        <v>21</v>
      </c>
    </row>
    <row r="271" spans="1:11">
      <c r="A271" s="84" t="s">
        <v>249</v>
      </c>
      <c r="B271" s="85" t="s">
        <v>183</v>
      </c>
      <c r="C271" s="85" t="s">
        <v>173</v>
      </c>
      <c r="D271" s="85" t="s">
        <v>142</v>
      </c>
      <c r="E271" s="85" t="s">
        <v>173</v>
      </c>
      <c r="F271" s="85" t="s">
        <v>140</v>
      </c>
      <c r="G271" s="85" t="s">
        <v>116</v>
      </c>
      <c r="H271" s="85" t="s">
        <v>143</v>
      </c>
      <c r="I271" s="85" t="s">
        <v>21</v>
      </c>
      <c r="J271" s="85" t="s">
        <v>21</v>
      </c>
      <c r="K271" s="85" t="s">
        <v>21</v>
      </c>
    </row>
    <row r="272" spans="1:11">
      <c r="A272" s="84" t="s">
        <v>250</v>
      </c>
      <c r="B272" s="85" t="s">
        <v>105</v>
      </c>
      <c r="C272" s="85" t="s">
        <v>173</v>
      </c>
      <c r="D272" s="85" t="s">
        <v>157</v>
      </c>
      <c r="E272" s="85" t="s">
        <v>173</v>
      </c>
      <c r="F272" s="85" t="s">
        <v>140</v>
      </c>
      <c r="G272" s="85" t="s">
        <v>116</v>
      </c>
      <c r="H272" s="85" t="s">
        <v>143</v>
      </c>
      <c r="I272" s="85" t="s">
        <v>21</v>
      </c>
      <c r="J272" s="85" t="s">
        <v>21</v>
      </c>
      <c r="K272" s="85" t="s">
        <v>21</v>
      </c>
    </row>
    <row r="273" spans="1:11">
      <c r="A273" s="84" t="s">
        <v>251</v>
      </c>
      <c r="B273" s="85" t="s">
        <v>178</v>
      </c>
      <c r="C273" s="85" t="s">
        <v>173</v>
      </c>
      <c r="D273" s="85" t="s">
        <v>142</v>
      </c>
      <c r="E273" s="85" t="s">
        <v>173</v>
      </c>
      <c r="F273" s="85" t="s">
        <v>140</v>
      </c>
      <c r="G273" s="85" t="s">
        <v>116</v>
      </c>
      <c r="H273" s="85" t="s">
        <v>143</v>
      </c>
      <c r="I273" s="85" t="s">
        <v>21</v>
      </c>
      <c r="J273" s="85" t="s">
        <v>21</v>
      </c>
      <c r="K273" s="85" t="s">
        <v>21</v>
      </c>
    </row>
    <row r="274" spans="1:11">
      <c r="A274" s="84" t="s">
        <v>252</v>
      </c>
      <c r="B274" s="85" t="s">
        <v>185</v>
      </c>
      <c r="C274" s="85" t="s">
        <v>173</v>
      </c>
      <c r="D274" s="85" t="s">
        <v>229</v>
      </c>
      <c r="E274" s="85" t="s">
        <v>173</v>
      </c>
      <c r="F274" s="85" t="s">
        <v>140</v>
      </c>
      <c r="G274" s="85" t="s">
        <v>116</v>
      </c>
      <c r="H274" s="85" t="s">
        <v>143</v>
      </c>
      <c r="I274" s="85" t="s">
        <v>21</v>
      </c>
      <c r="J274" s="85" t="s">
        <v>21</v>
      </c>
      <c r="K274" s="85" t="s">
        <v>21</v>
      </c>
    </row>
    <row r="275" spans="1:11">
      <c r="A275" s="84" t="s">
        <v>253</v>
      </c>
      <c r="B275" s="85" t="s">
        <v>185</v>
      </c>
      <c r="C275" s="85" t="s">
        <v>173</v>
      </c>
      <c r="D275" s="85" t="s">
        <v>162</v>
      </c>
      <c r="E275" s="85" t="s">
        <v>173</v>
      </c>
      <c r="F275" s="85" t="s">
        <v>140</v>
      </c>
      <c r="G275" s="85" t="s">
        <v>61</v>
      </c>
      <c r="H275" s="85" t="s">
        <v>143</v>
      </c>
      <c r="I275" s="85" t="s">
        <v>21</v>
      </c>
      <c r="J275" s="85" t="s">
        <v>21</v>
      </c>
      <c r="K275" s="85" t="s">
        <v>21</v>
      </c>
    </row>
    <row r="276" spans="1:11">
      <c r="A276" s="84" t="s">
        <v>254</v>
      </c>
      <c r="B276" s="85" t="s">
        <v>103</v>
      </c>
      <c r="C276" s="85" t="s">
        <v>173</v>
      </c>
      <c r="D276" s="85" t="s">
        <v>255</v>
      </c>
      <c r="E276" s="85" t="s">
        <v>173</v>
      </c>
      <c r="F276" s="85" t="s">
        <v>140</v>
      </c>
      <c r="G276" s="85" t="s">
        <v>256</v>
      </c>
      <c r="H276" s="85" t="s">
        <v>143</v>
      </c>
      <c r="I276" s="85" t="s">
        <v>21</v>
      </c>
      <c r="J276" s="85" t="s">
        <v>21</v>
      </c>
      <c r="K276" s="85" t="s">
        <v>21</v>
      </c>
    </row>
    <row r="277" spans="1:11">
      <c r="A277" s="84" t="s">
        <v>257</v>
      </c>
      <c r="B277" s="85" t="s">
        <v>108</v>
      </c>
      <c r="C277" s="85" t="s">
        <v>173</v>
      </c>
      <c r="D277" s="85" t="s">
        <v>229</v>
      </c>
      <c r="E277" s="85" t="s">
        <v>173</v>
      </c>
      <c r="F277" s="85" t="s">
        <v>140</v>
      </c>
      <c r="G277" s="85" t="s">
        <v>116</v>
      </c>
      <c r="H277" s="85" t="s">
        <v>143</v>
      </c>
      <c r="I277" s="85" t="s">
        <v>21</v>
      </c>
      <c r="J277" s="85" t="s">
        <v>21</v>
      </c>
      <c r="K277" s="85" t="s">
        <v>21</v>
      </c>
    </row>
    <row r="278" spans="1:11">
      <c r="A278" s="84" t="s">
        <v>258</v>
      </c>
      <c r="B278" s="85" t="s">
        <v>112</v>
      </c>
      <c r="C278" s="85" t="s">
        <v>173</v>
      </c>
      <c r="D278" s="85" t="s">
        <v>157</v>
      </c>
      <c r="E278" s="85" t="s">
        <v>173</v>
      </c>
      <c r="F278" s="85" t="s">
        <v>140</v>
      </c>
      <c r="G278" s="85" t="s">
        <v>116</v>
      </c>
      <c r="H278" s="85" t="s">
        <v>143</v>
      </c>
      <c r="I278" s="85" t="s">
        <v>21</v>
      </c>
      <c r="J278" s="85" t="s">
        <v>21</v>
      </c>
      <c r="K278" s="85" t="s">
        <v>21</v>
      </c>
    </row>
    <row r="279" spans="1:11">
      <c r="A279" s="84" t="s">
        <v>259</v>
      </c>
      <c r="B279" s="85" t="s">
        <v>183</v>
      </c>
      <c r="C279" s="85" t="s">
        <v>173</v>
      </c>
      <c r="D279" s="85" t="s">
        <v>159</v>
      </c>
      <c r="E279" s="85" t="s">
        <v>173</v>
      </c>
      <c r="F279" s="85" t="s">
        <v>140</v>
      </c>
      <c r="G279" s="85" t="s">
        <v>116</v>
      </c>
      <c r="H279" s="85" t="s">
        <v>143</v>
      </c>
      <c r="I279" s="85" t="s">
        <v>21</v>
      </c>
      <c r="J279" s="85" t="s">
        <v>21</v>
      </c>
      <c r="K279" s="85" t="s">
        <v>21</v>
      </c>
    </row>
    <row r="280" spans="1:11">
      <c r="A280" s="84" t="s">
        <v>260</v>
      </c>
      <c r="B280" s="85" t="s">
        <v>112</v>
      </c>
      <c r="C280" s="85" t="s">
        <v>173</v>
      </c>
      <c r="D280" s="85" t="s">
        <v>157</v>
      </c>
      <c r="E280" s="85" t="s">
        <v>173</v>
      </c>
      <c r="F280" s="85" t="s">
        <v>140</v>
      </c>
      <c r="G280" s="85" t="s">
        <v>61</v>
      </c>
      <c r="H280" s="85" t="s">
        <v>143</v>
      </c>
      <c r="I280" s="85" t="s">
        <v>21</v>
      </c>
      <c r="J280" s="85" t="s">
        <v>21</v>
      </c>
      <c r="K280" s="85" t="s">
        <v>21</v>
      </c>
    </row>
    <row r="281" spans="1:11">
      <c r="A281" s="84" t="s">
        <v>261</v>
      </c>
      <c r="B281" s="85" t="s">
        <v>180</v>
      </c>
      <c r="C281" s="85" t="s">
        <v>142</v>
      </c>
      <c r="D281" s="85" t="s">
        <v>262</v>
      </c>
      <c r="E281" s="85" t="s">
        <v>142</v>
      </c>
      <c r="F281" s="85" t="s">
        <v>157</v>
      </c>
      <c r="G281" s="85" t="s">
        <v>65</v>
      </c>
      <c r="H281" s="85" t="s">
        <v>143</v>
      </c>
      <c r="I281" s="85" t="s">
        <v>21</v>
      </c>
      <c r="J281" s="85" t="s">
        <v>21</v>
      </c>
      <c r="K281" s="85" t="s">
        <v>21</v>
      </c>
    </row>
    <row r="282" spans="1:11">
      <c r="A282" s="84" t="s">
        <v>263</v>
      </c>
      <c r="B282" s="85" t="s">
        <v>183</v>
      </c>
      <c r="C282" s="85" t="s">
        <v>173</v>
      </c>
      <c r="D282" s="85" t="s">
        <v>229</v>
      </c>
      <c r="E282" s="85" t="s">
        <v>173</v>
      </c>
      <c r="F282" s="85" t="s">
        <v>140</v>
      </c>
      <c r="G282" s="85" t="s">
        <v>65</v>
      </c>
      <c r="H282" s="85" t="s">
        <v>143</v>
      </c>
      <c r="I282" s="85" t="s">
        <v>21</v>
      </c>
      <c r="J282" s="85" t="s">
        <v>21</v>
      </c>
      <c r="K282" s="85" t="s">
        <v>21</v>
      </c>
    </row>
    <row r="283" spans="1:11">
      <c r="A283" s="84" t="s">
        <v>264</v>
      </c>
      <c r="B283" s="85" t="s">
        <v>105</v>
      </c>
      <c r="C283" s="85" t="s">
        <v>173</v>
      </c>
      <c r="D283" s="85" t="s">
        <v>265</v>
      </c>
      <c r="E283" s="85" t="s">
        <v>173</v>
      </c>
      <c r="F283" s="85" t="s">
        <v>140</v>
      </c>
      <c r="G283" s="85" t="s">
        <v>65</v>
      </c>
      <c r="H283" s="85" t="s">
        <v>143</v>
      </c>
      <c r="I283" s="85" t="s">
        <v>21</v>
      </c>
      <c r="J283" s="85" t="s">
        <v>21</v>
      </c>
      <c r="K283" s="85" t="s">
        <v>21</v>
      </c>
    </row>
    <row r="284" spans="1:11">
      <c r="A284" s="84" t="s">
        <v>266</v>
      </c>
      <c r="B284" s="85" t="s">
        <v>112</v>
      </c>
      <c r="C284" s="85" t="s">
        <v>173</v>
      </c>
      <c r="D284" s="85" t="s">
        <v>214</v>
      </c>
      <c r="E284" s="85" t="s">
        <v>173</v>
      </c>
      <c r="F284" s="85" t="s">
        <v>140</v>
      </c>
      <c r="G284" s="85" t="s">
        <v>65</v>
      </c>
      <c r="H284" s="85" t="s">
        <v>143</v>
      </c>
      <c r="I284" s="85" t="s">
        <v>21</v>
      </c>
      <c r="J284" s="85" t="s">
        <v>21</v>
      </c>
      <c r="K284" s="85" t="s">
        <v>21</v>
      </c>
    </row>
    <row r="285" spans="1:11">
      <c r="A285" s="84" t="s">
        <v>267</v>
      </c>
      <c r="B285" s="85" t="s">
        <v>108</v>
      </c>
      <c r="C285" s="85" t="s">
        <v>173</v>
      </c>
      <c r="D285" s="85" t="s">
        <v>214</v>
      </c>
      <c r="E285" s="85" t="s">
        <v>173</v>
      </c>
      <c r="F285" s="85" t="s">
        <v>140</v>
      </c>
      <c r="G285" s="85" t="s">
        <v>65</v>
      </c>
      <c r="H285" s="85" t="s">
        <v>143</v>
      </c>
      <c r="I285" s="85" t="s">
        <v>21</v>
      </c>
      <c r="J285" s="85" t="s">
        <v>21</v>
      </c>
      <c r="K285" s="85" t="s">
        <v>21</v>
      </c>
    </row>
    <row r="286" spans="1:11">
      <c r="A286" s="84" t="s">
        <v>268</v>
      </c>
      <c r="B286" s="85" t="s">
        <v>100</v>
      </c>
      <c r="C286" s="85" t="s">
        <v>173</v>
      </c>
      <c r="D286" s="85" t="s">
        <v>214</v>
      </c>
      <c r="E286" s="85" t="s">
        <v>173</v>
      </c>
      <c r="F286" s="85" t="s">
        <v>140</v>
      </c>
      <c r="G286" s="85" t="s">
        <v>41</v>
      </c>
      <c r="H286" s="85" t="s">
        <v>143</v>
      </c>
      <c r="I286" s="85" t="s">
        <v>21</v>
      </c>
      <c r="J286" s="85" t="s">
        <v>21</v>
      </c>
      <c r="K286" s="85" t="s">
        <v>21</v>
      </c>
    </row>
    <row r="287" spans="1:11">
      <c r="A287" s="84" t="s">
        <v>269</v>
      </c>
      <c r="B287" s="85" t="s">
        <v>100</v>
      </c>
      <c r="C287" s="85" t="s">
        <v>173</v>
      </c>
      <c r="D287" s="85" t="s">
        <v>214</v>
      </c>
      <c r="E287" s="85" t="s">
        <v>173</v>
      </c>
      <c r="F287" s="85" t="s">
        <v>140</v>
      </c>
      <c r="G287" s="85" t="s">
        <v>65</v>
      </c>
      <c r="H287" s="85" t="s">
        <v>143</v>
      </c>
      <c r="I287" s="85" t="s">
        <v>21</v>
      </c>
      <c r="J287" s="85" t="s">
        <v>21</v>
      </c>
      <c r="K287" s="85" t="s">
        <v>21</v>
      </c>
    </row>
    <row r="288" spans="1:11">
      <c r="A288" s="84" t="s">
        <v>270</v>
      </c>
      <c r="B288" s="85" t="s">
        <v>108</v>
      </c>
      <c r="C288" s="85" t="s">
        <v>173</v>
      </c>
      <c r="D288" s="85" t="s">
        <v>255</v>
      </c>
      <c r="E288" s="85" t="s">
        <v>173</v>
      </c>
      <c r="F288" s="85" t="s">
        <v>140</v>
      </c>
      <c r="G288" s="85" t="s">
        <v>116</v>
      </c>
      <c r="H288" s="85" t="s">
        <v>143</v>
      </c>
      <c r="I288" s="85" t="s">
        <v>21</v>
      </c>
      <c r="J288" s="85" t="s">
        <v>21</v>
      </c>
      <c r="K288" s="85" t="s">
        <v>21</v>
      </c>
    </row>
    <row r="289" spans="1:11">
      <c r="A289" s="84" t="s">
        <v>271</v>
      </c>
      <c r="B289" s="85" t="s">
        <v>72</v>
      </c>
      <c r="C289" s="85" t="s">
        <v>173</v>
      </c>
      <c r="D289" s="85" t="s">
        <v>145</v>
      </c>
      <c r="E289" s="85" t="s">
        <v>173</v>
      </c>
      <c r="F289" s="85" t="s">
        <v>140</v>
      </c>
      <c r="G289" s="85" t="s">
        <v>116</v>
      </c>
      <c r="H289" s="85" t="s">
        <v>143</v>
      </c>
      <c r="I289" s="85" t="s">
        <v>21</v>
      </c>
      <c r="J289" s="85" t="s">
        <v>21</v>
      </c>
      <c r="K289" s="85" t="s">
        <v>21</v>
      </c>
    </row>
    <row r="290" spans="1:11">
      <c r="A290" s="84" t="s">
        <v>272</v>
      </c>
      <c r="B290" s="85" t="s">
        <v>176</v>
      </c>
      <c r="C290" s="85" t="s">
        <v>173</v>
      </c>
      <c r="D290" s="85" t="s">
        <v>214</v>
      </c>
      <c r="E290" s="85" t="s">
        <v>173</v>
      </c>
      <c r="F290" s="85" t="s">
        <v>140</v>
      </c>
      <c r="G290" s="85" t="s">
        <v>41</v>
      </c>
      <c r="H290" s="85" t="s">
        <v>143</v>
      </c>
      <c r="I290" s="85" t="s">
        <v>21</v>
      </c>
      <c r="J290" s="85" t="s">
        <v>21</v>
      </c>
      <c r="K290" s="85" t="s">
        <v>21</v>
      </c>
    </row>
    <row r="291" spans="1:11">
      <c r="A291" s="84" t="s">
        <v>273</v>
      </c>
      <c r="B291" s="85" t="s">
        <v>94</v>
      </c>
      <c r="C291" s="85" t="s">
        <v>173</v>
      </c>
      <c r="D291" s="85" t="s">
        <v>265</v>
      </c>
      <c r="E291" s="85" t="s">
        <v>173</v>
      </c>
      <c r="F291" s="85" t="s">
        <v>140</v>
      </c>
      <c r="G291" s="85" t="s">
        <v>116</v>
      </c>
      <c r="H291" s="85" t="s">
        <v>143</v>
      </c>
      <c r="I291" s="85" t="s">
        <v>21</v>
      </c>
      <c r="J291" s="85" t="s">
        <v>21</v>
      </c>
      <c r="K291" s="85" t="s">
        <v>21</v>
      </c>
    </row>
    <row r="292" spans="1:11">
      <c r="A292" s="84" t="s">
        <v>274</v>
      </c>
      <c r="B292" s="85" t="s">
        <v>180</v>
      </c>
      <c r="C292" s="85" t="s">
        <v>173</v>
      </c>
      <c r="D292" s="85" t="s">
        <v>145</v>
      </c>
      <c r="E292" s="85" t="s">
        <v>173</v>
      </c>
      <c r="F292" s="85" t="s">
        <v>140</v>
      </c>
      <c r="G292" s="85" t="s">
        <v>65</v>
      </c>
      <c r="H292" s="85" t="s">
        <v>143</v>
      </c>
      <c r="I292" s="85" t="s">
        <v>21</v>
      </c>
      <c r="J292" s="85" t="s">
        <v>21</v>
      </c>
      <c r="K292" s="85" t="s">
        <v>21</v>
      </c>
    </row>
    <row r="293" spans="1:11">
      <c r="A293" s="84" t="s">
        <v>275</v>
      </c>
      <c r="B293" s="85" t="s">
        <v>105</v>
      </c>
      <c r="C293" s="85" t="s">
        <v>173</v>
      </c>
      <c r="D293" s="85" t="s">
        <v>255</v>
      </c>
      <c r="E293" s="85" t="s">
        <v>173</v>
      </c>
      <c r="F293" s="85" t="s">
        <v>140</v>
      </c>
      <c r="G293" s="85" t="s">
        <v>256</v>
      </c>
      <c r="H293" s="85" t="s">
        <v>143</v>
      </c>
      <c r="I293" s="85" t="s">
        <v>21</v>
      </c>
      <c r="J293" s="85" t="s">
        <v>21</v>
      </c>
      <c r="K293" s="85" t="s">
        <v>21</v>
      </c>
    </row>
    <row r="294" spans="1:11">
      <c r="A294" s="84" t="s">
        <v>276</v>
      </c>
      <c r="B294" s="85" t="s">
        <v>183</v>
      </c>
      <c r="C294" s="85" t="s">
        <v>173</v>
      </c>
      <c r="D294" s="85" t="s">
        <v>162</v>
      </c>
      <c r="E294" s="85" t="s">
        <v>173</v>
      </c>
      <c r="F294" s="85" t="s">
        <v>140</v>
      </c>
      <c r="G294" s="85" t="s">
        <v>65</v>
      </c>
      <c r="H294" s="85" t="s">
        <v>143</v>
      </c>
      <c r="I294" s="85" t="s">
        <v>21</v>
      </c>
      <c r="J294" s="85" t="s">
        <v>21</v>
      </c>
      <c r="K294" s="85" t="s">
        <v>21</v>
      </c>
    </row>
    <row r="295" spans="1:11">
      <c r="A295" s="84" t="s">
        <v>277</v>
      </c>
      <c r="B295" s="85" t="s">
        <v>176</v>
      </c>
      <c r="C295" s="85" t="s">
        <v>173</v>
      </c>
      <c r="D295" s="85" t="s">
        <v>255</v>
      </c>
      <c r="E295" s="85" t="s">
        <v>173</v>
      </c>
      <c r="F295" s="85" t="s">
        <v>140</v>
      </c>
      <c r="G295" s="85" t="s">
        <v>65</v>
      </c>
      <c r="H295" s="85" t="s">
        <v>143</v>
      </c>
      <c r="I295" s="85" t="s">
        <v>21</v>
      </c>
      <c r="J295" s="85" t="s">
        <v>21</v>
      </c>
      <c r="K295" s="85" t="s">
        <v>21</v>
      </c>
    </row>
    <row r="296" spans="1:11">
      <c r="A296" s="84" t="s">
        <v>278</v>
      </c>
      <c r="B296" s="85" t="s">
        <v>185</v>
      </c>
      <c r="C296" s="85" t="s">
        <v>173</v>
      </c>
      <c r="D296" s="85" t="s">
        <v>279</v>
      </c>
      <c r="E296" s="85" t="s">
        <v>173</v>
      </c>
      <c r="F296" s="85" t="s">
        <v>140</v>
      </c>
      <c r="G296" s="85" t="s">
        <v>41</v>
      </c>
      <c r="H296" s="85" t="s">
        <v>143</v>
      </c>
      <c r="I296" s="85" t="s">
        <v>21</v>
      </c>
      <c r="J296" s="85" t="s">
        <v>21</v>
      </c>
      <c r="K296" s="85" t="s">
        <v>21</v>
      </c>
    </row>
    <row r="297" spans="1:11">
      <c r="A297" s="84" t="s">
        <v>280</v>
      </c>
      <c r="B297" s="85" t="s">
        <v>110</v>
      </c>
      <c r="C297" s="85" t="s">
        <v>173</v>
      </c>
      <c r="D297" s="85" t="s">
        <v>279</v>
      </c>
      <c r="E297" s="85" t="s">
        <v>173</v>
      </c>
      <c r="F297" s="85" t="s">
        <v>140</v>
      </c>
      <c r="G297" s="85" t="s">
        <v>65</v>
      </c>
      <c r="H297" s="85" t="s">
        <v>143</v>
      </c>
      <c r="I297" s="85" t="s">
        <v>21</v>
      </c>
      <c r="J297" s="85" t="s">
        <v>21</v>
      </c>
      <c r="K297" s="85" t="s">
        <v>21</v>
      </c>
    </row>
    <row r="298" spans="1:11">
      <c r="A298" s="84" t="s">
        <v>281</v>
      </c>
      <c r="B298" s="85" t="s">
        <v>110</v>
      </c>
      <c r="C298" s="85" t="s">
        <v>173</v>
      </c>
      <c r="D298" s="85" t="s">
        <v>279</v>
      </c>
      <c r="E298" s="85" t="s">
        <v>173</v>
      </c>
      <c r="F298" s="85" t="s">
        <v>140</v>
      </c>
      <c r="G298" s="85" t="s">
        <v>41</v>
      </c>
      <c r="H298" s="85" t="s">
        <v>143</v>
      </c>
      <c r="I298" s="85" t="s">
        <v>21</v>
      </c>
      <c r="J298" s="85" t="s">
        <v>21</v>
      </c>
      <c r="K298" s="85" t="s">
        <v>21</v>
      </c>
    </row>
    <row r="299" spans="1:11">
      <c r="A299" s="84" t="s">
        <v>282</v>
      </c>
      <c r="B299" s="85" t="s">
        <v>100</v>
      </c>
      <c r="C299" s="85" t="s">
        <v>173</v>
      </c>
      <c r="D299" s="85" t="s">
        <v>255</v>
      </c>
      <c r="E299" s="85" t="s">
        <v>173</v>
      </c>
      <c r="F299" s="85" t="s">
        <v>140</v>
      </c>
      <c r="G299" s="85" t="s">
        <v>47</v>
      </c>
      <c r="H299" s="85" t="s">
        <v>143</v>
      </c>
      <c r="I299" s="85" t="s">
        <v>21</v>
      </c>
      <c r="J299" s="85" t="s">
        <v>21</v>
      </c>
      <c r="K299" s="85" t="s">
        <v>21</v>
      </c>
    </row>
    <row r="300" spans="1:11">
      <c r="A300" s="84" t="s">
        <v>283</v>
      </c>
      <c r="B300" s="85" t="s">
        <v>110</v>
      </c>
      <c r="C300" s="85" t="s">
        <v>140</v>
      </c>
      <c r="D300" s="85" t="s">
        <v>142</v>
      </c>
      <c r="E300" s="85" t="s">
        <v>173</v>
      </c>
      <c r="F300" s="85" t="s">
        <v>140</v>
      </c>
      <c r="G300" s="85" t="s">
        <v>65</v>
      </c>
      <c r="H300" s="85" t="s">
        <v>143</v>
      </c>
      <c r="I300" s="85" t="s">
        <v>21</v>
      </c>
      <c r="J300" s="85" t="s">
        <v>21</v>
      </c>
      <c r="K300" s="85" t="s">
        <v>21</v>
      </c>
    </row>
    <row r="301" spans="1:11">
      <c r="A301" s="84" t="s">
        <v>284</v>
      </c>
      <c r="B301" s="85" t="s">
        <v>285</v>
      </c>
      <c r="C301" s="85" t="s">
        <v>142</v>
      </c>
      <c r="D301" s="85" t="s">
        <v>153</v>
      </c>
      <c r="E301" s="85" t="s">
        <v>210</v>
      </c>
      <c r="F301" s="85" t="s">
        <v>159</v>
      </c>
      <c r="G301" s="85" t="s">
        <v>65</v>
      </c>
      <c r="H301" s="85" t="s">
        <v>143</v>
      </c>
      <c r="I301" s="85" t="s">
        <v>21</v>
      </c>
      <c r="J301" s="85" t="s">
        <v>21</v>
      </c>
      <c r="K301" s="85" t="s">
        <v>21</v>
      </c>
    </row>
    <row r="302" spans="1:11">
      <c r="A302" s="84" t="s">
        <v>286</v>
      </c>
      <c r="B302" s="85" t="s">
        <v>183</v>
      </c>
      <c r="C302" s="85" t="s">
        <v>140</v>
      </c>
      <c r="D302" s="85" t="s">
        <v>287</v>
      </c>
      <c r="E302" s="85" t="s">
        <v>173</v>
      </c>
      <c r="F302" s="85" t="s">
        <v>288</v>
      </c>
      <c r="G302" s="85" t="s">
        <v>65</v>
      </c>
      <c r="H302" s="85" t="s">
        <v>143</v>
      </c>
      <c r="I302" s="85" t="s">
        <v>21</v>
      </c>
      <c r="J302" s="85" t="s">
        <v>21</v>
      </c>
      <c r="K302" s="85" t="s">
        <v>21</v>
      </c>
    </row>
    <row r="303" spans="1:11">
      <c r="A303" s="84" t="s">
        <v>289</v>
      </c>
      <c r="B303" s="85" t="s">
        <v>103</v>
      </c>
      <c r="C303" s="85" t="s">
        <v>140</v>
      </c>
      <c r="D303" s="85" t="s">
        <v>287</v>
      </c>
      <c r="E303" s="85" t="s">
        <v>173</v>
      </c>
      <c r="F303" s="85" t="s">
        <v>288</v>
      </c>
      <c r="G303" s="85" t="s">
        <v>65</v>
      </c>
      <c r="H303" s="85" t="s">
        <v>143</v>
      </c>
      <c r="I303" s="85" t="s">
        <v>21</v>
      </c>
      <c r="J303" s="85" t="s">
        <v>21</v>
      </c>
      <c r="K303" s="85" t="s">
        <v>21</v>
      </c>
    </row>
    <row r="304" spans="1:11">
      <c r="A304" s="84" t="s">
        <v>290</v>
      </c>
      <c r="B304" s="85" t="s">
        <v>103</v>
      </c>
      <c r="C304" s="85" t="s">
        <v>140</v>
      </c>
      <c r="D304" s="85" t="s">
        <v>255</v>
      </c>
      <c r="E304" s="85" t="s">
        <v>173</v>
      </c>
      <c r="F304" s="85" t="s">
        <v>288</v>
      </c>
      <c r="G304" s="85" t="s">
        <v>65</v>
      </c>
      <c r="H304" s="85" t="s">
        <v>143</v>
      </c>
      <c r="I304" s="85" t="s">
        <v>21</v>
      </c>
      <c r="J304" s="85" t="s">
        <v>21</v>
      </c>
      <c r="K304" s="85" t="s">
        <v>21</v>
      </c>
    </row>
    <row r="305" spans="1:11">
      <c r="A305" s="84" t="s">
        <v>291</v>
      </c>
      <c r="B305" s="85" t="s">
        <v>108</v>
      </c>
      <c r="C305" s="85" t="s">
        <v>173</v>
      </c>
      <c r="D305" s="85" t="s">
        <v>255</v>
      </c>
      <c r="E305" s="85" t="s">
        <v>173</v>
      </c>
      <c r="F305" s="85" t="s">
        <v>288</v>
      </c>
      <c r="G305" s="85" t="s">
        <v>65</v>
      </c>
      <c r="H305" s="85" t="s">
        <v>143</v>
      </c>
      <c r="I305" s="85" t="s">
        <v>21</v>
      </c>
      <c r="J305" s="85" t="s">
        <v>21</v>
      </c>
      <c r="K305" s="85" t="s">
        <v>21</v>
      </c>
    </row>
    <row r="306" spans="1:11">
      <c r="A306" s="84" t="s">
        <v>292</v>
      </c>
      <c r="B306" s="85" t="s">
        <v>94</v>
      </c>
      <c r="C306" s="85" t="s">
        <v>287</v>
      </c>
      <c r="D306" s="85" t="s">
        <v>279</v>
      </c>
      <c r="E306" s="85" t="s">
        <v>287</v>
      </c>
      <c r="F306" s="85" t="s">
        <v>287</v>
      </c>
      <c r="G306" s="85" t="s">
        <v>65</v>
      </c>
      <c r="H306" s="85" t="s">
        <v>143</v>
      </c>
      <c r="I306" s="85" t="s">
        <v>21</v>
      </c>
      <c r="J306" s="85" t="s">
        <v>21</v>
      </c>
      <c r="K306" s="85" t="s">
        <v>21</v>
      </c>
    </row>
    <row r="307" spans="1:11">
      <c r="A307" s="84" t="s">
        <v>293</v>
      </c>
      <c r="B307" s="85" t="s">
        <v>94</v>
      </c>
      <c r="C307" s="85" t="s">
        <v>255</v>
      </c>
      <c r="D307" s="85" t="s">
        <v>162</v>
      </c>
      <c r="E307" s="85" t="s">
        <v>255</v>
      </c>
      <c r="F307" s="85" t="s">
        <v>287</v>
      </c>
      <c r="G307" s="85" t="s">
        <v>65</v>
      </c>
      <c r="H307" s="85" t="s">
        <v>143</v>
      </c>
      <c r="I307" s="85" t="s">
        <v>21</v>
      </c>
      <c r="J307" s="85" t="s">
        <v>21</v>
      </c>
      <c r="K307" s="85" t="s">
        <v>21</v>
      </c>
    </row>
    <row r="308" spans="1:11">
      <c r="A308" s="84" t="s">
        <v>294</v>
      </c>
      <c r="B308" s="85" t="s">
        <v>110</v>
      </c>
      <c r="C308" s="85" t="s">
        <v>255</v>
      </c>
      <c r="D308" s="85" t="s">
        <v>279</v>
      </c>
      <c r="E308" s="85" t="s">
        <v>255</v>
      </c>
      <c r="F308" s="85" t="s">
        <v>287</v>
      </c>
      <c r="G308" s="85" t="s">
        <v>65</v>
      </c>
      <c r="H308" s="85" t="s">
        <v>143</v>
      </c>
      <c r="I308" s="85" t="s">
        <v>21</v>
      </c>
      <c r="J308" s="85" t="s">
        <v>21</v>
      </c>
      <c r="K308" s="85" t="s">
        <v>21</v>
      </c>
    </row>
    <row r="309" spans="1:11">
      <c r="A309" s="84" t="s">
        <v>295</v>
      </c>
      <c r="B309" s="85" t="s">
        <v>108</v>
      </c>
      <c r="C309" s="85" t="s">
        <v>255</v>
      </c>
      <c r="D309" s="85" t="s">
        <v>162</v>
      </c>
      <c r="E309" s="85" t="s">
        <v>255</v>
      </c>
      <c r="F309" s="85" t="s">
        <v>287</v>
      </c>
      <c r="G309" s="85" t="s">
        <v>65</v>
      </c>
      <c r="H309" s="85" t="s">
        <v>143</v>
      </c>
      <c r="I309" s="85" t="s">
        <v>21</v>
      </c>
      <c r="J309" s="85" t="s">
        <v>21</v>
      </c>
      <c r="K309" s="85" t="s">
        <v>21</v>
      </c>
    </row>
    <row r="310" spans="1:11">
      <c r="A310" s="84" t="s">
        <v>296</v>
      </c>
      <c r="B310" s="85" t="s">
        <v>79</v>
      </c>
      <c r="C310" s="85" t="s">
        <v>255</v>
      </c>
      <c r="D310" s="85" t="s">
        <v>162</v>
      </c>
      <c r="E310" s="85" t="s">
        <v>255</v>
      </c>
      <c r="F310" s="85" t="s">
        <v>255</v>
      </c>
      <c r="G310" s="85" t="s">
        <v>61</v>
      </c>
      <c r="H310" s="85" t="s">
        <v>143</v>
      </c>
      <c r="I310" s="85" t="s">
        <v>21</v>
      </c>
      <c r="J310" s="85" t="s">
        <v>21</v>
      </c>
      <c r="K310" s="85" t="s">
        <v>21</v>
      </c>
    </row>
    <row r="311" spans="1:11">
      <c r="A311" s="84" t="s">
        <v>297</v>
      </c>
      <c r="B311" s="85" t="s">
        <v>100</v>
      </c>
      <c r="C311" s="85" t="s">
        <v>255</v>
      </c>
      <c r="D311" s="85" t="s">
        <v>162</v>
      </c>
      <c r="E311" s="85" t="s">
        <v>279</v>
      </c>
      <c r="F311" s="85" t="s">
        <v>255</v>
      </c>
      <c r="G311" s="85" t="s">
        <v>65</v>
      </c>
      <c r="H311" s="85" t="s">
        <v>143</v>
      </c>
      <c r="I311" s="85" t="s">
        <v>21</v>
      </c>
      <c r="J311" s="85" t="s">
        <v>21</v>
      </c>
      <c r="K311" s="85" t="s">
        <v>21</v>
      </c>
    </row>
    <row r="312" spans="1:11">
      <c r="A312" s="84" t="s">
        <v>298</v>
      </c>
      <c r="B312" s="85" t="s">
        <v>112</v>
      </c>
      <c r="C312" s="85" t="s">
        <v>279</v>
      </c>
      <c r="D312" s="85" t="s">
        <v>162</v>
      </c>
      <c r="E312" s="85" t="s">
        <v>279</v>
      </c>
      <c r="F312" s="85" t="s">
        <v>255</v>
      </c>
      <c r="G312" s="85" t="s">
        <v>65</v>
      </c>
      <c r="H312" s="85" t="s">
        <v>143</v>
      </c>
      <c r="I312" s="85" t="s">
        <v>21</v>
      </c>
      <c r="J312" s="85" t="s">
        <v>21</v>
      </c>
      <c r="K312" s="85" t="s">
        <v>21</v>
      </c>
    </row>
    <row r="313" spans="1:11">
      <c r="A313" s="84" t="s">
        <v>299</v>
      </c>
      <c r="B313" s="85" t="s">
        <v>110</v>
      </c>
      <c r="C313" s="85" t="s">
        <v>279</v>
      </c>
      <c r="D313" s="85" t="s">
        <v>162</v>
      </c>
      <c r="E313" s="85" t="s">
        <v>279</v>
      </c>
      <c r="F313" s="85" t="s">
        <v>255</v>
      </c>
      <c r="G313" s="85" t="s">
        <v>41</v>
      </c>
      <c r="H313" s="85" t="s">
        <v>143</v>
      </c>
      <c r="I313" s="85" t="s">
        <v>21</v>
      </c>
      <c r="J313" s="85" t="s">
        <v>21</v>
      </c>
      <c r="K313" s="85" t="s">
        <v>21</v>
      </c>
    </row>
    <row r="314" spans="1:11">
      <c r="A314" s="84" t="s">
        <v>300</v>
      </c>
      <c r="B314" s="85" t="s">
        <v>103</v>
      </c>
      <c r="C314" s="85" t="s">
        <v>279</v>
      </c>
      <c r="D314" s="85" t="s">
        <v>162</v>
      </c>
      <c r="E314" s="85" t="s">
        <v>279</v>
      </c>
      <c r="F314" s="85" t="s">
        <v>255</v>
      </c>
      <c r="G314" s="85" t="s">
        <v>130</v>
      </c>
      <c r="H314" s="85" t="s">
        <v>143</v>
      </c>
      <c r="I314" s="85" t="s">
        <v>21</v>
      </c>
      <c r="J314" s="85" t="s">
        <v>21</v>
      </c>
      <c r="K314" s="85" t="s">
        <v>21</v>
      </c>
    </row>
    <row r="315" spans="1:11">
      <c r="A315" s="84" t="s">
        <v>301</v>
      </c>
      <c r="B315" s="85" t="s">
        <v>100</v>
      </c>
      <c r="C315" s="85" t="s">
        <v>279</v>
      </c>
      <c r="D315" s="85" t="s">
        <v>162</v>
      </c>
      <c r="E315" s="85" t="s">
        <v>279</v>
      </c>
      <c r="F315" s="85" t="s">
        <v>255</v>
      </c>
      <c r="G315" s="85" t="s">
        <v>126</v>
      </c>
      <c r="H315" s="85" t="s">
        <v>143</v>
      </c>
      <c r="I315" s="85" t="s">
        <v>21</v>
      </c>
      <c r="J315" s="85" t="s">
        <v>21</v>
      </c>
      <c r="K315" s="85" t="s">
        <v>21</v>
      </c>
    </row>
    <row r="316" spans="1:11">
      <c r="A316" s="84" t="s">
        <v>302</v>
      </c>
      <c r="B316" s="85" t="s">
        <v>81</v>
      </c>
      <c r="C316" s="85" t="s">
        <v>279</v>
      </c>
      <c r="D316" s="85" t="s">
        <v>157</v>
      </c>
      <c r="E316" s="85" t="s">
        <v>279</v>
      </c>
      <c r="F316" s="85" t="s">
        <v>255</v>
      </c>
      <c r="G316" s="85" t="s">
        <v>130</v>
      </c>
      <c r="H316" s="85" t="s">
        <v>143</v>
      </c>
      <c r="I316" s="85" t="s">
        <v>21</v>
      </c>
      <c r="J316" s="85" t="s">
        <v>21</v>
      </c>
      <c r="K316" s="85" t="s">
        <v>21</v>
      </c>
    </row>
    <row r="317" spans="1:11">
      <c r="A317" s="84" t="s">
        <v>303</v>
      </c>
      <c r="B317" s="85" t="s">
        <v>81</v>
      </c>
      <c r="C317" s="85" t="s">
        <v>279</v>
      </c>
      <c r="D317" s="85" t="s">
        <v>162</v>
      </c>
      <c r="E317" s="85" t="s">
        <v>279</v>
      </c>
      <c r="F317" s="85" t="s">
        <v>255</v>
      </c>
      <c r="G317" s="85" t="s">
        <v>130</v>
      </c>
      <c r="H317" s="85" t="s">
        <v>143</v>
      </c>
      <c r="I317" s="85" t="s">
        <v>21</v>
      </c>
      <c r="J317" s="85" t="s">
        <v>21</v>
      </c>
      <c r="K317" s="85" t="s">
        <v>21</v>
      </c>
    </row>
    <row r="318" spans="1:11">
      <c r="A318" s="84" t="s">
        <v>304</v>
      </c>
      <c r="B318" s="85" t="s">
        <v>94</v>
      </c>
      <c r="C318" s="85" t="s">
        <v>279</v>
      </c>
      <c r="D318" s="85" t="s">
        <v>162</v>
      </c>
      <c r="E318" s="85" t="s">
        <v>279</v>
      </c>
      <c r="F318" s="85" t="s">
        <v>255</v>
      </c>
      <c r="G318" s="85" t="s">
        <v>41</v>
      </c>
      <c r="H318" s="85" t="s">
        <v>143</v>
      </c>
      <c r="I318" s="85" t="s">
        <v>21</v>
      </c>
      <c r="J318" s="85" t="s">
        <v>21</v>
      </c>
      <c r="K318" s="85" t="s">
        <v>21</v>
      </c>
    </row>
    <row r="319" spans="1:11">
      <c r="A319" s="84" t="s">
        <v>305</v>
      </c>
      <c r="B319" s="85" t="s">
        <v>108</v>
      </c>
      <c r="C319" s="85" t="s">
        <v>279</v>
      </c>
      <c r="D319" s="85" t="s">
        <v>162</v>
      </c>
      <c r="E319" s="85" t="s">
        <v>279</v>
      </c>
      <c r="F319" s="85" t="s">
        <v>255</v>
      </c>
      <c r="G319" s="85" t="s">
        <v>130</v>
      </c>
      <c r="H319" s="85" t="s">
        <v>143</v>
      </c>
      <c r="I319" s="85" t="s">
        <v>21</v>
      </c>
      <c r="J319" s="85" t="s">
        <v>21</v>
      </c>
      <c r="K319" s="85" t="s">
        <v>21</v>
      </c>
    </row>
    <row r="320" spans="1:11">
      <c r="A320" s="84" t="s">
        <v>306</v>
      </c>
      <c r="B320" s="85" t="s">
        <v>112</v>
      </c>
      <c r="C320" s="85" t="s">
        <v>279</v>
      </c>
      <c r="D320" s="85" t="s">
        <v>214</v>
      </c>
      <c r="E320" s="85" t="s">
        <v>279</v>
      </c>
      <c r="F320" s="85" t="s">
        <v>255</v>
      </c>
      <c r="G320" s="85" t="s">
        <v>116</v>
      </c>
      <c r="H320" s="85" t="s">
        <v>143</v>
      </c>
      <c r="I320" s="85" t="s">
        <v>21</v>
      </c>
      <c r="J320" s="85" t="s">
        <v>21</v>
      </c>
      <c r="K320" s="85" t="s">
        <v>21</v>
      </c>
    </row>
    <row r="321" spans="1:11">
      <c r="A321" s="84" t="s">
        <v>307</v>
      </c>
      <c r="B321" s="85" t="s">
        <v>108</v>
      </c>
      <c r="C321" s="85" t="s">
        <v>279</v>
      </c>
      <c r="D321" s="85" t="s">
        <v>162</v>
      </c>
      <c r="E321" s="85" t="s">
        <v>279</v>
      </c>
      <c r="F321" s="85" t="s">
        <v>255</v>
      </c>
      <c r="G321" s="85" t="s">
        <v>61</v>
      </c>
      <c r="H321" s="85" t="s">
        <v>143</v>
      </c>
      <c r="I321" s="85" t="s">
        <v>21</v>
      </c>
      <c r="J321" s="85" t="s">
        <v>21</v>
      </c>
      <c r="K321" s="85" t="s">
        <v>21</v>
      </c>
    </row>
    <row r="322" spans="1:11">
      <c r="A322" s="84" t="s">
        <v>308</v>
      </c>
      <c r="B322" s="85" t="s">
        <v>185</v>
      </c>
      <c r="C322" s="85" t="s">
        <v>279</v>
      </c>
      <c r="D322" s="85" t="s">
        <v>162</v>
      </c>
      <c r="E322" s="85" t="s">
        <v>279</v>
      </c>
      <c r="F322" s="85" t="s">
        <v>255</v>
      </c>
      <c r="G322" s="85" t="s">
        <v>61</v>
      </c>
      <c r="H322" s="85" t="s">
        <v>143</v>
      </c>
      <c r="I322" s="85" t="s">
        <v>21</v>
      </c>
      <c r="J322" s="85" t="s">
        <v>21</v>
      </c>
      <c r="K322" s="85" t="s">
        <v>21</v>
      </c>
    </row>
    <row r="323" spans="1:11">
      <c r="A323" s="84" t="s">
        <v>309</v>
      </c>
      <c r="B323" s="85" t="s">
        <v>209</v>
      </c>
      <c r="C323" s="85" t="s">
        <v>210</v>
      </c>
      <c r="D323" s="85" t="s">
        <v>190</v>
      </c>
      <c r="E323" s="85" t="s">
        <v>158</v>
      </c>
      <c r="F323" s="85" t="s">
        <v>142</v>
      </c>
      <c r="G323" s="85" t="s">
        <v>65</v>
      </c>
      <c r="H323" s="85" t="s">
        <v>143</v>
      </c>
      <c r="I323" s="85" t="s">
        <v>21</v>
      </c>
      <c r="J323" s="85" t="s">
        <v>21</v>
      </c>
      <c r="K323" s="85" t="s">
        <v>21</v>
      </c>
    </row>
    <row r="324" spans="1:11">
      <c r="A324" s="84" t="s">
        <v>310</v>
      </c>
      <c r="B324" s="85" t="s">
        <v>112</v>
      </c>
      <c r="C324" s="85" t="s">
        <v>279</v>
      </c>
      <c r="D324" s="85" t="s">
        <v>162</v>
      </c>
      <c r="E324" s="85" t="s">
        <v>279</v>
      </c>
      <c r="F324" s="85" t="s">
        <v>255</v>
      </c>
      <c r="G324" s="85" t="s">
        <v>65</v>
      </c>
      <c r="H324" s="85" t="s">
        <v>143</v>
      </c>
      <c r="I324" s="85" t="s">
        <v>21</v>
      </c>
      <c r="J324" s="85" t="s">
        <v>21</v>
      </c>
      <c r="K324" s="85" t="s">
        <v>21</v>
      </c>
    </row>
    <row r="325" spans="1:11">
      <c r="A325" s="84" t="s">
        <v>311</v>
      </c>
      <c r="B325" s="85" t="s">
        <v>110</v>
      </c>
      <c r="C325" s="85" t="s">
        <v>279</v>
      </c>
      <c r="D325" s="85" t="s">
        <v>162</v>
      </c>
      <c r="E325" s="85" t="s">
        <v>279</v>
      </c>
      <c r="F325" s="85" t="s">
        <v>255</v>
      </c>
      <c r="G325" s="85" t="s">
        <v>65</v>
      </c>
      <c r="H325" s="85" t="s">
        <v>143</v>
      </c>
      <c r="I325" s="85" t="s">
        <v>21</v>
      </c>
      <c r="J325" s="85" t="s">
        <v>21</v>
      </c>
      <c r="K325" s="85" t="s">
        <v>21</v>
      </c>
    </row>
    <row r="326" spans="1:11">
      <c r="A326" s="84" t="s">
        <v>312</v>
      </c>
      <c r="B326" s="85" t="s">
        <v>108</v>
      </c>
      <c r="C326" s="85" t="s">
        <v>279</v>
      </c>
      <c r="D326" s="85" t="s">
        <v>214</v>
      </c>
      <c r="E326" s="85" t="s">
        <v>279</v>
      </c>
      <c r="F326" s="85" t="s">
        <v>255</v>
      </c>
      <c r="G326" s="85" t="s">
        <v>116</v>
      </c>
      <c r="H326" s="85" t="s">
        <v>143</v>
      </c>
      <c r="I326" s="85" t="s">
        <v>21</v>
      </c>
      <c r="J326" s="85" t="s">
        <v>21</v>
      </c>
      <c r="K326" s="85" t="s">
        <v>21</v>
      </c>
    </row>
    <row r="327" spans="1:11">
      <c r="A327" s="84" t="s">
        <v>313</v>
      </c>
      <c r="B327" s="85" t="s">
        <v>176</v>
      </c>
      <c r="C327" s="85" t="s">
        <v>279</v>
      </c>
      <c r="D327" s="85" t="s">
        <v>162</v>
      </c>
      <c r="E327" s="85" t="s">
        <v>279</v>
      </c>
      <c r="F327" s="85" t="s">
        <v>255</v>
      </c>
      <c r="G327" s="85" t="s">
        <v>65</v>
      </c>
      <c r="H327" s="85" t="s">
        <v>143</v>
      </c>
      <c r="I327" s="85" t="s">
        <v>21</v>
      </c>
      <c r="J327" s="85" t="s">
        <v>21</v>
      </c>
      <c r="K327" s="85" t="s">
        <v>21</v>
      </c>
    </row>
    <row r="328" spans="1:11">
      <c r="A328" s="84" t="s">
        <v>314</v>
      </c>
      <c r="B328" s="85" t="s">
        <v>103</v>
      </c>
      <c r="C328" s="85" t="s">
        <v>279</v>
      </c>
      <c r="D328" s="85" t="s">
        <v>162</v>
      </c>
      <c r="E328" s="85" t="s">
        <v>279</v>
      </c>
      <c r="F328" s="85" t="s">
        <v>255</v>
      </c>
      <c r="G328" s="85" t="s">
        <v>65</v>
      </c>
      <c r="H328" s="85" t="s">
        <v>143</v>
      </c>
      <c r="I328" s="85" t="s">
        <v>21</v>
      </c>
      <c r="J328" s="85" t="s">
        <v>21</v>
      </c>
      <c r="K328" s="85" t="s">
        <v>21</v>
      </c>
    </row>
    <row r="329" spans="1:11">
      <c r="A329" s="84" t="s">
        <v>315</v>
      </c>
      <c r="B329" s="85" t="s">
        <v>108</v>
      </c>
      <c r="C329" s="85" t="s">
        <v>279</v>
      </c>
      <c r="D329" s="85" t="s">
        <v>162</v>
      </c>
      <c r="E329" s="85" t="s">
        <v>279</v>
      </c>
      <c r="F329" s="85" t="s">
        <v>255</v>
      </c>
      <c r="G329" s="85" t="s">
        <v>65</v>
      </c>
      <c r="H329" s="85" t="s">
        <v>143</v>
      </c>
      <c r="I329" s="85" t="s">
        <v>21</v>
      </c>
      <c r="J329" s="85" t="s">
        <v>21</v>
      </c>
      <c r="K329" s="85" t="s">
        <v>21</v>
      </c>
    </row>
    <row r="330" spans="1:11">
      <c r="A330" s="84" t="s">
        <v>316</v>
      </c>
      <c r="B330" s="85" t="s">
        <v>105</v>
      </c>
      <c r="C330" s="85" t="s">
        <v>279</v>
      </c>
      <c r="D330" s="85" t="s">
        <v>145</v>
      </c>
      <c r="E330" s="85" t="s">
        <v>279</v>
      </c>
      <c r="F330" s="85" t="s">
        <v>255</v>
      </c>
      <c r="G330" s="85" t="s">
        <v>65</v>
      </c>
      <c r="H330" s="85" t="s">
        <v>143</v>
      </c>
      <c r="I330" s="85" t="s">
        <v>21</v>
      </c>
      <c r="J330" s="85" t="s">
        <v>21</v>
      </c>
      <c r="K330" s="85" t="s">
        <v>21</v>
      </c>
    </row>
    <row r="331" spans="1:11">
      <c r="A331" s="84" t="s">
        <v>317</v>
      </c>
      <c r="B331" s="85" t="s">
        <v>172</v>
      </c>
      <c r="C331" s="85" t="s">
        <v>279</v>
      </c>
      <c r="D331" s="85" t="s">
        <v>162</v>
      </c>
      <c r="E331" s="85" t="s">
        <v>279</v>
      </c>
      <c r="F331" s="85" t="s">
        <v>255</v>
      </c>
      <c r="G331" s="85" t="s">
        <v>41</v>
      </c>
      <c r="H331" s="85" t="s">
        <v>143</v>
      </c>
      <c r="I331" s="85" t="s">
        <v>21</v>
      </c>
      <c r="J331" s="85" t="s">
        <v>21</v>
      </c>
      <c r="K331" s="85" t="s">
        <v>21</v>
      </c>
    </row>
    <row r="332" spans="1:11">
      <c r="A332" s="84" t="s">
        <v>318</v>
      </c>
      <c r="B332" s="85" t="s">
        <v>180</v>
      </c>
      <c r="C332" s="85" t="s">
        <v>279</v>
      </c>
      <c r="D332" s="85" t="s">
        <v>162</v>
      </c>
      <c r="E332" s="85" t="s">
        <v>279</v>
      </c>
      <c r="F332" s="85" t="s">
        <v>255</v>
      </c>
      <c r="G332" s="85" t="s">
        <v>65</v>
      </c>
      <c r="H332" s="85" t="s">
        <v>143</v>
      </c>
      <c r="I332" s="85" t="s">
        <v>21</v>
      </c>
      <c r="J332" s="85" t="s">
        <v>21</v>
      </c>
      <c r="K332" s="85" t="s">
        <v>21</v>
      </c>
    </row>
    <row r="333" spans="1:11">
      <c r="A333" s="84" t="s">
        <v>319</v>
      </c>
      <c r="B333" s="85" t="s">
        <v>178</v>
      </c>
      <c r="C333" s="85" t="s">
        <v>279</v>
      </c>
      <c r="D333" s="85" t="s">
        <v>162</v>
      </c>
      <c r="E333" s="85" t="s">
        <v>279</v>
      </c>
      <c r="F333" s="85" t="s">
        <v>255</v>
      </c>
      <c r="G333" s="85" t="s">
        <v>65</v>
      </c>
      <c r="H333" s="85" t="s">
        <v>143</v>
      </c>
      <c r="I333" s="85" t="s">
        <v>21</v>
      </c>
      <c r="J333" s="85" t="s">
        <v>21</v>
      </c>
      <c r="K333" s="85" t="s">
        <v>21</v>
      </c>
    </row>
    <row r="334" spans="1:11">
      <c r="A334" s="84" t="s">
        <v>320</v>
      </c>
      <c r="B334" s="85" t="s">
        <v>178</v>
      </c>
      <c r="C334" s="85" t="s">
        <v>279</v>
      </c>
      <c r="D334" s="85" t="s">
        <v>162</v>
      </c>
      <c r="E334" s="85" t="s">
        <v>279</v>
      </c>
      <c r="F334" s="85" t="s">
        <v>255</v>
      </c>
      <c r="G334" s="85" t="s">
        <v>65</v>
      </c>
      <c r="H334" s="85" t="s">
        <v>143</v>
      </c>
      <c r="I334" s="85" t="s">
        <v>21</v>
      </c>
      <c r="J334" s="85" t="s">
        <v>21</v>
      </c>
      <c r="K334" s="85" t="s">
        <v>21</v>
      </c>
    </row>
    <row r="335" spans="1:11">
      <c r="A335" s="84" t="s">
        <v>321</v>
      </c>
      <c r="B335" s="85" t="s">
        <v>178</v>
      </c>
      <c r="C335" s="85" t="s">
        <v>279</v>
      </c>
      <c r="D335" s="85" t="s">
        <v>162</v>
      </c>
      <c r="E335" s="85" t="s">
        <v>279</v>
      </c>
      <c r="F335" s="85" t="s">
        <v>255</v>
      </c>
      <c r="G335" s="85" t="s">
        <v>41</v>
      </c>
      <c r="H335" s="85" t="s">
        <v>143</v>
      </c>
      <c r="I335" s="85" t="s">
        <v>21</v>
      </c>
      <c r="J335" s="85" t="s">
        <v>21</v>
      </c>
      <c r="K335" s="85" t="s">
        <v>21</v>
      </c>
    </row>
    <row r="336" spans="1:11">
      <c r="A336" s="84" t="s">
        <v>322</v>
      </c>
      <c r="B336" s="85" t="s">
        <v>183</v>
      </c>
      <c r="C336" s="85" t="s">
        <v>279</v>
      </c>
      <c r="D336" s="85" t="s">
        <v>162</v>
      </c>
      <c r="E336" s="85" t="s">
        <v>279</v>
      </c>
      <c r="F336" s="85" t="s">
        <v>255</v>
      </c>
      <c r="G336" s="85" t="s">
        <v>41</v>
      </c>
      <c r="H336" s="85" t="s">
        <v>143</v>
      </c>
      <c r="I336" s="85" t="s">
        <v>21</v>
      </c>
      <c r="J336" s="85" t="s">
        <v>21</v>
      </c>
      <c r="K336" s="85" t="s">
        <v>21</v>
      </c>
    </row>
    <row r="337" spans="1:11">
      <c r="A337" s="84" t="s">
        <v>323</v>
      </c>
      <c r="B337" s="85" t="s">
        <v>183</v>
      </c>
      <c r="C337" s="85" t="s">
        <v>279</v>
      </c>
      <c r="D337" s="85" t="s">
        <v>162</v>
      </c>
      <c r="E337" s="85" t="s">
        <v>279</v>
      </c>
      <c r="F337" s="85" t="s">
        <v>255</v>
      </c>
      <c r="G337" s="85" t="s">
        <v>61</v>
      </c>
      <c r="H337" s="85" t="s">
        <v>143</v>
      </c>
      <c r="I337" s="85" t="s">
        <v>21</v>
      </c>
      <c r="J337" s="85" t="s">
        <v>21</v>
      </c>
      <c r="K337" s="85" t="s">
        <v>21</v>
      </c>
    </row>
    <row r="338" spans="1:11">
      <c r="A338" s="84" t="s">
        <v>324</v>
      </c>
      <c r="B338" s="85" t="s">
        <v>180</v>
      </c>
      <c r="C338" s="85" t="s">
        <v>279</v>
      </c>
      <c r="D338" s="85" t="s">
        <v>214</v>
      </c>
      <c r="E338" s="85" t="s">
        <v>279</v>
      </c>
      <c r="F338" s="85" t="s">
        <v>255</v>
      </c>
      <c r="G338" s="85" t="s">
        <v>65</v>
      </c>
      <c r="H338" s="85" t="s">
        <v>143</v>
      </c>
      <c r="I338" s="85" t="s">
        <v>21</v>
      </c>
      <c r="J338" s="85" t="s">
        <v>21</v>
      </c>
      <c r="K338" s="85" t="s">
        <v>21</v>
      </c>
    </row>
    <row r="339" spans="1:11">
      <c r="A339" s="84" t="s">
        <v>325</v>
      </c>
      <c r="B339" s="85" t="s">
        <v>105</v>
      </c>
      <c r="C339" s="85" t="s">
        <v>279</v>
      </c>
      <c r="D339" s="85" t="s">
        <v>162</v>
      </c>
      <c r="E339" s="85" t="s">
        <v>279</v>
      </c>
      <c r="F339" s="85" t="s">
        <v>255</v>
      </c>
      <c r="G339" s="85" t="s">
        <v>65</v>
      </c>
      <c r="H339" s="85" t="s">
        <v>143</v>
      </c>
      <c r="I339" s="85" t="s">
        <v>21</v>
      </c>
      <c r="J339" s="85" t="s">
        <v>21</v>
      </c>
      <c r="K339" s="85" t="s">
        <v>21</v>
      </c>
    </row>
    <row r="340" spans="1:11">
      <c r="A340" s="84" t="s">
        <v>326</v>
      </c>
      <c r="B340" s="85" t="s">
        <v>223</v>
      </c>
      <c r="C340" s="85" t="s">
        <v>279</v>
      </c>
      <c r="D340" s="85" t="s">
        <v>162</v>
      </c>
      <c r="E340" s="85" t="s">
        <v>279</v>
      </c>
      <c r="F340" s="85" t="s">
        <v>255</v>
      </c>
      <c r="G340" s="85" t="s">
        <v>65</v>
      </c>
      <c r="H340" s="85" t="s">
        <v>143</v>
      </c>
      <c r="I340" s="85" t="s">
        <v>21</v>
      </c>
      <c r="J340" s="85" t="s">
        <v>21</v>
      </c>
      <c r="K340" s="85" t="s">
        <v>21</v>
      </c>
    </row>
    <row r="341" spans="1:11">
      <c r="A341" s="84" t="s">
        <v>327</v>
      </c>
      <c r="B341" s="85" t="s">
        <v>180</v>
      </c>
      <c r="C341" s="85" t="s">
        <v>279</v>
      </c>
      <c r="D341" s="85" t="s">
        <v>162</v>
      </c>
      <c r="E341" s="85" t="s">
        <v>279</v>
      </c>
      <c r="F341" s="85" t="s">
        <v>255</v>
      </c>
      <c r="G341" s="85" t="s">
        <v>65</v>
      </c>
      <c r="H341" s="85" t="s">
        <v>143</v>
      </c>
      <c r="I341" s="85" t="s">
        <v>21</v>
      </c>
      <c r="J341" s="85" t="s">
        <v>21</v>
      </c>
      <c r="K341" s="85" t="s">
        <v>21</v>
      </c>
    </row>
    <row r="342" spans="1:11">
      <c r="A342" s="84" t="s">
        <v>328</v>
      </c>
      <c r="B342" s="85" t="s">
        <v>178</v>
      </c>
      <c r="C342" s="85" t="s">
        <v>279</v>
      </c>
      <c r="D342" s="85" t="s">
        <v>162</v>
      </c>
      <c r="E342" s="85" t="s">
        <v>279</v>
      </c>
      <c r="F342" s="85" t="s">
        <v>255</v>
      </c>
      <c r="G342" s="85" t="s">
        <v>65</v>
      </c>
      <c r="H342" s="85" t="s">
        <v>143</v>
      </c>
      <c r="I342" s="85" t="s">
        <v>21</v>
      </c>
      <c r="J342" s="85" t="s">
        <v>21</v>
      </c>
      <c r="K342" s="85" t="s">
        <v>21</v>
      </c>
    </row>
    <row r="343" spans="1:11">
      <c r="A343" s="84" t="s">
        <v>329</v>
      </c>
      <c r="B343" s="85" t="s">
        <v>172</v>
      </c>
      <c r="C343" s="85" t="s">
        <v>279</v>
      </c>
      <c r="D343" s="85" t="s">
        <v>265</v>
      </c>
      <c r="E343" s="85" t="s">
        <v>279</v>
      </c>
      <c r="F343" s="85" t="s">
        <v>279</v>
      </c>
      <c r="G343" s="85" t="s">
        <v>65</v>
      </c>
      <c r="H343" s="85" t="s">
        <v>143</v>
      </c>
      <c r="I343" s="85" t="s">
        <v>21</v>
      </c>
      <c r="J343" s="85" t="s">
        <v>21</v>
      </c>
      <c r="K343" s="85" t="s">
        <v>21</v>
      </c>
    </row>
    <row r="344" spans="1:11">
      <c r="A344" s="84" t="s">
        <v>330</v>
      </c>
      <c r="B344" s="85" t="s">
        <v>209</v>
      </c>
      <c r="C344" s="85" t="s">
        <v>142</v>
      </c>
      <c r="D344" s="85" t="s">
        <v>229</v>
      </c>
      <c r="E344" s="85" t="s">
        <v>210</v>
      </c>
      <c r="F344" s="85" t="s">
        <v>142</v>
      </c>
      <c r="G344" s="85" t="s">
        <v>65</v>
      </c>
      <c r="H344" s="85" t="s">
        <v>143</v>
      </c>
      <c r="I344" s="85" t="s">
        <v>21</v>
      </c>
      <c r="J344" s="85" t="s">
        <v>21</v>
      </c>
      <c r="K344" s="85" t="s">
        <v>21</v>
      </c>
    </row>
    <row r="345" spans="1:11">
      <c r="A345" s="84" t="s">
        <v>331</v>
      </c>
      <c r="B345" s="85" t="s">
        <v>180</v>
      </c>
      <c r="C345" s="85" t="s">
        <v>279</v>
      </c>
      <c r="D345" s="85" t="s">
        <v>162</v>
      </c>
      <c r="E345" s="85" t="s">
        <v>279</v>
      </c>
      <c r="F345" s="85" t="s">
        <v>255</v>
      </c>
      <c r="G345" s="85" t="s">
        <v>65</v>
      </c>
      <c r="H345" s="85" t="s">
        <v>143</v>
      </c>
      <c r="I345" s="85" t="s">
        <v>21</v>
      </c>
      <c r="J345" s="85" t="s">
        <v>21</v>
      </c>
      <c r="K345" s="85" t="s">
        <v>21</v>
      </c>
    </row>
    <row r="346" spans="1:11">
      <c r="A346" s="84" t="s">
        <v>332</v>
      </c>
      <c r="B346" s="85" t="s">
        <v>183</v>
      </c>
      <c r="C346" s="85" t="s">
        <v>279</v>
      </c>
      <c r="D346" s="85" t="s">
        <v>162</v>
      </c>
      <c r="E346" s="85" t="s">
        <v>279</v>
      </c>
      <c r="F346" s="85" t="s">
        <v>279</v>
      </c>
      <c r="G346" s="85" t="s">
        <v>65</v>
      </c>
      <c r="H346" s="85" t="s">
        <v>143</v>
      </c>
      <c r="I346" s="85" t="s">
        <v>21</v>
      </c>
      <c r="J346" s="85" t="s">
        <v>21</v>
      </c>
      <c r="K346" s="85" t="s">
        <v>21</v>
      </c>
    </row>
    <row r="347" spans="1:11">
      <c r="A347" s="84" t="s">
        <v>333</v>
      </c>
      <c r="B347" s="85" t="s">
        <v>334</v>
      </c>
      <c r="C347" s="85" t="s">
        <v>279</v>
      </c>
      <c r="D347" s="85" t="s">
        <v>214</v>
      </c>
      <c r="E347" s="85" t="s">
        <v>279</v>
      </c>
      <c r="F347" s="85" t="s">
        <v>279</v>
      </c>
      <c r="G347" s="85" t="s">
        <v>65</v>
      </c>
      <c r="H347" s="85" t="s">
        <v>143</v>
      </c>
      <c r="I347" s="85" t="s">
        <v>21</v>
      </c>
      <c r="J347" s="85" t="s">
        <v>21</v>
      </c>
      <c r="K347" s="85" t="s">
        <v>21</v>
      </c>
    </row>
    <row r="348" spans="1:11">
      <c r="A348" s="84" t="s">
        <v>335</v>
      </c>
      <c r="B348" s="85" t="s">
        <v>172</v>
      </c>
      <c r="C348" s="85" t="s">
        <v>279</v>
      </c>
      <c r="D348" s="85" t="s">
        <v>162</v>
      </c>
      <c r="E348" s="85" t="s">
        <v>279</v>
      </c>
      <c r="F348" s="85" t="s">
        <v>279</v>
      </c>
      <c r="G348" s="85" t="s">
        <v>65</v>
      </c>
      <c r="H348" s="85" t="s">
        <v>143</v>
      </c>
      <c r="I348" s="85" t="s">
        <v>21</v>
      </c>
      <c r="J348" s="85" t="s">
        <v>21</v>
      </c>
      <c r="K348" s="85" t="s">
        <v>21</v>
      </c>
    </row>
    <row r="349" spans="1:11">
      <c r="A349" s="84" t="s">
        <v>336</v>
      </c>
      <c r="B349" s="85" t="s">
        <v>172</v>
      </c>
      <c r="C349" s="85" t="s">
        <v>279</v>
      </c>
      <c r="D349" s="85" t="s">
        <v>162</v>
      </c>
      <c r="E349" s="85" t="s">
        <v>279</v>
      </c>
      <c r="F349" s="85" t="s">
        <v>279</v>
      </c>
      <c r="G349" s="85" t="s">
        <v>65</v>
      </c>
      <c r="H349" s="85" t="s">
        <v>143</v>
      </c>
      <c r="I349" s="85" t="s">
        <v>21</v>
      </c>
      <c r="J349" s="85" t="s">
        <v>21</v>
      </c>
      <c r="K349" s="85" t="s">
        <v>21</v>
      </c>
    </row>
    <row r="350" spans="1:11">
      <c r="A350" s="84" t="s">
        <v>337</v>
      </c>
      <c r="B350" s="85" t="s">
        <v>176</v>
      </c>
      <c r="C350" s="85" t="s">
        <v>279</v>
      </c>
      <c r="D350" s="85" t="s">
        <v>162</v>
      </c>
      <c r="E350" s="85" t="s">
        <v>279</v>
      </c>
      <c r="F350" s="85" t="s">
        <v>279</v>
      </c>
      <c r="G350" s="85" t="s">
        <v>65</v>
      </c>
      <c r="H350" s="85" t="s">
        <v>143</v>
      </c>
      <c r="I350" s="85" t="s">
        <v>21</v>
      </c>
      <c r="J350" s="85" t="s">
        <v>21</v>
      </c>
      <c r="K350" s="85" t="s">
        <v>21</v>
      </c>
    </row>
    <row r="351" spans="1:11">
      <c r="A351" s="84" t="s">
        <v>338</v>
      </c>
      <c r="B351" s="85" t="s">
        <v>180</v>
      </c>
      <c r="C351" s="85" t="s">
        <v>279</v>
      </c>
      <c r="D351" s="85" t="s">
        <v>265</v>
      </c>
      <c r="E351" s="85" t="s">
        <v>279</v>
      </c>
      <c r="F351" s="85" t="s">
        <v>279</v>
      </c>
      <c r="G351" s="85" t="s">
        <v>65</v>
      </c>
      <c r="H351" s="85" t="s">
        <v>143</v>
      </c>
      <c r="I351" s="85" t="s">
        <v>21</v>
      </c>
      <c r="J351" s="85" t="s">
        <v>21</v>
      </c>
      <c r="K351" s="85" t="s">
        <v>21</v>
      </c>
    </row>
    <row r="352" spans="1:11">
      <c r="A352" s="84" t="s">
        <v>339</v>
      </c>
      <c r="B352" s="85" t="s">
        <v>103</v>
      </c>
      <c r="C352" s="85" t="s">
        <v>279</v>
      </c>
      <c r="D352" s="85" t="s">
        <v>162</v>
      </c>
      <c r="E352" s="85" t="s">
        <v>279</v>
      </c>
      <c r="F352" s="85" t="s">
        <v>279</v>
      </c>
      <c r="G352" s="85" t="s">
        <v>65</v>
      </c>
      <c r="H352" s="85" t="s">
        <v>143</v>
      </c>
      <c r="I352" s="85" t="s">
        <v>21</v>
      </c>
      <c r="J352" s="85" t="s">
        <v>21</v>
      </c>
      <c r="K352" s="85" t="s">
        <v>21</v>
      </c>
    </row>
    <row r="353" spans="1:11">
      <c r="A353" s="84" t="s">
        <v>340</v>
      </c>
      <c r="B353" s="85" t="s">
        <v>112</v>
      </c>
      <c r="C353" s="85" t="s">
        <v>279</v>
      </c>
      <c r="D353" s="85" t="s">
        <v>162</v>
      </c>
      <c r="E353" s="85" t="s">
        <v>279</v>
      </c>
      <c r="F353" s="85" t="s">
        <v>279</v>
      </c>
      <c r="G353" s="85" t="s">
        <v>65</v>
      </c>
      <c r="H353" s="85" t="s">
        <v>143</v>
      </c>
      <c r="I353" s="85" t="s">
        <v>21</v>
      </c>
      <c r="J353" s="85" t="s">
        <v>21</v>
      </c>
      <c r="K353" s="85" t="s">
        <v>21</v>
      </c>
    </row>
    <row r="354" spans="1:11">
      <c r="A354" s="84" t="s">
        <v>341</v>
      </c>
      <c r="B354" s="85" t="s">
        <v>108</v>
      </c>
      <c r="C354" s="85" t="s">
        <v>279</v>
      </c>
      <c r="D354" s="85" t="s">
        <v>162</v>
      </c>
      <c r="E354" s="85" t="s">
        <v>279</v>
      </c>
      <c r="F354" s="85" t="s">
        <v>255</v>
      </c>
      <c r="G354" s="85" t="s">
        <v>116</v>
      </c>
      <c r="H354" s="85" t="s">
        <v>143</v>
      </c>
      <c r="I354" s="85" t="s">
        <v>21</v>
      </c>
      <c r="J354" s="85" t="s">
        <v>21</v>
      </c>
      <c r="K354" s="85" t="s">
        <v>21</v>
      </c>
    </row>
    <row r="355" spans="1:11">
      <c r="A355" s="84" t="s">
        <v>342</v>
      </c>
      <c r="B355" s="85" t="s">
        <v>94</v>
      </c>
      <c r="C355" s="85" t="s">
        <v>279</v>
      </c>
      <c r="D355" s="85" t="s">
        <v>214</v>
      </c>
      <c r="E355" s="85" t="s">
        <v>279</v>
      </c>
      <c r="F355" s="85" t="s">
        <v>279</v>
      </c>
      <c r="G355" s="85" t="s">
        <v>65</v>
      </c>
      <c r="H355" s="85" t="s">
        <v>143</v>
      </c>
      <c r="I355" s="85" t="s">
        <v>21</v>
      </c>
      <c r="J355" s="85" t="s">
        <v>21</v>
      </c>
      <c r="K355" s="85" t="s">
        <v>21</v>
      </c>
    </row>
    <row r="356" spans="1:11">
      <c r="A356" s="84" t="s">
        <v>343</v>
      </c>
      <c r="B356" s="85" t="s">
        <v>79</v>
      </c>
      <c r="C356" s="85" t="s">
        <v>279</v>
      </c>
      <c r="D356" s="85" t="s">
        <v>265</v>
      </c>
      <c r="E356" s="85" t="s">
        <v>162</v>
      </c>
      <c r="F356" s="85" t="s">
        <v>279</v>
      </c>
      <c r="G356" s="85" t="s">
        <v>61</v>
      </c>
      <c r="H356" s="85" t="s">
        <v>143</v>
      </c>
      <c r="I356" s="85" t="s">
        <v>21</v>
      </c>
      <c r="J356" s="85" t="s">
        <v>21</v>
      </c>
      <c r="K356" s="85" t="s">
        <v>21</v>
      </c>
    </row>
    <row r="357" spans="1:11">
      <c r="A357" s="84" t="s">
        <v>344</v>
      </c>
      <c r="B357" s="85" t="s">
        <v>72</v>
      </c>
      <c r="C357" s="85" t="s">
        <v>279</v>
      </c>
      <c r="D357" s="85" t="s">
        <v>214</v>
      </c>
      <c r="E357" s="85" t="s">
        <v>162</v>
      </c>
      <c r="F357" s="85" t="s">
        <v>279</v>
      </c>
      <c r="G357" s="85" t="s">
        <v>116</v>
      </c>
      <c r="H357" s="85" t="s">
        <v>143</v>
      </c>
      <c r="I357" s="85" t="s">
        <v>21</v>
      </c>
      <c r="J357" s="85" t="s">
        <v>21</v>
      </c>
      <c r="K357" s="85" t="s">
        <v>21</v>
      </c>
    </row>
    <row r="358" spans="1:11">
      <c r="A358" s="84" t="s">
        <v>345</v>
      </c>
      <c r="B358" s="85" t="s">
        <v>100</v>
      </c>
      <c r="C358" s="85" t="s">
        <v>279</v>
      </c>
      <c r="D358" s="85" t="s">
        <v>214</v>
      </c>
      <c r="E358" s="85" t="s">
        <v>162</v>
      </c>
      <c r="F358" s="85" t="s">
        <v>279</v>
      </c>
      <c r="G358" s="85" t="s">
        <v>116</v>
      </c>
      <c r="H358" s="85" t="s">
        <v>143</v>
      </c>
      <c r="I358" s="85" t="s">
        <v>21</v>
      </c>
      <c r="J358" s="85" t="s">
        <v>21</v>
      </c>
      <c r="K358" s="85" t="s">
        <v>21</v>
      </c>
    </row>
    <row r="359" spans="1:11">
      <c r="A359" s="84" t="s">
        <v>346</v>
      </c>
      <c r="B359" s="85" t="s">
        <v>72</v>
      </c>
      <c r="C359" s="85" t="s">
        <v>279</v>
      </c>
      <c r="D359" s="85" t="s">
        <v>265</v>
      </c>
      <c r="E359" s="85" t="s">
        <v>162</v>
      </c>
      <c r="F359" s="85" t="s">
        <v>279</v>
      </c>
      <c r="G359" s="85" t="s">
        <v>61</v>
      </c>
      <c r="H359" s="85" t="s">
        <v>143</v>
      </c>
      <c r="I359" s="85" t="s">
        <v>21</v>
      </c>
      <c r="J359" s="85" t="s">
        <v>21</v>
      </c>
      <c r="K359" s="85" t="s">
        <v>21</v>
      </c>
    </row>
    <row r="360" spans="1:11">
      <c r="A360" s="84" t="s">
        <v>347</v>
      </c>
      <c r="B360" s="85" t="s">
        <v>45</v>
      </c>
      <c r="C360" s="85" t="s">
        <v>279</v>
      </c>
      <c r="D360" s="85" t="s">
        <v>214</v>
      </c>
      <c r="E360" s="85" t="s">
        <v>162</v>
      </c>
      <c r="F360" s="85" t="s">
        <v>279</v>
      </c>
      <c r="G360" s="85" t="s">
        <v>61</v>
      </c>
      <c r="H360" s="85" t="s">
        <v>143</v>
      </c>
      <c r="I360" s="85" t="s">
        <v>21</v>
      </c>
      <c r="J360" s="85" t="s">
        <v>21</v>
      </c>
      <c r="K360" s="85" t="s">
        <v>21</v>
      </c>
    </row>
    <row r="361" spans="1:11">
      <c r="A361" s="84" t="s">
        <v>348</v>
      </c>
      <c r="B361" s="85" t="s">
        <v>85</v>
      </c>
      <c r="C361" s="85" t="s">
        <v>279</v>
      </c>
      <c r="D361" s="85" t="s">
        <v>214</v>
      </c>
      <c r="E361" s="85" t="s">
        <v>162</v>
      </c>
      <c r="F361" s="85" t="s">
        <v>279</v>
      </c>
      <c r="G361" s="85" t="s">
        <v>41</v>
      </c>
      <c r="H361" s="85" t="s">
        <v>143</v>
      </c>
      <c r="I361" s="85" t="s">
        <v>21</v>
      </c>
      <c r="J361" s="85" t="s">
        <v>21</v>
      </c>
      <c r="K361" s="85" t="s">
        <v>21</v>
      </c>
    </row>
    <row r="362" spans="1:11">
      <c r="A362" s="84" t="s">
        <v>349</v>
      </c>
      <c r="B362" s="85" t="s">
        <v>97</v>
      </c>
      <c r="C362" s="85" t="s">
        <v>279</v>
      </c>
      <c r="D362" s="85" t="s">
        <v>214</v>
      </c>
      <c r="E362" s="85" t="s">
        <v>162</v>
      </c>
      <c r="F362" s="85" t="s">
        <v>279</v>
      </c>
      <c r="G362" s="85" t="s">
        <v>41</v>
      </c>
      <c r="H362" s="85" t="s">
        <v>143</v>
      </c>
      <c r="I362" s="85" t="s">
        <v>21</v>
      </c>
      <c r="J362" s="85" t="s">
        <v>21</v>
      </c>
      <c r="K362" s="85" t="s">
        <v>21</v>
      </c>
    </row>
    <row r="363" spans="1:11">
      <c r="A363" s="84" t="s">
        <v>350</v>
      </c>
      <c r="B363" s="85" t="s">
        <v>72</v>
      </c>
      <c r="C363" s="85" t="s">
        <v>279</v>
      </c>
      <c r="D363" s="85" t="s">
        <v>214</v>
      </c>
      <c r="E363" s="85" t="s">
        <v>162</v>
      </c>
      <c r="F363" s="85" t="s">
        <v>279</v>
      </c>
      <c r="G363" s="85" t="s">
        <v>41</v>
      </c>
      <c r="H363" s="85" t="s">
        <v>143</v>
      </c>
      <c r="I363" s="85" t="s">
        <v>21</v>
      </c>
      <c r="J363" s="85" t="s">
        <v>21</v>
      </c>
      <c r="K363" s="85" t="s">
        <v>21</v>
      </c>
    </row>
    <row r="364" spans="1:11">
      <c r="A364" s="84" t="s">
        <v>351</v>
      </c>
      <c r="B364" s="85" t="s">
        <v>100</v>
      </c>
      <c r="C364" s="85" t="s">
        <v>279</v>
      </c>
      <c r="D364" s="85" t="s">
        <v>145</v>
      </c>
      <c r="E364" s="85" t="s">
        <v>162</v>
      </c>
      <c r="F364" s="85" t="s">
        <v>279</v>
      </c>
      <c r="G364" s="85" t="s">
        <v>41</v>
      </c>
      <c r="H364" s="85" t="s">
        <v>143</v>
      </c>
      <c r="I364" s="85" t="s">
        <v>21</v>
      </c>
      <c r="J364" s="85" t="s">
        <v>21</v>
      </c>
      <c r="K364" s="85" t="s">
        <v>21</v>
      </c>
    </row>
    <row r="365" spans="1:11">
      <c r="A365" s="84" t="s">
        <v>352</v>
      </c>
      <c r="B365" s="85" t="s">
        <v>353</v>
      </c>
      <c r="C365" s="85" t="s">
        <v>153</v>
      </c>
      <c r="D365" s="85" t="s">
        <v>262</v>
      </c>
      <c r="E365" s="85" t="s">
        <v>153</v>
      </c>
      <c r="F365" s="85" t="s">
        <v>190</v>
      </c>
      <c r="G365" s="85" t="s">
        <v>65</v>
      </c>
      <c r="H365" s="85" t="s">
        <v>143</v>
      </c>
      <c r="I365" s="85" t="s">
        <v>21</v>
      </c>
      <c r="J365" s="85" t="s">
        <v>21</v>
      </c>
      <c r="K365" s="85" t="s">
        <v>21</v>
      </c>
    </row>
    <row r="366" spans="1:11">
      <c r="A366" s="84" t="s">
        <v>354</v>
      </c>
      <c r="B366" s="85" t="s">
        <v>79</v>
      </c>
      <c r="C366" s="85" t="s">
        <v>279</v>
      </c>
      <c r="D366" s="85" t="s">
        <v>214</v>
      </c>
      <c r="E366" s="85" t="s">
        <v>162</v>
      </c>
      <c r="F366" s="85" t="s">
        <v>279</v>
      </c>
      <c r="G366" s="85" t="s">
        <v>65</v>
      </c>
      <c r="H366" s="85" t="s">
        <v>143</v>
      </c>
      <c r="I366" s="85" t="s">
        <v>21</v>
      </c>
      <c r="J366" s="85" t="s">
        <v>21</v>
      </c>
      <c r="K366" s="85" t="s">
        <v>21</v>
      </c>
    </row>
    <row r="367" spans="1:11">
      <c r="A367" s="84" t="s">
        <v>355</v>
      </c>
      <c r="B367" s="85" t="s">
        <v>112</v>
      </c>
      <c r="C367" s="85" t="s">
        <v>279</v>
      </c>
      <c r="D367" s="85" t="s">
        <v>142</v>
      </c>
      <c r="E367" s="85" t="s">
        <v>162</v>
      </c>
      <c r="F367" s="85" t="s">
        <v>279</v>
      </c>
      <c r="G367" s="85" t="s">
        <v>41</v>
      </c>
      <c r="H367" s="85" t="s">
        <v>143</v>
      </c>
      <c r="I367" s="85" t="s">
        <v>21</v>
      </c>
      <c r="J367" s="85" t="s">
        <v>21</v>
      </c>
      <c r="K367" s="85" t="s">
        <v>21</v>
      </c>
    </row>
    <row r="368" spans="1:11">
      <c r="A368" s="84" t="s">
        <v>356</v>
      </c>
      <c r="B368" s="85" t="s">
        <v>103</v>
      </c>
      <c r="C368" s="85" t="s">
        <v>279</v>
      </c>
      <c r="D368" s="85" t="s">
        <v>214</v>
      </c>
      <c r="E368" s="85" t="s">
        <v>162</v>
      </c>
      <c r="F368" s="85" t="s">
        <v>279</v>
      </c>
      <c r="G368" s="85" t="s">
        <v>65</v>
      </c>
      <c r="H368" s="85" t="s">
        <v>143</v>
      </c>
      <c r="I368" s="85" t="s">
        <v>21</v>
      </c>
      <c r="J368" s="85" t="s">
        <v>21</v>
      </c>
      <c r="K368" s="85" t="s">
        <v>21</v>
      </c>
    </row>
    <row r="369" spans="1:11">
      <c r="A369" s="84" t="s">
        <v>357</v>
      </c>
      <c r="B369" s="85" t="s">
        <v>110</v>
      </c>
      <c r="C369" s="85" t="s">
        <v>279</v>
      </c>
      <c r="D369" s="85" t="s">
        <v>142</v>
      </c>
      <c r="E369" s="85" t="s">
        <v>162</v>
      </c>
      <c r="F369" s="85" t="s">
        <v>279</v>
      </c>
      <c r="G369" s="85" t="s">
        <v>65</v>
      </c>
      <c r="H369" s="85" t="s">
        <v>143</v>
      </c>
      <c r="I369" s="85" t="s">
        <v>21</v>
      </c>
      <c r="J369" s="85" t="s">
        <v>21</v>
      </c>
      <c r="K369" s="85" t="s">
        <v>21</v>
      </c>
    </row>
    <row r="370" spans="1:11">
      <c r="A370" s="84" t="s">
        <v>358</v>
      </c>
      <c r="B370" s="85" t="s">
        <v>105</v>
      </c>
      <c r="C370" s="85" t="s">
        <v>279</v>
      </c>
      <c r="D370" s="85" t="s">
        <v>214</v>
      </c>
      <c r="E370" s="85" t="s">
        <v>162</v>
      </c>
      <c r="F370" s="85" t="s">
        <v>279</v>
      </c>
      <c r="G370" s="85" t="s">
        <v>65</v>
      </c>
      <c r="H370" s="85" t="s">
        <v>143</v>
      </c>
      <c r="I370" s="85" t="s">
        <v>21</v>
      </c>
      <c r="J370" s="85" t="s">
        <v>21</v>
      </c>
      <c r="K370" s="85" t="s">
        <v>21</v>
      </c>
    </row>
    <row r="371" spans="1:11">
      <c r="A371" s="84" t="s">
        <v>359</v>
      </c>
      <c r="B371" s="85" t="s">
        <v>176</v>
      </c>
      <c r="C371" s="85" t="s">
        <v>279</v>
      </c>
      <c r="D371" s="85" t="s">
        <v>159</v>
      </c>
      <c r="E371" s="85" t="s">
        <v>162</v>
      </c>
      <c r="F371" s="85" t="s">
        <v>279</v>
      </c>
      <c r="G371" s="85" t="s">
        <v>41</v>
      </c>
      <c r="H371" s="85" t="s">
        <v>143</v>
      </c>
      <c r="I371" s="85" t="s">
        <v>21</v>
      </c>
      <c r="J371" s="85" t="s">
        <v>21</v>
      </c>
      <c r="K371" s="85" t="s">
        <v>21</v>
      </c>
    </row>
    <row r="372" spans="1:11">
      <c r="A372" s="84" t="s">
        <v>360</v>
      </c>
      <c r="B372" s="85" t="s">
        <v>103</v>
      </c>
      <c r="C372" s="85" t="s">
        <v>279</v>
      </c>
      <c r="D372" s="85" t="s">
        <v>265</v>
      </c>
      <c r="E372" s="85" t="s">
        <v>162</v>
      </c>
      <c r="F372" s="85" t="s">
        <v>279</v>
      </c>
      <c r="G372" s="85" t="s">
        <v>41</v>
      </c>
      <c r="H372" s="85" t="s">
        <v>143</v>
      </c>
      <c r="I372" s="85" t="s">
        <v>21</v>
      </c>
      <c r="J372" s="85" t="s">
        <v>21</v>
      </c>
      <c r="K372" s="85" t="s">
        <v>21</v>
      </c>
    </row>
    <row r="373" spans="1:11">
      <c r="A373" s="84" t="s">
        <v>361</v>
      </c>
      <c r="B373" s="85" t="s">
        <v>178</v>
      </c>
      <c r="C373" s="85" t="s">
        <v>279</v>
      </c>
      <c r="D373" s="85" t="s">
        <v>214</v>
      </c>
      <c r="E373" s="85" t="s">
        <v>162</v>
      </c>
      <c r="F373" s="85" t="s">
        <v>279</v>
      </c>
      <c r="G373" s="85" t="s">
        <v>65</v>
      </c>
      <c r="H373" s="85" t="s">
        <v>143</v>
      </c>
      <c r="I373" s="85" t="s">
        <v>21</v>
      </c>
      <c r="J373" s="85" t="s">
        <v>21</v>
      </c>
      <c r="K373" s="85" t="s">
        <v>21</v>
      </c>
    </row>
    <row r="374" spans="1:11">
      <c r="A374" s="84" t="s">
        <v>362</v>
      </c>
      <c r="B374" s="85" t="s">
        <v>103</v>
      </c>
      <c r="C374" s="85" t="s">
        <v>279</v>
      </c>
      <c r="D374" s="85" t="s">
        <v>159</v>
      </c>
      <c r="E374" s="85" t="s">
        <v>162</v>
      </c>
      <c r="F374" s="85" t="s">
        <v>279</v>
      </c>
      <c r="G374" s="85" t="s">
        <v>41</v>
      </c>
      <c r="H374" s="85" t="s">
        <v>143</v>
      </c>
      <c r="I374" s="85" t="s">
        <v>21</v>
      </c>
      <c r="J374" s="85" t="s">
        <v>21</v>
      </c>
      <c r="K374" s="85" t="s">
        <v>21</v>
      </c>
    </row>
    <row r="375" spans="1:11">
      <c r="A375" s="84" t="s">
        <v>363</v>
      </c>
      <c r="B375" s="85" t="s">
        <v>183</v>
      </c>
      <c r="C375" s="85" t="s">
        <v>279</v>
      </c>
      <c r="D375" s="85" t="s">
        <v>162</v>
      </c>
      <c r="E375" s="85" t="s">
        <v>162</v>
      </c>
      <c r="F375" s="85" t="s">
        <v>279</v>
      </c>
      <c r="G375" s="85" t="s">
        <v>116</v>
      </c>
      <c r="H375" s="85" t="s">
        <v>143</v>
      </c>
      <c r="I375" s="85" t="s">
        <v>21</v>
      </c>
      <c r="J375" s="85" t="s">
        <v>21</v>
      </c>
      <c r="K375" s="85" t="s">
        <v>21</v>
      </c>
    </row>
    <row r="376" spans="1:11">
      <c r="A376" s="84" t="s">
        <v>364</v>
      </c>
      <c r="B376" s="85" t="s">
        <v>183</v>
      </c>
      <c r="C376" s="85" t="s">
        <v>279</v>
      </c>
      <c r="D376" s="85" t="s">
        <v>214</v>
      </c>
      <c r="E376" s="85" t="s">
        <v>162</v>
      </c>
      <c r="F376" s="85" t="s">
        <v>279</v>
      </c>
      <c r="G376" s="85" t="s">
        <v>116</v>
      </c>
      <c r="H376" s="85" t="s">
        <v>143</v>
      </c>
      <c r="I376" s="85" t="s">
        <v>21</v>
      </c>
      <c r="J376" s="85" t="s">
        <v>21</v>
      </c>
      <c r="K376" s="85" t="s">
        <v>21</v>
      </c>
    </row>
    <row r="377" spans="1:11">
      <c r="A377" s="84" t="s">
        <v>365</v>
      </c>
      <c r="B377" s="85" t="s">
        <v>185</v>
      </c>
      <c r="C377" s="85" t="s">
        <v>279</v>
      </c>
      <c r="D377" s="85" t="s">
        <v>214</v>
      </c>
      <c r="E377" s="85" t="s">
        <v>162</v>
      </c>
      <c r="F377" s="85" t="s">
        <v>279</v>
      </c>
      <c r="G377" s="85" t="s">
        <v>116</v>
      </c>
      <c r="H377" s="85" t="s">
        <v>143</v>
      </c>
      <c r="I377" s="85" t="s">
        <v>21</v>
      </c>
      <c r="J377" s="85" t="s">
        <v>21</v>
      </c>
      <c r="K377" s="85" t="s">
        <v>21</v>
      </c>
    </row>
    <row r="378" spans="1:11">
      <c r="A378" s="84" t="s">
        <v>366</v>
      </c>
      <c r="B378" s="85" t="s">
        <v>185</v>
      </c>
      <c r="C378" s="85" t="s">
        <v>162</v>
      </c>
      <c r="D378" s="85" t="s">
        <v>214</v>
      </c>
      <c r="E378" s="85" t="s">
        <v>162</v>
      </c>
      <c r="F378" s="85" t="s">
        <v>279</v>
      </c>
      <c r="G378" s="85" t="s">
        <v>116</v>
      </c>
      <c r="H378" s="85" t="s">
        <v>143</v>
      </c>
      <c r="I378" s="85" t="s">
        <v>21</v>
      </c>
      <c r="J378" s="85" t="s">
        <v>21</v>
      </c>
      <c r="K378" s="85" t="s">
        <v>21</v>
      </c>
    </row>
    <row r="379" spans="1:11">
      <c r="A379" s="84" t="s">
        <v>367</v>
      </c>
      <c r="B379" s="85" t="s">
        <v>110</v>
      </c>
      <c r="C379" s="85" t="s">
        <v>162</v>
      </c>
      <c r="D379" s="85" t="s">
        <v>214</v>
      </c>
      <c r="E379" s="85" t="s">
        <v>162</v>
      </c>
      <c r="F379" s="85" t="s">
        <v>279</v>
      </c>
      <c r="G379" s="85" t="s">
        <v>116</v>
      </c>
      <c r="H379" s="85" t="s">
        <v>143</v>
      </c>
      <c r="I379" s="85" t="s">
        <v>21</v>
      </c>
      <c r="J379" s="85" t="s">
        <v>21</v>
      </c>
      <c r="K379" s="85" t="s">
        <v>21</v>
      </c>
    </row>
    <row r="380" spans="1:11">
      <c r="A380" s="84" t="s">
        <v>368</v>
      </c>
      <c r="B380" s="85" t="s">
        <v>100</v>
      </c>
      <c r="C380" s="85" t="s">
        <v>162</v>
      </c>
      <c r="D380" s="85" t="s">
        <v>214</v>
      </c>
      <c r="E380" s="85" t="s">
        <v>162</v>
      </c>
      <c r="F380" s="85" t="s">
        <v>279</v>
      </c>
      <c r="G380" s="85" t="s">
        <v>47</v>
      </c>
      <c r="H380" s="85" t="s">
        <v>143</v>
      </c>
      <c r="I380" s="85" t="s">
        <v>21</v>
      </c>
      <c r="J380" s="85" t="s">
        <v>21</v>
      </c>
      <c r="K380" s="85" t="s">
        <v>21</v>
      </c>
    </row>
    <row r="381" spans="1:11">
      <c r="A381" s="84" t="s">
        <v>369</v>
      </c>
      <c r="B381" s="85" t="s">
        <v>81</v>
      </c>
      <c r="C381" s="85" t="s">
        <v>162</v>
      </c>
      <c r="D381" s="85" t="s">
        <v>145</v>
      </c>
      <c r="E381" s="85" t="s">
        <v>162</v>
      </c>
      <c r="F381" s="85" t="s">
        <v>279</v>
      </c>
      <c r="G381" s="85" t="s">
        <v>126</v>
      </c>
      <c r="H381" s="85" t="s">
        <v>143</v>
      </c>
      <c r="I381" s="85" t="s">
        <v>21</v>
      </c>
      <c r="J381" s="85" t="s">
        <v>21</v>
      </c>
      <c r="K381" s="85" t="s">
        <v>21</v>
      </c>
    </row>
    <row r="382" spans="1:11">
      <c r="A382" s="84" t="s">
        <v>370</v>
      </c>
      <c r="B382" s="85" t="s">
        <v>100</v>
      </c>
      <c r="C382" s="85" t="s">
        <v>162</v>
      </c>
      <c r="D382" s="85" t="s">
        <v>159</v>
      </c>
      <c r="E382" s="85" t="s">
        <v>162</v>
      </c>
      <c r="F382" s="85" t="s">
        <v>279</v>
      </c>
      <c r="G382" s="85" t="s">
        <v>116</v>
      </c>
      <c r="H382" s="85" t="s">
        <v>143</v>
      </c>
      <c r="I382" s="85" t="s">
        <v>21</v>
      </c>
      <c r="J382" s="85" t="s">
        <v>21</v>
      </c>
      <c r="K382" s="85" t="s">
        <v>21</v>
      </c>
    </row>
    <row r="383" spans="1:11">
      <c r="A383" s="84" t="s">
        <v>371</v>
      </c>
      <c r="B383" s="85" t="s">
        <v>100</v>
      </c>
      <c r="C383" s="85" t="s">
        <v>162</v>
      </c>
      <c r="D383" s="85" t="s">
        <v>145</v>
      </c>
      <c r="E383" s="85" t="s">
        <v>162</v>
      </c>
      <c r="F383" s="85" t="s">
        <v>279</v>
      </c>
      <c r="G383" s="85" t="s">
        <v>116</v>
      </c>
      <c r="H383" s="85" t="s">
        <v>143</v>
      </c>
      <c r="I383" s="85" t="s">
        <v>21</v>
      </c>
      <c r="J383" s="85" t="s">
        <v>21</v>
      </c>
      <c r="K383" s="85" t="s">
        <v>21</v>
      </c>
    </row>
    <row r="384" spans="1:11">
      <c r="A384" s="84" t="s">
        <v>372</v>
      </c>
      <c r="B384" s="85" t="s">
        <v>81</v>
      </c>
      <c r="C384" s="85" t="s">
        <v>162</v>
      </c>
      <c r="D384" s="85" t="s">
        <v>145</v>
      </c>
      <c r="E384" s="85" t="s">
        <v>162</v>
      </c>
      <c r="F384" s="85" t="s">
        <v>279</v>
      </c>
      <c r="G384" s="85" t="s">
        <v>126</v>
      </c>
      <c r="H384" s="85" t="s">
        <v>143</v>
      </c>
      <c r="I384" s="85" t="s">
        <v>21</v>
      </c>
      <c r="J384" s="85" t="s">
        <v>21</v>
      </c>
      <c r="K384" s="85" t="s">
        <v>21</v>
      </c>
    </row>
    <row r="385" spans="1:11">
      <c r="A385" s="84" t="s">
        <v>373</v>
      </c>
      <c r="B385" s="85" t="s">
        <v>81</v>
      </c>
      <c r="C385" s="85" t="s">
        <v>279</v>
      </c>
      <c r="D385" s="85" t="s">
        <v>145</v>
      </c>
      <c r="E385" s="85" t="s">
        <v>162</v>
      </c>
      <c r="F385" s="85" t="s">
        <v>279</v>
      </c>
      <c r="G385" s="85" t="s">
        <v>116</v>
      </c>
      <c r="H385" s="85" t="s">
        <v>143</v>
      </c>
      <c r="I385" s="85" t="s">
        <v>21</v>
      </c>
      <c r="J385" s="85" t="s">
        <v>21</v>
      </c>
      <c r="K385" s="85" t="s">
        <v>21</v>
      </c>
    </row>
    <row r="386" spans="1:11">
      <c r="A386" s="84" t="s">
        <v>374</v>
      </c>
      <c r="B386" s="85" t="s">
        <v>81</v>
      </c>
      <c r="C386" s="85" t="s">
        <v>279</v>
      </c>
      <c r="D386" s="85" t="s">
        <v>265</v>
      </c>
      <c r="E386" s="85" t="s">
        <v>162</v>
      </c>
      <c r="F386" s="85" t="s">
        <v>279</v>
      </c>
      <c r="G386" s="85" t="s">
        <v>375</v>
      </c>
      <c r="H386" s="85" t="s">
        <v>143</v>
      </c>
      <c r="I386" s="85" t="s">
        <v>21</v>
      </c>
      <c r="J386" s="85" t="s">
        <v>21</v>
      </c>
      <c r="K386" s="85" t="s">
        <v>21</v>
      </c>
    </row>
    <row r="387" spans="1:11">
      <c r="A387" s="84" t="s">
        <v>376</v>
      </c>
      <c r="B387" s="85" t="s">
        <v>85</v>
      </c>
      <c r="C387" s="85" t="s">
        <v>162</v>
      </c>
      <c r="D387" s="85" t="s">
        <v>145</v>
      </c>
      <c r="E387" s="85" t="s">
        <v>162</v>
      </c>
      <c r="F387" s="85" t="s">
        <v>279</v>
      </c>
      <c r="G387" s="85" t="s">
        <v>116</v>
      </c>
      <c r="H387" s="85" t="s">
        <v>143</v>
      </c>
      <c r="I387" s="85" t="s">
        <v>21</v>
      </c>
      <c r="J387" s="85" t="s">
        <v>21</v>
      </c>
      <c r="K387" s="85" t="s">
        <v>21</v>
      </c>
    </row>
    <row r="388" spans="1:11">
      <c r="A388" s="84" t="s">
        <v>377</v>
      </c>
      <c r="B388" s="85" t="s">
        <v>21</v>
      </c>
      <c r="C388" s="85" t="s">
        <v>210</v>
      </c>
      <c r="D388" s="85" t="s">
        <v>21</v>
      </c>
      <c r="E388" s="85" t="s">
        <v>21</v>
      </c>
      <c r="F388" s="85" t="s">
        <v>21</v>
      </c>
      <c r="G388" s="85" t="s">
        <v>21</v>
      </c>
      <c r="H388" s="85" t="s">
        <v>143</v>
      </c>
      <c r="I388" s="85" t="s">
        <v>153</v>
      </c>
      <c r="J388" s="85" t="s">
        <v>65</v>
      </c>
      <c r="K388" s="85" t="s">
        <v>378</v>
      </c>
    </row>
    <row r="389" spans="1:11">
      <c r="A389" s="84" t="s">
        <v>379</v>
      </c>
      <c r="B389" s="85" t="s">
        <v>21</v>
      </c>
      <c r="C389" s="85" t="s">
        <v>279</v>
      </c>
      <c r="D389" s="85" t="s">
        <v>21</v>
      </c>
      <c r="E389" s="85" t="s">
        <v>21</v>
      </c>
      <c r="F389" s="85" t="s">
        <v>21</v>
      </c>
      <c r="G389" s="85" t="s">
        <v>21</v>
      </c>
      <c r="H389" s="85" t="s">
        <v>143</v>
      </c>
      <c r="I389" s="85" t="s">
        <v>142</v>
      </c>
      <c r="J389" s="85" t="s">
        <v>65</v>
      </c>
      <c r="K389" s="85" t="s">
        <v>380</v>
      </c>
    </row>
    <row r="390" spans="1:11">
      <c r="A390" s="84" t="s">
        <v>381</v>
      </c>
      <c r="B390" s="85" t="s">
        <v>21</v>
      </c>
      <c r="C390" s="85" t="s">
        <v>279</v>
      </c>
      <c r="D390" s="85" t="s">
        <v>21</v>
      </c>
      <c r="E390" s="85" t="s">
        <v>21</v>
      </c>
      <c r="F390" s="85" t="s">
        <v>21</v>
      </c>
      <c r="G390" s="85" t="s">
        <v>21</v>
      </c>
      <c r="H390" s="85" t="s">
        <v>143</v>
      </c>
      <c r="I390" s="85" t="s">
        <v>142</v>
      </c>
      <c r="J390" s="85" t="s">
        <v>65</v>
      </c>
      <c r="K390" s="85" t="s">
        <v>382</v>
      </c>
    </row>
    <row r="391" spans="1:11">
      <c r="A391" s="84" t="s">
        <v>383</v>
      </c>
      <c r="B391" s="85" t="s">
        <v>21</v>
      </c>
      <c r="C391" s="85" t="s">
        <v>255</v>
      </c>
      <c r="D391" s="85" t="s">
        <v>21</v>
      </c>
      <c r="E391" s="85" t="s">
        <v>21</v>
      </c>
      <c r="F391" s="85" t="s">
        <v>21</v>
      </c>
      <c r="G391" s="85" t="s">
        <v>21</v>
      </c>
      <c r="H391" s="85" t="s">
        <v>143</v>
      </c>
      <c r="I391" s="85" t="s">
        <v>142</v>
      </c>
      <c r="J391" s="85" t="s">
        <v>65</v>
      </c>
      <c r="K391" s="85" t="s">
        <v>382</v>
      </c>
    </row>
    <row r="392" spans="1:11">
      <c r="A392" s="84" t="s">
        <v>384</v>
      </c>
      <c r="B392" s="85" t="s">
        <v>21</v>
      </c>
      <c r="C392" s="85" t="s">
        <v>255</v>
      </c>
      <c r="D392" s="85" t="s">
        <v>21</v>
      </c>
      <c r="E392" s="85" t="s">
        <v>21</v>
      </c>
      <c r="F392" s="85" t="s">
        <v>21</v>
      </c>
      <c r="G392" s="85" t="s">
        <v>21</v>
      </c>
      <c r="H392" s="85" t="s">
        <v>143</v>
      </c>
      <c r="I392" s="85" t="s">
        <v>142</v>
      </c>
      <c r="J392" s="85" t="s">
        <v>65</v>
      </c>
      <c r="K392" s="85" t="s">
        <v>380</v>
      </c>
    </row>
    <row r="393" spans="1:11">
      <c r="A393" s="84" t="s">
        <v>385</v>
      </c>
      <c r="B393" s="85" t="s">
        <v>21</v>
      </c>
      <c r="C393" s="85" t="s">
        <v>255</v>
      </c>
      <c r="D393" s="85" t="s">
        <v>21</v>
      </c>
      <c r="E393" s="85" t="s">
        <v>21</v>
      </c>
      <c r="F393" s="85" t="s">
        <v>21</v>
      </c>
      <c r="G393" s="85" t="s">
        <v>21</v>
      </c>
      <c r="H393" s="85" t="s">
        <v>143</v>
      </c>
      <c r="I393" s="85" t="s">
        <v>142</v>
      </c>
      <c r="J393" s="85" t="s">
        <v>65</v>
      </c>
      <c r="K393" s="85" t="s">
        <v>380</v>
      </c>
    </row>
    <row r="394" spans="1:11">
      <c r="A394" s="84" t="s">
        <v>386</v>
      </c>
      <c r="B394" s="85" t="s">
        <v>21</v>
      </c>
      <c r="C394" s="85" t="s">
        <v>255</v>
      </c>
      <c r="D394" s="85" t="s">
        <v>21</v>
      </c>
      <c r="E394" s="85" t="s">
        <v>21</v>
      </c>
      <c r="F394" s="85" t="s">
        <v>21</v>
      </c>
      <c r="G394" s="85" t="s">
        <v>21</v>
      </c>
      <c r="H394" s="85" t="s">
        <v>143</v>
      </c>
      <c r="I394" s="85" t="s">
        <v>142</v>
      </c>
      <c r="J394" s="85" t="s">
        <v>65</v>
      </c>
      <c r="K394" s="85" t="s">
        <v>380</v>
      </c>
    </row>
    <row r="395" spans="1:11">
      <c r="A395" s="84" t="s">
        <v>387</v>
      </c>
      <c r="B395" s="85" t="s">
        <v>21</v>
      </c>
      <c r="C395" s="85" t="s">
        <v>255</v>
      </c>
      <c r="D395" s="85" t="s">
        <v>21</v>
      </c>
      <c r="E395" s="85" t="s">
        <v>21</v>
      </c>
      <c r="F395" s="85" t="s">
        <v>21</v>
      </c>
      <c r="G395" s="85" t="s">
        <v>21</v>
      </c>
      <c r="H395" s="85" t="s">
        <v>143</v>
      </c>
      <c r="I395" s="85" t="s">
        <v>153</v>
      </c>
      <c r="J395" s="85" t="s">
        <v>65</v>
      </c>
      <c r="K395" s="85" t="s">
        <v>380</v>
      </c>
    </row>
    <row r="396" spans="1:11">
      <c r="A396" s="84" t="s">
        <v>388</v>
      </c>
      <c r="B396" s="85" t="s">
        <v>21</v>
      </c>
      <c r="C396" s="85" t="s">
        <v>279</v>
      </c>
      <c r="D396" s="85" t="s">
        <v>21</v>
      </c>
      <c r="E396" s="85" t="s">
        <v>21</v>
      </c>
      <c r="F396" s="85" t="s">
        <v>21</v>
      </c>
      <c r="G396" s="85" t="s">
        <v>21</v>
      </c>
      <c r="H396" s="85" t="s">
        <v>143</v>
      </c>
      <c r="I396" s="85" t="s">
        <v>153</v>
      </c>
      <c r="J396" s="85" t="s">
        <v>76</v>
      </c>
      <c r="K396" s="85" t="s">
        <v>380</v>
      </c>
    </row>
    <row r="397" spans="1:11">
      <c r="A397" s="84" t="s">
        <v>389</v>
      </c>
      <c r="B397" s="85" t="s">
        <v>21</v>
      </c>
      <c r="C397" s="85" t="s">
        <v>255</v>
      </c>
      <c r="D397" s="85" t="s">
        <v>21</v>
      </c>
      <c r="E397" s="85" t="s">
        <v>21</v>
      </c>
      <c r="F397" s="85" t="s">
        <v>21</v>
      </c>
      <c r="G397" s="85" t="s">
        <v>21</v>
      </c>
      <c r="H397" s="85" t="s">
        <v>143</v>
      </c>
      <c r="I397" s="85" t="s">
        <v>153</v>
      </c>
      <c r="J397" s="85" t="s">
        <v>65</v>
      </c>
      <c r="K397" s="85" t="s">
        <v>380</v>
      </c>
    </row>
    <row r="398" spans="1:11">
      <c r="A398" s="84" t="s">
        <v>390</v>
      </c>
      <c r="B398" s="85" t="s">
        <v>21</v>
      </c>
      <c r="C398" s="85" t="s">
        <v>255</v>
      </c>
      <c r="D398" s="85" t="s">
        <v>21</v>
      </c>
      <c r="E398" s="85" t="s">
        <v>21</v>
      </c>
      <c r="F398" s="85" t="s">
        <v>21</v>
      </c>
      <c r="G398" s="85" t="s">
        <v>21</v>
      </c>
      <c r="H398" s="85" t="s">
        <v>143</v>
      </c>
      <c r="I398" s="85" t="s">
        <v>153</v>
      </c>
      <c r="J398" s="85" t="s">
        <v>65</v>
      </c>
      <c r="K398" s="85" t="s">
        <v>380</v>
      </c>
    </row>
    <row r="399" spans="1:11">
      <c r="A399" s="84" t="s">
        <v>391</v>
      </c>
      <c r="B399" s="85" t="s">
        <v>21</v>
      </c>
      <c r="C399" s="85" t="s">
        <v>255</v>
      </c>
      <c r="D399" s="85" t="s">
        <v>21</v>
      </c>
      <c r="E399" s="85" t="s">
        <v>21</v>
      </c>
      <c r="F399" s="85" t="s">
        <v>21</v>
      </c>
      <c r="G399" s="85" t="s">
        <v>21</v>
      </c>
      <c r="H399" s="85" t="s">
        <v>143</v>
      </c>
      <c r="I399" s="85" t="s">
        <v>153</v>
      </c>
      <c r="J399" s="85" t="s">
        <v>65</v>
      </c>
      <c r="K399" s="85" t="s">
        <v>380</v>
      </c>
    </row>
    <row r="400" spans="1:11">
      <c r="A400" s="84" t="s">
        <v>392</v>
      </c>
      <c r="B400" s="85" t="s">
        <v>21</v>
      </c>
      <c r="C400" s="85" t="s">
        <v>255</v>
      </c>
      <c r="D400" s="85" t="s">
        <v>21</v>
      </c>
      <c r="E400" s="85" t="s">
        <v>21</v>
      </c>
      <c r="F400" s="85" t="s">
        <v>21</v>
      </c>
      <c r="G400" s="85" t="s">
        <v>21</v>
      </c>
      <c r="H400" s="85" t="s">
        <v>143</v>
      </c>
      <c r="I400" s="85" t="s">
        <v>153</v>
      </c>
      <c r="J400" s="85" t="s">
        <v>65</v>
      </c>
      <c r="K400" s="85" t="s">
        <v>380</v>
      </c>
    </row>
    <row r="401" spans="1:11">
      <c r="A401" s="84" t="s">
        <v>393</v>
      </c>
      <c r="B401" s="85" t="s">
        <v>21</v>
      </c>
      <c r="C401" s="85" t="s">
        <v>255</v>
      </c>
      <c r="D401" s="85" t="s">
        <v>21</v>
      </c>
      <c r="E401" s="85" t="s">
        <v>21</v>
      </c>
      <c r="F401" s="85" t="s">
        <v>21</v>
      </c>
      <c r="G401" s="85" t="s">
        <v>21</v>
      </c>
      <c r="H401" s="85" t="s">
        <v>143</v>
      </c>
      <c r="I401" s="85" t="s">
        <v>153</v>
      </c>
      <c r="J401" s="85" t="s">
        <v>65</v>
      </c>
      <c r="K401" s="85" t="s">
        <v>380</v>
      </c>
    </row>
    <row r="402" spans="1:11">
      <c r="A402" s="84" t="s">
        <v>394</v>
      </c>
      <c r="B402" s="85" t="s">
        <v>21</v>
      </c>
      <c r="C402" s="85" t="s">
        <v>255</v>
      </c>
      <c r="D402" s="85" t="s">
        <v>21</v>
      </c>
      <c r="E402" s="85" t="s">
        <v>21</v>
      </c>
      <c r="F402" s="85" t="s">
        <v>21</v>
      </c>
      <c r="G402" s="85" t="s">
        <v>21</v>
      </c>
      <c r="H402" s="85" t="s">
        <v>143</v>
      </c>
      <c r="I402" s="85" t="s">
        <v>153</v>
      </c>
      <c r="J402" s="85" t="s">
        <v>65</v>
      </c>
      <c r="K402" s="85" t="s">
        <v>380</v>
      </c>
    </row>
    <row r="403" spans="1:11">
      <c r="A403" s="84" t="s">
        <v>395</v>
      </c>
      <c r="B403" s="85" t="s">
        <v>21</v>
      </c>
      <c r="C403" s="85" t="s">
        <v>255</v>
      </c>
      <c r="D403" s="85" t="s">
        <v>21</v>
      </c>
      <c r="E403" s="85" t="s">
        <v>21</v>
      </c>
      <c r="F403" s="85" t="s">
        <v>21</v>
      </c>
      <c r="G403" s="85" t="s">
        <v>21</v>
      </c>
      <c r="H403" s="85" t="s">
        <v>143</v>
      </c>
      <c r="I403" s="85" t="s">
        <v>153</v>
      </c>
      <c r="J403" s="85" t="s">
        <v>65</v>
      </c>
      <c r="K403" s="85" t="s">
        <v>380</v>
      </c>
    </row>
    <row r="404" spans="1:11">
      <c r="A404" s="84" t="s">
        <v>396</v>
      </c>
      <c r="B404" s="85" t="s">
        <v>21</v>
      </c>
      <c r="C404" s="85" t="s">
        <v>255</v>
      </c>
      <c r="D404" s="85" t="s">
        <v>21</v>
      </c>
      <c r="E404" s="85" t="s">
        <v>21</v>
      </c>
      <c r="F404" s="85" t="s">
        <v>21</v>
      </c>
      <c r="G404" s="85" t="s">
        <v>21</v>
      </c>
      <c r="H404" s="85" t="s">
        <v>143</v>
      </c>
      <c r="I404" s="85" t="s">
        <v>153</v>
      </c>
      <c r="J404" s="85" t="s">
        <v>65</v>
      </c>
      <c r="K404" s="85" t="s">
        <v>380</v>
      </c>
    </row>
    <row r="405" spans="1:11">
      <c r="A405" s="84" t="s">
        <v>397</v>
      </c>
      <c r="B405" s="85" t="s">
        <v>21</v>
      </c>
      <c r="C405" s="85" t="s">
        <v>255</v>
      </c>
      <c r="D405" s="85" t="s">
        <v>21</v>
      </c>
      <c r="E405" s="85" t="s">
        <v>21</v>
      </c>
      <c r="F405" s="85" t="s">
        <v>21</v>
      </c>
      <c r="G405" s="85" t="s">
        <v>21</v>
      </c>
      <c r="H405" s="85" t="s">
        <v>143</v>
      </c>
      <c r="I405" s="85" t="s">
        <v>153</v>
      </c>
      <c r="J405" s="85" t="s">
        <v>65</v>
      </c>
      <c r="K405" s="85" t="s">
        <v>380</v>
      </c>
    </row>
    <row r="406" spans="1:11">
      <c r="A406" s="84" t="s">
        <v>398</v>
      </c>
      <c r="B406" s="85" t="s">
        <v>21</v>
      </c>
      <c r="C406" s="85" t="s">
        <v>255</v>
      </c>
      <c r="D406" s="85" t="s">
        <v>21</v>
      </c>
      <c r="E406" s="85" t="s">
        <v>21</v>
      </c>
      <c r="F406" s="85" t="s">
        <v>21</v>
      </c>
      <c r="G406" s="85" t="s">
        <v>21</v>
      </c>
      <c r="H406" s="85" t="s">
        <v>143</v>
      </c>
      <c r="I406" s="85" t="s">
        <v>145</v>
      </c>
      <c r="J406" s="85" t="s">
        <v>65</v>
      </c>
      <c r="K406" s="85" t="s">
        <v>380</v>
      </c>
    </row>
    <row r="407" spans="1:11">
      <c r="A407" s="84" t="s">
        <v>399</v>
      </c>
      <c r="B407" s="85" t="s">
        <v>21</v>
      </c>
      <c r="C407" s="85" t="s">
        <v>255</v>
      </c>
      <c r="D407" s="85" t="s">
        <v>21</v>
      </c>
      <c r="E407" s="85" t="s">
        <v>21</v>
      </c>
      <c r="F407" s="85" t="s">
        <v>21</v>
      </c>
      <c r="G407" s="85" t="s">
        <v>21</v>
      </c>
      <c r="H407" s="85" t="s">
        <v>143</v>
      </c>
      <c r="I407" s="85" t="s">
        <v>142</v>
      </c>
      <c r="J407" s="85" t="s">
        <v>65</v>
      </c>
      <c r="K407" s="85" t="s">
        <v>380</v>
      </c>
    </row>
    <row r="408" spans="1:11">
      <c r="A408" s="84" t="s">
        <v>400</v>
      </c>
      <c r="B408" s="85" t="s">
        <v>21</v>
      </c>
      <c r="C408" s="85" t="s">
        <v>210</v>
      </c>
      <c r="D408" s="85" t="s">
        <v>21</v>
      </c>
      <c r="E408" s="85" t="s">
        <v>21</v>
      </c>
      <c r="F408" s="85" t="s">
        <v>21</v>
      </c>
      <c r="G408" s="85" t="s">
        <v>21</v>
      </c>
      <c r="H408" s="85" t="s">
        <v>143</v>
      </c>
      <c r="I408" s="85" t="s">
        <v>153</v>
      </c>
      <c r="J408" s="85" t="s">
        <v>65</v>
      </c>
      <c r="K408" s="85" t="s">
        <v>401</v>
      </c>
    </row>
    <row r="409" spans="1:11">
      <c r="A409" s="84" t="s">
        <v>402</v>
      </c>
      <c r="B409" s="85" t="s">
        <v>21</v>
      </c>
      <c r="C409" s="85" t="s">
        <v>255</v>
      </c>
      <c r="D409" s="85" t="s">
        <v>21</v>
      </c>
      <c r="E409" s="85" t="s">
        <v>21</v>
      </c>
      <c r="F409" s="85" t="s">
        <v>21</v>
      </c>
      <c r="G409" s="85" t="s">
        <v>21</v>
      </c>
      <c r="H409" s="85" t="s">
        <v>143</v>
      </c>
      <c r="I409" s="85" t="s">
        <v>142</v>
      </c>
      <c r="J409" s="85" t="s">
        <v>65</v>
      </c>
      <c r="K409" s="85" t="s">
        <v>378</v>
      </c>
    </row>
    <row r="410" spans="1:11">
      <c r="A410" s="84" t="s">
        <v>403</v>
      </c>
      <c r="B410" s="85" t="s">
        <v>21</v>
      </c>
      <c r="C410" s="85" t="s">
        <v>255</v>
      </c>
      <c r="D410" s="85" t="s">
        <v>21</v>
      </c>
      <c r="E410" s="85" t="s">
        <v>21</v>
      </c>
      <c r="F410" s="85" t="s">
        <v>21</v>
      </c>
      <c r="G410" s="85" t="s">
        <v>21</v>
      </c>
      <c r="H410" s="85" t="s">
        <v>143</v>
      </c>
      <c r="I410" s="85" t="s">
        <v>265</v>
      </c>
      <c r="J410" s="85" t="s">
        <v>65</v>
      </c>
      <c r="K410" s="85" t="s">
        <v>380</v>
      </c>
    </row>
    <row r="411" spans="1:11">
      <c r="A411" s="84" t="s">
        <v>404</v>
      </c>
      <c r="B411" s="85" t="s">
        <v>21</v>
      </c>
      <c r="C411" s="85" t="s">
        <v>255</v>
      </c>
      <c r="D411" s="85" t="s">
        <v>21</v>
      </c>
      <c r="E411" s="85" t="s">
        <v>21</v>
      </c>
      <c r="F411" s="85" t="s">
        <v>21</v>
      </c>
      <c r="G411" s="85" t="s">
        <v>21</v>
      </c>
      <c r="H411" s="85" t="s">
        <v>143</v>
      </c>
      <c r="I411" s="85" t="s">
        <v>265</v>
      </c>
      <c r="J411" s="85" t="s">
        <v>65</v>
      </c>
      <c r="K411" s="85" t="s">
        <v>378</v>
      </c>
    </row>
    <row r="412" spans="1:11">
      <c r="A412" s="84" t="s">
        <v>405</v>
      </c>
      <c r="B412" s="85" t="s">
        <v>21</v>
      </c>
      <c r="C412" s="85" t="s">
        <v>255</v>
      </c>
      <c r="D412" s="85" t="s">
        <v>21</v>
      </c>
      <c r="E412" s="85" t="s">
        <v>21</v>
      </c>
      <c r="F412" s="85" t="s">
        <v>21</v>
      </c>
      <c r="G412" s="85" t="s">
        <v>21</v>
      </c>
      <c r="H412" s="85" t="s">
        <v>143</v>
      </c>
      <c r="I412" s="85" t="s">
        <v>265</v>
      </c>
      <c r="J412" s="85" t="s">
        <v>65</v>
      </c>
      <c r="K412" s="85" t="s">
        <v>380</v>
      </c>
    </row>
    <row r="413" spans="1:11">
      <c r="A413" s="84" t="s">
        <v>406</v>
      </c>
      <c r="B413" s="85" t="s">
        <v>21</v>
      </c>
      <c r="C413" s="85" t="s">
        <v>255</v>
      </c>
      <c r="D413" s="85" t="s">
        <v>21</v>
      </c>
      <c r="E413" s="85" t="s">
        <v>21</v>
      </c>
      <c r="F413" s="85" t="s">
        <v>21</v>
      </c>
      <c r="G413" s="85" t="s">
        <v>21</v>
      </c>
      <c r="H413" s="85" t="s">
        <v>143</v>
      </c>
      <c r="I413" s="85" t="s">
        <v>159</v>
      </c>
      <c r="J413" s="85" t="s">
        <v>65</v>
      </c>
      <c r="K413" s="85" t="s">
        <v>378</v>
      </c>
    </row>
    <row r="414" spans="1:11">
      <c r="A414" s="84" t="s">
        <v>407</v>
      </c>
      <c r="B414" s="85" t="s">
        <v>21</v>
      </c>
      <c r="C414" s="85" t="s">
        <v>279</v>
      </c>
      <c r="D414" s="85" t="s">
        <v>21</v>
      </c>
      <c r="E414" s="85" t="s">
        <v>21</v>
      </c>
      <c r="F414" s="85" t="s">
        <v>21</v>
      </c>
      <c r="G414" s="85" t="s">
        <v>21</v>
      </c>
      <c r="H414" s="85" t="s">
        <v>143</v>
      </c>
      <c r="I414" s="85" t="s">
        <v>159</v>
      </c>
      <c r="J414" s="85" t="s">
        <v>65</v>
      </c>
      <c r="K414" s="85" t="s">
        <v>380</v>
      </c>
    </row>
    <row r="415" spans="1:11">
      <c r="A415" s="84" t="s">
        <v>408</v>
      </c>
      <c r="B415" s="85" t="s">
        <v>21</v>
      </c>
      <c r="C415" s="85" t="s">
        <v>279</v>
      </c>
      <c r="D415" s="85" t="s">
        <v>21</v>
      </c>
      <c r="E415" s="85" t="s">
        <v>21</v>
      </c>
      <c r="F415" s="85" t="s">
        <v>21</v>
      </c>
      <c r="G415" s="85" t="s">
        <v>21</v>
      </c>
      <c r="H415" s="85" t="s">
        <v>143</v>
      </c>
      <c r="I415" s="85" t="s">
        <v>159</v>
      </c>
      <c r="J415" s="85" t="s">
        <v>76</v>
      </c>
      <c r="K415" s="85" t="s">
        <v>380</v>
      </c>
    </row>
    <row r="416" spans="1:11">
      <c r="A416" s="84" t="s">
        <v>409</v>
      </c>
      <c r="B416" s="85" t="s">
        <v>21</v>
      </c>
      <c r="C416" s="85" t="s">
        <v>162</v>
      </c>
      <c r="D416" s="85" t="s">
        <v>21</v>
      </c>
      <c r="E416" s="85" t="s">
        <v>21</v>
      </c>
      <c r="F416" s="85" t="s">
        <v>21</v>
      </c>
      <c r="G416" s="85" t="s">
        <v>21</v>
      </c>
      <c r="H416" s="85" t="s">
        <v>143</v>
      </c>
      <c r="I416" s="85" t="s">
        <v>159</v>
      </c>
      <c r="J416" s="85" t="s">
        <v>65</v>
      </c>
      <c r="K416" s="85" t="s">
        <v>380</v>
      </c>
    </row>
    <row r="417" spans="1:11">
      <c r="A417" s="84" t="s">
        <v>410</v>
      </c>
      <c r="B417" s="85" t="s">
        <v>21</v>
      </c>
      <c r="C417" s="85" t="s">
        <v>162</v>
      </c>
      <c r="D417" s="85" t="s">
        <v>21</v>
      </c>
      <c r="E417" s="85" t="s">
        <v>21</v>
      </c>
      <c r="F417" s="85" t="s">
        <v>21</v>
      </c>
      <c r="G417" s="85" t="s">
        <v>21</v>
      </c>
      <c r="H417" s="85" t="s">
        <v>143</v>
      </c>
      <c r="I417" s="85" t="s">
        <v>159</v>
      </c>
      <c r="J417" s="85" t="s">
        <v>65</v>
      </c>
      <c r="K417" s="85" t="s">
        <v>380</v>
      </c>
    </row>
    <row r="418" spans="1:11">
      <c r="A418" s="84" t="s">
        <v>411</v>
      </c>
      <c r="B418" s="85" t="s">
        <v>21</v>
      </c>
      <c r="C418" s="85" t="s">
        <v>162</v>
      </c>
      <c r="D418" s="85" t="s">
        <v>21</v>
      </c>
      <c r="E418" s="85" t="s">
        <v>21</v>
      </c>
      <c r="F418" s="85" t="s">
        <v>21</v>
      </c>
      <c r="G418" s="85" t="s">
        <v>21</v>
      </c>
      <c r="H418" s="85" t="s">
        <v>143</v>
      </c>
      <c r="I418" s="85" t="s">
        <v>159</v>
      </c>
      <c r="J418" s="85" t="s">
        <v>65</v>
      </c>
      <c r="K418" s="85" t="s">
        <v>380</v>
      </c>
    </row>
    <row r="419" spans="1:11">
      <c r="A419" s="84" t="s">
        <v>412</v>
      </c>
      <c r="B419" s="85" t="s">
        <v>21</v>
      </c>
      <c r="C419" s="85" t="s">
        <v>162</v>
      </c>
      <c r="D419" s="85" t="s">
        <v>21</v>
      </c>
      <c r="E419" s="85" t="s">
        <v>21</v>
      </c>
      <c r="F419" s="85" t="s">
        <v>21</v>
      </c>
      <c r="G419" s="85" t="s">
        <v>21</v>
      </c>
      <c r="H419" s="85" t="s">
        <v>143</v>
      </c>
      <c r="I419" s="85" t="s">
        <v>142</v>
      </c>
      <c r="J419" s="85" t="s">
        <v>46</v>
      </c>
      <c r="K419" s="85" t="s">
        <v>380</v>
      </c>
    </row>
    <row r="420" spans="1:11">
      <c r="A420" s="84" t="s">
        <v>413</v>
      </c>
      <c r="B420" s="85" t="s">
        <v>21</v>
      </c>
      <c r="C420" s="85" t="s">
        <v>162</v>
      </c>
      <c r="D420" s="85" t="s">
        <v>21</v>
      </c>
      <c r="E420" s="85" t="s">
        <v>21</v>
      </c>
      <c r="F420" s="85" t="s">
        <v>21</v>
      </c>
      <c r="G420" s="85" t="s">
        <v>21</v>
      </c>
      <c r="H420" s="85" t="s">
        <v>143</v>
      </c>
      <c r="I420" s="85" t="s">
        <v>159</v>
      </c>
      <c r="J420" s="85" t="s">
        <v>65</v>
      </c>
      <c r="K420" s="85" t="s">
        <v>380</v>
      </c>
    </row>
    <row r="421" spans="1:11">
      <c r="A421" s="84" t="s">
        <v>414</v>
      </c>
      <c r="B421" s="85" t="s">
        <v>21</v>
      </c>
      <c r="C421" s="85" t="s">
        <v>162</v>
      </c>
      <c r="D421" s="85" t="s">
        <v>21</v>
      </c>
      <c r="E421" s="85" t="s">
        <v>21</v>
      </c>
      <c r="F421" s="85" t="s">
        <v>21</v>
      </c>
      <c r="G421" s="85" t="s">
        <v>21</v>
      </c>
      <c r="H421" s="85" t="s">
        <v>143</v>
      </c>
      <c r="I421" s="85" t="s">
        <v>415</v>
      </c>
      <c r="J421" s="85" t="s">
        <v>65</v>
      </c>
      <c r="K421" s="85" t="s">
        <v>378</v>
      </c>
    </row>
    <row r="422" spans="1:11">
      <c r="A422" s="84" t="s">
        <v>416</v>
      </c>
      <c r="B422" s="85" t="s">
        <v>21</v>
      </c>
      <c r="C422" s="85" t="s">
        <v>162</v>
      </c>
      <c r="D422" s="85" t="s">
        <v>21</v>
      </c>
      <c r="E422" s="85" t="s">
        <v>21</v>
      </c>
      <c r="F422" s="85" t="s">
        <v>21</v>
      </c>
      <c r="G422" s="85" t="s">
        <v>21</v>
      </c>
      <c r="H422" s="85" t="s">
        <v>143</v>
      </c>
      <c r="I422" s="85" t="s">
        <v>153</v>
      </c>
      <c r="J422" s="85" t="s">
        <v>76</v>
      </c>
      <c r="K422" s="85" t="s">
        <v>380</v>
      </c>
    </row>
    <row r="423" spans="1:11">
      <c r="A423" s="84" t="s">
        <v>417</v>
      </c>
      <c r="B423" s="85" t="s">
        <v>21</v>
      </c>
      <c r="C423" s="85" t="s">
        <v>162</v>
      </c>
      <c r="D423" s="85" t="s">
        <v>21</v>
      </c>
      <c r="E423" s="85" t="s">
        <v>21</v>
      </c>
      <c r="F423" s="85" t="s">
        <v>21</v>
      </c>
      <c r="G423" s="85" t="s">
        <v>21</v>
      </c>
      <c r="H423" s="85" t="s">
        <v>143</v>
      </c>
      <c r="I423" s="85" t="s">
        <v>415</v>
      </c>
      <c r="J423" s="85" t="s">
        <v>76</v>
      </c>
      <c r="K423" s="85" t="s">
        <v>380</v>
      </c>
    </row>
    <row r="424" spans="1:11">
      <c r="A424" s="84" t="s">
        <v>418</v>
      </c>
      <c r="B424" s="85" t="s">
        <v>21</v>
      </c>
      <c r="C424" s="85" t="s">
        <v>162</v>
      </c>
      <c r="D424" s="85" t="s">
        <v>21</v>
      </c>
      <c r="E424" s="85" t="s">
        <v>21</v>
      </c>
      <c r="F424" s="85" t="s">
        <v>21</v>
      </c>
      <c r="G424" s="85" t="s">
        <v>21</v>
      </c>
      <c r="H424" s="85" t="s">
        <v>143</v>
      </c>
      <c r="I424" s="85" t="s">
        <v>236</v>
      </c>
      <c r="J424" s="85" t="s">
        <v>76</v>
      </c>
      <c r="K424" s="85" t="s">
        <v>378</v>
      </c>
    </row>
    <row r="425" spans="1:11">
      <c r="A425" s="84" t="s">
        <v>419</v>
      </c>
      <c r="B425" s="85" t="s">
        <v>21</v>
      </c>
      <c r="C425" s="85" t="s">
        <v>162</v>
      </c>
      <c r="D425" s="85" t="s">
        <v>21</v>
      </c>
      <c r="E425" s="85" t="s">
        <v>21</v>
      </c>
      <c r="F425" s="85" t="s">
        <v>21</v>
      </c>
      <c r="G425" s="85" t="s">
        <v>21</v>
      </c>
      <c r="H425" s="85" t="s">
        <v>143</v>
      </c>
      <c r="I425" s="85" t="s">
        <v>142</v>
      </c>
      <c r="J425" s="85" t="s">
        <v>76</v>
      </c>
      <c r="K425" s="85" t="s">
        <v>378</v>
      </c>
    </row>
    <row r="426" spans="1:11">
      <c r="A426" s="84" t="s">
        <v>420</v>
      </c>
      <c r="B426" s="85" t="s">
        <v>21</v>
      </c>
      <c r="C426" s="85" t="s">
        <v>162</v>
      </c>
      <c r="D426" s="85" t="s">
        <v>21</v>
      </c>
      <c r="E426" s="85" t="s">
        <v>21</v>
      </c>
      <c r="F426" s="85" t="s">
        <v>21</v>
      </c>
      <c r="G426" s="85" t="s">
        <v>21</v>
      </c>
      <c r="H426" s="85" t="s">
        <v>143</v>
      </c>
      <c r="I426" s="85" t="s">
        <v>158</v>
      </c>
      <c r="J426" s="85" t="s">
        <v>76</v>
      </c>
      <c r="K426" s="85" t="s">
        <v>378</v>
      </c>
    </row>
    <row r="427" spans="1:11">
      <c r="A427" s="84" t="s">
        <v>421</v>
      </c>
      <c r="B427" s="85" t="s">
        <v>21</v>
      </c>
      <c r="C427" s="85" t="s">
        <v>262</v>
      </c>
      <c r="D427" s="85" t="s">
        <v>21</v>
      </c>
      <c r="E427" s="85" t="s">
        <v>21</v>
      </c>
      <c r="F427" s="85" t="s">
        <v>21</v>
      </c>
      <c r="G427" s="85" t="s">
        <v>21</v>
      </c>
      <c r="H427" s="85" t="s">
        <v>143</v>
      </c>
      <c r="I427" s="85" t="s">
        <v>422</v>
      </c>
      <c r="J427" s="85" t="s">
        <v>76</v>
      </c>
      <c r="K427" s="85" t="s">
        <v>423</v>
      </c>
    </row>
    <row r="428" spans="1:11">
      <c r="A428" s="84" t="s">
        <v>424</v>
      </c>
      <c r="B428" s="85" t="s">
        <v>21</v>
      </c>
      <c r="C428" s="85" t="s">
        <v>214</v>
      </c>
      <c r="D428" s="85" t="s">
        <v>21</v>
      </c>
      <c r="E428" s="85" t="s">
        <v>21</v>
      </c>
      <c r="F428" s="85" t="s">
        <v>21</v>
      </c>
      <c r="G428" s="85" t="s">
        <v>21</v>
      </c>
      <c r="H428" s="85" t="s">
        <v>143</v>
      </c>
      <c r="I428" s="85" t="s">
        <v>158</v>
      </c>
      <c r="J428" s="85" t="s">
        <v>76</v>
      </c>
      <c r="K428" s="85" t="s">
        <v>378</v>
      </c>
    </row>
    <row r="429" spans="1:11">
      <c r="A429" s="84" t="s">
        <v>425</v>
      </c>
      <c r="B429" s="85" t="s">
        <v>21</v>
      </c>
      <c r="C429" s="85" t="s">
        <v>162</v>
      </c>
      <c r="D429" s="85" t="s">
        <v>21</v>
      </c>
      <c r="E429" s="85" t="s">
        <v>21</v>
      </c>
      <c r="F429" s="85" t="s">
        <v>21</v>
      </c>
      <c r="G429" s="85" t="s">
        <v>21</v>
      </c>
      <c r="H429" s="85" t="s">
        <v>143</v>
      </c>
      <c r="I429" s="85" t="s">
        <v>158</v>
      </c>
      <c r="J429" s="85" t="s">
        <v>101</v>
      </c>
      <c r="K429" s="85" t="s">
        <v>401</v>
      </c>
    </row>
    <row r="430" spans="1:11">
      <c r="A430" s="84" t="s">
        <v>426</v>
      </c>
      <c r="B430" s="85" t="s">
        <v>21</v>
      </c>
      <c r="C430" s="85" t="s">
        <v>162</v>
      </c>
      <c r="D430" s="85" t="s">
        <v>21</v>
      </c>
      <c r="E430" s="85" t="s">
        <v>21</v>
      </c>
      <c r="F430" s="85" t="s">
        <v>21</v>
      </c>
      <c r="G430" s="85" t="s">
        <v>21</v>
      </c>
      <c r="H430" s="85" t="s">
        <v>143</v>
      </c>
      <c r="I430" s="85" t="s">
        <v>142</v>
      </c>
      <c r="J430" s="85" t="s">
        <v>76</v>
      </c>
      <c r="K430" s="85" t="s">
        <v>378</v>
      </c>
    </row>
    <row r="431" spans="1:11">
      <c r="A431" s="84" t="s">
        <v>427</v>
      </c>
      <c r="B431" s="85" t="s">
        <v>21</v>
      </c>
      <c r="C431" s="85" t="s">
        <v>162</v>
      </c>
      <c r="D431" s="85" t="s">
        <v>21</v>
      </c>
      <c r="E431" s="85" t="s">
        <v>21</v>
      </c>
      <c r="F431" s="85" t="s">
        <v>21</v>
      </c>
      <c r="G431" s="85" t="s">
        <v>21</v>
      </c>
      <c r="H431" s="85" t="s">
        <v>143</v>
      </c>
      <c r="I431" s="85" t="s">
        <v>229</v>
      </c>
      <c r="J431" s="85" t="s">
        <v>428</v>
      </c>
      <c r="K431" s="85" t="s">
        <v>378</v>
      </c>
    </row>
    <row r="432" spans="1:11">
      <c r="A432" s="84" t="s">
        <v>429</v>
      </c>
      <c r="B432" s="85" t="s">
        <v>21</v>
      </c>
      <c r="C432" s="85" t="s">
        <v>162</v>
      </c>
      <c r="D432" s="85" t="s">
        <v>21</v>
      </c>
      <c r="E432" s="85" t="s">
        <v>21</v>
      </c>
      <c r="F432" s="85" t="s">
        <v>21</v>
      </c>
      <c r="G432" s="85" t="s">
        <v>21</v>
      </c>
      <c r="H432" s="85" t="s">
        <v>143</v>
      </c>
      <c r="I432" s="85" t="s">
        <v>262</v>
      </c>
      <c r="J432" s="85" t="s">
        <v>76</v>
      </c>
      <c r="K432" s="85" t="s">
        <v>378</v>
      </c>
    </row>
    <row r="433" spans="1:11">
      <c r="A433" s="84" t="s">
        <v>430</v>
      </c>
      <c r="B433" s="85" t="s">
        <v>21</v>
      </c>
      <c r="C433" s="85" t="s">
        <v>162</v>
      </c>
      <c r="D433" s="85" t="s">
        <v>21</v>
      </c>
      <c r="E433" s="85" t="s">
        <v>21</v>
      </c>
      <c r="F433" s="85" t="s">
        <v>21</v>
      </c>
      <c r="G433" s="85" t="s">
        <v>21</v>
      </c>
      <c r="H433" s="85" t="s">
        <v>143</v>
      </c>
      <c r="I433" s="85" t="s">
        <v>158</v>
      </c>
      <c r="J433" s="85" t="s">
        <v>76</v>
      </c>
      <c r="K433" s="85" t="s">
        <v>378</v>
      </c>
    </row>
    <row r="434" spans="1:11">
      <c r="A434" s="84" t="s">
        <v>431</v>
      </c>
      <c r="B434" s="85" t="s">
        <v>21</v>
      </c>
      <c r="C434" s="85" t="s">
        <v>162</v>
      </c>
      <c r="D434" s="85" t="s">
        <v>21</v>
      </c>
      <c r="E434" s="85" t="s">
        <v>21</v>
      </c>
      <c r="F434" s="85" t="s">
        <v>21</v>
      </c>
      <c r="G434" s="85" t="s">
        <v>21</v>
      </c>
      <c r="H434" s="85" t="s">
        <v>143</v>
      </c>
      <c r="I434" s="85" t="s">
        <v>153</v>
      </c>
      <c r="J434" s="85" t="s">
        <v>65</v>
      </c>
      <c r="K434" s="85" t="s">
        <v>378</v>
      </c>
    </row>
    <row r="435" spans="1:11">
      <c r="A435" s="84" t="s">
        <v>432</v>
      </c>
      <c r="B435" s="85" t="s">
        <v>21</v>
      </c>
      <c r="C435" s="85" t="s">
        <v>279</v>
      </c>
      <c r="D435" s="85" t="s">
        <v>21</v>
      </c>
      <c r="E435" s="85" t="s">
        <v>21</v>
      </c>
      <c r="F435" s="85" t="s">
        <v>21</v>
      </c>
      <c r="G435" s="85" t="s">
        <v>21</v>
      </c>
      <c r="H435" s="85" t="s">
        <v>143</v>
      </c>
      <c r="I435" s="85" t="s">
        <v>158</v>
      </c>
      <c r="J435" s="85" t="s">
        <v>65</v>
      </c>
      <c r="K435" s="85" t="s">
        <v>378</v>
      </c>
    </row>
    <row r="436" spans="1:11">
      <c r="A436" s="84" t="s">
        <v>433</v>
      </c>
      <c r="B436" s="85" t="s">
        <v>21</v>
      </c>
      <c r="C436" s="85" t="s">
        <v>279</v>
      </c>
      <c r="D436" s="85" t="s">
        <v>21</v>
      </c>
      <c r="E436" s="85" t="s">
        <v>21</v>
      </c>
      <c r="F436" s="85" t="s">
        <v>21</v>
      </c>
      <c r="G436" s="85" t="s">
        <v>21</v>
      </c>
      <c r="H436" s="85" t="s">
        <v>143</v>
      </c>
      <c r="I436" s="85" t="s">
        <v>153</v>
      </c>
      <c r="J436" s="85" t="s">
        <v>138</v>
      </c>
      <c r="K436" s="85" t="s">
        <v>378</v>
      </c>
    </row>
    <row r="437" spans="1:11">
      <c r="A437" s="84" t="s">
        <v>434</v>
      </c>
      <c r="B437" s="85" t="s">
        <v>21</v>
      </c>
      <c r="C437" s="85" t="s">
        <v>435</v>
      </c>
      <c r="D437" s="85" t="s">
        <v>21</v>
      </c>
      <c r="E437" s="85" t="s">
        <v>21</v>
      </c>
      <c r="F437" s="85" t="s">
        <v>21</v>
      </c>
      <c r="G437" s="85" t="s">
        <v>21</v>
      </c>
      <c r="H437" s="85" t="s">
        <v>436</v>
      </c>
      <c r="I437" s="85" t="s">
        <v>422</v>
      </c>
      <c r="J437" s="85" t="s">
        <v>41</v>
      </c>
      <c r="K437" s="85" t="s">
        <v>380</v>
      </c>
    </row>
    <row r="438" spans="1:11">
      <c r="A438" s="84" t="s">
        <v>437</v>
      </c>
      <c r="B438" s="85" t="s">
        <v>21</v>
      </c>
      <c r="C438" s="85" t="s">
        <v>435</v>
      </c>
      <c r="D438" s="85" t="s">
        <v>21</v>
      </c>
      <c r="E438" s="85" t="s">
        <v>21</v>
      </c>
      <c r="F438" s="85" t="s">
        <v>21</v>
      </c>
      <c r="G438" s="85" t="s">
        <v>21</v>
      </c>
      <c r="H438" s="85" t="s">
        <v>436</v>
      </c>
      <c r="I438" s="85" t="s">
        <v>438</v>
      </c>
      <c r="J438" s="85" t="s">
        <v>157</v>
      </c>
      <c r="K438" s="85" t="s">
        <v>380</v>
      </c>
    </row>
    <row r="439" spans="1:11">
      <c r="A439" s="84" t="s">
        <v>439</v>
      </c>
      <c r="B439" s="85" t="s">
        <v>21</v>
      </c>
      <c r="C439" s="85" t="s">
        <v>435</v>
      </c>
      <c r="D439" s="85" t="s">
        <v>21</v>
      </c>
      <c r="E439" s="85" t="s">
        <v>21</v>
      </c>
      <c r="F439" s="85" t="s">
        <v>21</v>
      </c>
      <c r="G439" s="85" t="s">
        <v>21</v>
      </c>
      <c r="H439" s="85" t="s">
        <v>436</v>
      </c>
      <c r="I439" s="85" t="s">
        <v>401</v>
      </c>
      <c r="J439" s="85" t="s">
        <v>157</v>
      </c>
      <c r="K439" s="85" t="s">
        <v>380</v>
      </c>
    </row>
    <row r="440" spans="1:11">
      <c r="A440" s="84" t="s">
        <v>440</v>
      </c>
      <c r="B440" s="85" t="s">
        <v>21</v>
      </c>
      <c r="C440" s="85" t="s">
        <v>441</v>
      </c>
      <c r="D440" s="85" t="s">
        <v>21</v>
      </c>
      <c r="E440" s="85" t="s">
        <v>21</v>
      </c>
      <c r="F440" s="85" t="s">
        <v>21</v>
      </c>
      <c r="G440" s="85" t="s">
        <v>21</v>
      </c>
      <c r="H440" s="85" t="s">
        <v>436</v>
      </c>
      <c r="I440" s="85" t="s">
        <v>401</v>
      </c>
      <c r="J440" s="85" t="s">
        <v>255</v>
      </c>
      <c r="K440" s="85" t="s">
        <v>380</v>
      </c>
    </row>
    <row r="441" spans="1:11">
      <c r="A441" s="84" t="s">
        <v>442</v>
      </c>
      <c r="B441" s="85" t="s">
        <v>21</v>
      </c>
      <c r="C441" s="85" t="s">
        <v>441</v>
      </c>
      <c r="D441" s="85" t="s">
        <v>21</v>
      </c>
      <c r="E441" s="85" t="s">
        <v>21</v>
      </c>
      <c r="F441" s="85" t="s">
        <v>21</v>
      </c>
      <c r="G441" s="85" t="s">
        <v>21</v>
      </c>
      <c r="H441" s="85" t="s">
        <v>436</v>
      </c>
      <c r="I441" s="85" t="s">
        <v>401</v>
      </c>
      <c r="J441" s="85" t="s">
        <v>255</v>
      </c>
      <c r="K441" s="85" t="s">
        <v>380</v>
      </c>
    </row>
    <row r="442" spans="1:11">
      <c r="A442" s="84" t="s">
        <v>443</v>
      </c>
      <c r="B442" s="85" t="s">
        <v>21</v>
      </c>
      <c r="C442" s="85" t="s">
        <v>441</v>
      </c>
      <c r="D442" s="85" t="s">
        <v>21</v>
      </c>
      <c r="E442" s="85" t="s">
        <v>21</v>
      </c>
      <c r="F442" s="85" t="s">
        <v>21</v>
      </c>
      <c r="G442" s="85" t="s">
        <v>21</v>
      </c>
      <c r="H442" s="85" t="s">
        <v>436</v>
      </c>
      <c r="I442" s="85" t="s">
        <v>444</v>
      </c>
      <c r="J442" s="85" t="s">
        <v>255</v>
      </c>
      <c r="K442" s="85" t="s">
        <v>380</v>
      </c>
    </row>
    <row r="443" spans="1:11">
      <c r="A443" s="84" t="s">
        <v>445</v>
      </c>
      <c r="B443" s="85" t="s">
        <v>21</v>
      </c>
      <c r="C443" s="85" t="s">
        <v>446</v>
      </c>
      <c r="D443" s="85" t="s">
        <v>21</v>
      </c>
      <c r="E443" s="85" t="s">
        <v>21</v>
      </c>
      <c r="F443" s="85" t="s">
        <v>21</v>
      </c>
      <c r="G443" s="85" t="s">
        <v>21</v>
      </c>
      <c r="H443" s="85" t="s">
        <v>436</v>
      </c>
      <c r="I443" s="85" t="s">
        <v>444</v>
      </c>
      <c r="J443" s="85" t="s">
        <v>214</v>
      </c>
      <c r="K443" s="85" t="s">
        <v>380</v>
      </c>
    </row>
    <row r="444" spans="1:11">
      <c r="A444" s="84" t="s">
        <v>447</v>
      </c>
      <c r="B444" s="85" t="s">
        <v>21</v>
      </c>
      <c r="C444" s="85" t="s">
        <v>446</v>
      </c>
      <c r="D444" s="85" t="s">
        <v>21</v>
      </c>
      <c r="E444" s="85" t="s">
        <v>21</v>
      </c>
      <c r="F444" s="85" t="s">
        <v>21</v>
      </c>
      <c r="G444" s="85" t="s">
        <v>21</v>
      </c>
      <c r="H444" s="85" t="s">
        <v>436</v>
      </c>
      <c r="I444" s="85" t="s">
        <v>444</v>
      </c>
      <c r="J444" s="85" t="s">
        <v>214</v>
      </c>
      <c r="K444" s="85" t="s">
        <v>380</v>
      </c>
    </row>
    <row r="445" spans="1:11">
      <c r="A445" s="84" t="s">
        <v>448</v>
      </c>
      <c r="B445" s="85" t="s">
        <v>21</v>
      </c>
      <c r="C445" s="85" t="s">
        <v>446</v>
      </c>
      <c r="D445" s="85" t="s">
        <v>21</v>
      </c>
      <c r="E445" s="85" t="s">
        <v>21</v>
      </c>
      <c r="F445" s="85" t="s">
        <v>21</v>
      </c>
      <c r="G445" s="85" t="s">
        <v>21</v>
      </c>
      <c r="H445" s="85" t="s">
        <v>436</v>
      </c>
      <c r="I445" s="85" t="s">
        <v>444</v>
      </c>
      <c r="J445" s="85" t="s">
        <v>214</v>
      </c>
      <c r="K445" s="85" t="s">
        <v>380</v>
      </c>
    </row>
    <row r="446" spans="1:11">
      <c r="A446" s="84" t="s">
        <v>449</v>
      </c>
      <c r="B446" s="85" t="s">
        <v>21</v>
      </c>
      <c r="C446" s="85" t="s">
        <v>446</v>
      </c>
      <c r="D446" s="85" t="s">
        <v>21</v>
      </c>
      <c r="E446" s="85" t="s">
        <v>21</v>
      </c>
      <c r="F446" s="85" t="s">
        <v>21</v>
      </c>
      <c r="G446" s="85" t="s">
        <v>21</v>
      </c>
      <c r="H446" s="85" t="s">
        <v>436</v>
      </c>
      <c r="I446" s="85" t="s">
        <v>444</v>
      </c>
      <c r="J446" s="85" t="s">
        <v>214</v>
      </c>
      <c r="K446" s="85" t="s">
        <v>380</v>
      </c>
    </row>
    <row r="447" spans="1:11">
      <c r="A447" s="84" t="s">
        <v>450</v>
      </c>
      <c r="B447" s="85" t="s">
        <v>21</v>
      </c>
      <c r="C447" s="85" t="s">
        <v>446</v>
      </c>
      <c r="D447" s="85" t="s">
        <v>21</v>
      </c>
      <c r="E447" s="85" t="s">
        <v>21</v>
      </c>
      <c r="F447" s="85" t="s">
        <v>21</v>
      </c>
      <c r="G447" s="85" t="s">
        <v>21</v>
      </c>
      <c r="H447" s="85" t="s">
        <v>436</v>
      </c>
      <c r="I447" s="85" t="s">
        <v>380</v>
      </c>
      <c r="J447" s="85" t="s">
        <v>214</v>
      </c>
      <c r="K447" s="85" t="s">
        <v>380</v>
      </c>
    </row>
    <row r="448" spans="1:11">
      <c r="A448" s="84" t="s">
        <v>451</v>
      </c>
      <c r="B448" s="85" t="s">
        <v>21</v>
      </c>
      <c r="C448" s="85" t="s">
        <v>446</v>
      </c>
      <c r="D448" s="85" t="s">
        <v>21</v>
      </c>
      <c r="E448" s="85" t="s">
        <v>21</v>
      </c>
      <c r="F448" s="85" t="s">
        <v>21</v>
      </c>
      <c r="G448" s="85" t="s">
        <v>21</v>
      </c>
      <c r="H448" s="85" t="s">
        <v>436</v>
      </c>
      <c r="I448" s="85" t="s">
        <v>401</v>
      </c>
      <c r="J448" s="85" t="s">
        <v>214</v>
      </c>
      <c r="K448" s="85" t="s">
        <v>378</v>
      </c>
    </row>
    <row r="449" spans="1:11">
      <c r="A449" s="84" t="s">
        <v>452</v>
      </c>
      <c r="B449" s="85" t="s">
        <v>21</v>
      </c>
      <c r="C449" s="85" t="s">
        <v>422</v>
      </c>
      <c r="D449" s="85" t="s">
        <v>21</v>
      </c>
      <c r="E449" s="85" t="s">
        <v>21</v>
      </c>
      <c r="F449" s="85" t="s">
        <v>21</v>
      </c>
      <c r="G449" s="85" t="s">
        <v>21</v>
      </c>
      <c r="H449" s="85" t="s">
        <v>436</v>
      </c>
      <c r="I449" s="85" t="s">
        <v>380</v>
      </c>
      <c r="J449" s="85" t="s">
        <v>157</v>
      </c>
      <c r="K449" s="85" t="s">
        <v>444</v>
      </c>
    </row>
    <row r="450" spans="1:11">
      <c r="A450" s="84" t="s">
        <v>453</v>
      </c>
      <c r="B450" s="85" t="s">
        <v>21</v>
      </c>
      <c r="C450" s="85" t="s">
        <v>454</v>
      </c>
      <c r="D450" s="85" t="s">
        <v>21</v>
      </c>
      <c r="E450" s="85" t="s">
        <v>21</v>
      </c>
      <c r="F450" s="85" t="s">
        <v>21</v>
      </c>
      <c r="G450" s="85" t="s">
        <v>21</v>
      </c>
      <c r="H450" s="85" t="s">
        <v>436</v>
      </c>
      <c r="I450" s="85" t="s">
        <v>455</v>
      </c>
      <c r="J450" s="85" t="s">
        <v>214</v>
      </c>
      <c r="K450" s="85" t="s">
        <v>378</v>
      </c>
    </row>
    <row r="451" spans="1:11">
      <c r="A451" s="84" t="s">
        <v>456</v>
      </c>
      <c r="B451" s="85" t="s">
        <v>21</v>
      </c>
      <c r="C451" s="85" t="s">
        <v>454</v>
      </c>
      <c r="D451" s="85" t="s">
        <v>21</v>
      </c>
      <c r="E451" s="85" t="s">
        <v>21</v>
      </c>
      <c r="F451" s="85" t="s">
        <v>21</v>
      </c>
      <c r="G451" s="85" t="s">
        <v>21</v>
      </c>
      <c r="H451" s="85" t="s">
        <v>436</v>
      </c>
      <c r="I451" s="85" t="s">
        <v>444</v>
      </c>
      <c r="J451" s="85" t="s">
        <v>214</v>
      </c>
      <c r="K451" s="85" t="s">
        <v>380</v>
      </c>
    </row>
    <row r="452" spans="1:11">
      <c r="A452" s="84" t="s">
        <v>457</v>
      </c>
      <c r="B452" s="85" t="s">
        <v>21</v>
      </c>
      <c r="C452" s="85" t="s">
        <v>454</v>
      </c>
      <c r="D452" s="85" t="s">
        <v>21</v>
      </c>
      <c r="E452" s="85" t="s">
        <v>21</v>
      </c>
      <c r="F452" s="85" t="s">
        <v>21</v>
      </c>
      <c r="G452" s="85" t="s">
        <v>21</v>
      </c>
      <c r="H452" s="85" t="s">
        <v>436</v>
      </c>
      <c r="I452" s="85" t="s">
        <v>378</v>
      </c>
      <c r="J452" s="85" t="s">
        <v>214</v>
      </c>
      <c r="K452" s="85" t="s">
        <v>378</v>
      </c>
    </row>
    <row r="453" spans="1:11" ht="12.75" customHeight="1">
      <c r="A453" s="84" t="s">
        <v>458</v>
      </c>
      <c r="B453" s="85" t="s">
        <v>21</v>
      </c>
      <c r="C453" s="85" t="s">
        <v>454</v>
      </c>
      <c r="D453" s="85" t="s">
        <v>21</v>
      </c>
      <c r="E453" s="85" t="s">
        <v>21</v>
      </c>
      <c r="F453" s="85" t="s">
        <v>21</v>
      </c>
      <c r="G453" s="85" t="s">
        <v>21</v>
      </c>
      <c r="H453" s="85" t="s">
        <v>436</v>
      </c>
      <c r="I453" s="85" t="s">
        <v>401</v>
      </c>
      <c r="J453" s="85" t="s">
        <v>214</v>
      </c>
      <c r="K453" s="85" t="s">
        <v>378</v>
      </c>
    </row>
    <row r="454" spans="1:11" ht="12.75" customHeight="1">
      <c r="A454" s="84" t="s">
        <v>459</v>
      </c>
      <c r="B454" s="85" t="s">
        <v>21</v>
      </c>
      <c r="C454" s="85" t="s">
        <v>454</v>
      </c>
      <c r="D454" s="85" t="s">
        <v>21</v>
      </c>
      <c r="E454" s="85" t="s">
        <v>21</v>
      </c>
      <c r="F454" s="85" t="s">
        <v>21</v>
      </c>
      <c r="G454" s="85" t="s">
        <v>21</v>
      </c>
      <c r="H454" s="85" t="s">
        <v>436</v>
      </c>
      <c r="I454" s="85" t="s">
        <v>401</v>
      </c>
      <c r="J454" s="85" t="s">
        <v>214</v>
      </c>
      <c r="K454" s="85" t="s">
        <v>380</v>
      </c>
    </row>
    <row r="455" spans="1:11" ht="12.75" customHeight="1">
      <c r="A455" s="84" t="s">
        <v>460</v>
      </c>
      <c r="B455" s="85" t="s">
        <v>21</v>
      </c>
      <c r="C455" s="85" t="s">
        <v>454</v>
      </c>
      <c r="D455" s="85" t="s">
        <v>21</v>
      </c>
      <c r="E455" s="85" t="s">
        <v>21</v>
      </c>
      <c r="F455" s="85" t="s">
        <v>21</v>
      </c>
      <c r="G455" s="85" t="s">
        <v>21</v>
      </c>
      <c r="H455" s="85" t="s">
        <v>436</v>
      </c>
      <c r="I455" s="85" t="s">
        <v>378</v>
      </c>
      <c r="J455" s="85" t="s">
        <v>214</v>
      </c>
      <c r="K455" s="85" t="s">
        <v>378</v>
      </c>
    </row>
    <row r="456" spans="1:11" ht="12.75" customHeight="1">
      <c r="A456" s="84" t="s">
        <v>461</v>
      </c>
      <c r="B456" s="85" t="s">
        <v>21</v>
      </c>
      <c r="C456" s="85" t="s">
        <v>454</v>
      </c>
      <c r="D456" s="85" t="s">
        <v>21</v>
      </c>
      <c r="E456" s="85" t="s">
        <v>21</v>
      </c>
      <c r="F456" s="85" t="s">
        <v>21</v>
      </c>
      <c r="G456" s="85" t="s">
        <v>21</v>
      </c>
      <c r="H456" s="85" t="s">
        <v>436</v>
      </c>
      <c r="I456" s="85" t="s">
        <v>378</v>
      </c>
      <c r="J456" s="85" t="s">
        <v>214</v>
      </c>
      <c r="K456" s="85" t="s">
        <v>378</v>
      </c>
    </row>
    <row r="457" spans="1:11" ht="12.75" customHeight="1">
      <c r="A457" s="84" t="s">
        <v>462</v>
      </c>
      <c r="B457" s="85" t="s">
        <v>21</v>
      </c>
      <c r="C457" s="85" t="s">
        <v>446</v>
      </c>
      <c r="D457" s="85" t="s">
        <v>21</v>
      </c>
      <c r="E457" s="85" t="s">
        <v>21</v>
      </c>
      <c r="F457" s="85" t="s">
        <v>21</v>
      </c>
      <c r="G457" s="85" t="s">
        <v>21</v>
      </c>
      <c r="H457" s="85" t="s">
        <v>436</v>
      </c>
      <c r="I457" s="85" t="s">
        <v>401</v>
      </c>
      <c r="J457" s="85" t="s">
        <v>214</v>
      </c>
      <c r="K457" s="85" t="s">
        <v>378</v>
      </c>
    </row>
    <row r="458" spans="1:11" ht="12.75" customHeight="1">
      <c r="A458" s="84" t="s">
        <v>463</v>
      </c>
      <c r="B458" s="85" t="s">
        <v>21</v>
      </c>
      <c r="C458" s="85" t="s">
        <v>446</v>
      </c>
      <c r="D458" s="85" t="s">
        <v>21</v>
      </c>
      <c r="E458" s="85" t="s">
        <v>21</v>
      </c>
      <c r="F458" s="85" t="s">
        <v>21</v>
      </c>
      <c r="G458" s="85" t="s">
        <v>21</v>
      </c>
      <c r="H458" s="85" t="s">
        <v>436</v>
      </c>
      <c r="I458" s="85" t="s">
        <v>444</v>
      </c>
      <c r="J458" s="85" t="s">
        <v>214</v>
      </c>
      <c r="K458" s="85" t="s">
        <v>378</v>
      </c>
    </row>
    <row r="459" spans="1:11" ht="12.75" customHeight="1">
      <c r="A459" s="84" t="s">
        <v>464</v>
      </c>
      <c r="B459" s="85" t="s">
        <v>21</v>
      </c>
      <c r="C459" s="85" t="s">
        <v>454</v>
      </c>
      <c r="D459" s="85" t="s">
        <v>21</v>
      </c>
      <c r="E459" s="85" t="s">
        <v>21</v>
      </c>
      <c r="F459" s="85" t="s">
        <v>21</v>
      </c>
      <c r="G459" s="85" t="s">
        <v>21</v>
      </c>
      <c r="H459" s="85" t="s">
        <v>436</v>
      </c>
      <c r="I459" s="85" t="s">
        <v>444</v>
      </c>
      <c r="J459" s="85" t="s">
        <v>214</v>
      </c>
      <c r="K459" s="85" t="s">
        <v>380</v>
      </c>
    </row>
    <row r="460" spans="1:11" ht="12.75" customHeight="1">
      <c r="A460" s="84" t="s">
        <v>465</v>
      </c>
      <c r="B460" s="85" t="s">
        <v>21</v>
      </c>
      <c r="C460" s="85" t="s">
        <v>454</v>
      </c>
      <c r="D460" s="85" t="s">
        <v>21</v>
      </c>
      <c r="E460" s="85" t="s">
        <v>21</v>
      </c>
      <c r="F460" s="85" t="s">
        <v>21</v>
      </c>
      <c r="G460" s="85" t="s">
        <v>21</v>
      </c>
      <c r="H460" s="85" t="s">
        <v>436</v>
      </c>
      <c r="I460" s="85" t="s">
        <v>378</v>
      </c>
      <c r="J460" s="85" t="s">
        <v>214</v>
      </c>
      <c r="K460" s="85" t="s">
        <v>380</v>
      </c>
    </row>
    <row r="461" spans="1:11">
      <c r="A461" s="84" t="s">
        <v>466</v>
      </c>
      <c r="B461" s="85" t="s">
        <v>21</v>
      </c>
      <c r="C461" s="85" t="s">
        <v>454</v>
      </c>
      <c r="D461" s="85" t="s">
        <v>21</v>
      </c>
      <c r="E461" s="85" t="s">
        <v>21</v>
      </c>
      <c r="F461" s="85" t="s">
        <v>21</v>
      </c>
      <c r="G461" s="85" t="s">
        <v>21</v>
      </c>
      <c r="H461" s="85" t="s">
        <v>436</v>
      </c>
      <c r="I461" s="85" t="s">
        <v>401</v>
      </c>
      <c r="J461" s="85" t="s">
        <v>214</v>
      </c>
      <c r="K461" s="85" t="s">
        <v>380</v>
      </c>
    </row>
    <row r="462" spans="1:11">
      <c r="A462" s="84" t="s">
        <v>467</v>
      </c>
      <c r="B462" s="85" t="s">
        <v>21</v>
      </c>
      <c r="C462" s="85" t="s">
        <v>454</v>
      </c>
      <c r="D462" s="85" t="s">
        <v>21</v>
      </c>
      <c r="E462" s="85" t="s">
        <v>21</v>
      </c>
      <c r="F462" s="85" t="s">
        <v>21</v>
      </c>
      <c r="G462" s="85" t="s">
        <v>21</v>
      </c>
      <c r="H462" s="85" t="s">
        <v>436</v>
      </c>
      <c r="I462" s="85" t="s">
        <v>378</v>
      </c>
      <c r="J462" s="85" t="s">
        <v>214</v>
      </c>
      <c r="K462" s="85" t="s">
        <v>380</v>
      </c>
    </row>
    <row r="463" spans="1:11">
      <c r="A463" s="84" t="s">
        <v>468</v>
      </c>
      <c r="B463" s="85" t="s">
        <v>21</v>
      </c>
      <c r="C463" s="85" t="s">
        <v>454</v>
      </c>
      <c r="D463" s="85" t="s">
        <v>21</v>
      </c>
      <c r="E463" s="85" t="s">
        <v>21</v>
      </c>
      <c r="F463" s="85" t="s">
        <v>21</v>
      </c>
      <c r="G463" s="85" t="s">
        <v>21</v>
      </c>
      <c r="H463" s="85" t="s">
        <v>436</v>
      </c>
      <c r="I463" s="85" t="s">
        <v>378</v>
      </c>
      <c r="J463" s="85" t="s">
        <v>214</v>
      </c>
      <c r="K463" s="85" t="s">
        <v>380</v>
      </c>
    </row>
    <row r="464" spans="1:11">
      <c r="A464" s="84" t="s">
        <v>469</v>
      </c>
      <c r="B464" s="85" t="s">
        <v>21</v>
      </c>
      <c r="C464" s="85" t="s">
        <v>454</v>
      </c>
      <c r="D464" s="85" t="s">
        <v>21</v>
      </c>
      <c r="E464" s="85" t="s">
        <v>21</v>
      </c>
      <c r="F464" s="85" t="s">
        <v>21</v>
      </c>
      <c r="G464" s="85" t="s">
        <v>21</v>
      </c>
      <c r="H464" s="85" t="s">
        <v>436</v>
      </c>
      <c r="I464" s="85" t="s">
        <v>401</v>
      </c>
      <c r="J464" s="85" t="s">
        <v>214</v>
      </c>
      <c r="K464" s="85" t="s">
        <v>380</v>
      </c>
    </row>
    <row r="465" spans="1:11">
      <c r="A465" s="84" t="s">
        <v>470</v>
      </c>
      <c r="B465" s="85" t="s">
        <v>21</v>
      </c>
      <c r="C465" s="85" t="s">
        <v>454</v>
      </c>
      <c r="D465" s="85" t="s">
        <v>21</v>
      </c>
      <c r="E465" s="85" t="s">
        <v>21</v>
      </c>
      <c r="F465" s="85" t="s">
        <v>21</v>
      </c>
      <c r="G465" s="85" t="s">
        <v>21</v>
      </c>
      <c r="H465" s="85" t="s">
        <v>436</v>
      </c>
      <c r="I465" s="85" t="s">
        <v>401</v>
      </c>
      <c r="J465" s="85" t="s">
        <v>214</v>
      </c>
      <c r="K465" s="85" t="s">
        <v>380</v>
      </c>
    </row>
    <row r="466" spans="1:11">
      <c r="A466" s="84" t="s">
        <v>471</v>
      </c>
      <c r="B466" s="85" t="s">
        <v>21</v>
      </c>
      <c r="C466" s="85" t="s">
        <v>454</v>
      </c>
      <c r="D466" s="85" t="s">
        <v>21</v>
      </c>
      <c r="E466" s="85" t="s">
        <v>21</v>
      </c>
      <c r="F466" s="85" t="s">
        <v>21</v>
      </c>
      <c r="G466" s="85" t="s">
        <v>21</v>
      </c>
      <c r="H466" s="85" t="s">
        <v>436</v>
      </c>
      <c r="I466" s="85" t="s">
        <v>401</v>
      </c>
      <c r="J466" s="85" t="s">
        <v>214</v>
      </c>
      <c r="K466" s="85" t="s">
        <v>378</v>
      </c>
    </row>
    <row r="467" spans="1:11">
      <c r="A467" s="84" t="s">
        <v>472</v>
      </c>
      <c r="B467" s="85" t="s">
        <v>21</v>
      </c>
      <c r="C467" s="85" t="s">
        <v>454</v>
      </c>
      <c r="D467" s="85" t="s">
        <v>21</v>
      </c>
      <c r="E467" s="85" t="s">
        <v>21</v>
      </c>
      <c r="F467" s="85" t="s">
        <v>21</v>
      </c>
      <c r="G467" s="85" t="s">
        <v>21</v>
      </c>
      <c r="H467" s="85" t="s">
        <v>436</v>
      </c>
      <c r="I467" s="85" t="s">
        <v>444</v>
      </c>
      <c r="J467" s="85" t="s">
        <v>214</v>
      </c>
      <c r="K467" s="85" t="s">
        <v>380</v>
      </c>
    </row>
    <row r="468" spans="1:11">
      <c r="A468" s="84" t="s">
        <v>473</v>
      </c>
      <c r="B468" s="85" t="s">
        <v>21</v>
      </c>
      <c r="C468" s="85" t="s">
        <v>401</v>
      </c>
      <c r="D468" s="85" t="s">
        <v>21</v>
      </c>
      <c r="E468" s="85" t="s">
        <v>21</v>
      </c>
      <c r="F468" s="85" t="s">
        <v>21</v>
      </c>
      <c r="G468" s="85" t="s">
        <v>21</v>
      </c>
      <c r="H468" s="85" t="s">
        <v>436</v>
      </c>
      <c r="I468" s="85" t="s">
        <v>382</v>
      </c>
      <c r="J468" s="85" t="s">
        <v>157</v>
      </c>
      <c r="K468" s="85" t="s">
        <v>378</v>
      </c>
    </row>
    <row r="469" spans="1:11">
      <c r="A469" s="84" t="s">
        <v>474</v>
      </c>
      <c r="B469" s="85" t="s">
        <v>21</v>
      </c>
      <c r="C469" s="85" t="s">
        <v>454</v>
      </c>
      <c r="D469" s="85" t="s">
        <v>21</v>
      </c>
      <c r="E469" s="85" t="s">
        <v>21</v>
      </c>
      <c r="F469" s="85" t="s">
        <v>21</v>
      </c>
      <c r="G469" s="85" t="s">
        <v>21</v>
      </c>
      <c r="H469" s="85" t="s">
        <v>436</v>
      </c>
      <c r="I469" s="85" t="s">
        <v>444</v>
      </c>
      <c r="J469" s="85" t="s">
        <v>157</v>
      </c>
      <c r="K469" s="85" t="s">
        <v>380</v>
      </c>
    </row>
    <row r="470" spans="1:11">
      <c r="A470" s="84" t="s">
        <v>475</v>
      </c>
      <c r="B470" s="85" t="s">
        <v>21</v>
      </c>
      <c r="C470" s="85" t="s">
        <v>454</v>
      </c>
      <c r="D470" s="85" t="s">
        <v>21</v>
      </c>
      <c r="E470" s="85" t="s">
        <v>21</v>
      </c>
      <c r="F470" s="85" t="s">
        <v>21</v>
      </c>
      <c r="G470" s="85" t="s">
        <v>21</v>
      </c>
      <c r="H470" s="85" t="s">
        <v>436</v>
      </c>
      <c r="I470" s="85" t="s">
        <v>444</v>
      </c>
      <c r="J470" s="85" t="s">
        <v>214</v>
      </c>
      <c r="K470" s="85" t="s">
        <v>380</v>
      </c>
    </row>
    <row r="471" spans="1:11">
      <c r="A471" s="84" t="s">
        <v>476</v>
      </c>
      <c r="B471" s="85" t="s">
        <v>21</v>
      </c>
      <c r="C471" s="85" t="s">
        <v>454</v>
      </c>
      <c r="D471" s="85" t="s">
        <v>21</v>
      </c>
      <c r="E471" s="85" t="s">
        <v>21</v>
      </c>
      <c r="F471" s="85" t="s">
        <v>21</v>
      </c>
      <c r="G471" s="85" t="s">
        <v>21</v>
      </c>
      <c r="H471" s="85" t="s">
        <v>436</v>
      </c>
      <c r="I471" s="85" t="s">
        <v>378</v>
      </c>
      <c r="J471" s="85" t="s">
        <v>214</v>
      </c>
      <c r="K471" s="85" t="s">
        <v>380</v>
      </c>
    </row>
    <row r="472" spans="1:11">
      <c r="A472" s="84" t="s">
        <v>477</v>
      </c>
      <c r="B472" s="85" t="s">
        <v>21</v>
      </c>
      <c r="C472" s="85" t="s">
        <v>454</v>
      </c>
      <c r="D472" s="85" t="s">
        <v>21</v>
      </c>
      <c r="E472" s="85" t="s">
        <v>21</v>
      </c>
      <c r="F472" s="85" t="s">
        <v>21</v>
      </c>
      <c r="G472" s="85" t="s">
        <v>21</v>
      </c>
      <c r="H472" s="85" t="s">
        <v>436</v>
      </c>
      <c r="I472" s="85" t="s">
        <v>444</v>
      </c>
      <c r="J472" s="85" t="s">
        <v>214</v>
      </c>
      <c r="K472" s="85" t="s">
        <v>380</v>
      </c>
    </row>
    <row r="473" spans="1:11">
      <c r="A473" s="84" t="s">
        <v>478</v>
      </c>
      <c r="B473" s="85" t="s">
        <v>21</v>
      </c>
      <c r="C473" s="85" t="s">
        <v>454</v>
      </c>
      <c r="D473" s="85" t="s">
        <v>21</v>
      </c>
      <c r="E473" s="85" t="s">
        <v>21</v>
      </c>
      <c r="F473" s="85" t="s">
        <v>21</v>
      </c>
      <c r="G473" s="85" t="s">
        <v>21</v>
      </c>
      <c r="H473" s="85" t="s">
        <v>436</v>
      </c>
      <c r="I473" s="85" t="s">
        <v>444</v>
      </c>
      <c r="J473" s="85" t="s">
        <v>214</v>
      </c>
      <c r="K473" s="85" t="s">
        <v>380</v>
      </c>
    </row>
    <row r="474" spans="1:11">
      <c r="A474" s="84" t="s">
        <v>479</v>
      </c>
      <c r="B474" s="85" t="s">
        <v>21</v>
      </c>
      <c r="C474" s="85" t="s">
        <v>454</v>
      </c>
      <c r="D474" s="85" t="s">
        <v>21</v>
      </c>
      <c r="E474" s="85" t="s">
        <v>21</v>
      </c>
      <c r="F474" s="85" t="s">
        <v>21</v>
      </c>
      <c r="G474" s="85" t="s">
        <v>21</v>
      </c>
      <c r="H474" s="85" t="s">
        <v>436</v>
      </c>
      <c r="I474" s="85" t="s">
        <v>444</v>
      </c>
      <c r="J474" s="85" t="s">
        <v>214</v>
      </c>
      <c r="K474" s="85" t="s">
        <v>380</v>
      </c>
    </row>
    <row r="475" spans="1:11">
      <c r="A475" s="84" t="s">
        <v>480</v>
      </c>
      <c r="B475" s="85" t="s">
        <v>21</v>
      </c>
      <c r="C475" s="85" t="s">
        <v>446</v>
      </c>
      <c r="D475" s="85" t="s">
        <v>21</v>
      </c>
      <c r="E475" s="85" t="s">
        <v>21</v>
      </c>
      <c r="F475" s="85" t="s">
        <v>21</v>
      </c>
      <c r="G475" s="85" t="s">
        <v>21</v>
      </c>
      <c r="H475" s="85" t="s">
        <v>436</v>
      </c>
      <c r="I475" s="85" t="s">
        <v>378</v>
      </c>
      <c r="J475" s="85" t="s">
        <v>214</v>
      </c>
      <c r="K475" s="85" t="s">
        <v>380</v>
      </c>
    </row>
    <row r="476" spans="1:11">
      <c r="A476" s="84" t="s">
        <v>481</v>
      </c>
      <c r="B476" s="85" t="s">
        <v>21</v>
      </c>
      <c r="C476" s="85" t="s">
        <v>446</v>
      </c>
      <c r="D476" s="85" t="s">
        <v>21</v>
      </c>
      <c r="E476" s="85" t="s">
        <v>21</v>
      </c>
      <c r="F476" s="85" t="s">
        <v>21</v>
      </c>
      <c r="G476" s="85" t="s">
        <v>21</v>
      </c>
      <c r="H476" s="85" t="s">
        <v>436</v>
      </c>
      <c r="I476" s="85" t="s">
        <v>444</v>
      </c>
      <c r="J476" s="85" t="s">
        <v>214</v>
      </c>
      <c r="K476" s="85" t="s">
        <v>380</v>
      </c>
    </row>
    <row r="477" spans="1:11">
      <c r="A477" s="84" t="s">
        <v>482</v>
      </c>
      <c r="B477" s="85" t="s">
        <v>21</v>
      </c>
      <c r="C477" s="85" t="s">
        <v>446</v>
      </c>
      <c r="D477" s="85" t="s">
        <v>21</v>
      </c>
      <c r="E477" s="85" t="s">
        <v>21</v>
      </c>
      <c r="F477" s="85" t="s">
        <v>21</v>
      </c>
      <c r="G477" s="85" t="s">
        <v>21</v>
      </c>
      <c r="H477" s="85" t="s">
        <v>436</v>
      </c>
      <c r="I477" s="85" t="s">
        <v>444</v>
      </c>
      <c r="J477" s="85" t="s">
        <v>214</v>
      </c>
      <c r="K477" s="85" t="s">
        <v>380</v>
      </c>
    </row>
    <row r="478" spans="1:11">
      <c r="A478" s="84" t="s">
        <v>483</v>
      </c>
      <c r="B478" s="85" t="s">
        <v>21</v>
      </c>
      <c r="C478" s="85" t="s">
        <v>446</v>
      </c>
      <c r="D478" s="85" t="s">
        <v>21</v>
      </c>
      <c r="E478" s="85" t="s">
        <v>21</v>
      </c>
      <c r="F478" s="85" t="s">
        <v>21</v>
      </c>
      <c r="G478" s="85" t="s">
        <v>21</v>
      </c>
      <c r="H478" s="85" t="s">
        <v>436</v>
      </c>
      <c r="I478" s="85" t="s">
        <v>455</v>
      </c>
      <c r="J478" s="85" t="s">
        <v>214</v>
      </c>
      <c r="K478" s="85" t="s">
        <v>380</v>
      </c>
    </row>
    <row r="479" spans="1:11">
      <c r="A479" s="84" t="s">
        <v>484</v>
      </c>
      <c r="B479" s="85" t="s">
        <v>21</v>
      </c>
      <c r="C479" s="85" t="s">
        <v>446</v>
      </c>
      <c r="D479" s="85" t="s">
        <v>21</v>
      </c>
      <c r="E479" s="85" t="s">
        <v>21</v>
      </c>
      <c r="F479" s="85" t="s">
        <v>21</v>
      </c>
      <c r="G479" s="85" t="s">
        <v>21</v>
      </c>
      <c r="H479" s="85" t="s">
        <v>436</v>
      </c>
      <c r="I479" s="85" t="s">
        <v>444</v>
      </c>
      <c r="J479" s="85" t="s">
        <v>214</v>
      </c>
      <c r="K479" s="85" t="s">
        <v>380</v>
      </c>
    </row>
    <row r="480" spans="1:11">
      <c r="A480" s="84" t="s">
        <v>485</v>
      </c>
      <c r="B480" s="85" t="s">
        <v>21</v>
      </c>
      <c r="C480" s="85" t="s">
        <v>446</v>
      </c>
      <c r="D480" s="85" t="s">
        <v>21</v>
      </c>
      <c r="E480" s="85" t="s">
        <v>21</v>
      </c>
      <c r="F480" s="85" t="s">
        <v>21</v>
      </c>
      <c r="G480" s="85" t="s">
        <v>21</v>
      </c>
      <c r="H480" s="85" t="s">
        <v>436</v>
      </c>
      <c r="I480" s="85" t="s">
        <v>423</v>
      </c>
      <c r="J480" s="85" t="s">
        <v>214</v>
      </c>
      <c r="K480" s="85" t="s">
        <v>380</v>
      </c>
    </row>
    <row r="481" spans="1:11">
      <c r="A481" s="84" t="s">
        <v>486</v>
      </c>
      <c r="B481" s="85" t="s">
        <v>21</v>
      </c>
      <c r="C481" s="85" t="s">
        <v>446</v>
      </c>
      <c r="D481" s="85" t="s">
        <v>21</v>
      </c>
      <c r="E481" s="85" t="s">
        <v>21</v>
      </c>
      <c r="F481" s="85" t="s">
        <v>21</v>
      </c>
      <c r="G481" s="85" t="s">
        <v>21</v>
      </c>
      <c r="H481" s="85" t="s">
        <v>436</v>
      </c>
      <c r="I481" s="85" t="s">
        <v>422</v>
      </c>
      <c r="J481" s="85" t="s">
        <v>214</v>
      </c>
      <c r="K481" s="85" t="s">
        <v>380</v>
      </c>
    </row>
    <row r="482" spans="1:11">
      <c r="A482" s="84" t="s">
        <v>487</v>
      </c>
      <c r="B482" s="85" t="s">
        <v>21</v>
      </c>
      <c r="C482" s="85" t="s">
        <v>446</v>
      </c>
      <c r="D482" s="85" t="s">
        <v>21</v>
      </c>
      <c r="E482" s="85" t="s">
        <v>21</v>
      </c>
      <c r="F482" s="85" t="s">
        <v>21</v>
      </c>
      <c r="G482" s="85" t="s">
        <v>21</v>
      </c>
      <c r="H482" s="85" t="s">
        <v>436</v>
      </c>
      <c r="I482" s="85" t="s">
        <v>444</v>
      </c>
      <c r="J482" s="85" t="s">
        <v>214</v>
      </c>
      <c r="K482" s="85" t="s">
        <v>380</v>
      </c>
    </row>
    <row r="483" spans="1:11">
      <c r="A483" s="84" t="s">
        <v>488</v>
      </c>
      <c r="B483" s="85" t="s">
        <v>21</v>
      </c>
      <c r="C483" s="85" t="s">
        <v>446</v>
      </c>
      <c r="D483" s="85" t="s">
        <v>21</v>
      </c>
      <c r="E483" s="85" t="s">
        <v>21</v>
      </c>
      <c r="F483" s="85" t="s">
        <v>21</v>
      </c>
      <c r="G483" s="85" t="s">
        <v>21</v>
      </c>
      <c r="H483" s="85" t="s">
        <v>436</v>
      </c>
      <c r="I483" s="85" t="s">
        <v>422</v>
      </c>
      <c r="J483" s="85" t="s">
        <v>214</v>
      </c>
      <c r="K483" s="85" t="s">
        <v>380</v>
      </c>
    </row>
    <row r="484" spans="1:11">
      <c r="A484" s="84" t="s">
        <v>489</v>
      </c>
      <c r="B484" s="85" t="s">
        <v>21</v>
      </c>
      <c r="C484" s="85" t="s">
        <v>446</v>
      </c>
      <c r="D484" s="85" t="s">
        <v>21</v>
      </c>
      <c r="E484" s="85" t="s">
        <v>21</v>
      </c>
      <c r="F484" s="85" t="s">
        <v>21</v>
      </c>
      <c r="G484" s="85" t="s">
        <v>21</v>
      </c>
      <c r="H484" s="85" t="s">
        <v>436</v>
      </c>
      <c r="I484" s="85" t="s">
        <v>423</v>
      </c>
      <c r="J484" s="85" t="s">
        <v>214</v>
      </c>
      <c r="K484" s="85" t="s">
        <v>380</v>
      </c>
    </row>
    <row r="485" spans="1:11">
      <c r="A485" s="84" t="s">
        <v>490</v>
      </c>
      <c r="B485" s="85" t="s">
        <v>21</v>
      </c>
      <c r="C485" s="85" t="s">
        <v>446</v>
      </c>
      <c r="D485" s="85" t="s">
        <v>21</v>
      </c>
      <c r="E485" s="85" t="s">
        <v>21</v>
      </c>
      <c r="F485" s="85" t="s">
        <v>21</v>
      </c>
      <c r="G485" s="85" t="s">
        <v>21</v>
      </c>
      <c r="H485" s="85" t="s">
        <v>436</v>
      </c>
      <c r="I485" s="85" t="s">
        <v>378</v>
      </c>
      <c r="J485" s="85" t="s">
        <v>214</v>
      </c>
      <c r="K485" s="85" t="s">
        <v>380</v>
      </c>
    </row>
    <row r="486" spans="1:11">
      <c r="A486" s="84" t="s">
        <v>491</v>
      </c>
      <c r="B486" s="85" t="s">
        <v>21</v>
      </c>
      <c r="C486" s="85" t="s">
        <v>446</v>
      </c>
      <c r="D486" s="85" t="s">
        <v>21</v>
      </c>
      <c r="E486" s="85" t="s">
        <v>21</v>
      </c>
      <c r="F486" s="85" t="s">
        <v>21</v>
      </c>
      <c r="G486" s="85" t="s">
        <v>21</v>
      </c>
      <c r="H486" s="85" t="s">
        <v>436</v>
      </c>
      <c r="I486" s="85" t="s">
        <v>401</v>
      </c>
      <c r="J486" s="85" t="s">
        <v>214</v>
      </c>
      <c r="K486" s="85" t="s">
        <v>380</v>
      </c>
    </row>
    <row r="487" spans="1:11">
      <c r="A487" s="84" t="s">
        <v>492</v>
      </c>
      <c r="B487" s="85" t="s">
        <v>21</v>
      </c>
      <c r="C487" s="85" t="s">
        <v>446</v>
      </c>
      <c r="D487" s="85" t="s">
        <v>21</v>
      </c>
      <c r="E487" s="85" t="s">
        <v>21</v>
      </c>
      <c r="F487" s="85" t="s">
        <v>21</v>
      </c>
      <c r="G487" s="85" t="s">
        <v>21</v>
      </c>
      <c r="H487" s="85" t="s">
        <v>436</v>
      </c>
      <c r="I487" s="85" t="s">
        <v>380</v>
      </c>
      <c r="J487" s="85" t="s">
        <v>214</v>
      </c>
      <c r="K487" s="85" t="s">
        <v>380</v>
      </c>
    </row>
    <row r="488" spans="1:11">
      <c r="A488" s="84" t="s">
        <v>493</v>
      </c>
      <c r="B488" s="85" t="s">
        <v>21</v>
      </c>
      <c r="C488" s="85" t="s">
        <v>446</v>
      </c>
      <c r="D488" s="85" t="s">
        <v>21</v>
      </c>
      <c r="E488" s="85" t="s">
        <v>21</v>
      </c>
      <c r="F488" s="85" t="s">
        <v>21</v>
      </c>
      <c r="G488" s="85" t="s">
        <v>21</v>
      </c>
      <c r="H488" s="85" t="s">
        <v>436</v>
      </c>
      <c r="I488" s="85" t="s">
        <v>380</v>
      </c>
      <c r="J488" s="85" t="s">
        <v>214</v>
      </c>
      <c r="K488" s="85" t="s">
        <v>380</v>
      </c>
    </row>
    <row r="489" spans="1:11">
      <c r="A489" s="84" t="s">
        <v>494</v>
      </c>
      <c r="B489" s="85" t="s">
        <v>21</v>
      </c>
      <c r="C489" s="85" t="s">
        <v>401</v>
      </c>
      <c r="D489" s="85" t="s">
        <v>21</v>
      </c>
      <c r="E489" s="85" t="s">
        <v>21</v>
      </c>
      <c r="F489" s="85" t="s">
        <v>21</v>
      </c>
      <c r="G489" s="85" t="s">
        <v>21</v>
      </c>
      <c r="H489" s="85" t="s">
        <v>436</v>
      </c>
      <c r="I489" s="85" t="s">
        <v>455</v>
      </c>
      <c r="J489" s="85" t="s">
        <v>157</v>
      </c>
      <c r="K489" s="85" t="s">
        <v>444</v>
      </c>
    </row>
    <row r="490" spans="1:11">
      <c r="A490" s="84" t="s">
        <v>495</v>
      </c>
      <c r="B490" s="85" t="s">
        <v>21</v>
      </c>
      <c r="C490" s="85" t="s">
        <v>446</v>
      </c>
      <c r="D490" s="85" t="s">
        <v>21</v>
      </c>
      <c r="E490" s="85" t="s">
        <v>21</v>
      </c>
      <c r="F490" s="85" t="s">
        <v>21</v>
      </c>
      <c r="G490" s="85" t="s">
        <v>21</v>
      </c>
      <c r="H490" s="85" t="s">
        <v>436</v>
      </c>
      <c r="I490" s="85" t="s">
        <v>401</v>
      </c>
      <c r="J490" s="85" t="s">
        <v>214</v>
      </c>
      <c r="K490" s="85" t="s">
        <v>380</v>
      </c>
    </row>
    <row r="491" spans="1:11">
      <c r="A491" s="84" t="s">
        <v>496</v>
      </c>
      <c r="B491" s="85" t="s">
        <v>21</v>
      </c>
      <c r="C491" s="85" t="s">
        <v>446</v>
      </c>
      <c r="D491" s="85" t="s">
        <v>21</v>
      </c>
      <c r="E491" s="85" t="s">
        <v>21</v>
      </c>
      <c r="F491" s="85" t="s">
        <v>21</v>
      </c>
      <c r="G491" s="85" t="s">
        <v>21</v>
      </c>
      <c r="H491" s="85" t="s">
        <v>436</v>
      </c>
      <c r="I491" s="85" t="s">
        <v>380</v>
      </c>
      <c r="J491" s="85" t="s">
        <v>214</v>
      </c>
      <c r="K491" s="85" t="s">
        <v>380</v>
      </c>
    </row>
    <row r="492" spans="1:11">
      <c r="A492" s="84" t="s">
        <v>497</v>
      </c>
      <c r="B492" s="85" t="s">
        <v>21</v>
      </c>
      <c r="C492" s="85" t="s">
        <v>446</v>
      </c>
      <c r="D492" s="85" t="s">
        <v>21</v>
      </c>
      <c r="E492" s="85" t="s">
        <v>21</v>
      </c>
      <c r="F492" s="85" t="s">
        <v>21</v>
      </c>
      <c r="G492" s="85" t="s">
        <v>21</v>
      </c>
      <c r="H492" s="85" t="s">
        <v>436</v>
      </c>
      <c r="I492" s="85" t="s">
        <v>444</v>
      </c>
      <c r="J492" s="85" t="s">
        <v>214</v>
      </c>
      <c r="K492" s="85" t="s">
        <v>380</v>
      </c>
    </row>
    <row r="493" spans="1:11">
      <c r="A493" s="84" t="s">
        <v>498</v>
      </c>
      <c r="B493" s="85" t="s">
        <v>21</v>
      </c>
      <c r="C493" s="85" t="s">
        <v>441</v>
      </c>
      <c r="D493" s="85" t="s">
        <v>21</v>
      </c>
      <c r="E493" s="85" t="s">
        <v>21</v>
      </c>
      <c r="F493" s="85" t="s">
        <v>21</v>
      </c>
      <c r="G493" s="85" t="s">
        <v>21</v>
      </c>
      <c r="H493" s="85" t="s">
        <v>436</v>
      </c>
      <c r="I493" s="85" t="s">
        <v>422</v>
      </c>
      <c r="J493" s="85" t="s">
        <v>214</v>
      </c>
      <c r="K493" s="85" t="s">
        <v>380</v>
      </c>
    </row>
    <row r="494" spans="1:11">
      <c r="A494" s="84" t="s">
        <v>499</v>
      </c>
      <c r="B494" s="85" t="s">
        <v>21</v>
      </c>
      <c r="C494" s="85" t="s">
        <v>441</v>
      </c>
      <c r="D494" s="85" t="s">
        <v>21</v>
      </c>
      <c r="E494" s="85" t="s">
        <v>21</v>
      </c>
      <c r="F494" s="85" t="s">
        <v>21</v>
      </c>
      <c r="G494" s="85" t="s">
        <v>21</v>
      </c>
      <c r="H494" s="85" t="s">
        <v>436</v>
      </c>
      <c r="I494" s="85" t="s">
        <v>378</v>
      </c>
      <c r="J494" s="85" t="s">
        <v>214</v>
      </c>
      <c r="K494" s="85" t="s">
        <v>380</v>
      </c>
    </row>
    <row r="495" spans="1:11">
      <c r="A495" s="84" t="s">
        <v>500</v>
      </c>
      <c r="B495" s="85" t="s">
        <v>21</v>
      </c>
      <c r="C495" s="85" t="s">
        <v>441</v>
      </c>
      <c r="D495" s="85" t="s">
        <v>21</v>
      </c>
      <c r="E495" s="85" t="s">
        <v>21</v>
      </c>
      <c r="F495" s="85" t="s">
        <v>21</v>
      </c>
      <c r="G495" s="85" t="s">
        <v>21</v>
      </c>
      <c r="H495" s="85" t="s">
        <v>436</v>
      </c>
      <c r="I495" s="85" t="s">
        <v>422</v>
      </c>
      <c r="J495" s="85" t="s">
        <v>214</v>
      </c>
      <c r="K495" s="85" t="s">
        <v>380</v>
      </c>
    </row>
    <row r="496" spans="1:11">
      <c r="A496" s="84" t="s">
        <v>501</v>
      </c>
      <c r="B496" s="85" t="s">
        <v>21</v>
      </c>
      <c r="C496" s="85" t="s">
        <v>441</v>
      </c>
      <c r="D496" s="85" t="s">
        <v>21</v>
      </c>
      <c r="E496" s="85" t="s">
        <v>21</v>
      </c>
      <c r="F496" s="85" t="s">
        <v>21</v>
      </c>
      <c r="G496" s="85" t="s">
        <v>21</v>
      </c>
      <c r="H496" s="85" t="s">
        <v>436</v>
      </c>
      <c r="I496" s="85" t="s">
        <v>378</v>
      </c>
      <c r="J496" s="85" t="s">
        <v>214</v>
      </c>
      <c r="K496" s="85" t="s">
        <v>380</v>
      </c>
    </row>
    <row r="497" spans="1:11">
      <c r="A497" s="84" t="s">
        <v>502</v>
      </c>
      <c r="B497" s="85" t="s">
        <v>21</v>
      </c>
      <c r="C497" s="85" t="s">
        <v>441</v>
      </c>
      <c r="D497" s="85" t="s">
        <v>21</v>
      </c>
      <c r="E497" s="85" t="s">
        <v>21</v>
      </c>
      <c r="F497" s="85" t="s">
        <v>21</v>
      </c>
      <c r="G497" s="85" t="s">
        <v>21</v>
      </c>
      <c r="H497" s="85" t="s">
        <v>436</v>
      </c>
      <c r="I497" s="85" t="s">
        <v>401</v>
      </c>
      <c r="J497" s="85" t="s">
        <v>157</v>
      </c>
      <c r="K497" s="85" t="s">
        <v>380</v>
      </c>
    </row>
    <row r="498" spans="1:11">
      <c r="A498" s="84" t="s">
        <v>503</v>
      </c>
      <c r="B498" s="85" t="s">
        <v>21</v>
      </c>
      <c r="C498" s="85" t="s">
        <v>441</v>
      </c>
      <c r="D498" s="85" t="s">
        <v>21</v>
      </c>
      <c r="E498" s="85" t="s">
        <v>21</v>
      </c>
      <c r="F498" s="85" t="s">
        <v>21</v>
      </c>
      <c r="G498" s="85" t="s">
        <v>21</v>
      </c>
      <c r="H498" s="85" t="s">
        <v>436</v>
      </c>
      <c r="I498" s="85" t="s">
        <v>401</v>
      </c>
      <c r="J498" s="85" t="s">
        <v>157</v>
      </c>
      <c r="K498" s="85" t="s">
        <v>382</v>
      </c>
    </row>
    <row r="499" spans="1:11">
      <c r="A499" s="84" t="s">
        <v>504</v>
      </c>
      <c r="B499" s="85" t="s">
        <v>21</v>
      </c>
      <c r="C499" s="85" t="s">
        <v>441</v>
      </c>
      <c r="D499" s="85" t="s">
        <v>21</v>
      </c>
      <c r="E499" s="85" t="s">
        <v>21</v>
      </c>
      <c r="F499" s="85" t="s">
        <v>21</v>
      </c>
      <c r="G499" s="85" t="s">
        <v>21</v>
      </c>
      <c r="H499" s="85" t="s">
        <v>436</v>
      </c>
      <c r="I499" s="85" t="s">
        <v>401</v>
      </c>
      <c r="J499" s="85" t="s">
        <v>255</v>
      </c>
      <c r="K499" s="85" t="s">
        <v>380</v>
      </c>
    </row>
    <row r="500" spans="1:11">
      <c r="A500" s="84" t="s">
        <v>505</v>
      </c>
      <c r="B500" s="85" t="s">
        <v>21</v>
      </c>
      <c r="C500" s="85" t="s">
        <v>441</v>
      </c>
      <c r="D500" s="85" t="s">
        <v>21</v>
      </c>
      <c r="E500" s="85" t="s">
        <v>21</v>
      </c>
      <c r="F500" s="85" t="s">
        <v>21</v>
      </c>
      <c r="G500" s="85" t="s">
        <v>21</v>
      </c>
      <c r="H500" s="85" t="s">
        <v>436</v>
      </c>
      <c r="I500" s="85" t="s">
        <v>422</v>
      </c>
      <c r="J500" s="85" t="s">
        <v>157</v>
      </c>
      <c r="K500" s="85" t="s">
        <v>382</v>
      </c>
    </row>
    <row r="501" spans="1:11">
      <c r="A501" s="84" t="s">
        <v>506</v>
      </c>
      <c r="B501" s="85" t="s">
        <v>21</v>
      </c>
      <c r="C501" s="85" t="s">
        <v>441</v>
      </c>
      <c r="D501" s="85" t="s">
        <v>21</v>
      </c>
      <c r="E501" s="85" t="s">
        <v>21</v>
      </c>
      <c r="F501" s="85" t="s">
        <v>21</v>
      </c>
      <c r="G501" s="85" t="s">
        <v>21</v>
      </c>
      <c r="H501" s="85" t="s">
        <v>436</v>
      </c>
      <c r="I501" s="85" t="s">
        <v>401</v>
      </c>
      <c r="J501" s="85" t="s">
        <v>157</v>
      </c>
      <c r="K501" s="85" t="s">
        <v>380</v>
      </c>
    </row>
    <row r="502" spans="1:11">
      <c r="A502" s="84" t="s">
        <v>507</v>
      </c>
      <c r="B502" s="85" t="s">
        <v>21</v>
      </c>
      <c r="C502" s="85" t="s">
        <v>441</v>
      </c>
      <c r="D502" s="85" t="s">
        <v>21</v>
      </c>
      <c r="E502" s="85" t="s">
        <v>21</v>
      </c>
      <c r="F502" s="85" t="s">
        <v>21</v>
      </c>
      <c r="G502" s="85" t="s">
        <v>21</v>
      </c>
      <c r="H502" s="85" t="s">
        <v>436</v>
      </c>
      <c r="I502" s="85" t="s">
        <v>401</v>
      </c>
      <c r="J502" s="85" t="s">
        <v>157</v>
      </c>
      <c r="K502" s="85" t="s">
        <v>382</v>
      </c>
    </row>
    <row r="503" spans="1:11" ht="13.15" customHeight="1">
      <c r="A503" s="84" t="s">
        <v>508</v>
      </c>
      <c r="B503" s="85" t="s">
        <v>21</v>
      </c>
      <c r="C503" s="85" t="s">
        <v>441</v>
      </c>
      <c r="D503" s="85" t="s">
        <v>21</v>
      </c>
      <c r="E503" s="85" t="s">
        <v>21</v>
      </c>
      <c r="F503" s="85" t="s">
        <v>21</v>
      </c>
      <c r="G503" s="85" t="s">
        <v>21</v>
      </c>
      <c r="H503" s="85" t="s">
        <v>436</v>
      </c>
      <c r="I503" s="85" t="s">
        <v>444</v>
      </c>
      <c r="J503" s="85" t="s">
        <v>157</v>
      </c>
      <c r="K503" s="85" t="s">
        <v>382</v>
      </c>
    </row>
    <row r="504" spans="1:11" ht="13.15" customHeight="1">
      <c r="A504" s="84" t="s">
        <v>509</v>
      </c>
      <c r="B504" s="85" t="s">
        <v>21</v>
      </c>
      <c r="C504" s="85" t="s">
        <v>441</v>
      </c>
      <c r="D504" s="85" t="s">
        <v>21</v>
      </c>
      <c r="E504" s="85" t="s">
        <v>21</v>
      </c>
      <c r="F504" s="85" t="s">
        <v>21</v>
      </c>
      <c r="G504" s="85" t="s">
        <v>21</v>
      </c>
      <c r="H504" s="85" t="s">
        <v>436</v>
      </c>
      <c r="I504" s="85" t="s">
        <v>401</v>
      </c>
      <c r="J504" s="85" t="s">
        <v>157</v>
      </c>
      <c r="K504" s="85" t="s">
        <v>382</v>
      </c>
    </row>
    <row r="505" spans="1:11" ht="13.15" customHeight="1">
      <c r="A505" s="84" t="s">
        <v>510</v>
      </c>
      <c r="B505" s="85" t="s">
        <v>21</v>
      </c>
      <c r="C505" s="85" t="s">
        <v>441</v>
      </c>
      <c r="D505" s="85" t="s">
        <v>21</v>
      </c>
      <c r="E505" s="85" t="s">
        <v>21</v>
      </c>
      <c r="F505" s="85" t="s">
        <v>21</v>
      </c>
      <c r="G505" s="85" t="s">
        <v>21</v>
      </c>
      <c r="H505" s="85" t="s">
        <v>436</v>
      </c>
      <c r="I505" s="85" t="s">
        <v>378</v>
      </c>
      <c r="J505" s="85" t="s">
        <v>157</v>
      </c>
      <c r="K505" s="85" t="s">
        <v>382</v>
      </c>
    </row>
    <row r="506" spans="1:11" ht="13.15" customHeight="1">
      <c r="A506" s="84" t="s">
        <v>511</v>
      </c>
      <c r="B506" s="85" t="s">
        <v>21</v>
      </c>
      <c r="C506" s="85" t="s">
        <v>441</v>
      </c>
      <c r="D506" s="85" t="s">
        <v>21</v>
      </c>
      <c r="E506" s="85" t="s">
        <v>21</v>
      </c>
      <c r="F506" s="85" t="s">
        <v>21</v>
      </c>
      <c r="G506" s="85" t="s">
        <v>21</v>
      </c>
      <c r="H506" s="85" t="s">
        <v>436</v>
      </c>
      <c r="I506" s="85" t="s">
        <v>378</v>
      </c>
      <c r="J506" s="85" t="s">
        <v>157</v>
      </c>
      <c r="K506" s="85" t="s">
        <v>382</v>
      </c>
    </row>
    <row r="507" spans="1:11" ht="13.15" customHeight="1">
      <c r="A507" s="84" t="s">
        <v>512</v>
      </c>
      <c r="B507" s="85" t="s">
        <v>21</v>
      </c>
      <c r="C507" s="85" t="s">
        <v>441</v>
      </c>
      <c r="D507" s="85" t="s">
        <v>21</v>
      </c>
      <c r="E507" s="85" t="s">
        <v>21</v>
      </c>
      <c r="F507" s="85" t="s">
        <v>21</v>
      </c>
      <c r="G507" s="85" t="s">
        <v>21</v>
      </c>
      <c r="H507" s="85" t="s">
        <v>436</v>
      </c>
      <c r="I507" s="85" t="s">
        <v>422</v>
      </c>
      <c r="J507" s="85" t="s">
        <v>157</v>
      </c>
      <c r="K507" s="85" t="s">
        <v>382</v>
      </c>
    </row>
    <row r="508" spans="1:11" ht="13.15" customHeight="1">
      <c r="A508" s="84" t="s">
        <v>513</v>
      </c>
      <c r="B508" s="85" t="s">
        <v>21</v>
      </c>
      <c r="C508" s="85" t="s">
        <v>441</v>
      </c>
      <c r="D508" s="85" t="s">
        <v>21</v>
      </c>
      <c r="E508" s="85" t="s">
        <v>21</v>
      </c>
      <c r="F508" s="85" t="s">
        <v>21</v>
      </c>
      <c r="G508" s="85" t="s">
        <v>21</v>
      </c>
      <c r="H508" s="85" t="s">
        <v>436</v>
      </c>
      <c r="I508" s="85" t="s">
        <v>422</v>
      </c>
      <c r="J508" s="85" t="s">
        <v>157</v>
      </c>
      <c r="K508" s="85" t="s">
        <v>382</v>
      </c>
    </row>
    <row r="509" spans="1:11" ht="13.15" customHeight="1">
      <c r="A509" s="84" t="s">
        <v>514</v>
      </c>
      <c r="B509" s="85" t="s">
        <v>21</v>
      </c>
      <c r="C509" s="85" t="s">
        <v>441</v>
      </c>
      <c r="D509" s="85" t="s">
        <v>21</v>
      </c>
      <c r="E509" s="85" t="s">
        <v>21</v>
      </c>
      <c r="F509" s="85" t="s">
        <v>21</v>
      </c>
      <c r="G509" s="85" t="s">
        <v>21</v>
      </c>
      <c r="H509" s="85" t="s">
        <v>436</v>
      </c>
      <c r="I509" s="85" t="s">
        <v>444</v>
      </c>
      <c r="J509" s="85" t="s">
        <v>157</v>
      </c>
      <c r="K509" s="85" t="s">
        <v>380</v>
      </c>
    </row>
    <row r="510" spans="1:11" ht="13.15" customHeight="1">
      <c r="A510" s="84" t="s">
        <v>515</v>
      </c>
      <c r="B510" s="85" t="s">
        <v>21</v>
      </c>
      <c r="C510" s="85" t="s">
        <v>422</v>
      </c>
      <c r="D510" s="85" t="s">
        <v>21</v>
      </c>
      <c r="E510" s="85" t="s">
        <v>21</v>
      </c>
      <c r="F510" s="85" t="s">
        <v>21</v>
      </c>
      <c r="G510" s="85" t="s">
        <v>21</v>
      </c>
      <c r="H510" s="85" t="s">
        <v>436</v>
      </c>
      <c r="I510" s="85" t="s">
        <v>378</v>
      </c>
      <c r="J510" s="85" t="s">
        <v>157</v>
      </c>
      <c r="K510" s="85" t="s">
        <v>378</v>
      </c>
    </row>
    <row r="511" spans="1:11">
      <c r="A511" s="84" t="s">
        <v>516</v>
      </c>
      <c r="B511" s="85" t="s">
        <v>21</v>
      </c>
      <c r="C511" s="85" t="s">
        <v>441</v>
      </c>
      <c r="D511" s="85" t="s">
        <v>21</v>
      </c>
      <c r="E511" s="85" t="s">
        <v>21</v>
      </c>
      <c r="F511" s="85" t="s">
        <v>21</v>
      </c>
      <c r="G511" s="85" t="s">
        <v>21</v>
      </c>
      <c r="H511" s="85" t="s">
        <v>436</v>
      </c>
      <c r="I511" s="85" t="s">
        <v>444</v>
      </c>
      <c r="J511" s="85" t="s">
        <v>157</v>
      </c>
      <c r="K511" s="85" t="s">
        <v>380</v>
      </c>
    </row>
    <row r="512" spans="1:11">
      <c r="A512" s="84" t="s">
        <v>517</v>
      </c>
      <c r="B512" s="85" t="s">
        <v>21</v>
      </c>
      <c r="C512" s="85" t="s">
        <v>441</v>
      </c>
      <c r="D512" s="85" t="s">
        <v>21</v>
      </c>
      <c r="E512" s="85" t="s">
        <v>21</v>
      </c>
      <c r="F512" s="85" t="s">
        <v>21</v>
      </c>
      <c r="G512" s="85" t="s">
        <v>21</v>
      </c>
      <c r="H512" s="85" t="s">
        <v>436</v>
      </c>
      <c r="I512" s="85" t="s">
        <v>422</v>
      </c>
      <c r="J512" s="85" t="s">
        <v>157</v>
      </c>
      <c r="K512" s="85" t="s">
        <v>380</v>
      </c>
    </row>
    <row r="513" spans="1:11">
      <c r="A513" s="84" t="s">
        <v>518</v>
      </c>
      <c r="B513" s="85" t="s">
        <v>21</v>
      </c>
      <c r="C513" s="85" t="s">
        <v>441</v>
      </c>
      <c r="D513" s="85" t="s">
        <v>21</v>
      </c>
      <c r="E513" s="85" t="s">
        <v>21</v>
      </c>
      <c r="F513" s="85" t="s">
        <v>21</v>
      </c>
      <c r="G513" s="85" t="s">
        <v>21</v>
      </c>
      <c r="H513" s="85" t="s">
        <v>436</v>
      </c>
      <c r="I513" s="85" t="s">
        <v>422</v>
      </c>
      <c r="J513" s="85" t="s">
        <v>157</v>
      </c>
      <c r="K513" s="85" t="s">
        <v>382</v>
      </c>
    </row>
    <row r="514" spans="1:11">
      <c r="A514" s="84" t="s">
        <v>519</v>
      </c>
      <c r="B514" s="85" t="s">
        <v>21</v>
      </c>
      <c r="C514" s="85" t="s">
        <v>435</v>
      </c>
      <c r="D514" s="85" t="s">
        <v>21</v>
      </c>
      <c r="E514" s="85" t="s">
        <v>21</v>
      </c>
      <c r="F514" s="85" t="s">
        <v>21</v>
      </c>
      <c r="G514" s="85" t="s">
        <v>21</v>
      </c>
      <c r="H514" s="85" t="s">
        <v>436</v>
      </c>
      <c r="I514" s="85" t="s">
        <v>401</v>
      </c>
      <c r="J514" s="85" t="s">
        <v>157</v>
      </c>
      <c r="K514" s="85" t="s">
        <v>380</v>
      </c>
    </row>
    <row r="515" spans="1:11">
      <c r="A515" s="84" t="s">
        <v>520</v>
      </c>
      <c r="B515" s="85" t="s">
        <v>21</v>
      </c>
      <c r="C515" s="85" t="s">
        <v>435</v>
      </c>
      <c r="D515" s="85" t="s">
        <v>21</v>
      </c>
      <c r="E515" s="85" t="s">
        <v>21</v>
      </c>
      <c r="F515" s="85" t="s">
        <v>21</v>
      </c>
      <c r="G515" s="85" t="s">
        <v>21</v>
      </c>
      <c r="H515" s="85" t="s">
        <v>436</v>
      </c>
      <c r="I515" s="85" t="s">
        <v>378</v>
      </c>
      <c r="J515" s="85" t="s">
        <v>157</v>
      </c>
      <c r="K515" s="85" t="s">
        <v>380</v>
      </c>
    </row>
    <row r="516" spans="1:11">
      <c r="A516" s="84" t="s">
        <v>521</v>
      </c>
      <c r="B516" s="85" t="s">
        <v>21</v>
      </c>
      <c r="C516" s="85" t="s">
        <v>435</v>
      </c>
      <c r="D516" s="85" t="s">
        <v>21</v>
      </c>
      <c r="E516" s="85" t="s">
        <v>21</v>
      </c>
      <c r="F516" s="85" t="s">
        <v>21</v>
      </c>
      <c r="G516" s="85" t="s">
        <v>21</v>
      </c>
      <c r="H516" s="85" t="s">
        <v>436</v>
      </c>
      <c r="I516" s="85" t="s">
        <v>444</v>
      </c>
      <c r="J516" s="85" t="s">
        <v>157</v>
      </c>
      <c r="K516" s="85" t="s">
        <v>380</v>
      </c>
    </row>
    <row r="517" spans="1:11">
      <c r="A517" s="84" t="s">
        <v>522</v>
      </c>
      <c r="B517" s="85" t="s">
        <v>21</v>
      </c>
      <c r="C517" s="85" t="s">
        <v>435</v>
      </c>
      <c r="D517" s="85" t="s">
        <v>21</v>
      </c>
      <c r="E517" s="85" t="s">
        <v>21</v>
      </c>
      <c r="F517" s="85" t="s">
        <v>21</v>
      </c>
      <c r="G517" s="85" t="s">
        <v>21</v>
      </c>
      <c r="H517" s="85" t="s">
        <v>436</v>
      </c>
      <c r="I517" s="85" t="s">
        <v>422</v>
      </c>
      <c r="J517" s="85" t="s">
        <v>157</v>
      </c>
      <c r="K517" s="85" t="s">
        <v>380</v>
      </c>
    </row>
    <row r="518" spans="1:11">
      <c r="A518" s="84" t="s">
        <v>523</v>
      </c>
      <c r="B518" s="85" t="s">
        <v>21</v>
      </c>
      <c r="C518" s="85" t="s">
        <v>435</v>
      </c>
      <c r="D518" s="85" t="s">
        <v>21</v>
      </c>
      <c r="E518" s="85" t="s">
        <v>21</v>
      </c>
      <c r="F518" s="85" t="s">
        <v>21</v>
      </c>
      <c r="G518" s="85" t="s">
        <v>21</v>
      </c>
      <c r="H518" s="85" t="s">
        <v>436</v>
      </c>
      <c r="I518" s="85" t="s">
        <v>401</v>
      </c>
      <c r="J518" s="85" t="s">
        <v>214</v>
      </c>
      <c r="K518" s="85" t="s">
        <v>380</v>
      </c>
    </row>
    <row r="519" spans="1:11">
      <c r="A519" s="84" t="s">
        <v>524</v>
      </c>
      <c r="B519" s="85" t="s">
        <v>21</v>
      </c>
      <c r="C519" s="85" t="s">
        <v>435</v>
      </c>
      <c r="D519" s="85" t="s">
        <v>21</v>
      </c>
      <c r="E519" s="85" t="s">
        <v>21</v>
      </c>
      <c r="F519" s="85" t="s">
        <v>21</v>
      </c>
      <c r="G519" s="85" t="s">
        <v>21</v>
      </c>
      <c r="H519" s="85" t="s">
        <v>436</v>
      </c>
      <c r="I519" s="85" t="s">
        <v>444</v>
      </c>
      <c r="J519" s="85" t="s">
        <v>157</v>
      </c>
      <c r="K519" s="85" t="s">
        <v>380</v>
      </c>
    </row>
    <row r="520" spans="1:11">
      <c r="A520" s="84" t="s">
        <v>525</v>
      </c>
      <c r="B520" s="85" t="s">
        <v>21</v>
      </c>
      <c r="C520" s="85" t="s">
        <v>435</v>
      </c>
      <c r="D520" s="85" t="s">
        <v>21</v>
      </c>
      <c r="E520" s="85" t="s">
        <v>21</v>
      </c>
      <c r="F520" s="85" t="s">
        <v>21</v>
      </c>
      <c r="G520" s="85" t="s">
        <v>21</v>
      </c>
      <c r="H520" s="85" t="s">
        <v>436</v>
      </c>
      <c r="I520" s="85" t="s">
        <v>401</v>
      </c>
      <c r="J520" s="85" t="s">
        <v>214</v>
      </c>
      <c r="K520" s="85" t="s">
        <v>380</v>
      </c>
    </row>
    <row r="521" spans="1:11">
      <c r="A521" s="84" t="s">
        <v>526</v>
      </c>
      <c r="B521" s="85" t="s">
        <v>21</v>
      </c>
      <c r="C521" s="85" t="s">
        <v>441</v>
      </c>
      <c r="D521" s="85" t="s">
        <v>21</v>
      </c>
      <c r="E521" s="85" t="s">
        <v>21</v>
      </c>
      <c r="F521" s="85" t="s">
        <v>21</v>
      </c>
      <c r="G521" s="85" t="s">
        <v>21</v>
      </c>
      <c r="H521" s="85" t="s">
        <v>436</v>
      </c>
      <c r="I521" s="85" t="s">
        <v>422</v>
      </c>
      <c r="J521" s="85" t="s">
        <v>157</v>
      </c>
      <c r="K521" s="85" t="s">
        <v>382</v>
      </c>
    </row>
    <row r="522" spans="1:11">
      <c r="A522" s="84" t="s">
        <v>527</v>
      </c>
      <c r="B522" s="85" t="s">
        <v>21</v>
      </c>
      <c r="C522" s="85" t="s">
        <v>435</v>
      </c>
      <c r="D522" s="85" t="s">
        <v>21</v>
      </c>
      <c r="E522" s="85" t="s">
        <v>21</v>
      </c>
      <c r="F522" s="85" t="s">
        <v>21</v>
      </c>
      <c r="G522" s="85" t="s">
        <v>21</v>
      </c>
      <c r="H522" s="85" t="s">
        <v>436</v>
      </c>
      <c r="I522" s="85" t="s">
        <v>422</v>
      </c>
      <c r="J522" s="85" t="s">
        <v>157</v>
      </c>
      <c r="K522" s="85" t="s">
        <v>380</v>
      </c>
    </row>
    <row r="523" spans="1:11">
      <c r="A523" s="84" t="s">
        <v>528</v>
      </c>
      <c r="B523" s="85" t="s">
        <v>21</v>
      </c>
      <c r="C523" s="85" t="s">
        <v>435</v>
      </c>
      <c r="D523" s="85" t="s">
        <v>21</v>
      </c>
      <c r="E523" s="85" t="s">
        <v>21</v>
      </c>
      <c r="F523" s="85" t="s">
        <v>21</v>
      </c>
      <c r="G523" s="85" t="s">
        <v>21</v>
      </c>
      <c r="H523" s="85" t="s">
        <v>436</v>
      </c>
      <c r="I523" s="85" t="s">
        <v>444</v>
      </c>
      <c r="J523" s="85" t="s">
        <v>157</v>
      </c>
      <c r="K523" s="85" t="s">
        <v>380</v>
      </c>
    </row>
    <row r="524" spans="1:11">
      <c r="A524" s="84" t="s">
        <v>529</v>
      </c>
      <c r="B524" s="85" t="s">
        <v>21</v>
      </c>
      <c r="C524" s="85" t="s">
        <v>435</v>
      </c>
      <c r="D524" s="85" t="s">
        <v>21</v>
      </c>
      <c r="E524" s="85" t="s">
        <v>21</v>
      </c>
      <c r="F524" s="85" t="s">
        <v>21</v>
      </c>
      <c r="G524" s="85" t="s">
        <v>21</v>
      </c>
      <c r="H524" s="85" t="s">
        <v>436</v>
      </c>
      <c r="I524" s="85" t="s">
        <v>444</v>
      </c>
      <c r="J524" s="85" t="s">
        <v>157</v>
      </c>
      <c r="K524" s="85" t="s">
        <v>380</v>
      </c>
    </row>
    <row r="525" spans="1:11">
      <c r="A525" s="84" t="s">
        <v>530</v>
      </c>
      <c r="B525" s="85" t="s">
        <v>21</v>
      </c>
      <c r="C525" s="85" t="s">
        <v>441</v>
      </c>
      <c r="D525" s="85" t="s">
        <v>21</v>
      </c>
      <c r="E525" s="85" t="s">
        <v>21</v>
      </c>
      <c r="F525" s="85" t="s">
        <v>21</v>
      </c>
      <c r="G525" s="85" t="s">
        <v>21</v>
      </c>
      <c r="H525" s="85" t="s">
        <v>436</v>
      </c>
      <c r="I525" s="85" t="s">
        <v>401</v>
      </c>
      <c r="J525" s="85" t="s">
        <v>157</v>
      </c>
      <c r="K525" s="85" t="s">
        <v>380</v>
      </c>
    </row>
    <row r="526" spans="1:11">
      <c r="A526" s="84" t="s">
        <v>531</v>
      </c>
      <c r="B526" s="85" t="s">
        <v>21</v>
      </c>
      <c r="C526" s="85" t="s">
        <v>441</v>
      </c>
      <c r="D526" s="85" t="s">
        <v>21</v>
      </c>
      <c r="E526" s="85" t="s">
        <v>21</v>
      </c>
      <c r="F526" s="85" t="s">
        <v>21</v>
      </c>
      <c r="G526" s="85" t="s">
        <v>21</v>
      </c>
      <c r="H526" s="85" t="s">
        <v>436</v>
      </c>
      <c r="I526" s="85" t="s">
        <v>438</v>
      </c>
      <c r="J526" s="85" t="s">
        <v>157</v>
      </c>
      <c r="K526" s="85" t="s">
        <v>380</v>
      </c>
    </row>
    <row r="527" spans="1:11">
      <c r="A527" s="84" t="s">
        <v>532</v>
      </c>
      <c r="B527" s="85" t="s">
        <v>21</v>
      </c>
      <c r="C527" s="85" t="s">
        <v>441</v>
      </c>
      <c r="D527" s="85" t="s">
        <v>21</v>
      </c>
      <c r="E527" s="85" t="s">
        <v>21</v>
      </c>
      <c r="F527" s="85" t="s">
        <v>21</v>
      </c>
      <c r="G527" s="85" t="s">
        <v>21</v>
      </c>
      <c r="H527" s="85" t="s">
        <v>436</v>
      </c>
      <c r="I527" s="85" t="s">
        <v>401</v>
      </c>
      <c r="J527" s="85" t="s">
        <v>157</v>
      </c>
      <c r="K527" s="85" t="s">
        <v>380</v>
      </c>
    </row>
    <row r="528" spans="1:11">
      <c r="A528" s="84" t="s">
        <v>533</v>
      </c>
      <c r="B528" s="85" t="s">
        <v>21</v>
      </c>
      <c r="C528" s="85" t="s">
        <v>441</v>
      </c>
      <c r="D528" s="85" t="s">
        <v>21</v>
      </c>
      <c r="E528" s="85" t="s">
        <v>21</v>
      </c>
      <c r="F528" s="85" t="s">
        <v>21</v>
      </c>
      <c r="G528" s="85" t="s">
        <v>21</v>
      </c>
      <c r="H528" s="85" t="s">
        <v>436</v>
      </c>
      <c r="I528" s="85" t="s">
        <v>423</v>
      </c>
      <c r="J528" s="85" t="s">
        <v>157</v>
      </c>
      <c r="K528" s="85" t="s">
        <v>380</v>
      </c>
    </row>
    <row r="529" spans="1:11">
      <c r="A529" s="84" t="s">
        <v>534</v>
      </c>
      <c r="B529" s="85" t="s">
        <v>21</v>
      </c>
      <c r="C529" s="85" t="s">
        <v>441</v>
      </c>
      <c r="D529" s="85" t="s">
        <v>21</v>
      </c>
      <c r="E529" s="85" t="s">
        <v>21</v>
      </c>
      <c r="F529" s="85" t="s">
        <v>21</v>
      </c>
      <c r="G529" s="85" t="s">
        <v>21</v>
      </c>
      <c r="H529" s="85" t="s">
        <v>436</v>
      </c>
      <c r="I529" s="85" t="s">
        <v>444</v>
      </c>
      <c r="J529" s="85" t="s">
        <v>157</v>
      </c>
      <c r="K529" s="85" t="s">
        <v>380</v>
      </c>
    </row>
    <row r="530" spans="1:11">
      <c r="A530" s="84" t="s">
        <v>535</v>
      </c>
      <c r="B530" s="85" t="s">
        <v>21</v>
      </c>
      <c r="C530" s="85" t="s">
        <v>441</v>
      </c>
      <c r="D530" s="85" t="s">
        <v>21</v>
      </c>
      <c r="E530" s="85" t="s">
        <v>21</v>
      </c>
      <c r="F530" s="85" t="s">
        <v>21</v>
      </c>
      <c r="G530" s="85" t="s">
        <v>21</v>
      </c>
      <c r="H530" s="85" t="s">
        <v>436</v>
      </c>
      <c r="I530" s="85" t="s">
        <v>378</v>
      </c>
      <c r="J530" s="85" t="s">
        <v>157</v>
      </c>
      <c r="K530" s="85" t="s">
        <v>380</v>
      </c>
    </row>
    <row r="531" spans="1:11">
      <c r="A531" s="84" t="s">
        <v>536</v>
      </c>
      <c r="B531" s="85" t="s">
        <v>21</v>
      </c>
      <c r="C531" s="85" t="s">
        <v>422</v>
      </c>
      <c r="D531" s="85" t="s">
        <v>21</v>
      </c>
      <c r="E531" s="85" t="s">
        <v>21</v>
      </c>
      <c r="F531" s="85" t="s">
        <v>21</v>
      </c>
      <c r="G531" s="85" t="s">
        <v>21</v>
      </c>
      <c r="H531" s="85" t="s">
        <v>436</v>
      </c>
      <c r="I531" s="85" t="s">
        <v>382</v>
      </c>
      <c r="J531" s="85" t="s">
        <v>157</v>
      </c>
      <c r="K531" s="85" t="s">
        <v>378</v>
      </c>
    </row>
    <row r="532" spans="1:11">
      <c r="A532" s="84" t="s">
        <v>537</v>
      </c>
      <c r="B532" s="85" t="s">
        <v>21</v>
      </c>
      <c r="C532" s="85" t="s">
        <v>441</v>
      </c>
      <c r="D532" s="85" t="s">
        <v>21</v>
      </c>
      <c r="E532" s="85" t="s">
        <v>21</v>
      </c>
      <c r="F532" s="85" t="s">
        <v>21</v>
      </c>
      <c r="G532" s="85" t="s">
        <v>21</v>
      </c>
      <c r="H532" s="85" t="s">
        <v>436</v>
      </c>
      <c r="I532" s="85" t="s">
        <v>423</v>
      </c>
      <c r="J532" s="85" t="s">
        <v>157</v>
      </c>
      <c r="K532" s="85" t="s">
        <v>380</v>
      </c>
    </row>
    <row r="533" spans="1:11">
      <c r="A533" s="84" t="s">
        <v>538</v>
      </c>
      <c r="B533" s="85" t="s">
        <v>21</v>
      </c>
      <c r="C533" s="85" t="s">
        <v>441</v>
      </c>
      <c r="D533" s="85" t="s">
        <v>21</v>
      </c>
      <c r="E533" s="85" t="s">
        <v>21</v>
      </c>
      <c r="F533" s="85" t="s">
        <v>21</v>
      </c>
      <c r="G533" s="85" t="s">
        <v>21</v>
      </c>
      <c r="H533" s="85" t="s">
        <v>436</v>
      </c>
      <c r="I533" s="85" t="s">
        <v>401</v>
      </c>
      <c r="J533" s="85" t="s">
        <v>157</v>
      </c>
      <c r="K533" s="85" t="s">
        <v>380</v>
      </c>
    </row>
    <row r="534" spans="1:11">
      <c r="A534" s="84" t="s">
        <v>539</v>
      </c>
      <c r="B534" s="85" t="s">
        <v>21</v>
      </c>
      <c r="C534" s="85" t="s">
        <v>441</v>
      </c>
      <c r="D534" s="85" t="s">
        <v>21</v>
      </c>
      <c r="E534" s="85" t="s">
        <v>21</v>
      </c>
      <c r="F534" s="85" t="s">
        <v>21</v>
      </c>
      <c r="G534" s="85" t="s">
        <v>21</v>
      </c>
      <c r="H534" s="85" t="s">
        <v>436</v>
      </c>
      <c r="I534" s="85" t="s">
        <v>401</v>
      </c>
      <c r="J534" s="85" t="s">
        <v>159</v>
      </c>
      <c r="K534" s="85" t="s">
        <v>380</v>
      </c>
    </row>
    <row r="535" spans="1:11">
      <c r="A535" s="84" t="s">
        <v>540</v>
      </c>
      <c r="B535" s="85" t="s">
        <v>21</v>
      </c>
      <c r="C535" s="85" t="s">
        <v>441</v>
      </c>
      <c r="D535" s="85" t="s">
        <v>21</v>
      </c>
      <c r="E535" s="85" t="s">
        <v>21</v>
      </c>
      <c r="F535" s="85" t="s">
        <v>21</v>
      </c>
      <c r="G535" s="85" t="s">
        <v>21</v>
      </c>
      <c r="H535" s="85" t="s">
        <v>436</v>
      </c>
      <c r="I535" s="85" t="s">
        <v>378</v>
      </c>
      <c r="J535" s="85" t="s">
        <v>157</v>
      </c>
      <c r="K535" s="85" t="s">
        <v>380</v>
      </c>
    </row>
    <row r="536" spans="1:11">
      <c r="A536" s="84" t="s">
        <v>541</v>
      </c>
      <c r="B536" s="85" t="s">
        <v>21</v>
      </c>
      <c r="C536" s="85" t="s">
        <v>446</v>
      </c>
      <c r="D536" s="85" t="s">
        <v>21</v>
      </c>
      <c r="E536" s="85" t="s">
        <v>21</v>
      </c>
      <c r="F536" s="85" t="s">
        <v>21</v>
      </c>
      <c r="G536" s="85" t="s">
        <v>21</v>
      </c>
      <c r="H536" s="85" t="s">
        <v>436</v>
      </c>
      <c r="I536" s="85" t="s">
        <v>444</v>
      </c>
      <c r="J536" s="85" t="s">
        <v>157</v>
      </c>
      <c r="K536" s="85" t="s">
        <v>380</v>
      </c>
    </row>
    <row r="537" spans="1:11">
      <c r="A537" s="84" t="s">
        <v>542</v>
      </c>
      <c r="B537" s="85" t="s">
        <v>21</v>
      </c>
      <c r="C537" s="85" t="s">
        <v>446</v>
      </c>
      <c r="D537" s="85" t="s">
        <v>21</v>
      </c>
      <c r="E537" s="85" t="s">
        <v>21</v>
      </c>
      <c r="F537" s="85" t="s">
        <v>21</v>
      </c>
      <c r="G537" s="85" t="s">
        <v>21</v>
      </c>
      <c r="H537" s="85" t="s">
        <v>436</v>
      </c>
      <c r="I537" s="85" t="s">
        <v>444</v>
      </c>
      <c r="J537" s="85" t="s">
        <v>157</v>
      </c>
      <c r="K537" s="85" t="s">
        <v>380</v>
      </c>
    </row>
    <row r="538" spans="1:11">
      <c r="A538" s="84" t="s">
        <v>543</v>
      </c>
      <c r="B538" s="85" t="s">
        <v>21</v>
      </c>
      <c r="C538" s="85" t="s">
        <v>446</v>
      </c>
      <c r="D538" s="85" t="s">
        <v>21</v>
      </c>
      <c r="E538" s="85" t="s">
        <v>21</v>
      </c>
      <c r="F538" s="85" t="s">
        <v>21</v>
      </c>
      <c r="G538" s="85" t="s">
        <v>21</v>
      </c>
      <c r="H538" s="85" t="s">
        <v>436</v>
      </c>
      <c r="I538" s="85" t="s">
        <v>444</v>
      </c>
      <c r="J538" s="85" t="s">
        <v>157</v>
      </c>
      <c r="K538" s="85" t="s">
        <v>380</v>
      </c>
    </row>
    <row r="539" spans="1:11">
      <c r="A539" s="84" t="s">
        <v>544</v>
      </c>
      <c r="B539" s="85" t="s">
        <v>21</v>
      </c>
      <c r="C539" s="85" t="s">
        <v>446</v>
      </c>
      <c r="D539" s="85" t="s">
        <v>21</v>
      </c>
      <c r="E539" s="85" t="s">
        <v>21</v>
      </c>
      <c r="F539" s="85" t="s">
        <v>21</v>
      </c>
      <c r="G539" s="85" t="s">
        <v>21</v>
      </c>
      <c r="H539" s="85" t="s">
        <v>436</v>
      </c>
      <c r="I539" s="85" t="s">
        <v>444</v>
      </c>
      <c r="J539" s="85" t="s">
        <v>157</v>
      </c>
      <c r="K539" s="85" t="s">
        <v>380</v>
      </c>
    </row>
    <row r="540" spans="1:11">
      <c r="A540" s="84" t="s">
        <v>545</v>
      </c>
      <c r="B540" s="85" t="s">
        <v>21</v>
      </c>
      <c r="C540" s="85" t="s">
        <v>441</v>
      </c>
      <c r="D540" s="85" t="s">
        <v>21</v>
      </c>
      <c r="E540" s="85" t="s">
        <v>21</v>
      </c>
      <c r="F540" s="85" t="s">
        <v>21</v>
      </c>
      <c r="G540" s="85" t="s">
        <v>21</v>
      </c>
      <c r="H540" s="85" t="s">
        <v>436</v>
      </c>
      <c r="I540" s="85" t="s">
        <v>378</v>
      </c>
      <c r="J540" s="85" t="s">
        <v>157</v>
      </c>
      <c r="K540" s="85" t="s">
        <v>380</v>
      </c>
    </row>
    <row r="541" spans="1:11">
      <c r="A541" s="84" t="s">
        <v>546</v>
      </c>
      <c r="B541" s="85" t="s">
        <v>21</v>
      </c>
      <c r="C541" s="85" t="s">
        <v>446</v>
      </c>
      <c r="D541" s="85" t="s">
        <v>21</v>
      </c>
      <c r="E541" s="85" t="s">
        <v>21</v>
      </c>
      <c r="F541" s="85" t="s">
        <v>21</v>
      </c>
      <c r="G541" s="85" t="s">
        <v>21</v>
      </c>
      <c r="H541" s="85" t="s">
        <v>436</v>
      </c>
      <c r="I541" s="85" t="s">
        <v>444</v>
      </c>
      <c r="J541" s="85" t="s">
        <v>157</v>
      </c>
      <c r="K541" s="85" t="s">
        <v>380</v>
      </c>
    </row>
    <row r="542" spans="1:11">
      <c r="A542" s="84" t="s">
        <v>547</v>
      </c>
      <c r="B542" s="85" t="s">
        <v>21</v>
      </c>
      <c r="C542" s="85" t="s">
        <v>441</v>
      </c>
      <c r="D542" s="85" t="s">
        <v>21</v>
      </c>
      <c r="E542" s="85" t="s">
        <v>21</v>
      </c>
      <c r="F542" s="85" t="s">
        <v>21</v>
      </c>
      <c r="G542" s="85" t="s">
        <v>21</v>
      </c>
      <c r="H542" s="85" t="s">
        <v>436</v>
      </c>
      <c r="I542" s="85" t="s">
        <v>444</v>
      </c>
      <c r="J542" s="85" t="s">
        <v>157</v>
      </c>
      <c r="K542" s="85" t="s">
        <v>380</v>
      </c>
    </row>
    <row r="543" spans="1:11">
      <c r="A543" s="84" t="s">
        <v>548</v>
      </c>
      <c r="B543" s="85" t="s">
        <v>21</v>
      </c>
      <c r="C543" s="85" t="s">
        <v>446</v>
      </c>
      <c r="D543" s="85" t="s">
        <v>21</v>
      </c>
      <c r="E543" s="85" t="s">
        <v>21</v>
      </c>
      <c r="F543" s="85" t="s">
        <v>21</v>
      </c>
      <c r="G543" s="85" t="s">
        <v>21</v>
      </c>
      <c r="H543" s="85" t="s">
        <v>436</v>
      </c>
      <c r="I543" s="85" t="s">
        <v>444</v>
      </c>
      <c r="J543" s="85" t="s">
        <v>157</v>
      </c>
      <c r="K543" s="85" t="s">
        <v>380</v>
      </c>
    </row>
    <row r="544" spans="1:11">
      <c r="A544" s="84" t="s">
        <v>549</v>
      </c>
      <c r="B544" s="85" t="s">
        <v>21</v>
      </c>
      <c r="C544" s="85" t="s">
        <v>446</v>
      </c>
      <c r="D544" s="85" t="s">
        <v>21</v>
      </c>
      <c r="E544" s="85" t="s">
        <v>21</v>
      </c>
      <c r="F544" s="85" t="s">
        <v>21</v>
      </c>
      <c r="G544" s="85" t="s">
        <v>21</v>
      </c>
      <c r="H544" s="85" t="s">
        <v>436</v>
      </c>
      <c r="I544" s="85" t="s">
        <v>444</v>
      </c>
      <c r="J544" s="85" t="s">
        <v>157</v>
      </c>
      <c r="K544" s="85" t="s">
        <v>380</v>
      </c>
    </row>
    <row r="545" spans="1:11">
      <c r="A545" s="84" t="s">
        <v>550</v>
      </c>
      <c r="B545" s="85" t="s">
        <v>21</v>
      </c>
      <c r="C545" s="85" t="s">
        <v>446</v>
      </c>
      <c r="D545" s="85" t="s">
        <v>21</v>
      </c>
      <c r="E545" s="85" t="s">
        <v>21</v>
      </c>
      <c r="F545" s="85" t="s">
        <v>21</v>
      </c>
      <c r="G545" s="85" t="s">
        <v>21</v>
      </c>
      <c r="H545" s="85" t="s">
        <v>436</v>
      </c>
      <c r="I545" s="85" t="s">
        <v>378</v>
      </c>
      <c r="J545" s="85" t="s">
        <v>157</v>
      </c>
      <c r="K545" s="85" t="s">
        <v>380</v>
      </c>
    </row>
    <row r="546" spans="1:11">
      <c r="A546" s="84" t="s">
        <v>551</v>
      </c>
      <c r="B546" s="85" t="s">
        <v>21</v>
      </c>
      <c r="C546" s="85" t="s">
        <v>446</v>
      </c>
      <c r="D546" s="85" t="s">
        <v>21</v>
      </c>
      <c r="E546" s="85" t="s">
        <v>21</v>
      </c>
      <c r="F546" s="85" t="s">
        <v>21</v>
      </c>
      <c r="G546" s="85" t="s">
        <v>21</v>
      </c>
      <c r="H546" s="85" t="s">
        <v>436</v>
      </c>
      <c r="I546" s="85" t="s">
        <v>378</v>
      </c>
      <c r="J546" s="85" t="s">
        <v>157</v>
      </c>
      <c r="K546" s="85" t="s">
        <v>380</v>
      </c>
    </row>
    <row r="547" spans="1:11">
      <c r="A547" s="84" t="s">
        <v>552</v>
      </c>
      <c r="B547" s="85" t="s">
        <v>21</v>
      </c>
      <c r="C547" s="85" t="s">
        <v>446</v>
      </c>
      <c r="D547" s="85" t="s">
        <v>21</v>
      </c>
      <c r="E547" s="85" t="s">
        <v>21</v>
      </c>
      <c r="F547" s="85" t="s">
        <v>21</v>
      </c>
      <c r="G547" s="85" t="s">
        <v>21</v>
      </c>
      <c r="H547" s="85" t="s">
        <v>436</v>
      </c>
      <c r="I547" s="85" t="s">
        <v>378</v>
      </c>
      <c r="J547" s="85" t="s">
        <v>157</v>
      </c>
      <c r="K547" s="85" t="s">
        <v>380</v>
      </c>
    </row>
    <row r="548" spans="1:11">
      <c r="A548" s="84" t="s">
        <v>553</v>
      </c>
      <c r="B548" s="85" t="s">
        <v>21</v>
      </c>
      <c r="C548" s="85" t="s">
        <v>446</v>
      </c>
      <c r="D548" s="85" t="s">
        <v>21</v>
      </c>
      <c r="E548" s="85" t="s">
        <v>21</v>
      </c>
      <c r="F548" s="85" t="s">
        <v>21</v>
      </c>
      <c r="G548" s="85" t="s">
        <v>21</v>
      </c>
      <c r="H548" s="85" t="s">
        <v>436</v>
      </c>
      <c r="I548" s="85" t="s">
        <v>378</v>
      </c>
      <c r="J548" s="85" t="s">
        <v>157</v>
      </c>
      <c r="K548" s="85" t="s">
        <v>380</v>
      </c>
    </row>
    <row r="549" spans="1:11">
      <c r="A549" s="84" t="s">
        <v>554</v>
      </c>
      <c r="B549" s="85" t="s">
        <v>21</v>
      </c>
      <c r="C549" s="85" t="s">
        <v>446</v>
      </c>
      <c r="D549" s="85" t="s">
        <v>21</v>
      </c>
      <c r="E549" s="85" t="s">
        <v>21</v>
      </c>
      <c r="F549" s="85" t="s">
        <v>21</v>
      </c>
      <c r="G549" s="85" t="s">
        <v>21</v>
      </c>
      <c r="H549" s="85" t="s">
        <v>436</v>
      </c>
      <c r="I549" s="85" t="s">
        <v>555</v>
      </c>
      <c r="J549" s="85" t="s">
        <v>157</v>
      </c>
      <c r="K549" s="85" t="s">
        <v>380</v>
      </c>
    </row>
    <row r="550" spans="1:11">
      <c r="A550" s="84" t="s">
        <v>556</v>
      </c>
      <c r="B550" s="85" t="s">
        <v>21</v>
      </c>
      <c r="C550" s="85" t="s">
        <v>446</v>
      </c>
      <c r="D550" s="85" t="s">
        <v>21</v>
      </c>
      <c r="E550" s="85" t="s">
        <v>21</v>
      </c>
      <c r="F550" s="85" t="s">
        <v>21</v>
      </c>
      <c r="G550" s="85" t="s">
        <v>21</v>
      </c>
      <c r="H550" s="85" t="s">
        <v>436</v>
      </c>
      <c r="I550" s="85" t="s">
        <v>444</v>
      </c>
      <c r="J550" s="85" t="s">
        <v>157</v>
      </c>
      <c r="K550" s="85" t="s">
        <v>380</v>
      </c>
    </row>
    <row r="551" spans="1:11">
      <c r="A551" s="84" t="s">
        <v>557</v>
      </c>
      <c r="B551" s="85" t="s">
        <v>21</v>
      </c>
      <c r="C551" s="85" t="s">
        <v>446</v>
      </c>
      <c r="D551" s="85" t="s">
        <v>21</v>
      </c>
      <c r="E551" s="85" t="s">
        <v>21</v>
      </c>
      <c r="F551" s="85" t="s">
        <v>21</v>
      </c>
      <c r="G551" s="85" t="s">
        <v>21</v>
      </c>
      <c r="H551" s="85" t="s">
        <v>436</v>
      </c>
      <c r="I551" s="85" t="s">
        <v>555</v>
      </c>
      <c r="J551" s="85" t="s">
        <v>157</v>
      </c>
      <c r="K551" s="85" t="s">
        <v>380</v>
      </c>
    </row>
    <row r="552" spans="1:11">
      <c r="A552" s="84" t="s">
        <v>558</v>
      </c>
      <c r="B552" s="85" t="s">
        <v>21</v>
      </c>
      <c r="C552" s="85" t="s">
        <v>446</v>
      </c>
      <c r="D552" s="85" t="s">
        <v>21</v>
      </c>
      <c r="E552" s="85" t="s">
        <v>21</v>
      </c>
      <c r="F552" s="85" t="s">
        <v>21</v>
      </c>
      <c r="G552" s="85" t="s">
        <v>21</v>
      </c>
      <c r="H552" s="85" t="s">
        <v>436</v>
      </c>
      <c r="I552" s="85" t="s">
        <v>444</v>
      </c>
      <c r="J552" s="85" t="s">
        <v>157</v>
      </c>
      <c r="K552" s="85" t="s">
        <v>378</v>
      </c>
    </row>
    <row r="553" spans="1:11">
      <c r="A553" s="84" t="s">
        <v>559</v>
      </c>
      <c r="B553" s="85" t="s">
        <v>21</v>
      </c>
      <c r="C553" s="85" t="s">
        <v>446</v>
      </c>
      <c r="D553" s="85" t="s">
        <v>21</v>
      </c>
      <c r="E553" s="85" t="s">
        <v>21</v>
      </c>
      <c r="F553" s="85" t="s">
        <v>21</v>
      </c>
      <c r="G553" s="85" t="s">
        <v>21</v>
      </c>
      <c r="H553" s="85" t="s">
        <v>436</v>
      </c>
      <c r="I553" s="85" t="s">
        <v>444</v>
      </c>
      <c r="J553" s="85" t="s">
        <v>157</v>
      </c>
      <c r="K553" s="85" t="s">
        <v>380</v>
      </c>
    </row>
  </sheetData>
  <mergeCells count="8">
    <mergeCell ref="A1:K1"/>
    <mergeCell ref="A3:A5"/>
    <mergeCell ref="B3:B5"/>
    <mergeCell ref="C3:C5"/>
    <mergeCell ref="D3:G4"/>
    <mergeCell ref="H3:H5"/>
    <mergeCell ref="I3:J4"/>
    <mergeCell ref="K3:K5"/>
  </mergeCells>
  <hyperlinks>
    <hyperlink ref="B2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574"/>
  <sheetViews>
    <sheetView workbookViewId="0"/>
  </sheetViews>
  <sheetFormatPr defaultColWidth="9.140625" defaultRowHeight="12.75"/>
  <cols>
    <col min="1" max="1" width="17.140625" style="7" bestFit="1" customWidth="1"/>
    <col min="2" max="2" width="17.140625" style="7" hidden="1" customWidth="1"/>
    <col min="3" max="16384" width="9.140625" style="7"/>
  </cols>
  <sheetData>
    <row r="1" spans="1:3" s="29" customFormat="1" ht="18.75">
      <c r="A1" s="77" t="s">
        <v>561</v>
      </c>
      <c r="B1" s="77"/>
      <c r="C1" s="78" t="s">
        <v>689</v>
      </c>
    </row>
    <row r="2" spans="1:3">
      <c r="A2" t="s">
        <v>562</v>
      </c>
      <c r="B2"/>
      <c r="C2" t="s">
        <v>563</v>
      </c>
    </row>
    <row r="3" spans="1:3">
      <c r="A3" t="s">
        <v>564</v>
      </c>
      <c r="B3"/>
      <c r="C3" t="s">
        <v>565</v>
      </c>
    </row>
    <row r="4" spans="1:3">
      <c r="A4" t="s">
        <v>566</v>
      </c>
      <c r="B4"/>
      <c r="C4">
        <v>1</v>
      </c>
    </row>
    <row r="5" spans="1:3">
      <c r="A5" t="s">
        <v>567</v>
      </c>
      <c r="B5"/>
      <c r="C5" t="s">
        <v>568</v>
      </c>
    </row>
    <row r="6" spans="1:3">
      <c r="A6" t="s">
        <v>569</v>
      </c>
      <c r="B6"/>
      <c r="C6" t="s">
        <v>570</v>
      </c>
    </row>
    <row r="7" spans="1:3" ht="13.5" thickBot="1">
      <c r="A7" s="79" t="s">
        <v>571</v>
      </c>
      <c r="B7" s="4"/>
      <c r="C7" s="80" t="s">
        <v>572</v>
      </c>
    </row>
    <row r="8" spans="1:3">
      <c r="A8" s="83" t="s">
        <v>559</v>
      </c>
      <c r="B8" s="4">
        <f>YEAR(A8)*100+MONTH(A8)</f>
        <v>201507</v>
      </c>
      <c r="C8">
        <v>3.2</v>
      </c>
    </row>
    <row r="9" spans="1:3">
      <c r="A9" s="83" t="s">
        <v>558</v>
      </c>
      <c r="B9" s="4">
        <f t="shared" ref="B9:B72" si="0">YEAR(A9)*100+MONTH(A9)</f>
        <v>201507</v>
      </c>
      <c r="C9">
        <v>3.19</v>
      </c>
    </row>
    <row r="10" spans="1:3">
      <c r="A10" s="83" t="s">
        <v>557</v>
      </c>
      <c r="B10" s="4">
        <f t="shared" si="0"/>
        <v>201507</v>
      </c>
      <c r="C10" t="s">
        <v>573</v>
      </c>
    </row>
    <row r="11" spans="1:3">
      <c r="A11" s="83" t="s">
        <v>556</v>
      </c>
      <c r="B11" s="4">
        <f t="shared" si="0"/>
        <v>201507</v>
      </c>
      <c r="C11">
        <v>3.08</v>
      </c>
    </row>
    <row r="12" spans="1:3">
      <c r="A12" s="83" t="s">
        <v>554</v>
      </c>
      <c r="B12" s="4">
        <f t="shared" si="0"/>
        <v>201507</v>
      </c>
      <c r="C12">
        <v>3.04</v>
      </c>
    </row>
    <row r="13" spans="1:3">
      <c r="A13" s="83" t="s">
        <v>553</v>
      </c>
      <c r="B13" s="4">
        <f t="shared" si="0"/>
        <v>201507</v>
      </c>
      <c r="C13">
        <v>2.99</v>
      </c>
    </row>
    <row r="14" spans="1:3">
      <c r="A14" s="83" t="s">
        <v>552</v>
      </c>
      <c r="B14" s="4">
        <f t="shared" si="0"/>
        <v>201507</v>
      </c>
      <c r="C14">
        <v>3.11</v>
      </c>
    </row>
    <row r="15" spans="1:3">
      <c r="A15" s="83" t="s">
        <v>551</v>
      </c>
      <c r="B15" s="4">
        <f t="shared" si="0"/>
        <v>201507</v>
      </c>
      <c r="C15">
        <v>3.2</v>
      </c>
    </row>
    <row r="16" spans="1:3">
      <c r="A16" s="83" t="s">
        <v>550</v>
      </c>
      <c r="B16" s="4">
        <f t="shared" si="0"/>
        <v>201507</v>
      </c>
      <c r="C16">
        <v>3.21</v>
      </c>
    </row>
    <row r="17" spans="1:3">
      <c r="A17" s="83" t="s">
        <v>549</v>
      </c>
      <c r="B17" s="4">
        <f t="shared" si="0"/>
        <v>201507</v>
      </c>
      <c r="C17">
        <v>3.2</v>
      </c>
    </row>
    <row r="18" spans="1:3">
      <c r="A18" s="83" t="s">
        <v>548</v>
      </c>
      <c r="B18" s="4">
        <f t="shared" si="0"/>
        <v>201507</v>
      </c>
      <c r="C18">
        <v>3.13</v>
      </c>
    </row>
    <row r="19" spans="1:3">
      <c r="A19" s="83" t="s">
        <v>547</v>
      </c>
      <c r="B19" s="4">
        <f t="shared" si="0"/>
        <v>201507</v>
      </c>
      <c r="C19">
        <v>3.11</v>
      </c>
    </row>
    <row r="20" spans="1:3">
      <c r="A20" s="83" t="s">
        <v>546</v>
      </c>
      <c r="B20" s="4">
        <f t="shared" si="0"/>
        <v>201507</v>
      </c>
      <c r="C20">
        <v>3.08</v>
      </c>
    </row>
    <row r="21" spans="1:3">
      <c r="A21" s="83" t="s">
        <v>545</v>
      </c>
      <c r="B21" s="4">
        <f t="shared" si="0"/>
        <v>201507</v>
      </c>
      <c r="C21">
        <v>3.1</v>
      </c>
    </row>
    <row r="22" spans="1:3">
      <c r="A22" s="83" t="s">
        <v>544</v>
      </c>
      <c r="B22" s="4">
        <f t="shared" si="0"/>
        <v>201507</v>
      </c>
      <c r="C22">
        <v>3.08</v>
      </c>
    </row>
    <row r="23" spans="1:3">
      <c r="A23" s="83" t="s">
        <v>543</v>
      </c>
      <c r="B23" s="4">
        <f t="shared" si="0"/>
        <v>201507</v>
      </c>
      <c r="C23">
        <v>3.04</v>
      </c>
    </row>
    <row r="24" spans="1:3">
      <c r="A24" s="83" t="s">
        <v>542</v>
      </c>
      <c r="B24" s="4">
        <f t="shared" si="0"/>
        <v>201507</v>
      </c>
      <c r="C24">
        <v>2.98</v>
      </c>
    </row>
    <row r="25" spans="1:3">
      <c r="A25" s="83" t="s">
        <v>541</v>
      </c>
      <c r="B25" s="4">
        <f t="shared" si="0"/>
        <v>201507</v>
      </c>
      <c r="C25">
        <v>2.96</v>
      </c>
    </row>
    <row r="26" spans="1:3">
      <c r="A26" s="83" t="s">
        <v>540</v>
      </c>
      <c r="B26" s="4">
        <f t="shared" si="0"/>
        <v>201507</v>
      </c>
      <c r="C26">
        <v>2.93</v>
      </c>
    </row>
    <row r="27" spans="1:3">
      <c r="A27" s="83" t="s">
        <v>539</v>
      </c>
      <c r="B27" s="4">
        <f t="shared" si="0"/>
        <v>201507</v>
      </c>
      <c r="C27">
        <v>2.96</v>
      </c>
    </row>
    <row r="28" spans="1:3">
      <c r="A28" s="83" t="s">
        <v>538</v>
      </c>
      <c r="B28" s="4">
        <f t="shared" si="0"/>
        <v>201507</v>
      </c>
      <c r="C28">
        <v>2.99</v>
      </c>
    </row>
    <row r="29" spans="1:3">
      <c r="A29" s="83" t="s">
        <v>537</v>
      </c>
      <c r="B29" s="4">
        <f t="shared" si="0"/>
        <v>201507</v>
      </c>
      <c r="C29">
        <v>2.96</v>
      </c>
    </row>
    <row r="30" spans="1:3">
      <c r="A30" s="83" t="s">
        <v>536</v>
      </c>
      <c r="B30" s="4">
        <f t="shared" si="0"/>
        <v>201507</v>
      </c>
      <c r="C30">
        <v>2.92</v>
      </c>
    </row>
    <row r="31" spans="1:3">
      <c r="A31" s="83" t="s">
        <v>535</v>
      </c>
      <c r="B31" s="4">
        <f t="shared" si="0"/>
        <v>201508</v>
      </c>
      <c r="C31">
        <v>2.86</v>
      </c>
    </row>
    <row r="32" spans="1:3">
      <c r="A32" s="83" t="s">
        <v>534</v>
      </c>
      <c r="B32" s="4">
        <f t="shared" si="0"/>
        <v>201508</v>
      </c>
      <c r="C32">
        <v>2.9</v>
      </c>
    </row>
    <row r="33" spans="1:3">
      <c r="A33" s="83" t="s">
        <v>533</v>
      </c>
      <c r="B33" s="4">
        <f t="shared" si="0"/>
        <v>201508</v>
      </c>
      <c r="C33">
        <v>2.94</v>
      </c>
    </row>
    <row r="34" spans="1:3">
      <c r="A34" s="83" t="s">
        <v>532</v>
      </c>
      <c r="B34" s="4">
        <f t="shared" si="0"/>
        <v>201508</v>
      </c>
      <c r="C34">
        <v>2.9</v>
      </c>
    </row>
    <row r="35" spans="1:3">
      <c r="A35" s="83" t="s">
        <v>531</v>
      </c>
      <c r="B35" s="4">
        <f t="shared" si="0"/>
        <v>201508</v>
      </c>
      <c r="C35">
        <v>2.83</v>
      </c>
    </row>
    <row r="36" spans="1:3">
      <c r="A36" s="83" t="s">
        <v>530</v>
      </c>
      <c r="B36" s="4">
        <f t="shared" si="0"/>
        <v>201508</v>
      </c>
      <c r="C36">
        <v>2.89</v>
      </c>
    </row>
    <row r="37" spans="1:3">
      <c r="A37" s="83" t="s">
        <v>529</v>
      </c>
      <c r="B37" s="4">
        <f t="shared" si="0"/>
        <v>201508</v>
      </c>
      <c r="C37">
        <v>2.81</v>
      </c>
    </row>
    <row r="38" spans="1:3">
      <c r="A38" s="83" t="s">
        <v>528</v>
      </c>
      <c r="B38" s="4">
        <f t="shared" si="0"/>
        <v>201508</v>
      </c>
      <c r="C38">
        <v>2.84</v>
      </c>
    </row>
    <row r="39" spans="1:3">
      <c r="A39" s="83" t="s">
        <v>527</v>
      </c>
      <c r="B39" s="4">
        <f t="shared" si="0"/>
        <v>201508</v>
      </c>
      <c r="C39">
        <v>2.86</v>
      </c>
    </row>
    <row r="40" spans="1:3">
      <c r="A40" s="83" t="s">
        <v>526</v>
      </c>
      <c r="B40" s="4">
        <f t="shared" si="0"/>
        <v>201508</v>
      </c>
      <c r="C40">
        <v>2.84</v>
      </c>
    </row>
    <row r="41" spans="1:3">
      <c r="A41" s="83" t="s">
        <v>525</v>
      </c>
      <c r="B41" s="4">
        <f t="shared" si="0"/>
        <v>201508</v>
      </c>
      <c r="C41">
        <v>2.81</v>
      </c>
    </row>
    <row r="42" spans="1:3">
      <c r="A42" s="83" t="s">
        <v>524</v>
      </c>
      <c r="B42" s="4">
        <f t="shared" si="0"/>
        <v>201508</v>
      </c>
      <c r="C42">
        <v>2.87</v>
      </c>
    </row>
    <row r="43" spans="1:3">
      <c r="A43" s="83" t="s">
        <v>523</v>
      </c>
      <c r="B43" s="4">
        <f t="shared" si="0"/>
        <v>201508</v>
      </c>
      <c r="C43">
        <v>2.81</v>
      </c>
    </row>
    <row r="44" spans="1:3">
      <c r="A44" s="83" t="s">
        <v>522</v>
      </c>
      <c r="B44" s="4">
        <f t="shared" si="0"/>
        <v>201508</v>
      </c>
      <c r="C44">
        <v>2.76</v>
      </c>
    </row>
    <row r="45" spans="1:3">
      <c r="A45" s="83" t="s">
        <v>521</v>
      </c>
      <c r="B45" s="4">
        <f t="shared" si="0"/>
        <v>201508</v>
      </c>
      <c r="C45">
        <v>2.74</v>
      </c>
    </row>
    <row r="46" spans="1:3">
      <c r="A46" s="83" t="s">
        <v>520</v>
      </c>
      <c r="B46" s="4">
        <f t="shared" si="0"/>
        <v>201508</v>
      </c>
      <c r="C46">
        <v>2.73</v>
      </c>
    </row>
    <row r="47" spans="1:3">
      <c r="A47" s="83" t="s">
        <v>519</v>
      </c>
      <c r="B47" s="4">
        <f t="shared" si="0"/>
        <v>201508</v>
      </c>
      <c r="C47">
        <v>2.84</v>
      </c>
    </row>
    <row r="48" spans="1:3">
      <c r="A48" s="83" t="s">
        <v>518</v>
      </c>
      <c r="B48" s="4">
        <f t="shared" si="0"/>
        <v>201508</v>
      </c>
      <c r="C48">
        <v>2.94</v>
      </c>
    </row>
    <row r="49" spans="1:3">
      <c r="A49" s="83" t="s">
        <v>517</v>
      </c>
      <c r="B49" s="4">
        <f t="shared" si="0"/>
        <v>201508</v>
      </c>
      <c r="C49">
        <v>2.93</v>
      </c>
    </row>
    <row r="50" spans="1:3">
      <c r="A50" s="83" t="s">
        <v>516</v>
      </c>
      <c r="B50" s="4">
        <f t="shared" si="0"/>
        <v>201508</v>
      </c>
      <c r="C50">
        <v>2.92</v>
      </c>
    </row>
    <row r="51" spans="1:3">
      <c r="A51" s="83" t="s">
        <v>515</v>
      </c>
      <c r="B51" s="4">
        <f t="shared" si="0"/>
        <v>201508</v>
      </c>
      <c r="C51">
        <v>2.95</v>
      </c>
    </row>
    <row r="52" spans="1:3">
      <c r="A52" s="83" t="s">
        <v>514</v>
      </c>
      <c r="B52" s="4">
        <f t="shared" si="0"/>
        <v>201509</v>
      </c>
      <c r="C52">
        <v>2.93</v>
      </c>
    </row>
    <row r="53" spans="1:3">
      <c r="A53" s="83" t="s">
        <v>513</v>
      </c>
      <c r="B53" s="4">
        <f t="shared" si="0"/>
        <v>201509</v>
      </c>
      <c r="C53">
        <v>2.97</v>
      </c>
    </row>
    <row r="54" spans="1:3">
      <c r="A54" s="83" t="s">
        <v>512</v>
      </c>
      <c r="B54" s="4">
        <f t="shared" si="0"/>
        <v>201509</v>
      </c>
      <c r="C54">
        <v>2.95</v>
      </c>
    </row>
    <row r="55" spans="1:3">
      <c r="A55" s="83" t="s">
        <v>511</v>
      </c>
      <c r="B55" s="4">
        <f t="shared" si="0"/>
        <v>201509</v>
      </c>
      <c r="C55">
        <v>2.89</v>
      </c>
    </row>
    <row r="56" spans="1:3">
      <c r="A56" s="83" t="s">
        <v>574</v>
      </c>
      <c r="B56" s="4">
        <f t="shared" si="0"/>
        <v>201509</v>
      </c>
      <c r="C56" t="s">
        <v>573</v>
      </c>
    </row>
    <row r="57" spans="1:3">
      <c r="A57" s="83" t="s">
        <v>510</v>
      </c>
      <c r="B57" s="4">
        <f t="shared" si="0"/>
        <v>201509</v>
      </c>
      <c r="C57">
        <v>2.97</v>
      </c>
    </row>
    <row r="58" spans="1:3">
      <c r="A58" s="83" t="s">
        <v>509</v>
      </c>
      <c r="B58" s="4">
        <f t="shared" si="0"/>
        <v>201509</v>
      </c>
      <c r="C58">
        <v>2.96</v>
      </c>
    </row>
    <row r="59" spans="1:3">
      <c r="A59" s="83" t="s">
        <v>508</v>
      </c>
      <c r="B59" s="4">
        <f t="shared" si="0"/>
        <v>201509</v>
      </c>
      <c r="C59">
        <v>2.98</v>
      </c>
    </row>
    <row r="60" spans="1:3">
      <c r="A60" s="83" t="s">
        <v>507</v>
      </c>
      <c r="B60" s="4">
        <f t="shared" si="0"/>
        <v>201509</v>
      </c>
      <c r="C60">
        <v>2.95</v>
      </c>
    </row>
    <row r="61" spans="1:3">
      <c r="A61" s="83" t="s">
        <v>506</v>
      </c>
      <c r="B61" s="4">
        <f t="shared" si="0"/>
        <v>201509</v>
      </c>
      <c r="C61">
        <v>2.95</v>
      </c>
    </row>
    <row r="62" spans="1:3">
      <c r="A62" s="83" t="s">
        <v>505</v>
      </c>
      <c r="B62" s="4">
        <f t="shared" si="0"/>
        <v>201509</v>
      </c>
      <c r="C62">
        <v>3.06</v>
      </c>
    </row>
    <row r="63" spans="1:3">
      <c r="A63" s="83" t="s">
        <v>504</v>
      </c>
      <c r="B63" s="4">
        <f t="shared" si="0"/>
        <v>201509</v>
      </c>
      <c r="C63">
        <v>3.08</v>
      </c>
    </row>
    <row r="64" spans="1:3">
      <c r="A64" s="83" t="s">
        <v>503</v>
      </c>
      <c r="B64" s="4">
        <f t="shared" si="0"/>
        <v>201509</v>
      </c>
      <c r="C64">
        <v>3.02</v>
      </c>
    </row>
    <row r="65" spans="1:3">
      <c r="A65" s="83" t="s">
        <v>502</v>
      </c>
      <c r="B65" s="4">
        <f t="shared" si="0"/>
        <v>201509</v>
      </c>
      <c r="C65">
        <v>2.93</v>
      </c>
    </row>
    <row r="66" spans="1:3">
      <c r="A66" s="83" t="s">
        <v>501</v>
      </c>
      <c r="B66" s="4">
        <f t="shared" si="0"/>
        <v>201509</v>
      </c>
      <c r="C66">
        <v>3.02</v>
      </c>
    </row>
    <row r="67" spans="1:3">
      <c r="A67" s="83" t="s">
        <v>500</v>
      </c>
      <c r="B67" s="4">
        <f t="shared" si="0"/>
        <v>201509</v>
      </c>
      <c r="C67">
        <v>2.94</v>
      </c>
    </row>
    <row r="68" spans="1:3">
      <c r="A68" s="83" t="s">
        <v>499</v>
      </c>
      <c r="B68" s="4">
        <f t="shared" si="0"/>
        <v>201509</v>
      </c>
      <c r="C68">
        <v>2.95</v>
      </c>
    </row>
    <row r="69" spans="1:3">
      <c r="A69" s="83" t="s">
        <v>498</v>
      </c>
      <c r="B69" s="4">
        <f t="shared" si="0"/>
        <v>201509</v>
      </c>
      <c r="C69">
        <v>2.91</v>
      </c>
    </row>
    <row r="70" spans="1:3">
      <c r="A70" s="83" t="s">
        <v>497</v>
      </c>
      <c r="B70" s="4">
        <f t="shared" si="0"/>
        <v>201509</v>
      </c>
      <c r="C70">
        <v>2.96</v>
      </c>
    </row>
    <row r="71" spans="1:3">
      <c r="A71" s="83" t="s">
        <v>496</v>
      </c>
      <c r="B71" s="4">
        <f t="shared" si="0"/>
        <v>201509</v>
      </c>
      <c r="C71">
        <v>2.87</v>
      </c>
    </row>
    <row r="72" spans="1:3">
      <c r="A72" s="83" t="s">
        <v>495</v>
      </c>
      <c r="B72" s="4">
        <f t="shared" si="0"/>
        <v>201509</v>
      </c>
      <c r="C72">
        <v>2.85</v>
      </c>
    </row>
    <row r="73" spans="1:3">
      <c r="A73" s="83" t="s">
        <v>494</v>
      </c>
      <c r="B73" s="4">
        <f t="shared" ref="B73:B136" si="1">YEAR(A73)*100+MONTH(A73)</f>
        <v>201509</v>
      </c>
      <c r="C73">
        <v>2.87</v>
      </c>
    </row>
    <row r="74" spans="1:3">
      <c r="A74" s="83" t="s">
        <v>493</v>
      </c>
      <c r="B74" s="4">
        <f t="shared" si="1"/>
        <v>201510</v>
      </c>
      <c r="C74">
        <v>2.85</v>
      </c>
    </row>
    <row r="75" spans="1:3">
      <c r="A75" s="83" t="s">
        <v>492</v>
      </c>
      <c r="B75" s="4">
        <f t="shared" si="1"/>
        <v>201510</v>
      </c>
      <c r="C75">
        <v>2.82</v>
      </c>
    </row>
    <row r="76" spans="1:3">
      <c r="A76" s="83" t="s">
        <v>491</v>
      </c>
      <c r="B76" s="4">
        <f t="shared" si="1"/>
        <v>201510</v>
      </c>
      <c r="C76">
        <v>2.9</v>
      </c>
    </row>
    <row r="77" spans="1:3">
      <c r="A77" s="83" t="s">
        <v>490</v>
      </c>
      <c r="B77" s="4">
        <f t="shared" si="1"/>
        <v>201510</v>
      </c>
      <c r="C77">
        <v>2.88</v>
      </c>
    </row>
    <row r="78" spans="1:3">
      <c r="A78" s="83" t="s">
        <v>489</v>
      </c>
      <c r="B78" s="4">
        <f t="shared" si="1"/>
        <v>201510</v>
      </c>
      <c r="C78">
        <v>2.89</v>
      </c>
    </row>
    <row r="79" spans="1:3">
      <c r="A79" s="83" t="s">
        <v>488</v>
      </c>
      <c r="B79" s="4">
        <f t="shared" si="1"/>
        <v>201510</v>
      </c>
      <c r="C79">
        <v>2.96</v>
      </c>
    </row>
    <row r="80" spans="1:3">
      <c r="A80" s="83" t="s">
        <v>487</v>
      </c>
      <c r="B80" s="4">
        <f t="shared" si="1"/>
        <v>201510</v>
      </c>
      <c r="C80">
        <v>2.94</v>
      </c>
    </row>
    <row r="81" spans="1:3">
      <c r="A81" s="83" t="s">
        <v>575</v>
      </c>
      <c r="B81" s="4">
        <f t="shared" si="1"/>
        <v>201510</v>
      </c>
      <c r="C81" t="s">
        <v>573</v>
      </c>
    </row>
    <row r="82" spans="1:3">
      <c r="A82" s="83" t="s">
        <v>486</v>
      </c>
      <c r="B82" s="4">
        <f t="shared" si="1"/>
        <v>201510</v>
      </c>
      <c r="C82">
        <v>2.89</v>
      </c>
    </row>
    <row r="83" spans="1:3">
      <c r="A83" s="83" t="s">
        <v>485</v>
      </c>
      <c r="B83" s="4">
        <f t="shared" si="1"/>
        <v>201510</v>
      </c>
      <c r="C83">
        <v>2.84</v>
      </c>
    </row>
    <row r="84" spans="1:3">
      <c r="A84" s="83" t="s">
        <v>484</v>
      </c>
      <c r="B84" s="4">
        <f t="shared" si="1"/>
        <v>201510</v>
      </c>
      <c r="C84">
        <v>2.87</v>
      </c>
    </row>
    <row r="85" spans="1:3">
      <c r="A85" s="83" t="s">
        <v>483</v>
      </c>
      <c r="B85" s="4">
        <f t="shared" si="1"/>
        <v>201510</v>
      </c>
      <c r="C85">
        <v>2.87</v>
      </c>
    </row>
    <row r="86" spans="1:3">
      <c r="A86" s="83" t="s">
        <v>482</v>
      </c>
      <c r="B86" s="4">
        <f t="shared" si="1"/>
        <v>201510</v>
      </c>
      <c r="C86">
        <v>2.89</v>
      </c>
    </row>
    <row r="87" spans="1:3">
      <c r="A87" s="83" t="s">
        <v>481</v>
      </c>
      <c r="B87" s="4">
        <f t="shared" si="1"/>
        <v>201510</v>
      </c>
      <c r="C87">
        <v>2.92</v>
      </c>
    </row>
    <row r="88" spans="1:3">
      <c r="A88" s="83" t="s">
        <v>480</v>
      </c>
      <c r="B88" s="4">
        <f t="shared" si="1"/>
        <v>201510</v>
      </c>
      <c r="C88">
        <v>2.87</v>
      </c>
    </row>
    <row r="89" spans="1:3">
      <c r="A89" s="83" t="s">
        <v>479</v>
      </c>
      <c r="B89" s="4">
        <f t="shared" si="1"/>
        <v>201510</v>
      </c>
      <c r="C89">
        <v>2.87</v>
      </c>
    </row>
    <row r="90" spans="1:3">
      <c r="A90" s="83" t="s">
        <v>478</v>
      </c>
      <c r="B90" s="4">
        <f t="shared" si="1"/>
        <v>201510</v>
      </c>
      <c r="C90">
        <v>2.9</v>
      </c>
    </row>
    <row r="91" spans="1:3">
      <c r="A91" s="83" t="s">
        <v>477</v>
      </c>
      <c r="B91" s="4">
        <f t="shared" si="1"/>
        <v>201510</v>
      </c>
      <c r="C91">
        <v>2.87</v>
      </c>
    </row>
    <row r="92" spans="1:3">
      <c r="A92" s="83" t="s">
        <v>476</v>
      </c>
      <c r="B92" s="4">
        <f t="shared" si="1"/>
        <v>201510</v>
      </c>
      <c r="C92">
        <v>2.86</v>
      </c>
    </row>
    <row r="93" spans="1:3">
      <c r="A93" s="83" t="s">
        <v>475</v>
      </c>
      <c r="B93" s="4">
        <f t="shared" si="1"/>
        <v>201510</v>
      </c>
      <c r="C93">
        <v>2.87</v>
      </c>
    </row>
    <row r="94" spans="1:3">
      <c r="A94" s="83" t="s">
        <v>474</v>
      </c>
      <c r="B94" s="4">
        <f t="shared" si="1"/>
        <v>201510</v>
      </c>
      <c r="C94">
        <v>2.96</v>
      </c>
    </row>
    <row r="95" spans="1:3">
      <c r="A95" s="83" t="s">
        <v>473</v>
      </c>
      <c r="B95" s="4">
        <f t="shared" si="1"/>
        <v>201510</v>
      </c>
      <c r="C95">
        <v>2.93</v>
      </c>
    </row>
    <row r="96" spans="1:3">
      <c r="A96" s="83" t="s">
        <v>472</v>
      </c>
      <c r="B96" s="4">
        <f t="shared" si="1"/>
        <v>201511</v>
      </c>
      <c r="C96">
        <v>2.95</v>
      </c>
    </row>
    <row r="97" spans="1:3">
      <c r="A97" s="83" t="s">
        <v>471</v>
      </c>
      <c r="B97" s="4">
        <f t="shared" si="1"/>
        <v>201511</v>
      </c>
      <c r="C97">
        <v>3</v>
      </c>
    </row>
    <row r="98" spans="1:3">
      <c r="A98" s="83" t="s">
        <v>470</v>
      </c>
      <c r="B98" s="4">
        <f t="shared" si="1"/>
        <v>201511</v>
      </c>
      <c r="C98">
        <v>3</v>
      </c>
    </row>
    <row r="99" spans="1:3">
      <c r="A99" s="83" t="s">
        <v>469</v>
      </c>
      <c r="B99" s="4">
        <f t="shared" si="1"/>
        <v>201511</v>
      </c>
      <c r="C99">
        <v>3.01</v>
      </c>
    </row>
    <row r="100" spans="1:3">
      <c r="A100" s="83" t="s">
        <v>468</v>
      </c>
      <c r="B100" s="4">
        <f t="shared" si="1"/>
        <v>201511</v>
      </c>
      <c r="C100">
        <v>3.09</v>
      </c>
    </row>
    <row r="101" spans="1:3">
      <c r="A101" s="83" t="s">
        <v>467</v>
      </c>
      <c r="B101" s="4">
        <f t="shared" si="1"/>
        <v>201511</v>
      </c>
      <c r="C101">
        <v>3.12</v>
      </c>
    </row>
    <row r="102" spans="1:3">
      <c r="A102" s="83" t="s">
        <v>466</v>
      </c>
      <c r="B102" s="4">
        <f t="shared" si="1"/>
        <v>201511</v>
      </c>
      <c r="C102">
        <v>3.1</v>
      </c>
    </row>
    <row r="103" spans="1:3">
      <c r="A103" s="83" t="s">
        <v>576</v>
      </c>
      <c r="B103" s="4">
        <f t="shared" si="1"/>
        <v>201511</v>
      </c>
      <c r="C103" t="s">
        <v>573</v>
      </c>
    </row>
    <row r="104" spans="1:3">
      <c r="A104" s="83" t="s">
        <v>465</v>
      </c>
      <c r="B104" s="4">
        <f t="shared" si="1"/>
        <v>201511</v>
      </c>
      <c r="C104">
        <v>3.09</v>
      </c>
    </row>
    <row r="105" spans="1:3">
      <c r="A105" s="83" t="s">
        <v>464</v>
      </c>
      <c r="B105" s="4">
        <f t="shared" si="1"/>
        <v>201511</v>
      </c>
      <c r="C105">
        <v>3.06</v>
      </c>
    </row>
    <row r="106" spans="1:3">
      <c r="A106" s="83" t="s">
        <v>463</v>
      </c>
      <c r="B106" s="4">
        <f t="shared" si="1"/>
        <v>201511</v>
      </c>
      <c r="C106">
        <v>3.07</v>
      </c>
    </row>
    <row r="107" spans="1:3">
      <c r="A107" s="83" t="s">
        <v>462</v>
      </c>
      <c r="B107" s="4">
        <f t="shared" si="1"/>
        <v>201511</v>
      </c>
      <c r="C107">
        <v>3.04</v>
      </c>
    </row>
    <row r="108" spans="1:3">
      <c r="A108" s="83" t="s">
        <v>461</v>
      </c>
      <c r="B108" s="4">
        <f t="shared" si="1"/>
        <v>201511</v>
      </c>
      <c r="C108">
        <v>3.04</v>
      </c>
    </row>
    <row r="109" spans="1:3">
      <c r="A109" s="83" t="s">
        <v>460</v>
      </c>
      <c r="B109" s="4">
        <f t="shared" si="1"/>
        <v>201511</v>
      </c>
      <c r="C109">
        <v>3</v>
      </c>
    </row>
    <row r="110" spans="1:3">
      <c r="A110" s="83" t="s">
        <v>459</v>
      </c>
      <c r="B110" s="4">
        <f t="shared" si="1"/>
        <v>201511</v>
      </c>
      <c r="C110">
        <v>3.02</v>
      </c>
    </row>
    <row r="111" spans="1:3">
      <c r="A111" s="83" t="s">
        <v>458</v>
      </c>
      <c r="B111" s="4">
        <f t="shared" si="1"/>
        <v>201511</v>
      </c>
      <c r="C111">
        <v>3</v>
      </c>
    </row>
    <row r="112" spans="1:3">
      <c r="A112" s="83" t="s">
        <v>457</v>
      </c>
      <c r="B112" s="4">
        <f t="shared" si="1"/>
        <v>201511</v>
      </c>
      <c r="C112">
        <v>3</v>
      </c>
    </row>
    <row r="113" spans="1:3">
      <c r="A113" s="83" t="s">
        <v>456</v>
      </c>
      <c r="B113" s="4">
        <f t="shared" si="1"/>
        <v>201511</v>
      </c>
      <c r="C113">
        <v>3</v>
      </c>
    </row>
    <row r="114" spans="1:3">
      <c r="A114" s="83" t="s">
        <v>577</v>
      </c>
      <c r="B114" s="4">
        <f t="shared" si="1"/>
        <v>201511</v>
      </c>
      <c r="C114" t="s">
        <v>573</v>
      </c>
    </row>
    <row r="115" spans="1:3">
      <c r="A115" s="83" t="s">
        <v>453</v>
      </c>
      <c r="B115" s="4">
        <f t="shared" si="1"/>
        <v>201511</v>
      </c>
      <c r="C115">
        <v>3</v>
      </c>
    </row>
    <row r="116" spans="1:3">
      <c r="A116" s="83" t="s">
        <v>452</v>
      </c>
      <c r="B116" s="4">
        <f t="shared" si="1"/>
        <v>201511</v>
      </c>
      <c r="C116">
        <v>2.98</v>
      </c>
    </row>
    <row r="117" spans="1:3">
      <c r="A117" s="83" t="s">
        <v>451</v>
      </c>
      <c r="B117" s="4">
        <f t="shared" si="1"/>
        <v>201512</v>
      </c>
      <c r="C117">
        <v>2.91</v>
      </c>
    </row>
    <row r="118" spans="1:3">
      <c r="A118" s="83" t="s">
        <v>450</v>
      </c>
      <c r="B118" s="4">
        <f t="shared" si="1"/>
        <v>201512</v>
      </c>
      <c r="C118">
        <v>2.91</v>
      </c>
    </row>
    <row r="119" spans="1:3">
      <c r="A119" s="83" t="s">
        <v>449</v>
      </c>
      <c r="B119" s="4">
        <f t="shared" si="1"/>
        <v>201512</v>
      </c>
      <c r="C119">
        <v>3.07</v>
      </c>
    </row>
    <row r="120" spans="1:3">
      <c r="A120" s="83" t="s">
        <v>448</v>
      </c>
      <c r="B120" s="4">
        <f t="shared" si="1"/>
        <v>201512</v>
      </c>
      <c r="C120">
        <v>3.01</v>
      </c>
    </row>
    <row r="121" spans="1:3">
      <c r="A121" s="83" t="s">
        <v>447</v>
      </c>
      <c r="B121" s="4">
        <f t="shared" si="1"/>
        <v>201512</v>
      </c>
      <c r="C121">
        <v>2.95</v>
      </c>
    </row>
    <row r="122" spans="1:3">
      <c r="A122" s="83" t="s">
        <v>445</v>
      </c>
      <c r="B122" s="4">
        <f t="shared" si="1"/>
        <v>201512</v>
      </c>
      <c r="C122">
        <v>2.97</v>
      </c>
    </row>
    <row r="123" spans="1:3">
      <c r="A123" s="83" t="s">
        <v>443</v>
      </c>
      <c r="B123" s="4">
        <f t="shared" si="1"/>
        <v>201512</v>
      </c>
      <c r="C123">
        <v>2.97</v>
      </c>
    </row>
    <row r="124" spans="1:3">
      <c r="A124" s="83" t="s">
        <v>442</v>
      </c>
      <c r="B124" s="4">
        <f t="shared" si="1"/>
        <v>201512</v>
      </c>
      <c r="C124">
        <v>2.98</v>
      </c>
    </row>
    <row r="125" spans="1:3">
      <c r="A125" s="83" t="s">
        <v>440</v>
      </c>
      <c r="B125" s="4">
        <f t="shared" si="1"/>
        <v>201512</v>
      </c>
      <c r="C125">
        <v>2.87</v>
      </c>
    </row>
    <row r="126" spans="1:3">
      <c r="A126" s="83" t="s">
        <v>439</v>
      </c>
      <c r="B126" s="4">
        <f t="shared" si="1"/>
        <v>201512</v>
      </c>
      <c r="C126">
        <v>2.96</v>
      </c>
    </row>
    <row r="127" spans="1:3">
      <c r="A127" s="83" t="s">
        <v>437</v>
      </c>
      <c r="B127" s="4">
        <f t="shared" si="1"/>
        <v>201512</v>
      </c>
      <c r="C127">
        <v>3</v>
      </c>
    </row>
    <row r="128" spans="1:3">
      <c r="A128" s="83" t="s">
        <v>434</v>
      </c>
      <c r="B128" s="4">
        <f t="shared" si="1"/>
        <v>201512</v>
      </c>
      <c r="C128">
        <v>3.02</v>
      </c>
    </row>
    <row r="129" spans="1:3">
      <c r="A129" s="83" t="s">
        <v>433</v>
      </c>
      <c r="B129" s="4">
        <f t="shared" si="1"/>
        <v>201512</v>
      </c>
      <c r="C129">
        <v>2.94</v>
      </c>
    </row>
    <row r="130" spans="1:3">
      <c r="A130" s="83" t="s">
        <v>432</v>
      </c>
      <c r="B130" s="4">
        <f t="shared" si="1"/>
        <v>201512</v>
      </c>
      <c r="C130">
        <v>2.9</v>
      </c>
    </row>
    <row r="131" spans="1:3">
      <c r="A131" s="83" t="s">
        <v>431</v>
      </c>
      <c r="B131" s="4">
        <f t="shared" si="1"/>
        <v>201512</v>
      </c>
      <c r="C131">
        <v>2.92</v>
      </c>
    </row>
    <row r="132" spans="1:3">
      <c r="A132" s="83" t="s">
        <v>430</v>
      </c>
      <c r="B132" s="4">
        <f t="shared" si="1"/>
        <v>201512</v>
      </c>
      <c r="C132">
        <v>2.96</v>
      </c>
    </row>
    <row r="133" spans="1:3">
      <c r="A133" s="83" t="s">
        <v>429</v>
      </c>
      <c r="B133" s="4">
        <f t="shared" si="1"/>
        <v>201512</v>
      </c>
      <c r="C133">
        <v>3</v>
      </c>
    </row>
    <row r="134" spans="1:3">
      <c r="A134" s="83" t="s">
        <v>427</v>
      </c>
      <c r="B134" s="4">
        <f t="shared" si="1"/>
        <v>201512</v>
      </c>
      <c r="C134">
        <v>2.96</v>
      </c>
    </row>
    <row r="135" spans="1:3">
      <c r="A135" s="83" t="s">
        <v>578</v>
      </c>
      <c r="B135" s="4">
        <f t="shared" si="1"/>
        <v>201512</v>
      </c>
      <c r="C135" t="s">
        <v>573</v>
      </c>
    </row>
    <row r="136" spans="1:3">
      <c r="A136" s="83" t="s">
        <v>426</v>
      </c>
      <c r="B136" s="4">
        <f t="shared" si="1"/>
        <v>201512</v>
      </c>
      <c r="C136">
        <v>2.95</v>
      </c>
    </row>
    <row r="137" spans="1:3">
      <c r="A137" s="83" t="s">
        <v>425</v>
      </c>
      <c r="B137" s="4">
        <f t="shared" ref="B137:B200" si="2">YEAR(A137)*100+MONTH(A137)</f>
        <v>201512</v>
      </c>
      <c r="C137">
        <v>3.04</v>
      </c>
    </row>
    <row r="138" spans="1:3">
      <c r="A138" s="83" t="s">
        <v>424</v>
      </c>
      <c r="B138" s="4">
        <f t="shared" si="2"/>
        <v>201512</v>
      </c>
      <c r="C138">
        <v>3.04</v>
      </c>
    </row>
    <row r="139" spans="1:3">
      <c r="A139" s="83" t="s">
        <v>421</v>
      </c>
      <c r="B139" s="4">
        <f t="shared" si="2"/>
        <v>201512</v>
      </c>
      <c r="C139">
        <v>3.01</v>
      </c>
    </row>
    <row r="140" spans="1:3">
      <c r="A140" s="83" t="s">
        <v>579</v>
      </c>
      <c r="B140" s="4">
        <f t="shared" si="2"/>
        <v>201601</v>
      </c>
      <c r="C140" t="s">
        <v>573</v>
      </c>
    </row>
    <row r="141" spans="1:3">
      <c r="A141" s="83" t="s">
        <v>420</v>
      </c>
      <c r="B141" s="4">
        <f t="shared" si="2"/>
        <v>201601</v>
      </c>
      <c r="C141">
        <v>2.98</v>
      </c>
    </row>
    <row r="142" spans="1:3">
      <c r="A142" s="83" t="s">
        <v>419</v>
      </c>
      <c r="B142" s="4">
        <f t="shared" si="2"/>
        <v>201601</v>
      </c>
      <c r="C142">
        <v>3.01</v>
      </c>
    </row>
    <row r="143" spans="1:3">
      <c r="A143" s="83" t="s">
        <v>418</v>
      </c>
      <c r="B143" s="4">
        <f t="shared" si="2"/>
        <v>201601</v>
      </c>
      <c r="C143">
        <v>2.94</v>
      </c>
    </row>
    <row r="144" spans="1:3">
      <c r="A144" s="83" t="s">
        <v>417</v>
      </c>
      <c r="B144" s="4">
        <f t="shared" si="2"/>
        <v>201601</v>
      </c>
      <c r="C144">
        <v>2.92</v>
      </c>
    </row>
    <row r="145" spans="1:3">
      <c r="A145" s="83" t="s">
        <v>416</v>
      </c>
      <c r="B145" s="4">
        <f t="shared" si="2"/>
        <v>201601</v>
      </c>
      <c r="C145">
        <v>2.91</v>
      </c>
    </row>
    <row r="146" spans="1:3">
      <c r="A146" s="83" t="s">
        <v>414</v>
      </c>
      <c r="B146" s="4">
        <f t="shared" si="2"/>
        <v>201601</v>
      </c>
      <c r="C146">
        <v>2.96</v>
      </c>
    </row>
    <row r="147" spans="1:3">
      <c r="A147" s="83" t="s">
        <v>413</v>
      </c>
      <c r="B147" s="4">
        <f t="shared" si="2"/>
        <v>201601</v>
      </c>
      <c r="C147">
        <v>2.89</v>
      </c>
    </row>
    <row r="148" spans="1:3">
      <c r="A148" s="83" t="s">
        <v>412</v>
      </c>
      <c r="B148" s="4">
        <f t="shared" si="2"/>
        <v>201601</v>
      </c>
      <c r="C148">
        <v>2.85</v>
      </c>
    </row>
    <row r="149" spans="1:3">
      <c r="A149" s="83" t="s">
        <v>411</v>
      </c>
      <c r="B149" s="4">
        <f t="shared" si="2"/>
        <v>201601</v>
      </c>
      <c r="C149">
        <v>2.9</v>
      </c>
    </row>
    <row r="150" spans="1:3">
      <c r="A150" s="83" t="s">
        <v>410</v>
      </c>
      <c r="B150" s="4">
        <f t="shared" si="2"/>
        <v>201601</v>
      </c>
      <c r="C150">
        <v>2.81</v>
      </c>
    </row>
    <row r="151" spans="1:3">
      <c r="A151" s="83" t="s">
        <v>580</v>
      </c>
      <c r="B151" s="4">
        <f t="shared" si="2"/>
        <v>201601</v>
      </c>
      <c r="C151" t="s">
        <v>573</v>
      </c>
    </row>
    <row r="152" spans="1:3">
      <c r="A152" s="83" t="s">
        <v>409</v>
      </c>
      <c r="B152" s="4">
        <f t="shared" si="2"/>
        <v>201601</v>
      </c>
      <c r="C152">
        <v>2.82</v>
      </c>
    </row>
    <row r="153" spans="1:3">
      <c r="A153" s="83" t="s">
        <v>408</v>
      </c>
      <c r="B153" s="4">
        <f t="shared" si="2"/>
        <v>201601</v>
      </c>
      <c r="C153">
        <v>2.77</v>
      </c>
    </row>
    <row r="154" spans="1:3">
      <c r="A154" s="83" t="s">
        <v>407</v>
      </c>
      <c r="B154" s="4">
        <f t="shared" si="2"/>
        <v>201601</v>
      </c>
      <c r="C154">
        <v>2.79</v>
      </c>
    </row>
    <row r="155" spans="1:3">
      <c r="A155" s="83" t="s">
        <v>406</v>
      </c>
      <c r="B155" s="4">
        <f t="shared" si="2"/>
        <v>201601</v>
      </c>
      <c r="C155">
        <v>2.83</v>
      </c>
    </row>
    <row r="156" spans="1:3">
      <c r="A156" s="83" t="s">
        <v>405</v>
      </c>
      <c r="B156" s="4">
        <f t="shared" si="2"/>
        <v>201601</v>
      </c>
      <c r="C156">
        <v>2.8</v>
      </c>
    </row>
    <row r="157" spans="1:3">
      <c r="A157" s="83" t="s">
        <v>404</v>
      </c>
      <c r="B157" s="4">
        <f t="shared" si="2"/>
        <v>201601</v>
      </c>
      <c r="C157">
        <v>2.79</v>
      </c>
    </row>
    <row r="158" spans="1:3">
      <c r="A158" s="83" t="s">
        <v>403</v>
      </c>
      <c r="B158" s="4">
        <f t="shared" si="2"/>
        <v>201601</v>
      </c>
      <c r="C158">
        <v>2.8</v>
      </c>
    </row>
    <row r="159" spans="1:3">
      <c r="A159" s="83" t="s">
        <v>402</v>
      </c>
      <c r="B159" s="4">
        <f t="shared" si="2"/>
        <v>201601</v>
      </c>
      <c r="C159">
        <v>2.79</v>
      </c>
    </row>
    <row r="160" spans="1:3">
      <c r="A160" s="83" t="s">
        <v>400</v>
      </c>
      <c r="B160" s="4">
        <f t="shared" si="2"/>
        <v>201601</v>
      </c>
      <c r="C160">
        <v>2.75</v>
      </c>
    </row>
    <row r="161" spans="1:3">
      <c r="A161" s="83" t="s">
        <v>399</v>
      </c>
      <c r="B161" s="4">
        <f t="shared" si="2"/>
        <v>201602</v>
      </c>
      <c r="C161">
        <v>2.77</v>
      </c>
    </row>
    <row r="162" spans="1:3">
      <c r="A162" s="83" t="s">
        <v>398</v>
      </c>
      <c r="B162" s="4">
        <f t="shared" si="2"/>
        <v>201602</v>
      </c>
      <c r="C162">
        <v>2.67</v>
      </c>
    </row>
    <row r="163" spans="1:3">
      <c r="A163" s="83" t="s">
        <v>397</v>
      </c>
      <c r="B163" s="4">
        <f t="shared" si="2"/>
        <v>201602</v>
      </c>
      <c r="C163">
        <v>2.7</v>
      </c>
    </row>
    <row r="164" spans="1:3">
      <c r="A164" s="83" t="s">
        <v>396</v>
      </c>
      <c r="B164" s="4">
        <f t="shared" si="2"/>
        <v>201602</v>
      </c>
      <c r="C164">
        <v>2.7</v>
      </c>
    </row>
    <row r="165" spans="1:3">
      <c r="A165" s="83" t="s">
        <v>395</v>
      </c>
      <c r="B165" s="4">
        <f t="shared" si="2"/>
        <v>201602</v>
      </c>
      <c r="C165">
        <v>2.68</v>
      </c>
    </row>
    <row r="166" spans="1:3">
      <c r="A166" s="83" t="s">
        <v>394</v>
      </c>
      <c r="B166" s="4">
        <f t="shared" si="2"/>
        <v>201602</v>
      </c>
      <c r="C166">
        <v>2.56</v>
      </c>
    </row>
    <row r="167" spans="1:3">
      <c r="A167" s="83" t="s">
        <v>393</v>
      </c>
      <c r="B167" s="4">
        <f t="shared" si="2"/>
        <v>201602</v>
      </c>
      <c r="C167">
        <v>2.5499999999999998</v>
      </c>
    </row>
    <row r="168" spans="1:3">
      <c r="A168" s="83" t="s">
        <v>392</v>
      </c>
      <c r="B168" s="4">
        <f t="shared" si="2"/>
        <v>201602</v>
      </c>
      <c r="C168">
        <v>2.5299999999999998</v>
      </c>
    </row>
    <row r="169" spans="1:3">
      <c r="A169" s="83" t="s">
        <v>391</v>
      </c>
      <c r="B169" s="4">
        <f t="shared" si="2"/>
        <v>201602</v>
      </c>
      <c r="C169">
        <v>2.5</v>
      </c>
    </row>
    <row r="170" spans="1:3">
      <c r="A170" s="83" t="s">
        <v>390</v>
      </c>
      <c r="B170" s="4">
        <f t="shared" si="2"/>
        <v>201602</v>
      </c>
      <c r="C170">
        <v>2.6</v>
      </c>
    </row>
    <row r="171" spans="1:3">
      <c r="A171" s="83" t="s">
        <v>581</v>
      </c>
      <c r="B171" s="4">
        <f t="shared" si="2"/>
        <v>201602</v>
      </c>
      <c r="C171" t="s">
        <v>573</v>
      </c>
    </row>
    <row r="172" spans="1:3">
      <c r="A172" s="83" t="s">
        <v>389</v>
      </c>
      <c r="B172" s="4">
        <f t="shared" si="2"/>
        <v>201602</v>
      </c>
      <c r="C172">
        <v>2.64</v>
      </c>
    </row>
    <row r="173" spans="1:3">
      <c r="A173" s="83" t="s">
        <v>388</v>
      </c>
      <c r="B173" s="4">
        <f t="shared" si="2"/>
        <v>201602</v>
      </c>
      <c r="C173">
        <v>2.68</v>
      </c>
    </row>
    <row r="174" spans="1:3">
      <c r="A174" s="83" t="s">
        <v>387</v>
      </c>
      <c r="B174" s="4">
        <f t="shared" si="2"/>
        <v>201602</v>
      </c>
      <c r="C174">
        <v>2.62</v>
      </c>
    </row>
    <row r="175" spans="1:3">
      <c r="A175" s="83" t="s">
        <v>386</v>
      </c>
      <c r="B175" s="4">
        <f t="shared" si="2"/>
        <v>201602</v>
      </c>
      <c r="C175">
        <v>2.61</v>
      </c>
    </row>
    <row r="176" spans="1:3">
      <c r="A176" s="83" t="s">
        <v>385</v>
      </c>
      <c r="B176" s="4">
        <f t="shared" si="2"/>
        <v>201602</v>
      </c>
      <c r="C176">
        <v>2.62</v>
      </c>
    </row>
    <row r="177" spans="1:3">
      <c r="A177" s="83" t="s">
        <v>384</v>
      </c>
      <c r="B177" s="4">
        <f t="shared" si="2"/>
        <v>201602</v>
      </c>
      <c r="C177">
        <v>2.6</v>
      </c>
    </row>
    <row r="178" spans="1:3">
      <c r="A178" s="83" t="s">
        <v>383</v>
      </c>
      <c r="B178" s="4">
        <f t="shared" si="2"/>
        <v>201602</v>
      </c>
      <c r="C178">
        <v>2.61</v>
      </c>
    </row>
    <row r="179" spans="1:3">
      <c r="A179" s="83" t="s">
        <v>381</v>
      </c>
      <c r="B179" s="4">
        <f t="shared" si="2"/>
        <v>201602</v>
      </c>
      <c r="C179">
        <v>2.58</v>
      </c>
    </row>
    <row r="180" spans="1:3">
      <c r="A180" s="83" t="s">
        <v>379</v>
      </c>
      <c r="B180" s="4">
        <f t="shared" si="2"/>
        <v>201602</v>
      </c>
      <c r="C180">
        <v>2.63</v>
      </c>
    </row>
    <row r="181" spans="1:3">
      <c r="A181" s="83" t="s">
        <v>377</v>
      </c>
      <c r="B181" s="4">
        <f t="shared" si="2"/>
        <v>201602</v>
      </c>
      <c r="C181">
        <v>2.61</v>
      </c>
    </row>
    <row r="182" spans="1:3">
      <c r="A182" s="83" t="s">
        <v>376</v>
      </c>
      <c r="B182" s="4">
        <f t="shared" si="2"/>
        <v>201603</v>
      </c>
      <c r="C182">
        <v>2.7</v>
      </c>
    </row>
    <row r="183" spans="1:3">
      <c r="A183" s="83" t="s">
        <v>374</v>
      </c>
      <c r="B183" s="4">
        <f t="shared" si="2"/>
        <v>201603</v>
      </c>
      <c r="C183">
        <v>2.69</v>
      </c>
    </row>
    <row r="184" spans="1:3">
      <c r="A184" s="83" t="s">
        <v>373</v>
      </c>
      <c r="B184" s="4">
        <f t="shared" si="2"/>
        <v>201603</v>
      </c>
      <c r="C184">
        <v>2.65</v>
      </c>
    </row>
    <row r="185" spans="1:3">
      <c r="A185" s="83" t="s">
        <v>372</v>
      </c>
      <c r="B185" s="4">
        <f t="shared" si="2"/>
        <v>201603</v>
      </c>
      <c r="C185">
        <v>2.7</v>
      </c>
    </row>
    <row r="186" spans="1:3">
      <c r="A186" s="83" t="s">
        <v>371</v>
      </c>
      <c r="B186" s="4">
        <f t="shared" si="2"/>
        <v>201603</v>
      </c>
      <c r="C186">
        <v>2.71</v>
      </c>
    </row>
    <row r="187" spans="1:3">
      <c r="A187" s="83" t="s">
        <v>370</v>
      </c>
      <c r="B187" s="4">
        <f t="shared" si="2"/>
        <v>201603</v>
      </c>
      <c r="C187">
        <v>2.63</v>
      </c>
    </row>
    <row r="188" spans="1:3">
      <c r="A188" s="83" t="s">
        <v>369</v>
      </c>
      <c r="B188" s="4">
        <f t="shared" si="2"/>
        <v>201603</v>
      </c>
      <c r="C188">
        <v>2.68</v>
      </c>
    </row>
    <row r="189" spans="1:3">
      <c r="A189" s="83" t="s">
        <v>368</v>
      </c>
      <c r="B189" s="4">
        <f t="shared" si="2"/>
        <v>201603</v>
      </c>
      <c r="C189">
        <v>2.7</v>
      </c>
    </row>
    <row r="190" spans="1:3">
      <c r="A190" s="83" t="s">
        <v>367</v>
      </c>
      <c r="B190" s="4">
        <f t="shared" si="2"/>
        <v>201603</v>
      </c>
      <c r="C190">
        <v>2.75</v>
      </c>
    </row>
    <row r="191" spans="1:3">
      <c r="A191" s="83" t="s">
        <v>366</v>
      </c>
      <c r="B191" s="4">
        <f t="shared" si="2"/>
        <v>201603</v>
      </c>
      <c r="C191">
        <v>2.74</v>
      </c>
    </row>
    <row r="192" spans="1:3">
      <c r="A192" s="83" t="s">
        <v>365</v>
      </c>
      <c r="B192" s="4">
        <f t="shared" si="2"/>
        <v>201603</v>
      </c>
      <c r="C192">
        <v>2.73</v>
      </c>
    </row>
    <row r="193" spans="1:3">
      <c r="A193" s="83" t="s">
        <v>364</v>
      </c>
      <c r="B193" s="4">
        <f t="shared" si="2"/>
        <v>201603</v>
      </c>
      <c r="C193">
        <v>2.73</v>
      </c>
    </row>
    <row r="194" spans="1:3">
      <c r="A194" s="83" t="s">
        <v>363</v>
      </c>
      <c r="B194" s="4">
        <f t="shared" si="2"/>
        <v>201603</v>
      </c>
      <c r="C194">
        <v>2.69</v>
      </c>
    </row>
    <row r="195" spans="1:3">
      <c r="A195" s="83" t="s">
        <v>362</v>
      </c>
      <c r="B195" s="4">
        <f t="shared" si="2"/>
        <v>201603</v>
      </c>
      <c r="C195">
        <v>2.68</v>
      </c>
    </row>
    <row r="196" spans="1:3">
      <c r="A196" s="83" t="s">
        <v>361</v>
      </c>
      <c r="B196" s="4">
        <f t="shared" si="2"/>
        <v>201603</v>
      </c>
      <c r="C196">
        <v>2.72</v>
      </c>
    </row>
    <row r="197" spans="1:3">
      <c r="A197" s="83" t="s">
        <v>360</v>
      </c>
      <c r="B197" s="4">
        <f t="shared" si="2"/>
        <v>201603</v>
      </c>
      <c r="C197">
        <v>2.72</v>
      </c>
    </row>
    <row r="198" spans="1:3">
      <c r="A198" s="83" t="s">
        <v>359</v>
      </c>
      <c r="B198" s="4">
        <f t="shared" si="2"/>
        <v>201603</v>
      </c>
      <c r="C198">
        <v>2.65</v>
      </c>
    </row>
    <row r="199" spans="1:3">
      <c r="A199" s="83" t="s">
        <v>358</v>
      </c>
      <c r="B199" s="4">
        <f t="shared" si="2"/>
        <v>201603</v>
      </c>
      <c r="C199">
        <v>2.67</v>
      </c>
    </row>
    <row r="200" spans="1:3">
      <c r="A200" s="83" t="s">
        <v>357</v>
      </c>
      <c r="B200" s="4">
        <f t="shared" si="2"/>
        <v>201603</v>
      </c>
      <c r="C200" t="s">
        <v>573</v>
      </c>
    </row>
    <row r="201" spans="1:3">
      <c r="A201" s="83" t="s">
        <v>356</v>
      </c>
      <c r="B201" s="4">
        <f t="shared" ref="B201:B264" si="3">YEAR(A201)*100+MONTH(A201)</f>
        <v>201603</v>
      </c>
      <c r="C201">
        <v>2.66</v>
      </c>
    </row>
    <row r="202" spans="1:3">
      <c r="A202" s="83" t="s">
        <v>355</v>
      </c>
      <c r="B202" s="4">
        <f t="shared" si="3"/>
        <v>201603</v>
      </c>
      <c r="C202">
        <v>2.6</v>
      </c>
    </row>
    <row r="203" spans="1:3">
      <c r="A203" s="83" t="s">
        <v>354</v>
      </c>
      <c r="B203" s="4">
        <f t="shared" si="3"/>
        <v>201603</v>
      </c>
      <c r="C203">
        <v>2.65</v>
      </c>
    </row>
    <row r="204" spans="1:3">
      <c r="A204" s="83" t="s">
        <v>352</v>
      </c>
      <c r="B204" s="4">
        <f t="shared" si="3"/>
        <v>201603</v>
      </c>
      <c r="C204">
        <v>2.61</v>
      </c>
    </row>
    <row r="205" spans="1:3">
      <c r="A205" s="83" t="s">
        <v>351</v>
      </c>
      <c r="B205" s="4">
        <f t="shared" si="3"/>
        <v>201604</v>
      </c>
      <c r="C205">
        <v>2.62</v>
      </c>
    </row>
    <row r="206" spans="1:3">
      <c r="A206" s="83" t="s">
        <v>350</v>
      </c>
      <c r="B206" s="4">
        <f t="shared" si="3"/>
        <v>201604</v>
      </c>
      <c r="C206">
        <v>2.6</v>
      </c>
    </row>
    <row r="207" spans="1:3">
      <c r="A207" s="83" t="s">
        <v>349</v>
      </c>
      <c r="B207" s="4">
        <f t="shared" si="3"/>
        <v>201604</v>
      </c>
      <c r="C207">
        <v>2.54</v>
      </c>
    </row>
    <row r="208" spans="1:3">
      <c r="A208" s="83" t="s">
        <v>348</v>
      </c>
      <c r="B208" s="4">
        <f t="shared" si="3"/>
        <v>201604</v>
      </c>
      <c r="C208">
        <v>2.58</v>
      </c>
    </row>
    <row r="209" spans="1:3">
      <c r="A209" s="83" t="s">
        <v>347</v>
      </c>
      <c r="B209" s="4">
        <f t="shared" si="3"/>
        <v>201604</v>
      </c>
      <c r="C209">
        <v>2.52</v>
      </c>
    </row>
    <row r="210" spans="1:3">
      <c r="A210" s="83" t="s">
        <v>346</v>
      </c>
      <c r="B210" s="4">
        <f t="shared" si="3"/>
        <v>201604</v>
      </c>
      <c r="C210">
        <v>2.5499999999999998</v>
      </c>
    </row>
    <row r="211" spans="1:3">
      <c r="A211" s="83" t="s">
        <v>345</v>
      </c>
      <c r="B211" s="4">
        <f t="shared" si="3"/>
        <v>201604</v>
      </c>
      <c r="C211">
        <v>2.56</v>
      </c>
    </row>
    <row r="212" spans="1:3">
      <c r="A212" s="83" t="s">
        <v>344</v>
      </c>
      <c r="B212" s="4">
        <f t="shared" si="3"/>
        <v>201604</v>
      </c>
      <c r="C212">
        <v>2.61</v>
      </c>
    </row>
    <row r="213" spans="1:3">
      <c r="A213" s="83" t="s">
        <v>343</v>
      </c>
      <c r="B213" s="4">
        <f t="shared" si="3"/>
        <v>201604</v>
      </c>
      <c r="C213">
        <v>2.58</v>
      </c>
    </row>
    <row r="214" spans="1:3">
      <c r="A214" s="83" t="s">
        <v>342</v>
      </c>
      <c r="B214" s="4">
        <f t="shared" si="3"/>
        <v>201604</v>
      </c>
      <c r="C214">
        <v>2.61</v>
      </c>
    </row>
    <row r="215" spans="1:3">
      <c r="A215" s="83" t="s">
        <v>341</v>
      </c>
      <c r="B215" s="4">
        <f t="shared" si="3"/>
        <v>201604</v>
      </c>
      <c r="C215">
        <v>2.56</v>
      </c>
    </row>
    <row r="216" spans="1:3">
      <c r="A216" s="83" t="s">
        <v>340</v>
      </c>
      <c r="B216" s="4">
        <f t="shared" si="3"/>
        <v>201604</v>
      </c>
      <c r="C216">
        <v>2.58</v>
      </c>
    </row>
    <row r="217" spans="1:3">
      <c r="A217" s="83" t="s">
        <v>339</v>
      </c>
      <c r="B217" s="4">
        <f t="shared" si="3"/>
        <v>201604</v>
      </c>
      <c r="C217">
        <v>2.6</v>
      </c>
    </row>
    <row r="218" spans="1:3">
      <c r="A218" s="83" t="s">
        <v>338</v>
      </c>
      <c r="B218" s="4">
        <f t="shared" si="3"/>
        <v>201604</v>
      </c>
      <c r="C218">
        <v>2.66</v>
      </c>
    </row>
    <row r="219" spans="1:3">
      <c r="A219" s="83" t="s">
        <v>337</v>
      </c>
      <c r="B219" s="4">
        <f t="shared" si="3"/>
        <v>201604</v>
      </c>
      <c r="C219">
        <v>2.69</v>
      </c>
    </row>
    <row r="220" spans="1:3">
      <c r="A220" s="83" t="s">
        <v>336</v>
      </c>
      <c r="B220" s="4">
        <f t="shared" si="3"/>
        <v>201604</v>
      </c>
      <c r="C220">
        <v>2.7</v>
      </c>
    </row>
    <row r="221" spans="1:3">
      <c r="A221" s="83" t="s">
        <v>335</v>
      </c>
      <c r="B221" s="4">
        <f t="shared" si="3"/>
        <v>201604</v>
      </c>
      <c r="C221">
        <v>2.72</v>
      </c>
    </row>
    <row r="222" spans="1:3">
      <c r="A222" s="83" t="s">
        <v>333</v>
      </c>
      <c r="B222" s="4">
        <f t="shared" si="3"/>
        <v>201604</v>
      </c>
      <c r="C222">
        <v>2.76</v>
      </c>
    </row>
    <row r="223" spans="1:3">
      <c r="A223" s="83" t="s">
        <v>332</v>
      </c>
      <c r="B223" s="4">
        <f t="shared" si="3"/>
        <v>201604</v>
      </c>
      <c r="C223">
        <v>2.71</v>
      </c>
    </row>
    <row r="224" spans="1:3">
      <c r="A224" s="83" t="s">
        <v>331</v>
      </c>
      <c r="B224" s="4">
        <f t="shared" si="3"/>
        <v>201604</v>
      </c>
      <c r="C224">
        <v>2.68</v>
      </c>
    </row>
    <row r="225" spans="1:3">
      <c r="A225" s="83" t="s">
        <v>330</v>
      </c>
      <c r="B225" s="4">
        <f t="shared" si="3"/>
        <v>201604</v>
      </c>
      <c r="C225">
        <v>2.66</v>
      </c>
    </row>
    <row r="226" spans="1:3">
      <c r="A226" s="83" t="s">
        <v>329</v>
      </c>
      <c r="B226" s="4">
        <f t="shared" si="3"/>
        <v>201605</v>
      </c>
      <c r="C226">
        <v>2.71</v>
      </c>
    </row>
    <row r="227" spans="1:3">
      <c r="A227" s="83" t="s">
        <v>328</v>
      </c>
      <c r="B227" s="4">
        <f t="shared" si="3"/>
        <v>201605</v>
      </c>
      <c r="C227">
        <v>2.66</v>
      </c>
    </row>
    <row r="228" spans="1:3">
      <c r="A228" s="83" t="s">
        <v>327</v>
      </c>
      <c r="B228" s="4">
        <f t="shared" si="3"/>
        <v>201605</v>
      </c>
      <c r="C228">
        <v>2.64</v>
      </c>
    </row>
    <row r="229" spans="1:3">
      <c r="A229" s="83" t="s">
        <v>326</v>
      </c>
      <c r="B229" s="4">
        <f t="shared" si="3"/>
        <v>201605</v>
      </c>
      <c r="C229">
        <v>2.6</v>
      </c>
    </row>
    <row r="230" spans="1:3">
      <c r="A230" s="83" t="s">
        <v>325</v>
      </c>
      <c r="B230" s="4">
        <f t="shared" si="3"/>
        <v>201605</v>
      </c>
      <c r="C230">
        <v>2.62</v>
      </c>
    </row>
    <row r="231" spans="1:3">
      <c r="A231" s="83" t="s">
        <v>324</v>
      </c>
      <c r="B231" s="4">
        <f t="shared" si="3"/>
        <v>201605</v>
      </c>
      <c r="C231">
        <v>2.61</v>
      </c>
    </row>
    <row r="232" spans="1:3">
      <c r="A232" s="83" t="s">
        <v>323</v>
      </c>
      <c r="B232" s="4">
        <f t="shared" si="3"/>
        <v>201605</v>
      </c>
      <c r="C232">
        <v>2.61</v>
      </c>
    </row>
    <row r="233" spans="1:3">
      <c r="A233" s="83" t="s">
        <v>322</v>
      </c>
      <c r="B233" s="4">
        <f t="shared" si="3"/>
        <v>201605</v>
      </c>
      <c r="C233">
        <v>2.58</v>
      </c>
    </row>
    <row r="234" spans="1:3">
      <c r="A234" s="83" t="s">
        <v>321</v>
      </c>
      <c r="B234" s="4">
        <f t="shared" si="3"/>
        <v>201605</v>
      </c>
      <c r="C234">
        <v>2.6</v>
      </c>
    </row>
    <row r="235" spans="1:3">
      <c r="A235" s="83" t="s">
        <v>320</v>
      </c>
      <c r="B235" s="4">
        <f t="shared" si="3"/>
        <v>201605</v>
      </c>
      <c r="C235">
        <v>2.5499999999999998</v>
      </c>
    </row>
    <row r="236" spans="1:3">
      <c r="A236" s="83" t="s">
        <v>319</v>
      </c>
      <c r="B236" s="4">
        <f t="shared" si="3"/>
        <v>201605</v>
      </c>
      <c r="C236">
        <v>2.59</v>
      </c>
    </row>
    <row r="237" spans="1:3">
      <c r="A237" s="83" t="s">
        <v>318</v>
      </c>
      <c r="B237" s="4">
        <f t="shared" si="3"/>
        <v>201605</v>
      </c>
      <c r="C237">
        <v>2.59</v>
      </c>
    </row>
    <row r="238" spans="1:3">
      <c r="A238" s="83" t="s">
        <v>317</v>
      </c>
      <c r="B238" s="4">
        <f t="shared" si="3"/>
        <v>201605</v>
      </c>
      <c r="C238">
        <v>2.67</v>
      </c>
    </row>
    <row r="239" spans="1:3">
      <c r="A239" s="83" t="s">
        <v>316</v>
      </c>
      <c r="B239" s="4">
        <f t="shared" si="3"/>
        <v>201605</v>
      </c>
      <c r="C239">
        <v>2.64</v>
      </c>
    </row>
    <row r="240" spans="1:3">
      <c r="A240" s="83" t="s">
        <v>315</v>
      </c>
      <c r="B240" s="4">
        <f t="shared" si="3"/>
        <v>201605</v>
      </c>
      <c r="C240">
        <v>2.63</v>
      </c>
    </row>
    <row r="241" spans="1:3">
      <c r="A241" s="83" t="s">
        <v>314</v>
      </c>
      <c r="B241" s="4">
        <f t="shared" si="3"/>
        <v>201605</v>
      </c>
      <c r="C241">
        <v>2.63</v>
      </c>
    </row>
    <row r="242" spans="1:3">
      <c r="A242" s="83" t="s">
        <v>313</v>
      </c>
      <c r="B242" s="4">
        <f t="shared" si="3"/>
        <v>201605</v>
      </c>
      <c r="C242">
        <v>2.65</v>
      </c>
    </row>
    <row r="243" spans="1:3">
      <c r="A243" s="83" t="s">
        <v>312</v>
      </c>
      <c r="B243" s="4">
        <f t="shared" si="3"/>
        <v>201605</v>
      </c>
      <c r="C243">
        <v>2.67</v>
      </c>
    </row>
    <row r="244" spans="1:3">
      <c r="A244" s="83" t="s">
        <v>311</v>
      </c>
      <c r="B244" s="4">
        <f t="shared" si="3"/>
        <v>201605</v>
      </c>
      <c r="C244">
        <v>2.64</v>
      </c>
    </row>
    <row r="245" spans="1:3">
      <c r="A245" s="83" t="s">
        <v>310</v>
      </c>
      <c r="B245" s="4">
        <f t="shared" si="3"/>
        <v>201605</v>
      </c>
      <c r="C245">
        <v>2.65</v>
      </c>
    </row>
    <row r="246" spans="1:3">
      <c r="A246" s="83" t="s">
        <v>582</v>
      </c>
      <c r="B246" s="4">
        <f t="shared" si="3"/>
        <v>201605</v>
      </c>
      <c r="C246" t="s">
        <v>573</v>
      </c>
    </row>
    <row r="247" spans="1:3">
      <c r="A247" s="83" t="s">
        <v>309</v>
      </c>
      <c r="B247" s="4">
        <f t="shared" si="3"/>
        <v>201605</v>
      </c>
      <c r="C247">
        <v>2.64</v>
      </c>
    </row>
    <row r="248" spans="1:3">
      <c r="A248" s="83" t="s">
        <v>308</v>
      </c>
      <c r="B248" s="4">
        <f t="shared" si="3"/>
        <v>201606</v>
      </c>
      <c r="C248">
        <v>2.63</v>
      </c>
    </row>
    <row r="249" spans="1:3">
      <c r="A249" s="83" t="s">
        <v>307</v>
      </c>
      <c r="B249" s="4">
        <f t="shared" si="3"/>
        <v>201606</v>
      </c>
      <c r="C249">
        <v>2.58</v>
      </c>
    </row>
    <row r="250" spans="1:3">
      <c r="A250" s="83" t="s">
        <v>306</v>
      </c>
      <c r="B250" s="4">
        <f t="shared" si="3"/>
        <v>201606</v>
      </c>
      <c r="C250">
        <v>2.52</v>
      </c>
    </row>
    <row r="251" spans="1:3">
      <c r="A251" s="83" t="s">
        <v>305</v>
      </c>
      <c r="B251" s="4">
        <f t="shared" si="3"/>
        <v>201606</v>
      </c>
      <c r="C251">
        <v>2.5499999999999998</v>
      </c>
    </row>
    <row r="252" spans="1:3">
      <c r="A252" s="83" t="s">
        <v>304</v>
      </c>
      <c r="B252" s="4">
        <f t="shared" si="3"/>
        <v>201606</v>
      </c>
      <c r="C252">
        <v>2.54</v>
      </c>
    </row>
    <row r="253" spans="1:3">
      <c r="A253" s="83" t="s">
        <v>303</v>
      </c>
      <c r="B253" s="4">
        <f t="shared" si="3"/>
        <v>201606</v>
      </c>
      <c r="C253">
        <v>2.5099999999999998</v>
      </c>
    </row>
    <row r="254" spans="1:3">
      <c r="A254" s="83" t="s">
        <v>302</v>
      </c>
      <c r="B254" s="4">
        <f t="shared" si="3"/>
        <v>201606</v>
      </c>
      <c r="C254">
        <v>2.48</v>
      </c>
    </row>
    <row r="255" spans="1:3">
      <c r="A255" s="83" t="s">
        <v>301</v>
      </c>
      <c r="B255" s="4">
        <f t="shared" si="3"/>
        <v>201606</v>
      </c>
      <c r="C255">
        <v>2.44</v>
      </c>
    </row>
    <row r="256" spans="1:3">
      <c r="A256" s="83" t="s">
        <v>300</v>
      </c>
      <c r="B256" s="4">
        <f t="shared" si="3"/>
        <v>201606</v>
      </c>
      <c r="C256">
        <v>2.4300000000000002</v>
      </c>
    </row>
    <row r="257" spans="1:3">
      <c r="A257" s="83" t="s">
        <v>299</v>
      </c>
      <c r="B257" s="4">
        <f t="shared" si="3"/>
        <v>201606</v>
      </c>
      <c r="C257">
        <v>2.4300000000000002</v>
      </c>
    </row>
    <row r="258" spans="1:3">
      <c r="A258" s="83" t="s">
        <v>298</v>
      </c>
      <c r="B258" s="4">
        <f t="shared" si="3"/>
        <v>201606</v>
      </c>
      <c r="C258">
        <v>2.4300000000000002</v>
      </c>
    </row>
    <row r="259" spans="1:3">
      <c r="A259" s="83" t="s">
        <v>297</v>
      </c>
      <c r="B259" s="4">
        <f t="shared" si="3"/>
        <v>201606</v>
      </c>
      <c r="C259">
        <v>2.39</v>
      </c>
    </row>
    <row r="260" spans="1:3">
      <c r="A260" s="83" t="s">
        <v>296</v>
      </c>
      <c r="B260" s="4">
        <f t="shared" si="3"/>
        <v>201606</v>
      </c>
      <c r="C260">
        <v>2.4300000000000002</v>
      </c>
    </row>
    <row r="261" spans="1:3">
      <c r="A261" s="83" t="s">
        <v>295</v>
      </c>
      <c r="B261" s="4">
        <f t="shared" si="3"/>
        <v>201606</v>
      </c>
      <c r="C261">
        <v>2.4700000000000002</v>
      </c>
    </row>
    <row r="262" spans="1:3">
      <c r="A262" s="83" t="s">
        <v>294</v>
      </c>
      <c r="B262" s="4">
        <f t="shared" si="3"/>
        <v>201606</v>
      </c>
      <c r="C262">
        <v>2.5</v>
      </c>
    </row>
    <row r="263" spans="1:3">
      <c r="A263" s="83" t="s">
        <v>293</v>
      </c>
      <c r="B263" s="4">
        <f t="shared" si="3"/>
        <v>201606</v>
      </c>
      <c r="C263">
        <v>2.5</v>
      </c>
    </row>
    <row r="264" spans="1:3">
      <c r="A264" s="83" t="s">
        <v>292</v>
      </c>
      <c r="B264" s="4">
        <f t="shared" si="3"/>
        <v>201606</v>
      </c>
      <c r="C264">
        <v>2.5499999999999998</v>
      </c>
    </row>
    <row r="265" spans="1:3">
      <c r="A265" s="83" t="s">
        <v>291</v>
      </c>
      <c r="B265" s="4">
        <f t="shared" ref="B265:B328" si="4">YEAR(A265)*100+MONTH(A265)</f>
        <v>201606</v>
      </c>
      <c r="C265">
        <v>2.42</v>
      </c>
    </row>
    <row r="266" spans="1:3">
      <c r="A266" s="83" t="s">
        <v>290</v>
      </c>
      <c r="B266" s="4">
        <f t="shared" si="4"/>
        <v>201606</v>
      </c>
      <c r="C266">
        <v>2.2799999999999998</v>
      </c>
    </row>
    <row r="267" spans="1:3">
      <c r="A267" s="83" t="s">
        <v>289</v>
      </c>
      <c r="B267" s="4">
        <f t="shared" si="4"/>
        <v>201606</v>
      </c>
      <c r="C267">
        <v>2.27</v>
      </c>
    </row>
    <row r="268" spans="1:3">
      <c r="A268" s="83" t="s">
        <v>286</v>
      </c>
      <c r="B268" s="4">
        <f t="shared" si="4"/>
        <v>201606</v>
      </c>
      <c r="C268">
        <v>2.2999999999999998</v>
      </c>
    </row>
    <row r="269" spans="1:3">
      <c r="A269" s="83" t="s">
        <v>284</v>
      </c>
      <c r="B269" s="4">
        <f t="shared" si="4"/>
        <v>201606</v>
      </c>
      <c r="C269">
        <v>2.2999999999999998</v>
      </c>
    </row>
    <row r="270" spans="1:3">
      <c r="A270" s="83" t="s">
        <v>283</v>
      </c>
      <c r="B270" s="4">
        <f t="shared" si="4"/>
        <v>201607</v>
      </c>
      <c r="C270">
        <v>2.2400000000000002</v>
      </c>
    </row>
    <row r="271" spans="1:3">
      <c r="A271" s="83" t="s">
        <v>583</v>
      </c>
      <c r="B271" s="4">
        <f t="shared" si="4"/>
        <v>201607</v>
      </c>
      <c r="C271" t="s">
        <v>573</v>
      </c>
    </row>
    <row r="272" spans="1:3">
      <c r="A272" s="83" t="s">
        <v>282</v>
      </c>
      <c r="B272" s="4">
        <f t="shared" si="4"/>
        <v>201607</v>
      </c>
      <c r="C272">
        <v>2.14</v>
      </c>
    </row>
    <row r="273" spans="1:3">
      <c r="A273" s="83" t="s">
        <v>281</v>
      </c>
      <c r="B273" s="4">
        <f t="shared" si="4"/>
        <v>201607</v>
      </c>
      <c r="C273">
        <v>2.14</v>
      </c>
    </row>
    <row r="274" spans="1:3">
      <c r="A274" s="83" t="s">
        <v>280</v>
      </c>
      <c r="B274" s="4">
        <f t="shared" si="4"/>
        <v>201607</v>
      </c>
      <c r="C274">
        <v>2.14</v>
      </c>
    </row>
    <row r="275" spans="1:3">
      <c r="A275" s="83" t="s">
        <v>278</v>
      </c>
      <c r="B275" s="4">
        <f t="shared" si="4"/>
        <v>201607</v>
      </c>
      <c r="C275">
        <v>2.11</v>
      </c>
    </row>
    <row r="276" spans="1:3">
      <c r="A276" s="83" t="s">
        <v>277</v>
      </c>
      <c r="B276" s="4">
        <f t="shared" si="4"/>
        <v>201607</v>
      </c>
      <c r="C276">
        <v>2.14</v>
      </c>
    </row>
    <row r="277" spans="1:3">
      <c r="A277" s="83" t="s">
        <v>276</v>
      </c>
      <c r="B277" s="4">
        <f t="shared" si="4"/>
        <v>201607</v>
      </c>
      <c r="C277">
        <v>2.2400000000000002</v>
      </c>
    </row>
    <row r="278" spans="1:3">
      <c r="A278" s="83" t="s">
        <v>275</v>
      </c>
      <c r="B278" s="4">
        <f t="shared" si="4"/>
        <v>201607</v>
      </c>
      <c r="C278">
        <v>2.1800000000000002</v>
      </c>
    </row>
    <row r="279" spans="1:3">
      <c r="A279" s="83" t="s">
        <v>274</v>
      </c>
      <c r="B279" s="4">
        <f t="shared" si="4"/>
        <v>201607</v>
      </c>
      <c r="C279">
        <v>2.25</v>
      </c>
    </row>
    <row r="280" spans="1:3">
      <c r="A280" s="83" t="s">
        <v>273</v>
      </c>
      <c r="B280" s="4">
        <f t="shared" si="4"/>
        <v>201607</v>
      </c>
      <c r="C280">
        <v>2.2999999999999998</v>
      </c>
    </row>
    <row r="281" spans="1:3">
      <c r="A281" s="83" t="s">
        <v>272</v>
      </c>
      <c r="B281" s="4">
        <f t="shared" si="4"/>
        <v>201607</v>
      </c>
      <c r="C281">
        <v>2.2999999999999998</v>
      </c>
    </row>
    <row r="282" spans="1:3">
      <c r="A282" s="83" t="s">
        <v>271</v>
      </c>
      <c r="B282" s="4">
        <f t="shared" si="4"/>
        <v>201607</v>
      </c>
      <c r="C282">
        <v>2.27</v>
      </c>
    </row>
    <row r="283" spans="1:3">
      <c r="A283" s="83" t="s">
        <v>270</v>
      </c>
      <c r="B283" s="4">
        <f t="shared" si="4"/>
        <v>201607</v>
      </c>
      <c r="C283">
        <v>2.2999999999999998</v>
      </c>
    </row>
    <row r="284" spans="1:3">
      <c r="A284" s="83" t="s">
        <v>269</v>
      </c>
      <c r="B284" s="4">
        <f t="shared" si="4"/>
        <v>201607</v>
      </c>
      <c r="C284">
        <v>2.29</v>
      </c>
    </row>
    <row r="285" spans="1:3">
      <c r="A285" s="83" t="s">
        <v>268</v>
      </c>
      <c r="B285" s="4">
        <f t="shared" si="4"/>
        <v>201607</v>
      </c>
      <c r="C285">
        <v>2.29</v>
      </c>
    </row>
    <row r="286" spans="1:3">
      <c r="A286" s="83" t="s">
        <v>267</v>
      </c>
      <c r="B286" s="4">
        <f t="shared" si="4"/>
        <v>201607</v>
      </c>
      <c r="C286">
        <v>2.29</v>
      </c>
    </row>
    <row r="287" spans="1:3">
      <c r="A287" s="83" t="s">
        <v>266</v>
      </c>
      <c r="B287" s="4">
        <f t="shared" si="4"/>
        <v>201607</v>
      </c>
      <c r="C287">
        <v>2.2799999999999998</v>
      </c>
    </row>
    <row r="288" spans="1:3">
      <c r="A288" s="83" t="s">
        <v>264</v>
      </c>
      <c r="B288" s="4">
        <f t="shared" si="4"/>
        <v>201607</v>
      </c>
      <c r="C288">
        <v>2.23</v>
      </c>
    </row>
    <row r="289" spans="1:3">
      <c r="A289" s="83" t="s">
        <v>263</v>
      </c>
      <c r="B289" s="4">
        <f t="shared" si="4"/>
        <v>201607</v>
      </c>
      <c r="C289">
        <v>2.23</v>
      </c>
    </row>
    <row r="290" spans="1:3">
      <c r="A290" s="83" t="s">
        <v>261</v>
      </c>
      <c r="B290" s="4">
        <f t="shared" si="4"/>
        <v>201607</v>
      </c>
      <c r="C290">
        <v>2.1800000000000002</v>
      </c>
    </row>
    <row r="291" spans="1:3">
      <c r="A291" s="83" t="s">
        <v>260</v>
      </c>
      <c r="B291" s="4">
        <f t="shared" si="4"/>
        <v>201608</v>
      </c>
      <c r="C291">
        <v>2.2400000000000002</v>
      </c>
    </row>
    <row r="292" spans="1:3">
      <c r="A292" s="83" t="s">
        <v>259</v>
      </c>
      <c r="B292" s="4">
        <f t="shared" si="4"/>
        <v>201608</v>
      </c>
      <c r="C292">
        <v>2.29</v>
      </c>
    </row>
    <row r="293" spans="1:3">
      <c r="A293" s="83" t="s">
        <v>258</v>
      </c>
      <c r="B293" s="4">
        <f t="shared" si="4"/>
        <v>201608</v>
      </c>
      <c r="C293">
        <v>2.29</v>
      </c>
    </row>
    <row r="294" spans="1:3">
      <c r="A294" s="83" t="s">
        <v>257</v>
      </c>
      <c r="B294" s="4">
        <f t="shared" si="4"/>
        <v>201608</v>
      </c>
      <c r="C294">
        <v>2.25</v>
      </c>
    </row>
    <row r="295" spans="1:3">
      <c r="A295" s="83" t="s">
        <v>254</v>
      </c>
      <c r="B295" s="4">
        <f t="shared" si="4"/>
        <v>201608</v>
      </c>
      <c r="C295">
        <v>2.3199999999999998</v>
      </c>
    </row>
    <row r="296" spans="1:3">
      <c r="A296" s="83" t="s">
        <v>253</v>
      </c>
      <c r="B296" s="4">
        <f t="shared" si="4"/>
        <v>201608</v>
      </c>
      <c r="C296">
        <v>2.2999999999999998</v>
      </c>
    </row>
    <row r="297" spans="1:3">
      <c r="A297" s="83" t="s">
        <v>252</v>
      </c>
      <c r="B297" s="4">
        <f t="shared" si="4"/>
        <v>201608</v>
      </c>
      <c r="C297">
        <v>2.25</v>
      </c>
    </row>
    <row r="298" spans="1:3">
      <c r="A298" s="83" t="s">
        <v>251</v>
      </c>
      <c r="B298" s="4">
        <f t="shared" si="4"/>
        <v>201608</v>
      </c>
      <c r="C298">
        <v>2.23</v>
      </c>
    </row>
    <row r="299" spans="1:3">
      <c r="A299" s="83" t="s">
        <v>250</v>
      </c>
      <c r="B299" s="4">
        <f t="shared" si="4"/>
        <v>201608</v>
      </c>
      <c r="C299">
        <v>2.2799999999999998</v>
      </c>
    </row>
    <row r="300" spans="1:3">
      <c r="A300" s="83" t="s">
        <v>249</v>
      </c>
      <c r="B300" s="4">
        <f t="shared" si="4"/>
        <v>201608</v>
      </c>
      <c r="C300">
        <v>2.23</v>
      </c>
    </row>
    <row r="301" spans="1:3">
      <c r="A301" s="83" t="s">
        <v>248</v>
      </c>
      <c r="B301" s="4">
        <f t="shared" si="4"/>
        <v>201608</v>
      </c>
      <c r="C301">
        <v>2.27</v>
      </c>
    </row>
    <row r="302" spans="1:3">
      <c r="A302" s="83" t="s">
        <v>247</v>
      </c>
      <c r="B302" s="4">
        <f t="shared" si="4"/>
        <v>201608</v>
      </c>
      <c r="C302">
        <v>2.29</v>
      </c>
    </row>
    <row r="303" spans="1:3">
      <c r="A303" s="83" t="s">
        <v>246</v>
      </c>
      <c r="B303" s="4">
        <f t="shared" si="4"/>
        <v>201608</v>
      </c>
      <c r="C303">
        <v>2.27</v>
      </c>
    </row>
    <row r="304" spans="1:3">
      <c r="A304" s="83" t="s">
        <v>245</v>
      </c>
      <c r="B304" s="4">
        <f t="shared" si="4"/>
        <v>201608</v>
      </c>
      <c r="C304">
        <v>2.2599999999999998</v>
      </c>
    </row>
    <row r="305" spans="1:3">
      <c r="A305" s="83" t="s">
        <v>244</v>
      </c>
      <c r="B305" s="4">
        <f t="shared" si="4"/>
        <v>201608</v>
      </c>
      <c r="C305">
        <v>2.29</v>
      </c>
    </row>
    <row r="306" spans="1:3">
      <c r="A306" s="83" t="s">
        <v>243</v>
      </c>
      <c r="B306" s="4">
        <f t="shared" si="4"/>
        <v>201608</v>
      </c>
      <c r="C306">
        <v>2.2400000000000002</v>
      </c>
    </row>
    <row r="307" spans="1:3">
      <c r="A307" s="83" t="s">
        <v>242</v>
      </c>
      <c r="B307" s="4">
        <f t="shared" si="4"/>
        <v>201608</v>
      </c>
      <c r="C307">
        <v>2.2400000000000002</v>
      </c>
    </row>
    <row r="308" spans="1:3">
      <c r="A308" s="83" t="s">
        <v>241</v>
      </c>
      <c r="B308" s="4">
        <f t="shared" si="4"/>
        <v>201608</v>
      </c>
      <c r="C308">
        <v>2.2400000000000002</v>
      </c>
    </row>
    <row r="309" spans="1:3">
      <c r="A309" s="83" t="s">
        <v>240</v>
      </c>
      <c r="B309" s="4">
        <f t="shared" si="4"/>
        <v>201608</v>
      </c>
      <c r="C309">
        <v>2.27</v>
      </c>
    </row>
    <row r="310" spans="1:3">
      <c r="A310" s="83" t="s">
        <v>239</v>
      </c>
      <c r="B310" s="4">
        <f t="shared" si="4"/>
        <v>201608</v>
      </c>
      <c r="C310">
        <v>2.29</v>
      </c>
    </row>
    <row r="311" spans="1:3">
      <c r="A311" s="83" t="s">
        <v>238</v>
      </c>
      <c r="B311" s="4">
        <f t="shared" si="4"/>
        <v>201608</v>
      </c>
      <c r="C311">
        <v>2.2200000000000002</v>
      </c>
    </row>
    <row r="312" spans="1:3">
      <c r="A312" s="83" t="s">
        <v>237</v>
      </c>
      <c r="B312" s="4">
        <f t="shared" si="4"/>
        <v>201608</v>
      </c>
      <c r="C312">
        <v>2.23</v>
      </c>
    </row>
    <row r="313" spans="1:3">
      <c r="A313" s="83" t="s">
        <v>235</v>
      </c>
      <c r="B313" s="4">
        <f t="shared" si="4"/>
        <v>201608</v>
      </c>
      <c r="C313">
        <v>2.23</v>
      </c>
    </row>
    <row r="314" spans="1:3">
      <c r="A314" s="83" t="s">
        <v>234</v>
      </c>
      <c r="B314" s="4">
        <f t="shared" si="4"/>
        <v>201609</v>
      </c>
      <c r="C314">
        <v>2.23</v>
      </c>
    </row>
    <row r="315" spans="1:3">
      <c r="A315" s="83" t="s">
        <v>233</v>
      </c>
      <c r="B315" s="4">
        <f t="shared" si="4"/>
        <v>201609</v>
      </c>
      <c r="C315">
        <v>2.2799999999999998</v>
      </c>
    </row>
    <row r="316" spans="1:3">
      <c r="A316" s="83" t="s">
        <v>584</v>
      </c>
      <c r="B316" s="4">
        <f t="shared" si="4"/>
        <v>201609</v>
      </c>
      <c r="C316" t="s">
        <v>573</v>
      </c>
    </row>
    <row r="317" spans="1:3">
      <c r="A317" s="83" t="s">
        <v>232</v>
      </c>
      <c r="B317" s="4">
        <f t="shared" si="4"/>
        <v>201609</v>
      </c>
      <c r="C317">
        <v>2.2400000000000002</v>
      </c>
    </row>
    <row r="318" spans="1:3">
      <c r="A318" s="83" t="s">
        <v>231</v>
      </c>
      <c r="B318" s="4">
        <f t="shared" si="4"/>
        <v>201609</v>
      </c>
      <c r="C318">
        <v>2.23</v>
      </c>
    </row>
    <row r="319" spans="1:3">
      <c r="A319" s="83" t="s">
        <v>230</v>
      </c>
      <c r="B319" s="4">
        <f t="shared" si="4"/>
        <v>201609</v>
      </c>
      <c r="C319">
        <v>2.3199999999999998</v>
      </c>
    </row>
    <row r="320" spans="1:3">
      <c r="A320" s="83" t="s">
        <v>228</v>
      </c>
      <c r="B320" s="4">
        <f t="shared" si="4"/>
        <v>201609</v>
      </c>
      <c r="C320">
        <v>2.39</v>
      </c>
    </row>
    <row r="321" spans="1:3">
      <c r="A321" s="83" t="s">
        <v>227</v>
      </c>
      <c r="B321" s="4">
        <f t="shared" si="4"/>
        <v>201609</v>
      </c>
      <c r="C321">
        <v>2.4</v>
      </c>
    </row>
    <row r="322" spans="1:3">
      <c r="A322" s="83" t="s">
        <v>226</v>
      </c>
      <c r="B322" s="4">
        <f t="shared" si="4"/>
        <v>201609</v>
      </c>
      <c r="C322">
        <v>2.4700000000000002</v>
      </c>
    </row>
    <row r="323" spans="1:3">
      <c r="A323" s="83" t="s">
        <v>225</v>
      </c>
      <c r="B323" s="4">
        <f t="shared" si="4"/>
        <v>201609</v>
      </c>
      <c r="C323">
        <v>2.44</v>
      </c>
    </row>
    <row r="324" spans="1:3">
      <c r="A324" s="83" t="s">
        <v>224</v>
      </c>
      <c r="B324" s="4">
        <f t="shared" si="4"/>
        <v>201609</v>
      </c>
      <c r="C324">
        <v>2.48</v>
      </c>
    </row>
    <row r="325" spans="1:3">
      <c r="A325" s="83" t="s">
        <v>222</v>
      </c>
      <c r="B325" s="4">
        <f t="shared" si="4"/>
        <v>201609</v>
      </c>
      <c r="C325">
        <v>2.44</v>
      </c>
    </row>
    <row r="326" spans="1:3">
      <c r="A326" s="83" t="s">
        <v>221</v>
      </c>
      <c r="B326" s="4">
        <f t="shared" si="4"/>
        <v>201609</v>
      </c>
      <c r="C326">
        <v>2.4500000000000002</v>
      </c>
    </row>
    <row r="327" spans="1:3">
      <c r="A327" s="83" t="s">
        <v>219</v>
      </c>
      <c r="B327" s="4">
        <f t="shared" si="4"/>
        <v>201609</v>
      </c>
      <c r="C327">
        <v>2.4300000000000002</v>
      </c>
    </row>
    <row r="328" spans="1:3">
      <c r="A328" s="83" t="s">
        <v>218</v>
      </c>
      <c r="B328" s="4">
        <f t="shared" si="4"/>
        <v>201609</v>
      </c>
      <c r="C328">
        <v>2.39</v>
      </c>
    </row>
    <row r="329" spans="1:3">
      <c r="A329" s="83" t="s">
        <v>217</v>
      </c>
      <c r="B329" s="4">
        <f t="shared" ref="B329:B392" si="5">YEAR(A329)*100+MONTH(A329)</f>
        <v>201609</v>
      </c>
      <c r="C329">
        <v>2.34</v>
      </c>
    </row>
    <row r="330" spans="1:3">
      <c r="A330" s="83" t="s">
        <v>216</v>
      </c>
      <c r="B330" s="4">
        <f t="shared" si="5"/>
        <v>201609</v>
      </c>
      <c r="C330">
        <v>2.34</v>
      </c>
    </row>
    <row r="331" spans="1:3">
      <c r="A331" s="83" t="s">
        <v>215</v>
      </c>
      <c r="B331" s="4">
        <f t="shared" si="5"/>
        <v>201609</v>
      </c>
      <c r="C331">
        <v>2.3199999999999998</v>
      </c>
    </row>
    <row r="332" spans="1:3">
      <c r="A332" s="83" t="s">
        <v>213</v>
      </c>
      <c r="B332" s="4">
        <f t="shared" si="5"/>
        <v>201609</v>
      </c>
      <c r="C332">
        <v>2.2799999999999998</v>
      </c>
    </row>
    <row r="333" spans="1:3">
      <c r="A333" s="83" t="s">
        <v>212</v>
      </c>
      <c r="B333" s="4">
        <f t="shared" si="5"/>
        <v>201609</v>
      </c>
      <c r="C333">
        <v>2.29</v>
      </c>
    </row>
    <row r="334" spans="1:3">
      <c r="A334" s="83" t="s">
        <v>211</v>
      </c>
      <c r="B334" s="4">
        <f t="shared" si="5"/>
        <v>201609</v>
      </c>
      <c r="C334">
        <v>2.2799999999999998</v>
      </c>
    </row>
    <row r="335" spans="1:3">
      <c r="A335" s="83" t="s">
        <v>208</v>
      </c>
      <c r="B335" s="4">
        <f t="shared" si="5"/>
        <v>201609</v>
      </c>
      <c r="C335">
        <v>2.3199999999999998</v>
      </c>
    </row>
    <row r="336" spans="1:3">
      <c r="A336" s="83" t="s">
        <v>207</v>
      </c>
      <c r="B336" s="4">
        <f t="shared" si="5"/>
        <v>201610</v>
      </c>
      <c r="C336">
        <v>2.34</v>
      </c>
    </row>
    <row r="337" spans="1:3">
      <c r="A337" s="83" t="s">
        <v>206</v>
      </c>
      <c r="B337" s="4">
        <f t="shared" si="5"/>
        <v>201610</v>
      </c>
      <c r="C337">
        <v>2.4</v>
      </c>
    </row>
    <row r="338" spans="1:3">
      <c r="A338" s="83" t="s">
        <v>205</v>
      </c>
      <c r="B338" s="4">
        <f t="shared" si="5"/>
        <v>201610</v>
      </c>
      <c r="C338">
        <v>2.44</v>
      </c>
    </row>
    <row r="339" spans="1:3">
      <c r="A339" s="83" t="s">
        <v>204</v>
      </c>
      <c r="B339" s="4">
        <f t="shared" si="5"/>
        <v>201610</v>
      </c>
      <c r="C339">
        <v>2.46</v>
      </c>
    </row>
    <row r="340" spans="1:3">
      <c r="A340" s="83" t="s">
        <v>203</v>
      </c>
      <c r="B340" s="4">
        <f t="shared" si="5"/>
        <v>201610</v>
      </c>
      <c r="C340">
        <v>2.46</v>
      </c>
    </row>
    <row r="341" spans="1:3">
      <c r="A341" s="83" t="s">
        <v>585</v>
      </c>
      <c r="B341" s="4">
        <f t="shared" si="5"/>
        <v>201610</v>
      </c>
      <c r="C341" t="s">
        <v>573</v>
      </c>
    </row>
    <row r="342" spans="1:3">
      <c r="A342" s="83" t="s">
        <v>202</v>
      </c>
      <c r="B342" s="4">
        <f t="shared" si="5"/>
        <v>201610</v>
      </c>
      <c r="C342">
        <v>2.5</v>
      </c>
    </row>
    <row r="343" spans="1:3">
      <c r="A343" s="83" t="s">
        <v>201</v>
      </c>
      <c r="B343" s="4">
        <f t="shared" si="5"/>
        <v>201610</v>
      </c>
      <c r="C343">
        <v>2.5099999999999998</v>
      </c>
    </row>
    <row r="344" spans="1:3">
      <c r="A344" s="83" t="s">
        <v>200</v>
      </c>
      <c r="B344" s="4">
        <f t="shared" si="5"/>
        <v>201610</v>
      </c>
      <c r="C344">
        <v>2.48</v>
      </c>
    </row>
    <row r="345" spans="1:3">
      <c r="A345" s="83" t="s">
        <v>199</v>
      </c>
      <c r="B345" s="4">
        <f t="shared" si="5"/>
        <v>201610</v>
      </c>
      <c r="C345">
        <v>2.5499999999999998</v>
      </c>
    </row>
    <row r="346" spans="1:3">
      <c r="A346" s="83" t="s">
        <v>198</v>
      </c>
      <c r="B346" s="4">
        <f t="shared" si="5"/>
        <v>201610</v>
      </c>
      <c r="C346">
        <v>2.52</v>
      </c>
    </row>
    <row r="347" spans="1:3">
      <c r="A347" s="83" t="s">
        <v>197</v>
      </c>
      <c r="B347" s="4">
        <f t="shared" si="5"/>
        <v>201610</v>
      </c>
      <c r="C347">
        <v>2.5099999999999998</v>
      </c>
    </row>
    <row r="348" spans="1:3">
      <c r="A348" s="83" t="s">
        <v>196</v>
      </c>
      <c r="B348" s="4">
        <f t="shared" si="5"/>
        <v>201610</v>
      </c>
      <c r="C348">
        <v>2.5099999999999998</v>
      </c>
    </row>
    <row r="349" spans="1:3">
      <c r="A349" s="83" t="s">
        <v>195</v>
      </c>
      <c r="B349" s="4">
        <f t="shared" si="5"/>
        <v>201610</v>
      </c>
      <c r="C349">
        <v>2.5</v>
      </c>
    </row>
    <row r="350" spans="1:3">
      <c r="A350" s="83" t="s">
        <v>194</v>
      </c>
      <c r="B350" s="4">
        <f t="shared" si="5"/>
        <v>201610</v>
      </c>
      <c r="C350">
        <v>2.48</v>
      </c>
    </row>
    <row r="351" spans="1:3">
      <c r="A351" s="83" t="s">
        <v>193</v>
      </c>
      <c r="B351" s="4">
        <f t="shared" si="5"/>
        <v>201610</v>
      </c>
      <c r="C351">
        <v>2.52</v>
      </c>
    </row>
    <row r="352" spans="1:3">
      <c r="A352" s="83" t="s">
        <v>192</v>
      </c>
      <c r="B352" s="4">
        <f t="shared" si="5"/>
        <v>201610</v>
      </c>
      <c r="C352">
        <v>2.5</v>
      </c>
    </row>
    <row r="353" spans="1:3">
      <c r="A353" s="83" t="s">
        <v>191</v>
      </c>
      <c r="B353" s="4">
        <f t="shared" si="5"/>
        <v>201610</v>
      </c>
      <c r="C353">
        <v>2.5299999999999998</v>
      </c>
    </row>
    <row r="354" spans="1:3">
      <c r="A354" s="83" t="s">
        <v>189</v>
      </c>
      <c r="B354" s="4">
        <f t="shared" si="5"/>
        <v>201610</v>
      </c>
      <c r="C354">
        <v>2.6</v>
      </c>
    </row>
    <row r="355" spans="1:3">
      <c r="A355" s="83" t="s">
        <v>188</v>
      </c>
      <c r="B355" s="4">
        <f t="shared" si="5"/>
        <v>201610</v>
      </c>
      <c r="C355">
        <v>2.62</v>
      </c>
    </row>
    <row r="356" spans="1:3">
      <c r="A356" s="83" t="s">
        <v>187</v>
      </c>
      <c r="B356" s="4">
        <f t="shared" si="5"/>
        <v>201610</v>
      </c>
      <c r="C356">
        <v>2.58</v>
      </c>
    </row>
    <row r="357" spans="1:3">
      <c r="A357" s="83" t="s">
        <v>186</v>
      </c>
      <c r="B357" s="4">
        <f t="shared" si="5"/>
        <v>201611</v>
      </c>
      <c r="C357">
        <v>2.58</v>
      </c>
    </row>
    <row r="358" spans="1:3">
      <c r="A358" s="83" t="s">
        <v>184</v>
      </c>
      <c r="B358" s="4">
        <f t="shared" si="5"/>
        <v>201611</v>
      </c>
      <c r="C358">
        <v>2.56</v>
      </c>
    </row>
    <row r="359" spans="1:3">
      <c r="A359" s="83" t="s">
        <v>182</v>
      </c>
      <c r="B359" s="4">
        <f t="shared" si="5"/>
        <v>201611</v>
      </c>
      <c r="C359">
        <v>2.6</v>
      </c>
    </row>
    <row r="360" spans="1:3">
      <c r="A360" s="83" t="s">
        <v>181</v>
      </c>
      <c r="B360" s="4">
        <f t="shared" si="5"/>
        <v>201611</v>
      </c>
      <c r="C360">
        <v>2.56</v>
      </c>
    </row>
    <row r="361" spans="1:3">
      <c r="A361" s="83" t="s">
        <v>179</v>
      </c>
      <c r="B361" s="4">
        <f t="shared" si="5"/>
        <v>201611</v>
      </c>
      <c r="C361">
        <v>2.6</v>
      </c>
    </row>
    <row r="362" spans="1:3">
      <c r="A362" s="83" t="s">
        <v>177</v>
      </c>
      <c r="B362" s="4">
        <f t="shared" si="5"/>
        <v>201611</v>
      </c>
      <c r="C362">
        <v>2.63</v>
      </c>
    </row>
    <row r="363" spans="1:3">
      <c r="A363" s="83" t="s">
        <v>175</v>
      </c>
      <c r="B363" s="4">
        <f t="shared" si="5"/>
        <v>201611</v>
      </c>
      <c r="C363">
        <v>2.88</v>
      </c>
    </row>
    <row r="364" spans="1:3">
      <c r="A364" s="83" t="s">
        <v>174</v>
      </c>
      <c r="B364" s="4">
        <f t="shared" si="5"/>
        <v>201611</v>
      </c>
      <c r="C364">
        <v>2.94</v>
      </c>
    </row>
    <row r="365" spans="1:3">
      <c r="A365" s="83" t="s">
        <v>586</v>
      </c>
      <c r="B365" s="4">
        <f t="shared" si="5"/>
        <v>201611</v>
      </c>
      <c r="C365" t="s">
        <v>573</v>
      </c>
    </row>
    <row r="366" spans="1:3">
      <c r="A366" s="83" t="s">
        <v>171</v>
      </c>
      <c r="B366" s="4">
        <f t="shared" si="5"/>
        <v>201611</v>
      </c>
      <c r="C366">
        <v>2.99</v>
      </c>
    </row>
    <row r="367" spans="1:3">
      <c r="A367" s="83" t="s">
        <v>170</v>
      </c>
      <c r="B367" s="4">
        <f t="shared" si="5"/>
        <v>201611</v>
      </c>
      <c r="C367">
        <v>2.97</v>
      </c>
    </row>
    <row r="368" spans="1:3">
      <c r="A368" s="83" t="s">
        <v>169</v>
      </c>
      <c r="B368" s="4">
        <f t="shared" si="5"/>
        <v>201611</v>
      </c>
      <c r="C368">
        <v>2.92</v>
      </c>
    </row>
    <row r="369" spans="1:3">
      <c r="A369" s="83" t="s">
        <v>168</v>
      </c>
      <c r="B369" s="4">
        <f t="shared" si="5"/>
        <v>201611</v>
      </c>
      <c r="C369">
        <v>3.01</v>
      </c>
    </row>
    <row r="370" spans="1:3">
      <c r="A370" s="83" t="s">
        <v>167</v>
      </c>
      <c r="B370" s="4">
        <f t="shared" si="5"/>
        <v>201611</v>
      </c>
      <c r="C370">
        <v>3.01</v>
      </c>
    </row>
    <row r="371" spans="1:3">
      <c r="A371" s="83" t="s">
        <v>166</v>
      </c>
      <c r="B371" s="4">
        <f t="shared" si="5"/>
        <v>201611</v>
      </c>
      <c r="C371">
        <v>3</v>
      </c>
    </row>
    <row r="372" spans="1:3">
      <c r="A372" s="83" t="s">
        <v>165</v>
      </c>
      <c r="B372" s="4">
        <f t="shared" si="5"/>
        <v>201611</v>
      </c>
      <c r="C372">
        <v>3</v>
      </c>
    </row>
    <row r="373" spans="1:3">
      <c r="A373" s="83" t="s">
        <v>164</v>
      </c>
      <c r="B373" s="4">
        <f t="shared" si="5"/>
        <v>201611</v>
      </c>
      <c r="C373">
        <v>3.02</v>
      </c>
    </row>
    <row r="374" spans="1:3">
      <c r="A374" s="83" t="s">
        <v>587</v>
      </c>
      <c r="B374" s="4">
        <f t="shared" si="5"/>
        <v>201611</v>
      </c>
      <c r="C374" t="s">
        <v>573</v>
      </c>
    </row>
    <row r="375" spans="1:3">
      <c r="A375" s="83" t="s">
        <v>163</v>
      </c>
      <c r="B375" s="4">
        <f t="shared" si="5"/>
        <v>201611</v>
      </c>
      <c r="C375">
        <v>3.01</v>
      </c>
    </row>
    <row r="376" spans="1:3">
      <c r="A376" s="83" t="s">
        <v>161</v>
      </c>
      <c r="B376" s="4">
        <f t="shared" si="5"/>
        <v>201611</v>
      </c>
      <c r="C376">
        <v>2.99</v>
      </c>
    </row>
    <row r="377" spans="1:3">
      <c r="A377" s="83" t="s">
        <v>160</v>
      </c>
      <c r="B377" s="4">
        <f t="shared" si="5"/>
        <v>201611</v>
      </c>
      <c r="C377">
        <v>2.95</v>
      </c>
    </row>
    <row r="378" spans="1:3">
      <c r="A378" s="83" t="s">
        <v>156</v>
      </c>
      <c r="B378" s="4">
        <f t="shared" si="5"/>
        <v>201611</v>
      </c>
      <c r="C378">
        <v>3.02</v>
      </c>
    </row>
    <row r="379" spans="1:3">
      <c r="A379" s="83" t="s">
        <v>155</v>
      </c>
      <c r="B379" s="4">
        <f t="shared" si="5"/>
        <v>201612</v>
      </c>
      <c r="C379">
        <v>3.1</v>
      </c>
    </row>
    <row r="380" spans="1:3">
      <c r="A380" s="83" t="s">
        <v>152</v>
      </c>
      <c r="B380" s="4">
        <f t="shared" si="5"/>
        <v>201612</v>
      </c>
      <c r="C380">
        <v>3.08</v>
      </c>
    </row>
    <row r="381" spans="1:3">
      <c r="A381" s="83" t="s">
        <v>151</v>
      </c>
      <c r="B381" s="4">
        <f t="shared" si="5"/>
        <v>201612</v>
      </c>
      <c r="C381">
        <v>3.05</v>
      </c>
    </row>
    <row r="382" spans="1:3">
      <c r="A382" s="83" t="s">
        <v>150</v>
      </c>
      <c r="B382" s="4">
        <f t="shared" si="5"/>
        <v>201612</v>
      </c>
      <c r="C382">
        <v>3.08</v>
      </c>
    </row>
    <row r="383" spans="1:3">
      <c r="A383" s="83" t="s">
        <v>149</v>
      </c>
      <c r="B383" s="4">
        <f t="shared" si="5"/>
        <v>201612</v>
      </c>
      <c r="C383">
        <v>3.02</v>
      </c>
    </row>
    <row r="384" spans="1:3">
      <c r="A384" s="83" t="s">
        <v>148</v>
      </c>
      <c r="B384" s="4">
        <f t="shared" si="5"/>
        <v>201612</v>
      </c>
      <c r="C384">
        <v>3.1</v>
      </c>
    </row>
    <row r="385" spans="1:3">
      <c r="A385" s="83" t="s">
        <v>147</v>
      </c>
      <c r="B385" s="4">
        <f t="shared" si="5"/>
        <v>201612</v>
      </c>
      <c r="C385">
        <v>3.16</v>
      </c>
    </row>
    <row r="386" spans="1:3">
      <c r="A386" s="83" t="s">
        <v>146</v>
      </c>
      <c r="B386" s="4">
        <f t="shared" si="5"/>
        <v>201612</v>
      </c>
      <c r="C386">
        <v>3.16</v>
      </c>
    </row>
    <row r="387" spans="1:3">
      <c r="A387" s="83" t="s">
        <v>144</v>
      </c>
      <c r="B387" s="4">
        <f t="shared" si="5"/>
        <v>201612</v>
      </c>
      <c r="C387">
        <v>3.14</v>
      </c>
    </row>
    <row r="388" spans="1:3">
      <c r="A388" s="83" t="s">
        <v>141</v>
      </c>
      <c r="B388" s="4">
        <f t="shared" si="5"/>
        <v>201612</v>
      </c>
      <c r="C388">
        <v>3.14</v>
      </c>
    </row>
    <row r="389" spans="1:3">
      <c r="A389" s="83" t="s">
        <v>139</v>
      </c>
      <c r="B389" s="4">
        <f t="shared" si="5"/>
        <v>201612</v>
      </c>
      <c r="C389">
        <v>3.16</v>
      </c>
    </row>
    <row r="390" spans="1:3">
      <c r="A390" s="83" t="s">
        <v>137</v>
      </c>
      <c r="B390" s="4">
        <f t="shared" si="5"/>
        <v>201612</v>
      </c>
      <c r="C390">
        <v>3.19</v>
      </c>
    </row>
    <row r="391" spans="1:3">
      <c r="A391" s="83" t="s">
        <v>136</v>
      </c>
      <c r="B391" s="4">
        <f t="shared" si="5"/>
        <v>201612</v>
      </c>
      <c r="C391">
        <v>3.12</v>
      </c>
    </row>
    <row r="392" spans="1:3">
      <c r="A392" s="83" t="s">
        <v>135</v>
      </c>
      <c r="B392" s="4">
        <f t="shared" si="5"/>
        <v>201612</v>
      </c>
      <c r="C392">
        <v>3.15</v>
      </c>
    </row>
    <row r="393" spans="1:3">
      <c r="A393" s="83" t="s">
        <v>134</v>
      </c>
      <c r="B393" s="4">
        <f t="shared" ref="B393:B456" si="6">YEAR(A393)*100+MONTH(A393)</f>
        <v>201612</v>
      </c>
      <c r="C393">
        <v>3.12</v>
      </c>
    </row>
    <row r="394" spans="1:3">
      <c r="A394" s="83" t="s">
        <v>133</v>
      </c>
      <c r="B394" s="4">
        <f t="shared" si="6"/>
        <v>201612</v>
      </c>
      <c r="C394">
        <v>3.12</v>
      </c>
    </row>
    <row r="395" spans="1:3">
      <c r="A395" s="83" t="s">
        <v>132</v>
      </c>
      <c r="B395" s="4">
        <f t="shared" si="6"/>
        <v>201612</v>
      </c>
      <c r="C395">
        <v>3.12</v>
      </c>
    </row>
    <row r="396" spans="1:3">
      <c r="A396" s="83" t="s">
        <v>588</v>
      </c>
      <c r="B396" s="4">
        <f t="shared" si="6"/>
        <v>201612</v>
      </c>
      <c r="C396" t="s">
        <v>573</v>
      </c>
    </row>
    <row r="397" spans="1:3">
      <c r="A397" s="83" t="s">
        <v>131</v>
      </c>
      <c r="B397" s="4">
        <f t="shared" si="6"/>
        <v>201612</v>
      </c>
      <c r="C397">
        <v>3.14</v>
      </c>
    </row>
    <row r="398" spans="1:3">
      <c r="A398" s="83" t="s">
        <v>129</v>
      </c>
      <c r="B398" s="4">
        <f t="shared" si="6"/>
        <v>201612</v>
      </c>
      <c r="C398">
        <v>3.09</v>
      </c>
    </row>
    <row r="399" spans="1:3">
      <c r="A399" s="83" t="s">
        <v>128</v>
      </c>
      <c r="B399" s="4">
        <f t="shared" si="6"/>
        <v>201612</v>
      </c>
      <c r="C399">
        <v>3.08</v>
      </c>
    </row>
    <row r="400" spans="1:3">
      <c r="A400" s="83" t="s">
        <v>124</v>
      </c>
      <c r="B400" s="4">
        <f t="shared" si="6"/>
        <v>201612</v>
      </c>
      <c r="C400">
        <v>3.06</v>
      </c>
    </row>
    <row r="401" spans="1:3">
      <c r="A401" s="83" t="s">
        <v>589</v>
      </c>
      <c r="B401" s="4">
        <f t="shared" si="6"/>
        <v>201701</v>
      </c>
      <c r="C401" t="s">
        <v>573</v>
      </c>
    </row>
    <row r="402" spans="1:3">
      <c r="A402" s="83" t="s">
        <v>123</v>
      </c>
      <c r="B402" s="4">
        <f t="shared" si="6"/>
        <v>201701</v>
      </c>
      <c r="C402">
        <v>3.04</v>
      </c>
    </row>
    <row r="403" spans="1:3">
      <c r="A403" s="83" t="s">
        <v>122</v>
      </c>
      <c r="B403" s="4">
        <f t="shared" si="6"/>
        <v>201701</v>
      </c>
      <c r="C403">
        <v>3.05</v>
      </c>
    </row>
    <row r="404" spans="1:3">
      <c r="A404" s="83" t="s">
        <v>121</v>
      </c>
      <c r="B404" s="4">
        <f t="shared" si="6"/>
        <v>201701</v>
      </c>
      <c r="C404">
        <v>2.96</v>
      </c>
    </row>
    <row r="405" spans="1:3">
      <c r="A405" s="83" t="s">
        <v>120</v>
      </c>
      <c r="B405" s="4">
        <f t="shared" si="6"/>
        <v>201701</v>
      </c>
      <c r="C405">
        <v>3</v>
      </c>
    </row>
    <row r="406" spans="1:3">
      <c r="A406" s="83" t="s">
        <v>119</v>
      </c>
      <c r="B406" s="4">
        <f t="shared" si="6"/>
        <v>201701</v>
      </c>
      <c r="C406">
        <v>2.97</v>
      </c>
    </row>
    <row r="407" spans="1:3">
      <c r="A407" s="83" t="s">
        <v>118</v>
      </c>
      <c r="B407" s="4">
        <f t="shared" si="6"/>
        <v>201701</v>
      </c>
      <c r="C407">
        <v>2.97</v>
      </c>
    </row>
    <row r="408" spans="1:3">
      <c r="A408" s="83" t="s">
        <v>117</v>
      </c>
      <c r="B408" s="4">
        <f t="shared" si="6"/>
        <v>201701</v>
      </c>
      <c r="C408">
        <v>2.96</v>
      </c>
    </row>
    <row r="409" spans="1:3">
      <c r="A409" s="83" t="s">
        <v>115</v>
      </c>
      <c r="B409" s="4">
        <f t="shared" si="6"/>
        <v>201701</v>
      </c>
      <c r="C409">
        <v>3.01</v>
      </c>
    </row>
    <row r="410" spans="1:3">
      <c r="A410" s="83" t="s">
        <v>114</v>
      </c>
      <c r="B410" s="4">
        <f t="shared" si="6"/>
        <v>201701</v>
      </c>
      <c r="C410">
        <v>2.99</v>
      </c>
    </row>
    <row r="411" spans="1:3">
      <c r="A411" s="83" t="s">
        <v>590</v>
      </c>
      <c r="B411" s="4">
        <f t="shared" si="6"/>
        <v>201701</v>
      </c>
      <c r="C411" t="s">
        <v>573</v>
      </c>
    </row>
    <row r="412" spans="1:3">
      <c r="A412" s="83" t="s">
        <v>113</v>
      </c>
      <c r="B412" s="4">
        <f t="shared" si="6"/>
        <v>201701</v>
      </c>
      <c r="C412">
        <v>2.93</v>
      </c>
    </row>
    <row r="413" spans="1:3">
      <c r="A413" s="83" t="s">
        <v>111</v>
      </c>
      <c r="B413" s="4">
        <f t="shared" si="6"/>
        <v>201701</v>
      </c>
      <c r="C413">
        <v>3</v>
      </c>
    </row>
    <row r="414" spans="1:3">
      <c r="A414" s="83" t="s">
        <v>109</v>
      </c>
      <c r="B414" s="4">
        <f t="shared" si="6"/>
        <v>201701</v>
      </c>
      <c r="C414">
        <v>3.04</v>
      </c>
    </row>
    <row r="415" spans="1:3">
      <c r="A415" s="83" t="s">
        <v>107</v>
      </c>
      <c r="B415" s="4">
        <f t="shared" si="6"/>
        <v>201701</v>
      </c>
      <c r="C415">
        <v>3.05</v>
      </c>
    </row>
    <row r="416" spans="1:3">
      <c r="A416" s="83" t="s">
        <v>104</v>
      </c>
      <c r="B416" s="4">
        <f t="shared" si="6"/>
        <v>201701</v>
      </c>
      <c r="C416">
        <v>2.99</v>
      </c>
    </row>
    <row r="417" spans="1:3">
      <c r="A417" s="83" t="s">
        <v>102</v>
      </c>
      <c r="B417" s="4">
        <f t="shared" si="6"/>
        <v>201701</v>
      </c>
      <c r="C417">
        <v>3.05</v>
      </c>
    </row>
    <row r="418" spans="1:3">
      <c r="A418" s="83" t="s">
        <v>99</v>
      </c>
      <c r="B418" s="4">
        <f t="shared" si="6"/>
        <v>201701</v>
      </c>
      <c r="C418">
        <v>3.1</v>
      </c>
    </row>
    <row r="419" spans="1:3">
      <c r="A419" s="83" t="s">
        <v>98</v>
      </c>
      <c r="B419" s="4">
        <f t="shared" si="6"/>
        <v>201701</v>
      </c>
      <c r="C419">
        <v>3.08</v>
      </c>
    </row>
    <row r="420" spans="1:3">
      <c r="A420" s="83" t="s">
        <v>96</v>
      </c>
      <c r="B420" s="4">
        <f t="shared" si="6"/>
        <v>201701</v>
      </c>
      <c r="C420">
        <v>3.06</v>
      </c>
    </row>
    <row r="421" spans="1:3">
      <c r="A421" s="83" t="s">
        <v>93</v>
      </c>
      <c r="B421" s="4">
        <f t="shared" si="6"/>
        <v>201701</v>
      </c>
      <c r="C421">
        <v>3.08</v>
      </c>
    </row>
    <row r="422" spans="1:3">
      <c r="A422" s="83" t="s">
        <v>92</v>
      </c>
      <c r="B422" s="4">
        <f t="shared" si="6"/>
        <v>201701</v>
      </c>
      <c r="C422">
        <v>3.05</v>
      </c>
    </row>
    <row r="423" spans="1:3">
      <c r="A423" s="83" t="s">
        <v>91</v>
      </c>
      <c r="B423" s="4">
        <f t="shared" si="6"/>
        <v>201702</v>
      </c>
      <c r="C423">
        <v>3.08</v>
      </c>
    </row>
    <row r="424" spans="1:3">
      <c r="A424" s="83" t="s">
        <v>90</v>
      </c>
      <c r="B424" s="4">
        <f t="shared" si="6"/>
        <v>201702</v>
      </c>
      <c r="C424">
        <v>3.09</v>
      </c>
    </row>
    <row r="425" spans="1:3">
      <c r="A425" s="83" t="s">
        <v>89</v>
      </c>
      <c r="B425" s="4">
        <f t="shared" si="6"/>
        <v>201702</v>
      </c>
      <c r="C425">
        <v>3.11</v>
      </c>
    </row>
    <row r="426" spans="1:3">
      <c r="A426" s="83" t="s">
        <v>88</v>
      </c>
      <c r="B426" s="4">
        <f t="shared" si="6"/>
        <v>201702</v>
      </c>
      <c r="C426">
        <v>3.05</v>
      </c>
    </row>
    <row r="427" spans="1:3">
      <c r="A427" s="83" t="s">
        <v>87</v>
      </c>
      <c r="B427" s="4">
        <f t="shared" si="6"/>
        <v>201702</v>
      </c>
      <c r="C427">
        <v>3.02</v>
      </c>
    </row>
    <row r="428" spans="1:3">
      <c r="A428" s="83" t="s">
        <v>86</v>
      </c>
      <c r="B428" s="4">
        <f t="shared" si="6"/>
        <v>201702</v>
      </c>
      <c r="C428">
        <v>2.96</v>
      </c>
    </row>
    <row r="429" spans="1:3">
      <c r="A429" s="83" t="s">
        <v>84</v>
      </c>
      <c r="B429" s="4">
        <f t="shared" si="6"/>
        <v>201702</v>
      </c>
      <c r="C429">
        <v>3.02</v>
      </c>
    </row>
    <row r="430" spans="1:3">
      <c r="A430" s="83" t="s">
        <v>82</v>
      </c>
      <c r="B430" s="4">
        <f t="shared" si="6"/>
        <v>201702</v>
      </c>
      <c r="C430">
        <v>3.01</v>
      </c>
    </row>
    <row r="431" spans="1:3">
      <c r="A431" s="83" t="s">
        <v>80</v>
      </c>
      <c r="B431" s="4">
        <f t="shared" si="6"/>
        <v>201702</v>
      </c>
      <c r="C431">
        <v>3.03</v>
      </c>
    </row>
    <row r="432" spans="1:3">
      <c r="A432" s="83" t="s">
        <v>78</v>
      </c>
      <c r="B432" s="4">
        <f t="shared" si="6"/>
        <v>201702</v>
      </c>
      <c r="C432">
        <v>3.07</v>
      </c>
    </row>
    <row r="433" spans="1:3">
      <c r="A433" s="83" t="s">
        <v>77</v>
      </c>
      <c r="B433" s="4">
        <f t="shared" si="6"/>
        <v>201702</v>
      </c>
      <c r="C433">
        <v>3.09</v>
      </c>
    </row>
    <row r="434" spans="1:3">
      <c r="A434" s="83" t="s">
        <v>75</v>
      </c>
      <c r="B434" s="4">
        <f t="shared" si="6"/>
        <v>201702</v>
      </c>
      <c r="C434">
        <v>3.05</v>
      </c>
    </row>
    <row r="435" spans="1:3">
      <c r="A435" s="83" t="s">
        <v>73</v>
      </c>
      <c r="B435" s="4">
        <f t="shared" si="6"/>
        <v>201702</v>
      </c>
      <c r="C435">
        <v>3.03</v>
      </c>
    </row>
    <row r="436" spans="1:3">
      <c r="A436" s="83" t="s">
        <v>591</v>
      </c>
      <c r="B436" s="4">
        <f t="shared" si="6"/>
        <v>201702</v>
      </c>
      <c r="C436" t="s">
        <v>573</v>
      </c>
    </row>
    <row r="437" spans="1:3">
      <c r="A437" s="83" t="s">
        <v>71</v>
      </c>
      <c r="B437" s="4">
        <f t="shared" si="6"/>
        <v>201702</v>
      </c>
      <c r="C437">
        <v>3.04</v>
      </c>
    </row>
    <row r="438" spans="1:3">
      <c r="A438" s="83" t="s">
        <v>70</v>
      </c>
      <c r="B438" s="4">
        <f t="shared" si="6"/>
        <v>201702</v>
      </c>
      <c r="C438">
        <v>3.04</v>
      </c>
    </row>
    <row r="439" spans="1:3">
      <c r="A439" s="83" t="s">
        <v>69</v>
      </c>
      <c r="B439" s="4">
        <f t="shared" si="6"/>
        <v>201702</v>
      </c>
      <c r="C439">
        <v>3.02</v>
      </c>
    </row>
    <row r="440" spans="1:3">
      <c r="A440" s="83" t="s">
        <v>67</v>
      </c>
      <c r="B440" s="4">
        <f t="shared" si="6"/>
        <v>201702</v>
      </c>
      <c r="C440">
        <v>2.95</v>
      </c>
    </row>
    <row r="441" spans="1:3">
      <c r="A441" s="83" t="s">
        <v>66</v>
      </c>
      <c r="B441" s="4">
        <f t="shared" si="6"/>
        <v>201702</v>
      </c>
      <c r="C441">
        <v>2.98</v>
      </c>
    </row>
    <row r="442" spans="1:3">
      <c r="A442" s="83" t="s">
        <v>63</v>
      </c>
      <c r="B442" s="4">
        <f t="shared" si="6"/>
        <v>201702</v>
      </c>
      <c r="C442">
        <v>2.97</v>
      </c>
    </row>
    <row r="443" spans="1:3">
      <c r="A443" s="83" t="s">
        <v>62</v>
      </c>
      <c r="B443" s="4">
        <f t="shared" si="6"/>
        <v>201703</v>
      </c>
      <c r="C443">
        <v>3.06</v>
      </c>
    </row>
    <row r="444" spans="1:3">
      <c r="A444" s="83" t="s">
        <v>60</v>
      </c>
      <c r="B444" s="4">
        <f t="shared" si="6"/>
        <v>201703</v>
      </c>
      <c r="C444">
        <v>3.09</v>
      </c>
    </row>
    <row r="445" spans="1:3">
      <c r="A445" s="83" t="s">
        <v>59</v>
      </c>
      <c r="B445" s="4">
        <f t="shared" si="6"/>
        <v>201703</v>
      </c>
      <c r="C445">
        <v>3.08</v>
      </c>
    </row>
    <row r="446" spans="1:3">
      <c r="A446" s="83" t="s">
        <v>58</v>
      </c>
      <c r="B446" s="4">
        <f t="shared" si="6"/>
        <v>201703</v>
      </c>
      <c r="C446">
        <v>3.1</v>
      </c>
    </row>
    <row r="447" spans="1:3">
      <c r="A447" s="83" t="s">
        <v>56</v>
      </c>
      <c r="B447" s="4">
        <f t="shared" si="6"/>
        <v>201703</v>
      </c>
      <c r="C447">
        <v>3.11</v>
      </c>
    </row>
    <row r="448" spans="1:3">
      <c r="A448" s="83" t="s">
        <v>55</v>
      </c>
      <c r="B448" s="4">
        <f t="shared" si="6"/>
        <v>201703</v>
      </c>
      <c r="C448">
        <v>3.15</v>
      </c>
    </row>
    <row r="449" spans="1:3">
      <c r="A449" s="83" t="s">
        <v>52</v>
      </c>
      <c r="B449" s="4">
        <f t="shared" si="6"/>
        <v>201703</v>
      </c>
      <c r="C449">
        <v>3.19</v>
      </c>
    </row>
    <row r="450" spans="1:3">
      <c r="A450" s="83" t="s">
        <v>49</v>
      </c>
      <c r="B450" s="4">
        <f t="shared" si="6"/>
        <v>201703</v>
      </c>
      <c r="C450">
        <v>3.16</v>
      </c>
    </row>
    <row r="451" spans="1:3">
      <c r="A451" s="83" t="s">
        <v>48</v>
      </c>
      <c r="B451" s="4">
        <f t="shared" si="6"/>
        <v>201703</v>
      </c>
      <c r="C451">
        <v>3.2</v>
      </c>
    </row>
    <row r="452" spans="1:3">
      <c r="A452" s="83" t="s">
        <v>44</v>
      </c>
      <c r="B452" s="4">
        <f t="shared" si="6"/>
        <v>201703</v>
      </c>
      <c r="C452">
        <v>3.17</v>
      </c>
    </row>
    <row r="453" spans="1:3">
      <c r="A453" s="83" t="s">
        <v>38</v>
      </c>
      <c r="B453" s="4">
        <f t="shared" si="6"/>
        <v>201703</v>
      </c>
      <c r="C453">
        <v>3.11</v>
      </c>
    </row>
    <row r="454" spans="1:3">
      <c r="A454" s="83" t="s">
        <v>37</v>
      </c>
      <c r="B454" s="4">
        <f t="shared" si="6"/>
        <v>201703</v>
      </c>
      <c r="C454">
        <v>3.14</v>
      </c>
    </row>
    <row r="455" spans="1:3">
      <c r="A455" s="83" t="s">
        <v>36</v>
      </c>
      <c r="B455" s="4">
        <f t="shared" si="6"/>
        <v>201703</v>
      </c>
      <c r="C455">
        <v>3.11</v>
      </c>
    </row>
    <row r="456" spans="1:3">
      <c r="A456" s="83" t="s">
        <v>35</v>
      </c>
      <c r="B456" s="4">
        <f t="shared" si="6"/>
        <v>201703</v>
      </c>
      <c r="C456">
        <v>3.08</v>
      </c>
    </row>
    <row r="457" spans="1:3">
      <c r="A457" s="83" t="s">
        <v>33</v>
      </c>
      <c r="B457" s="4">
        <f t="shared" ref="B457:B521" si="7">YEAR(A457)*100+MONTH(A457)</f>
        <v>201703</v>
      </c>
      <c r="C457">
        <v>3.04</v>
      </c>
    </row>
    <row r="458" spans="1:3">
      <c r="A458" s="83" t="s">
        <v>29</v>
      </c>
      <c r="B458" s="4">
        <f t="shared" si="7"/>
        <v>201703</v>
      </c>
      <c r="C458">
        <v>3.02</v>
      </c>
    </row>
    <row r="459" spans="1:3">
      <c r="A459" s="83" t="s">
        <v>26</v>
      </c>
      <c r="B459" s="4">
        <f t="shared" si="7"/>
        <v>201703</v>
      </c>
      <c r="C459">
        <v>3.02</v>
      </c>
    </row>
    <row r="460" spans="1:3">
      <c r="A460" s="83" t="s">
        <v>22</v>
      </c>
      <c r="B460" s="4">
        <f t="shared" si="7"/>
        <v>201703</v>
      </c>
      <c r="C460">
        <v>3</v>
      </c>
    </row>
    <row r="461" spans="1:3">
      <c r="A461" s="83" t="s">
        <v>15</v>
      </c>
      <c r="B461" s="4">
        <f t="shared" si="7"/>
        <v>201703</v>
      </c>
      <c r="C461">
        <v>2.98</v>
      </c>
    </row>
    <row r="462" spans="1:3">
      <c r="A462" s="83" t="s">
        <v>620</v>
      </c>
      <c r="B462" s="4">
        <f t="shared" si="7"/>
        <v>201703</v>
      </c>
      <c r="C462">
        <v>3.02</v>
      </c>
    </row>
    <row r="463" spans="1:3">
      <c r="A463" s="83" t="s">
        <v>619</v>
      </c>
      <c r="B463" s="4">
        <f t="shared" si="7"/>
        <v>201703</v>
      </c>
      <c r="C463">
        <v>2.99</v>
      </c>
    </row>
    <row r="464" spans="1:3">
      <c r="A464" s="83" t="s">
        <v>618</v>
      </c>
      <c r="B464" s="4">
        <f t="shared" si="7"/>
        <v>201703</v>
      </c>
      <c r="C464">
        <v>3.03</v>
      </c>
    </row>
    <row r="465" spans="1:3">
      <c r="A465" s="83" t="s">
        <v>617</v>
      </c>
      <c r="B465" s="4">
        <f t="shared" si="7"/>
        <v>201703</v>
      </c>
      <c r="C465">
        <v>3.02</v>
      </c>
    </row>
    <row r="466" spans="1:3">
      <c r="A466" s="83" t="s">
        <v>615</v>
      </c>
      <c r="B466" s="4">
        <f t="shared" si="7"/>
        <v>201704</v>
      </c>
      <c r="C466">
        <v>2.98</v>
      </c>
    </row>
    <row r="467" spans="1:3">
      <c r="A467" s="83" t="s">
        <v>614</v>
      </c>
      <c r="B467" s="4">
        <f t="shared" si="7"/>
        <v>201704</v>
      </c>
      <c r="C467">
        <v>2.99</v>
      </c>
    </row>
    <row r="468" spans="1:3">
      <c r="A468" s="83" t="s">
        <v>612</v>
      </c>
      <c r="B468" s="4">
        <f t="shared" si="7"/>
        <v>201704</v>
      </c>
      <c r="C468">
        <v>2.98</v>
      </c>
    </row>
    <row r="469" spans="1:3">
      <c r="A469" s="83" t="s">
        <v>611</v>
      </c>
      <c r="B469" s="4">
        <f t="shared" si="7"/>
        <v>201704</v>
      </c>
      <c r="C469">
        <v>2.99</v>
      </c>
    </row>
    <row r="470" spans="1:3">
      <c r="A470" s="83" t="s">
        <v>610</v>
      </c>
      <c r="B470" s="4">
        <f t="shared" si="7"/>
        <v>201704</v>
      </c>
      <c r="C470">
        <v>3</v>
      </c>
    </row>
    <row r="471" spans="1:3">
      <c r="A471" s="83" t="s">
        <v>688</v>
      </c>
      <c r="B471" s="4">
        <f t="shared" si="7"/>
        <v>201704</v>
      </c>
      <c r="C471">
        <v>2.99</v>
      </c>
    </row>
    <row r="472" spans="1:3">
      <c r="A472" s="83" t="s">
        <v>687</v>
      </c>
      <c r="B472" s="4">
        <f t="shared" si="7"/>
        <v>201704</v>
      </c>
      <c r="C472">
        <v>2.93</v>
      </c>
    </row>
    <row r="473" spans="1:3">
      <c r="A473" s="83" t="s">
        <v>686</v>
      </c>
      <c r="B473" s="4">
        <f t="shared" si="7"/>
        <v>201704</v>
      </c>
      <c r="C473">
        <v>2.92</v>
      </c>
    </row>
    <row r="474" spans="1:3">
      <c r="A474" s="83" t="s">
        <v>685</v>
      </c>
      <c r="B474" s="4">
        <f t="shared" si="7"/>
        <v>201704</v>
      </c>
      <c r="C474">
        <v>2.89</v>
      </c>
    </row>
    <row r="475" spans="1:3">
      <c r="A475" s="83" t="s">
        <v>684</v>
      </c>
      <c r="B475" s="4">
        <f t="shared" si="7"/>
        <v>201704</v>
      </c>
      <c r="C475" t="s">
        <v>573</v>
      </c>
    </row>
    <row r="476" spans="1:3">
      <c r="A476" s="83" t="s">
        <v>683</v>
      </c>
      <c r="B476" s="4">
        <f t="shared" si="7"/>
        <v>201704</v>
      </c>
      <c r="C476">
        <v>2.92</v>
      </c>
    </row>
    <row r="477" spans="1:3">
      <c r="A477" s="83" t="s">
        <v>682</v>
      </c>
      <c r="B477" s="4">
        <f t="shared" si="7"/>
        <v>201704</v>
      </c>
      <c r="C477">
        <v>2.84</v>
      </c>
    </row>
    <row r="478" spans="1:3">
      <c r="A478" s="83" t="s">
        <v>681</v>
      </c>
      <c r="B478" s="4">
        <f t="shared" si="7"/>
        <v>201704</v>
      </c>
      <c r="C478">
        <v>2.87</v>
      </c>
    </row>
    <row r="479" spans="1:3">
      <c r="A479" s="83" t="s">
        <v>680</v>
      </c>
      <c r="B479" s="4">
        <f t="shared" si="7"/>
        <v>201704</v>
      </c>
      <c r="C479">
        <v>2.89</v>
      </c>
    </row>
    <row r="480" spans="1:3">
      <c r="A480" s="83" t="s">
        <v>679</v>
      </c>
      <c r="B480" s="4">
        <f t="shared" si="7"/>
        <v>201704</v>
      </c>
      <c r="C480">
        <v>2.89</v>
      </c>
    </row>
    <row r="481" spans="1:3">
      <c r="A481" s="83" t="s">
        <v>678</v>
      </c>
      <c r="B481" s="4">
        <f t="shared" si="7"/>
        <v>201704</v>
      </c>
      <c r="C481">
        <v>2.93</v>
      </c>
    </row>
    <row r="482" spans="1:3">
      <c r="A482" s="83" t="s">
        <v>677</v>
      </c>
      <c r="B482" s="4">
        <f t="shared" si="7"/>
        <v>201704</v>
      </c>
      <c r="C482">
        <v>2.99</v>
      </c>
    </row>
    <row r="483" spans="1:3">
      <c r="A483" s="83" t="s">
        <v>676</v>
      </c>
      <c r="B483" s="4">
        <f t="shared" si="7"/>
        <v>201704</v>
      </c>
      <c r="C483">
        <v>2.97</v>
      </c>
    </row>
    <row r="484" spans="1:3">
      <c r="A484" s="83" t="s">
        <v>675</v>
      </c>
      <c r="B484" s="4">
        <f t="shared" si="7"/>
        <v>201704</v>
      </c>
      <c r="C484">
        <v>2.96</v>
      </c>
    </row>
    <row r="485" spans="1:3">
      <c r="A485" s="83" t="s">
        <v>672</v>
      </c>
      <c r="B485" s="4">
        <f t="shared" si="7"/>
        <v>201704</v>
      </c>
      <c r="C485">
        <v>2.96</v>
      </c>
    </row>
    <row r="486" spans="1:3">
      <c r="A486" s="83" t="s">
        <v>671</v>
      </c>
      <c r="B486" s="4">
        <f t="shared" si="7"/>
        <v>201705</v>
      </c>
      <c r="C486">
        <v>3</v>
      </c>
    </row>
    <row r="487" spans="1:3">
      <c r="A487" s="83" t="s">
        <v>670</v>
      </c>
      <c r="B487" s="4">
        <f t="shared" si="7"/>
        <v>201705</v>
      </c>
      <c r="C487">
        <v>2.97</v>
      </c>
    </row>
    <row r="488" spans="1:3">
      <c r="A488" s="83" t="s">
        <v>669</v>
      </c>
      <c r="B488" s="4">
        <f t="shared" si="7"/>
        <v>201705</v>
      </c>
      <c r="C488">
        <v>2.97</v>
      </c>
    </row>
    <row r="489" spans="1:3">
      <c r="A489" s="83" t="s">
        <v>668</v>
      </c>
      <c r="B489" s="4">
        <f t="shared" si="7"/>
        <v>201705</v>
      </c>
      <c r="C489">
        <v>3</v>
      </c>
    </row>
    <row r="490" spans="1:3">
      <c r="A490" s="83" t="s">
        <v>667</v>
      </c>
      <c r="B490" s="4">
        <f t="shared" si="7"/>
        <v>201705</v>
      </c>
      <c r="C490">
        <v>2.99</v>
      </c>
    </row>
    <row r="491" spans="1:3">
      <c r="A491" s="83" t="s">
        <v>666</v>
      </c>
      <c r="B491" s="4">
        <f t="shared" si="7"/>
        <v>201705</v>
      </c>
      <c r="C491">
        <v>3.02</v>
      </c>
    </row>
    <row r="492" spans="1:3">
      <c r="A492" s="83" t="s">
        <v>665</v>
      </c>
      <c r="B492" s="4">
        <f t="shared" si="7"/>
        <v>201705</v>
      </c>
      <c r="C492">
        <v>3.04</v>
      </c>
    </row>
    <row r="493" spans="1:3">
      <c r="A493" s="83" t="s">
        <v>664</v>
      </c>
      <c r="B493" s="4">
        <f t="shared" si="7"/>
        <v>201705</v>
      </c>
      <c r="C493">
        <v>3.03</v>
      </c>
    </row>
    <row r="494" spans="1:3">
      <c r="A494" s="83" t="s">
        <v>663</v>
      </c>
      <c r="B494" s="4">
        <f t="shared" si="7"/>
        <v>201705</v>
      </c>
      <c r="C494">
        <v>3.03</v>
      </c>
    </row>
    <row r="495" spans="1:3">
      <c r="A495" s="83" t="s">
        <v>662</v>
      </c>
      <c r="B495" s="4">
        <f t="shared" si="7"/>
        <v>201705</v>
      </c>
      <c r="C495">
        <v>2.98</v>
      </c>
    </row>
    <row r="496" spans="1:3">
      <c r="A496" s="83" t="s">
        <v>661</v>
      </c>
      <c r="B496" s="4">
        <f t="shared" si="7"/>
        <v>201705</v>
      </c>
      <c r="C496">
        <v>3</v>
      </c>
    </row>
    <row r="497" spans="1:3">
      <c r="A497" s="83" t="s">
        <v>660</v>
      </c>
      <c r="B497" s="4">
        <f t="shared" si="7"/>
        <v>201705</v>
      </c>
      <c r="C497">
        <v>2.99</v>
      </c>
    </row>
    <row r="498" spans="1:3">
      <c r="A498" s="83" t="s">
        <v>659</v>
      </c>
      <c r="B498" s="4">
        <f t="shared" si="7"/>
        <v>201705</v>
      </c>
      <c r="C498">
        <v>2.91</v>
      </c>
    </row>
    <row r="499" spans="1:3">
      <c r="A499" s="83" t="s">
        <v>658</v>
      </c>
      <c r="B499" s="4">
        <f t="shared" si="7"/>
        <v>201705</v>
      </c>
      <c r="C499">
        <v>2.9</v>
      </c>
    </row>
    <row r="500" spans="1:3">
      <c r="A500" s="83" t="s">
        <v>657</v>
      </c>
      <c r="B500" s="4">
        <f t="shared" si="7"/>
        <v>201705</v>
      </c>
      <c r="C500">
        <v>2.9</v>
      </c>
    </row>
    <row r="501" spans="1:3">
      <c r="A501" s="83" t="s">
        <v>656</v>
      </c>
      <c r="B501" s="4">
        <f t="shared" si="7"/>
        <v>201705</v>
      </c>
      <c r="C501">
        <v>2.91</v>
      </c>
    </row>
    <row r="502" spans="1:3">
      <c r="A502" s="83" t="s">
        <v>655</v>
      </c>
      <c r="B502" s="4">
        <f t="shared" si="7"/>
        <v>201705</v>
      </c>
      <c r="C502">
        <v>2.95</v>
      </c>
    </row>
    <row r="503" spans="1:3">
      <c r="A503" s="83" t="s">
        <v>654</v>
      </c>
      <c r="B503" s="4">
        <f t="shared" si="7"/>
        <v>201705</v>
      </c>
      <c r="C503">
        <v>2.92</v>
      </c>
    </row>
    <row r="504" spans="1:3">
      <c r="A504" s="83" t="s">
        <v>653</v>
      </c>
      <c r="B504" s="4">
        <f t="shared" si="7"/>
        <v>201705</v>
      </c>
      <c r="C504">
        <v>2.92</v>
      </c>
    </row>
    <row r="505" spans="1:3">
      <c r="A505" s="83" t="s">
        <v>652</v>
      </c>
      <c r="B505" s="4">
        <f t="shared" si="7"/>
        <v>201705</v>
      </c>
      <c r="C505">
        <v>2.92</v>
      </c>
    </row>
    <row r="506" spans="1:3">
      <c r="A506" s="83" t="s">
        <v>690</v>
      </c>
      <c r="B506" s="4">
        <f t="shared" si="7"/>
        <v>201705</v>
      </c>
      <c r="C506" t="s">
        <v>573</v>
      </c>
    </row>
    <row r="507" spans="1:3">
      <c r="A507" s="83" t="s">
        <v>651</v>
      </c>
      <c r="B507" s="4">
        <f t="shared" si="7"/>
        <v>201705</v>
      </c>
      <c r="C507">
        <v>2.88</v>
      </c>
    </row>
    <row r="508" spans="1:3">
      <c r="A508" s="83" t="s">
        <v>691</v>
      </c>
      <c r="B508" s="4">
        <f t="shared" si="7"/>
        <v>201705</v>
      </c>
      <c r="C508">
        <v>2.87</v>
      </c>
    </row>
    <row r="509" spans="1:3">
      <c r="A509" s="83" t="s">
        <v>649</v>
      </c>
      <c r="B509" s="4">
        <f t="shared" si="7"/>
        <v>201706</v>
      </c>
      <c r="C509">
        <v>2.87</v>
      </c>
    </row>
    <row r="510" spans="1:3">
      <c r="A510" s="83" t="s">
        <v>647</v>
      </c>
      <c r="B510" s="4">
        <f t="shared" si="7"/>
        <v>201706</v>
      </c>
      <c r="C510">
        <v>2.8</v>
      </c>
    </row>
    <row r="511" spans="1:3">
      <c r="A511" s="83" t="s">
        <v>646</v>
      </c>
      <c r="B511" s="4">
        <f t="shared" si="7"/>
        <v>201706</v>
      </c>
      <c r="C511">
        <v>2.84</v>
      </c>
    </row>
    <row r="512" spans="1:3">
      <c r="A512" s="83" t="s">
        <v>645</v>
      </c>
      <c r="B512" s="4">
        <f t="shared" si="7"/>
        <v>201706</v>
      </c>
      <c r="C512">
        <v>2.81</v>
      </c>
    </row>
    <row r="513" spans="1:3">
      <c r="A513" s="83" t="s">
        <v>644</v>
      </c>
      <c r="B513" s="4">
        <f t="shared" si="7"/>
        <v>201706</v>
      </c>
      <c r="C513">
        <v>2.84</v>
      </c>
    </row>
    <row r="514" spans="1:3">
      <c r="A514" s="83" t="s">
        <v>643</v>
      </c>
      <c r="B514" s="4">
        <f t="shared" si="7"/>
        <v>201706</v>
      </c>
      <c r="C514">
        <v>2.85</v>
      </c>
    </row>
    <row r="515" spans="1:3">
      <c r="A515" s="83" t="s">
        <v>642</v>
      </c>
      <c r="B515" s="4">
        <f t="shared" si="7"/>
        <v>201706</v>
      </c>
      <c r="C515">
        <v>2.86</v>
      </c>
    </row>
    <row r="516" spans="1:3">
      <c r="A516" s="83" t="s">
        <v>641</v>
      </c>
      <c r="B516" s="4">
        <f t="shared" si="7"/>
        <v>201706</v>
      </c>
      <c r="C516">
        <v>2.86</v>
      </c>
    </row>
    <row r="517" spans="1:3">
      <c r="A517" s="83" t="s">
        <v>639</v>
      </c>
      <c r="B517" s="4">
        <f t="shared" si="7"/>
        <v>201706</v>
      </c>
      <c r="C517">
        <v>2.87</v>
      </c>
    </row>
    <row r="518" spans="1:3">
      <c r="A518" s="83" t="s">
        <v>637</v>
      </c>
      <c r="B518" s="4">
        <f t="shared" si="7"/>
        <v>201706</v>
      </c>
      <c r="C518">
        <v>2.79</v>
      </c>
    </row>
    <row r="519" spans="1:3">
      <c r="A519" s="83" t="s">
        <v>635</v>
      </c>
      <c r="B519" s="4">
        <f t="shared" si="7"/>
        <v>201706</v>
      </c>
      <c r="C519">
        <v>2.78</v>
      </c>
    </row>
    <row r="520" spans="1:3">
      <c r="A520" s="83" t="s">
        <v>634</v>
      </c>
      <c r="B520" s="4">
        <f t="shared" si="7"/>
        <v>201706</v>
      </c>
      <c r="C520">
        <v>2.78</v>
      </c>
    </row>
    <row r="521" spans="1:3">
      <c r="A521" s="83" t="s">
        <v>628</v>
      </c>
      <c r="B521" s="4">
        <f t="shared" si="7"/>
        <v>201706</v>
      </c>
      <c r="C521">
        <v>2.79</v>
      </c>
    </row>
    <row r="522" spans="1:3">
      <c r="A522" s="83" t="s">
        <v>694</v>
      </c>
      <c r="B522" s="4">
        <f t="shared" ref="B522:B574" si="8">YEAR(A522)*100+MONTH(A522)</f>
        <v>201706</v>
      </c>
      <c r="C522">
        <v>2.74</v>
      </c>
    </row>
    <row r="523" spans="1:3">
      <c r="A523" s="83" t="s">
        <v>695</v>
      </c>
      <c r="B523" s="4">
        <f t="shared" si="8"/>
        <v>201706</v>
      </c>
      <c r="C523">
        <v>2.73</v>
      </c>
    </row>
    <row r="524" spans="1:3">
      <c r="A524" s="83" t="s">
        <v>696</v>
      </c>
      <c r="B524" s="4">
        <f t="shared" si="8"/>
        <v>201706</v>
      </c>
      <c r="C524">
        <v>2.72</v>
      </c>
    </row>
    <row r="525" spans="1:3">
      <c r="A525" s="83" t="s">
        <v>697</v>
      </c>
      <c r="B525" s="4">
        <f t="shared" si="8"/>
        <v>201706</v>
      </c>
      <c r="C525">
        <v>2.71</v>
      </c>
    </row>
    <row r="526" spans="1:3">
      <c r="A526" s="83" t="s">
        <v>698</v>
      </c>
      <c r="B526" s="4">
        <f t="shared" si="8"/>
        <v>201706</v>
      </c>
      <c r="C526">
        <v>2.7</v>
      </c>
    </row>
    <row r="527" spans="1:3">
      <c r="A527" s="83" t="s">
        <v>699</v>
      </c>
      <c r="B527" s="4">
        <f t="shared" si="8"/>
        <v>201706</v>
      </c>
      <c r="C527">
        <v>2.75</v>
      </c>
    </row>
    <row r="528" spans="1:3">
      <c r="A528" s="83" t="s">
        <v>700</v>
      </c>
      <c r="B528" s="4">
        <f t="shared" si="8"/>
        <v>201706</v>
      </c>
      <c r="C528">
        <v>2.77</v>
      </c>
    </row>
    <row r="529" spans="1:3">
      <c r="A529" s="83" t="s">
        <v>701</v>
      </c>
      <c r="B529" s="4">
        <f t="shared" si="8"/>
        <v>201706</v>
      </c>
      <c r="C529">
        <v>2.82</v>
      </c>
    </row>
    <row r="530" spans="1:3">
      <c r="A530" s="83" t="s">
        <v>702</v>
      </c>
      <c r="B530" s="4">
        <f t="shared" si="8"/>
        <v>201706</v>
      </c>
      <c r="C530">
        <v>2.84</v>
      </c>
    </row>
    <row r="531" spans="1:3">
      <c r="A531" s="83" t="s">
        <v>703</v>
      </c>
      <c r="B531" s="4">
        <f t="shared" si="8"/>
        <v>201707</v>
      </c>
      <c r="C531">
        <v>2.86</v>
      </c>
    </row>
    <row r="532" spans="1:3">
      <c r="A532" s="83" t="s">
        <v>704</v>
      </c>
      <c r="B532" s="4">
        <f t="shared" si="8"/>
        <v>201707</v>
      </c>
      <c r="C532" t="s">
        <v>573</v>
      </c>
    </row>
    <row r="533" spans="1:3">
      <c r="A533" s="83" t="s">
        <v>705</v>
      </c>
      <c r="B533" s="4">
        <f t="shared" si="8"/>
        <v>201707</v>
      </c>
      <c r="C533">
        <v>2.85</v>
      </c>
    </row>
    <row r="534" spans="1:3">
      <c r="A534" s="83" t="s">
        <v>706</v>
      </c>
      <c r="B534" s="4">
        <f t="shared" si="8"/>
        <v>201707</v>
      </c>
      <c r="C534">
        <v>2.9</v>
      </c>
    </row>
    <row r="535" spans="1:3">
      <c r="A535" s="83" t="s">
        <v>707</v>
      </c>
      <c r="B535" s="4">
        <f t="shared" si="8"/>
        <v>201707</v>
      </c>
      <c r="C535">
        <v>2.93</v>
      </c>
    </row>
    <row r="536" spans="1:3">
      <c r="A536" s="83" t="s">
        <v>708</v>
      </c>
      <c r="B536" s="4">
        <f t="shared" si="8"/>
        <v>201707</v>
      </c>
      <c r="C536">
        <v>2.93</v>
      </c>
    </row>
    <row r="537" spans="1:3">
      <c r="A537" s="83" t="s">
        <v>709</v>
      </c>
      <c r="B537" s="4">
        <f t="shared" si="8"/>
        <v>201707</v>
      </c>
      <c r="C537">
        <v>2.92</v>
      </c>
    </row>
    <row r="538" spans="1:3">
      <c r="A538" s="83" t="s">
        <v>710</v>
      </c>
      <c r="B538" s="4">
        <f t="shared" si="8"/>
        <v>201707</v>
      </c>
      <c r="C538">
        <v>2.89</v>
      </c>
    </row>
    <row r="539" spans="1:3">
      <c r="A539" s="83" t="s">
        <v>711</v>
      </c>
      <c r="B539" s="4">
        <f t="shared" si="8"/>
        <v>201707</v>
      </c>
      <c r="C539">
        <v>2.92</v>
      </c>
    </row>
    <row r="540" spans="1:3">
      <c r="A540" s="83" t="s">
        <v>712</v>
      </c>
      <c r="B540" s="4">
        <f t="shared" si="8"/>
        <v>201707</v>
      </c>
      <c r="C540">
        <v>2.91</v>
      </c>
    </row>
    <row r="541" spans="1:3">
      <c r="A541" s="83" t="s">
        <v>713</v>
      </c>
      <c r="B541" s="4">
        <f t="shared" si="8"/>
        <v>201707</v>
      </c>
      <c r="C541">
        <v>2.89</v>
      </c>
    </row>
    <row r="542" spans="1:3">
      <c r="A542" s="83" t="s">
        <v>714</v>
      </c>
      <c r="B542" s="4">
        <f t="shared" si="8"/>
        <v>201707</v>
      </c>
      <c r="C542">
        <v>2.85</v>
      </c>
    </row>
    <row r="543" spans="1:3">
      <c r="A543" s="83" t="s">
        <v>715</v>
      </c>
      <c r="B543" s="4">
        <f t="shared" si="8"/>
        <v>201707</v>
      </c>
      <c r="C543">
        <v>2.85</v>
      </c>
    </row>
    <row r="544" spans="1:3">
      <c r="A544" s="83" t="s">
        <v>716</v>
      </c>
      <c r="B544" s="4">
        <f t="shared" si="8"/>
        <v>201707</v>
      </c>
      <c r="C544">
        <v>2.83</v>
      </c>
    </row>
    <row r="545" spans="1:3">
      <c r="A545" s="83" t="s">
        <v>717</v>
      </c>
      <c r="B545" s="4">
        <f t="shared" si="8"/>
        <v>201707</v>
      </c>
      <c r="C545">
        <v>2.81</v>
      </c>
    </row>
    <row r="546" spans="1:3">
      <c r="A546" s="83" t="s">
        <v>718</v>
      </c>
      <c r="B546" s="4">
        <f t="shared" si="8"/>
        <v>201707</v>
      </c>
      <c r="C546">
        <v>2.83</v>
      </c>
    </row>
    <row r="547" spans="1:3">
      <c r="A547" s="83" t="s">
        <v>719</v>
      </c>
      <c r="B547" s="4">
        <f t="shared" si="8"/>
        <v>201707</v>
      </c>
      <c r="C547">
        <v>2.91</v>
      </c>
    </row>
    <row r="548" spans="1:3">
      <c r="A548" s="83" t="s">
        <v>720</v>
      </c>
      <c r="B548" s="4">
        <f t="shared" si="8"/>
        <v>201707</v>
      </c>
      <c r="C548">
        <v>2.89</v>
      </c>
    </row>
    <row r="549" spans="1:3">
      <c r="A549" s="83" t="s">
        <v>721</v>
      </c>
      <c r="B549" s="4">
        <f t="shared" si="8"/>
        <v>201707</v>
      </c>
      <c r="C549">
        <v>2.93</v>
      </c>
    </row>
    <row r="550" spans="1:3">
      <c r="A550" s="83" t="s">
        <v>722</v>
      </c>
      <c r="B550" s="4">
        <f t="shared" si="8"/>
        <v>201707</v>
      </c>
      <c r="C550">
        <v>2.89</v>
      </c>
    </row>
    <row r="551" spans="1:3">
      <c r="A551" s="83" t="s">
        <v>723</v>
      </c>
      <c r="B551" s="4">
        <f t="shared" si="8"/>
        <v>201707</v>
      </c>
      <c r="C551">
        <v>2.89</v>
      </c>
    </row>
    <row r="552" spans="1:3">
      <c r="A552" s="83" t="s">
        <v>724</v>
      </c>
      <c r="B552" s="4">
        <f t="shared" si="8"/>
        <v>201708</v>
      </c>
      <c r="C552">
        <v>2.86</v>
      </c>
    </row>
    <row r="553" spans="1:3">
      <c r="A553" s="83" t="s">
        <v>725</v>
      </c>
      <c r="B553" s="4">
        <f t="shared" si="8"/>
        <v>201708</v>
      </c>
      <c r="C553">
        <v>2.85</v>
      </c>
    </row>
    <row r="554" spans="1:3">
      <c r="A554" s="83" t="s">
        <v>726</v>
      </c>
      <c r="B554" s="4">
        <f t="shared" si="8"/>
        <v>201708</v>
      </c>
      <c r="C554">
        <v>2.81</v>
      </c>
    </row>
    <row r="555" spans="1:3">
      <c r="A555" s="83" t="s">
        <v>727</v>
      </c>
      <c r="B555" s="4">
        <f t="shared" si="8"/>
        <v>201708</v>
      </c>
      <c r="C555">
        <v>2.84</v>
      </c>
    </row>
    <row r="556" spans="1:3">
      <c r="A556" s="83" t="s">
        <v>728</v>
      </c>
      <c r="B556" s="4">
        <f t="shared" si="8"/>
        <v>201708</v>
      </c>
      <c r="C556">
        <v>2.84</v>
      </c>
    </row>
    <row r="557" spans="1:3">
      <c r="A557" s="83" t="s">
        <v>729</v>
      </c>
      <c r="B557" s="4">
        <f t="shared" si="8"/>
        <v>201708</v>
      </c>
      <c r="C557">
        <v>2.86</v>
      </c>
    </row>
    <row r="558" spans="1:3">
      <c r="A558" s="83" t="s">
        <v>730</v>
      </c>
      <c r="B558" s="4">
        <f t="shared" si="8"/>
        <v>201708</v>
      </c>
      <c r="C558">
        <v>2.82</v>
      </c>
    </row>
    <row r="559" spans="1:3">
      <c r="A559" s="83" t="s">
        <v>731</v>
      </c>
      <c r="B559" s="4">
        <f t="shared" si="8"/>
        <v>201708</v>
      </c>
      <c r="C559">
        <v>2.79</v>
      </c>
    </row>
    <row r="560" spans="1:3">
      <c r="A560" s="83" t="s">
        <v>732</v>
      </c>
      <c r="B560" s="4">
        <f t="shared" si="8"/>
        <v>201708</v>
      </c>
      <c r="C560">
        <v>2.79</v>
      </c>
    </row>
    <row r="561" spans="1:3">
      <c r="A561" s="83" t="s">
        <v>733</v>
      </c>
      <c r="B561" s="4">
        <f t="shared" si="8"/>
        <v>201708</v>
      </c>
      <c r="C561">
        <v>2.81</v>
      </c>
    </row>
    <row r="562" spans="1:3">
      <c r="A562" s="83" t="s">
        <v>734</v>
      </c>
      <c r="B562" s="4">
        <f t="shared" si="8"/>
        <v>201708</v>
      </c>
      <c r="C562">
        <v>2.84</v>
      </c>
    </row>
    <row r="563" spans="1:3">
      <c r="A563" s="83" t="s">
        <v>735</v>
      </c>
      <c r="B563" s="4">
        <f t="shared" si="8"/>
        <v>201708</v>
      </c>
      <c r="C563">
        <v>2.81</v>
      </c>
    </row>
    <row r="564" spans="1:3">
      <c r="A564" s="83" t="s">
        <v>736</v>
      </c>
      <c r="B564" s="4">
        <f t="shared" si="8"/>
        <v>201708</v>
      </c>
      <c r="C564">
        <v>2.78</v>
      </c>
    </row>
    <row r="565" spans="1:3">
      <c r="A565" s="83" t="s">
        <v>737</v>
      </c>
      <c r="B565" s="4">
        <f t="shared" si="8"/>
        <v>201708</v>
      </c>
      <c r="C565">
        <v>2.78</v>
      </c>
    </row>
    <row r="566" spans="1:3">
      <c r="A566" s="83" t="s">
        <v>738</v>
      </c>
      <c r="B566" s="4">
        <f t="shared" si="8"/>
        <v>201708</v>
      </c>
      <c r="C566">
        <v>2.77</v>
      </c>
    </row>
    <row r="567" spans="1:3">
      <c r="A567" s="83" t="s">
        <v>739</v>
      </c>
      <c r="B567" s="4">
        <f t="shared" si="8"/>
        <v>201708</v>
      </c>
      <c r="C567">
        <v>2.79</v>
      </c>
    </row>
    <row r="568" spans="1:3">
      <c r="A568" s="83" t="s">
        <v>740</v>
      </c>
      <c r="B568" s="4">
        <f t="shared" si="8"/>
        <v>201708</v>
      </c>
      <c r="C568">
        <v>2.75</v>
      </c>
    </row>
    <row r="569" spans="1:3">
      <c r="A569" s="83" t="s">
        <v>741</v>
      </c>
      <c r="B569" s="4">
        <f t="shared" si="8"/>
        <v>201708</v>
      </c>
      <c r="C569">
        <v>2.77</v>
      </c>
    </row>
    <row r="570" spans="1:3">
      <c r="A570" s="83" t="s">
        <v>742</v>
      </c>
      <c r="B570" s="4">
        <f t="shared" si="8"/>
        <v>201708</v>
      </c>
      <c r="C570">
        <v>2.75</v>
      </c>
    </row>
    <row r="571" spans="1:3">
      <c r="A571" s="83" t="s">
        <v>743</v>
      </c>
      <c r="B571" s="4">
        <f t="shared" si="8"/>
        <v>201708</v>
      </c>
      <c r="C571">
        <v>2.76</v>
      </c>
    </row>
    <row r="572" spans="1:3">
      <c r="A572" s="83" t="s">
        <v>744</v>
      </c>
      <c r="B572" s="4">
        <f t="shared" si="8"/>
        <v>201708</v>
      </c>
      <c r="C572">
        <v>2.74</v>
      </c>
    </row>
    <row r="573" spans="1:3">
      <c r="A573" s="83" t="s">
        <v>745</v>
      </c>
      <c r="B573" s="4">
        <f t="shared" si="8"/>
        <v>201708</v>
      </c>
      <c r="C573">
        <v>2.75</v>
      </c>
    </row>
    <row r="574" spans="1:3">
      <c r="A574" s="83" t="s">
        <v>746</v>
      </c>
      <c r="B574" s="4">
        <f t="shared" si="8"/>
        <v>201708</v>
      </c>
      <c r="C574">
        <v>2.73</v>
      </c>
    </row>
  </sheetData>
  <hyperlinks>
    <hyperlink ref="A1" r:id="rId1" display="http://www.federalreserve.gov/datadownload/Download.aspx?rel=H15&amp;series=b56abb6d9cc35f28ccf86b8a0188e948&amp;filetype=spreadsheetml&amp;label=include&amp;layout=seriescolumn&amp;from=07/01/2015&amp;to=06/19/2017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29"/>
  <sheetViews>
    <sheetView zoomScale="70" zoomScaleNormal="70" workbookViewId="0">
      <pane ySplit="5" topLeftCell="A6" activePane="bottomLeft" state="frozen"/>
      <selection pane="bottomLeft"/>
    </sheetView>
  </sheetViews>
  <sheetFormatPr defaultRowHeight="12.75"/>
  <cols>
    <col min="2" max="7" width="10" customWidth="1"/>
    <col min="8" max="8" width="6.5703125" customWidth="1"/>
    <col min="9" max="9" width="4.7109375" customWidth="1"/>
    <col min="10" max="14" width="10" customWidth="1"/>
    <col min="15" max="15" width="1.7109375" customWidth="1"/>
  </cols>
  <sheetData>
    <row r="1" spans="1:14" ht="14.25">
      <c r="B1" s="30" t="s">
        <v>594</v>
      </c>
      <c r="C1" s="8" t="s">
        <v>604</v>
      </c>
    </row>
    <row r="3" spans="1:14" ht="18">
      <c r="B3" s="31" t="s">
        <v>605</v>
      </c>
      <c r="C3" s="32"/>
      <c r="D3" s="33"/>
      <c r="E3" s="32"/>
      <c r="F3" s="32"/>
      <c r="G3" s="32"/>
      <c r="H3" s="32"/>
      <c r="J3" s="31" t="s">
        <v>606</v>
      </c>
      <c r="K3" s="33"/>
      <c r="L3" s="32"/>
      <c r="M3" s="32"/>
      <c r="N3" s="32"/>
    </row>
    <row r="4" spans="1:14">
      <c r="D4" s="34"/>
      <c r="K4" s="34"/>
    </row>
    <row r="5" spans="1:14">
      <c r="B5" s="35" t="s">
        <v>607</v>
      </c>
      <c r="C5" s="35" t="s">
        <v>595</v>
      </c>
      <c r="D5" s="35" t="s">
        <v>596</v>
      </c>
      <c r="E5" s="35" t="s">
        <v>597</v>
      </c>
      <c r="F5" s="35" t="s">
        <v>598</v>
      </c>
      <c r="G5" s="36" t="s">
        <v>599</v>
      </c>
      <c r="H5" s="35" t="s">
        <v>608</v>
      </c>
      <c r="I5" s="2"/>
      <c r="J5" s="35" t="s">
        <v>595</v>
      </c>
      <c r="K5" s="35" t="s">
        <v>596</v>
      </c>
      <c r="L5" s="35" t="s">
        <v>597</v>
      </c>
      <c r="M5" s="35" t="s">
        <v>598</v>
      </c>
      <c r="N5" s="36" t="s">
        <v>599</v>
      </c>
    </row>
    <row r="6" spans="1:14">
      <c r="B6" s="37"/>
      <c r="C6" s="37"/>
      <c r="D6" s="37"/>
      <c r="E6" s="37"/>
      <c r="F6" s="37"/>
      <c r="G6" s="37"/>
      <c r="H6" s="37"/>
      <c r="I6" s="2"/>
      <c r="J6" s="2"/>
      <c r="K6" s="2"/>
      <c r="L6" s="2"/>
      <c r="M6" s="2"/>
      <c r="N6" s="2"/>
    </row>
    <row r="7" spans="1:14">
      <c r="A7">
        <v>201001</v>
      </c>
      <c r="B7" s="38">
        <v>40182</v>
      </c>
      <c r="C7" s="9" t="s">
        <v>21</v>
      </c>
      <c r="D7" s="39">
        <v>5.5899999999999998E-2</v>
      </c>
      <c r="E7" s="39">
        <v>5.8599999999999999E-2</v>
      </c>
      <c r="F7" s="39">
        <v>6.3100000000000003E-2</v>
      </c>
      <c r="G7" s="40">
        <v>5.9200000000000003E-2</v>
      </c>
      <c r="H7" s="10">
        <v>0</v>
      </c>
      <c r="I7" s="2"/>
      <c r="J7" s="41">
        <v>5.3499999999999999E-2</v>
      </c>
      <c r="K7" s="37"/>
      <c r="L7" s="37"/>
      <c r="M7" s="41">
        <v>6.3899999999999998E-2</v>
      </c>
      <c r="N7" s="2"/>
    </row>
    <row r="8" spans="1:14">
      <c r="A8">
        <v>201001</v>
      </c>
      <c r="B8" s="38">
        <v>40183</v>
      </c>
      <c r="C8" s="9" t="s">
        <v>21</v>
      </c>
      <c r="D8" s="39">
        <v>5.5199999999999999E-2</v>
      </c>
      <c r="E8" s="39">
        <v>5.79E-2</v>
      </c>
      <c r="F8" s="39">
        <v>6.2300000000000001E-2</v>
      </c>
      <c r="G8" s="40">
        <v>5.8500000000000003E-2</v>
      </c>
      <c r="H8" s="10">
        <v>0</v>
      </c>
      <c r="I8" s="2"/>
      <c r="J8" s="41">
        <v>5.2400000000000002E-2</v>
      </c>
      <c r="K8" s="37"/>
      <c r="L8" s="37"/>
      <c r="M8" s="41">
        <v>6.3E-2</v>
      </c>
      <c r="N8" s="2"/>
    </row>
    <row r="9" spans="1:14">
      <c r="A9">
        <v>201001</v>
      </c>
      <c r="B9" s="38">
        <v>40184</v>
      </c>
      <c r="C9" s="9" t="s">
        <v>21</v>
      </c>
      <c r="D9" s="39">
        <v>5.6000000000000001E-2</v>
      </c>
      <c r="E9" s="39">
        <v>5.8599999999999999E-2</v>
      </c>
      <c r="F9" s="39">
        <v>6.2799999999999995E-2</v>
      </c>
      <c r="G9" s="40">
        <v>5.91E-2</v>
      </c>
      <c r="H9" s="10">
        <v>0</v>
      </c>
      <c r="I9" s="2"/>
      <c r="J9" s="41">
        <v>5.2999999999999999E-2</v>
      </c>
      <c r="K9" s="37"/>
      <c r="L9" s="37"/>
      <c r="M9" s="41">
        <v>6.3399999999999998E-2</v>
      </c>
      <c r="N9" s="2"/>
    </row>
    <row r="10" spans="1:14">
      <c r="A10">
        <v>201001</v>
      </c>
      <c r="B10" s="38">
        <v>40185</v>
      </c>
      <c r="C10" s="9" t="s">
        <v>21</v>
      </c>
      <c r="D10" s="39">
        <v>5.5899999999999998E-2</v>
      </c>
      <c r="E10" s="39">
        <v>5.8299999999999998E-2</v>
      </c>
      <c r="F10" s="39">
        <v>6.2700000000000006E-2</v>
      </c>
      <c r="G10" s="40">
        <v>5.8999999999999997E-2</v>
      </c>
      <c r="H10" s="10">
        <v>0</v>
      </c>
      <c r="I10" s="2"/>
      <c r="J10" s="41">
        <v>5.3099999999999994E-2</v>
      </c>
      <c r="K10" s="37"/>
      <c r="L10" s="37"/>
      <c r="M10" s="41">
        <v>6.3299999999999995E-2</v>
      </c>
      <c r="N10" s="2"/>
    </row>
    <row r="11" spans="1:14">
      <c r="A11">
        <v>201001</v>
      </c>
      <c r="B11" s="38">
        <v>40186</v>
      </c>
      <c r="C11" s="9" t="s">
        <v>21</v>
      </c>
      <c r="D11" s="39">
        <v>5.6000000000000001E-2</v>
      </c>
      <c r="E11" s="39">
        <v>5.8299999999999998E-2</v>
      </c>
      <c r="F11" s="39">
        <v>6.2600000000000003E-2</v>
      </c>
      <c r="G11" s="40">
        <v>5.8999999999999997E-2</v>
      </c>
      <c r="H11" s="10">
        <v>0</v>
      </c>
      <c r="I11" s="2"/>
      <c r="J11" s="41">
        <v>5.3200000000000004E-2</v>
      </c>
      <c r="K11" s="37"/>
      <c r="L11" s="37"/>
      <c r="M11" s="41">
        <v>6.3200000000000006E-2</v>
      </c>
      <c r="N11" s="2"/>
    </row>
    <row r="12" spans="1:14">
      <c r="A12">
        <v>201001</v>
      </c>
      <c r="B12" s="38">
        <v>40189</v>
      </c>
      <c r="C12" s="9" t="s">
        <v>21</v>
      </c>
      <c r="D12" s="39">
        <v>5.6599999999999998E-2</v>
      </c>
      <c r="E12" s="39">
        <v>5.8599999999999999E-2</v>
      </c>
      <c r="F12" s="39">
        <v>6.25E-2</v>
      </c>
      <c r="G12" s="40">
        <v>5.9200000000000003E-2</v>
      </c>
      <c r="H12" s="10">
        <v>0</v>
      </c>
      <c r="I12" s="2"/>
      <c r="J12" s="41">
        <v>5.3499999999999999E-2</v>
      </c>
      <c r="K12" s="37"/>
      <c r="L12" s="37"/>
      <c r="M12" s="41">
        <v>6.3200000000000006E-2</v>
      </c>
      <c r="N12" s="2"/>
    </row>
    <row r="13" spans="1:14">
      <c r="A13">
        <v>201001</v>
      </c>
      <c r="B13" s="38">
        <v>40190</v>
      </c>
      <c r="C13" s="9" t="s">
        <v>21</v>
      </c>
      <c r="D13" s="39">
        <v>5.5399999999999998E-2</v>
      </c>
      <c r="E13" s="39">
        <v>5.7500000000000002E-2</v>
      </c>
      <c r="F13" s="39">
        <v>6.1400000000000003E-2</v>
      </c>
      <c r="G13" s="40">
        <v>5.8099999999999999E-2</v>
      </c>
      <c r="H13" s="10">
        <v>0</v>
      </c>
      <c r="I13" s="2"/>
      <c r="J13" s="41">
        <v>5.2499999999999998E-2</v>
      </c>
      <c r="K13" s="37"/>
      <c r="L13" s="37"/>
      <c r="M13" s="41">
        <v>6.2199999999999998E-2</v>
      </c>
      <c r="N13" s="2"/>
    </row>
    <row r="14" spans="1:14">
      <c r="A14">
        <v>201001</v>
      </c>
      <c r="B14" s="38">
        <v>40191</v>
      </c>
      <c r="C14" s="9" t="s">
        <v>21</v>
      </c>
      <c r="D14" s="39">
        <v>5.6099999999999997E-2</v>
      </c>
      <c r="E14" s="39">
        <v>5.8400000000000001E-2</v>
      </c>
      <c r="F14" s="39">
        <v>6.2100000000000002E-2</v>
      </c>
      <c r="G14" s="40">
        <v>5.8900000000000001E-2</v>
      </c>
      <c r="H14" s="10">
        <v>0</v>
      </c>
      <c r="I14" s="2"/>
      <c r="J14" s="41">
        <v>5.3200000000000004E-2</v>
      </c>
      <c r="K14" s="37"/>
      <c r="L14" s="37"/>
      <c r="M14" s="41">
        <v>6.3E-2</v>
      </c>
      <c r="N14" s="2"/>
    </row>
    <row r="15" spans="1:14">
      <c r="A15">
        <v>201001</v>
      </c>
      <c r="B15" s="38">
        <v>40192</v>
      </c>
      <c r="C15" s="9" t="s">
        <v>21</v>
      </c>
      <c r="D15" s="39">
        <v>5.5399999999999998E-2</v>
      </c>
      <c r="E15" s="39">
        <v>5.7700000000000001E-2</v>
      </c>
      <c r="F15" s="39">
        <v>6.1400000000000003E-2</v>
      </c>
      <c r="G15" s="40">
        <v>5.8200000000000002E-2</v>
      </c>
      <c r="H15" s="10">
        <v>0</v>
      </c>
      <c r="I15" s="2"/>
      <c r="J15" s="41">
        <v>5.1699999999999996E-2</v>
      </c>
      <c r="K15" s="37"/>
      <c r="L15" s="37"/>
      <c r="M15" s="41">
        <v>6.2199999999999998E-2</v>
      </c>
      <c r="N15" s="2"/>
    </row>
    <row r="16" spans="1:14">
      <c r="A16">
        <v>201001</v>
      </c>
      <c r="B16" s="38">
        <v>40193</v>
      </c>
      <c r="C16" s="9" t="s">
        <v>21</v>
      </c>
      <c r="D16" s="39">
        <v>5.5E-2</v>
      </c>
      <c r="E16" s="39">
        <v>5.7099999999999998E-2</v>
      </c>
      <c r="F16" s="39">
        <v>6.0900000000000003E-2</v>
      </c>
      <c r="G16" s="40">
        <v>5.7700000000000001E-2</v>
      </c>
      <c r="H16" s="10">
        <v>0</v>
      </c>
      <c r="I16" s="2"/>
      <c r="J16" s="41">
        <v>5.1200000000000002E-2</v>
      </c>
      <c r="K16" s="37"/>
      <c r="L16" s="37"/>
      <c r="M16" s="41">
        <v>6.1799999999999994E-2</v>
      </c>
      <c r="N16" s="2"/>
    </row>
    <row r="17" spans="1:14">
      <c r="A17">
        <v>201001</v>
      </c>
      <c r="B17" s="38">
        <v>40197</v>
      </c>
      <c r="C17" s="9" t="s">
        <v>21</v>
      </c>
      <c r="D17" s="39">
        <v>5.5300000000000002E-2</v>
      </c>
      <c r="E17" s="39">
        <v>5.74E-2</v>
      </c>
      <c r="F17" s="39">
        <v>6.1100000000000002E-2</v>
      </c>
      <c r="G17" s="40">
        <v>5.79E-2</v>
      </c>
      <c r="H17" s="10">
        <v>0</v>
      </c>
      <c r="I17" s="2"/>
      <c r="J17" s="41">
        <v>5.2199999999999996E-2</v>
      </c>
      <c r="K17" s="37"/>
      <c r="L17" s="37"/>
      <c r="M17" s="41">
        <v>6.2100000000000002E-2</v>
      </c>
      <c r="N17" s="2"/>
    </row>
    <row r="18" spans="1:14">
      <c r="A18">
        <v>201001</v>
      </c>
      <c r="B18" s="38">
        <v>40198</v>
      </c>
      <c r="C18" s="9" t="s">
        <v>21</v>
      </c>
      <c r="D18" s="39">
        <v>5.4800000000000001E-2</v>
      </c>
      <c r="E18" s="39">
        <v>5.6899999999999999E-2</v>
      </c>
      <c r="F18" s="39">
        <v>6.0600000000000001E-2</v>
      </c>
      <c r="G18" s="40">
        <v>5.74E-2</v>
      </c>
      <c r="H18" s="10">
        <v>0</v>
      </c>
      <c r="I18" s="2"/>
      <c r="J18" s="41">
        <v>5.2400000000000002E-2</v>
      </c>
      <c r="K18" s="37"/>
      <c r="L18" s="37"/>
      <c r="M18" s="41">
        <v>6.1600000000000002E-2</v>
      </c>
      <c r="N18" s="2"/>
    </row>
    <row r="19" spans="1:14">
      <c r="A19">
        <v>201001</v>
      </c>
      <c r="B19" s="38">
        <v>40199</v>
      </c>
      <c r="C19" s="9" t="s">
        <v>21</v>
      </c>
      <c r="D19" s="39">
        <v>5.45E-2</v>
      </c>
      <c r="E19" s="39">
        <v>5.6599999999999998E-2</v>
      </c>
      <c r="F19" s="39">
        <v>6.0299999999999999E-2</v>
      </c>
      <c r="G19" s="40">
        <v>5.7099999999999998E-2</v>
      </c>
      <c r="H19" s="10">
        <v>0</v>
      </c>
      <c r="I19" s="2"/>
      <c r="J19" s="41">
        <v>5.21E-2</v>
      </c>
      <c r="K19" s="37"/>
      <c r="L19" s="37"/>
      <c r="M19" s="41">
        <v>6.13E-2</v>
      </c>
      <c r="N19" s="2"/>
    </row>
    <row r="20" spans="1:14">
      <c r="A20">
        <v>201001</v>
      </c>
      <c r="B20" s="38">
        <v>40200</v>
      </c>
      <c r="C20" s="9" t="s">
        <v>21</v>
      </c>
      <c r="D20" s="39">
        <v>5.4600000000000003E-2</v>
      </c>
      <c r="E20" s="39">
        <v>5.6800000000000003E-2</v>
      </c>
      <c r="F20" s="39">
        <v>6.0400000000000002E-2</v>
      </c>
      <c r="G20" s="40">
        <v>5.7299999999999997E-2</v>
      </c>
      <c r="H20" s="10">
        <v>0</v>
      </c>
      <c r="I20" s="2"/>
      <c r="J20" s="41">
        <v>5.21E-2</v>
      </c>
      <c r="K20" s="37"/>
      <c r="L20" s="37"/>
      <c r="M20" s="41">
        <v>6.1500000000000006E-2</v>
      </c>
      <c r="N20" s="2"/>
    </row>
    <row r="21" spans="1:14">
      <c r="A21">
        <v>201001</v>
      </c>
      <c r="B21" s="38">
        <v>40203</v>
      </c>
      <c r="C21" s="9" t="s">
        <v>21</v>
      </c>
      <c r="D21" s="39">
        <v>5.5399999999999998E-2</v>
      </c>
      <c r="E21" s="39">
        <v>5.7500000000000002E-2</v>
      </c>
      <c r="F21" s="39">
        <v>6.0900000000000003E-2</v>
      </c>
      <c r="G21" s="40">
        <v>5.79E-2</v>
      </c>
      <c r="H21" s="10">
        <v>0</v>
      </c>
      <c r="I21" s="2"/>
      <c r="J21" s="41">
        <v>5.2900000000000003E-2</v>
      </c>
      <c r="K21" s="37"/>
      <c r="L21" s="37"/>
      <c r="M21" s="41">
        <v>6.2199999999999998E-2</v>
      </c>
      <c r="N21" s="2"/>
    </row>
    <row r="22" spans="1:14">
      <c r="A22">
        <v>201001</v>
      </c>
      <c r="B22" s="38">
        <v>40204</v>
      </c>
      <c r="C22" s="9" t="s">
        <v>21</v>
      </c>
      <c r="D22" s="39">
        <v>5.5599999999999997E-2</v>
      </c>
      <c r="E22" s="39">
        <v>5.7700000000000001E-2</v>
      </c>
      <c r="F22" s="39">
        <v>6.1199999999999997E-2</v>
      </c>
      <c r="G22" s="40">
        <v>5.8200000000000002E-2</v>
      </c>
      <c r="H22" s="10">
        <v>0</v>
      </c>
      <c r="I22" s="2"/>
      <c r="J22" s="41">
        <v>5.2999999999999999E-2</v>
      </c>
      <c r="K22" s="37"/>
      <c r="L22" s="37"/>
      <c r="M22" s="41">
        <v>6.2400000000000004E-2</v>
      </c>
      <c r="N22" s="2"/>
    </row>
    <row r="23" spans="1:14">
      <c r="A23">
        <v>201001</v>
      </c>
      <c r="B23" s="38">
        <v>40205</v>
      </c>
      <c r="C23" s="9" t="s">
        <v>21</v>
      </c>
      <c r="D23" s="39">
        <v>5.5599999999999997E-2</v>
      </c>
      <c r="E23" s="39">
        <v>5.7700000000000001E-2</v>
      </c>
      <c r="F23" s="39">
        <v>6.1100000000000002E-2</v>
      </c>
      <c r="G23" s="40">
        <v>5.8099999999999999E-2</v>
      </c>
      <c r="H23" s="10">
        <v>0</v>
      </c>
      <c r="I23" s="2"/>
      <c r="J23" s="41">
        <v>5.28E-2</v>
      </c>
      <c r="K23" s="37"/>
      <c r="L23" s="37"/>
      <c r="M23" s="41">
        <v>6.2300000000000001E-2</v>
      </c>
      <c r="N23" s="2"/>
    </row>
    <row r="24" spans="1:14">
      <c r="A24">
        <v>201001</v>
      </c>
      <c r="B24" s="38">
        <v>40206</v>
      </c>
      <c r="C24" s="9" t="s">
        <v>21</v>
      </c>
      <c r="D24" s="39">
        <v>5.5899999999999998E-2</v>
      </c>
      <c r="E24" s="39">
        <v>5.79E-2</v>
      </c>
      <c r="F24" s="39">
        <v>6.13E-2</v>
      </c>
      <c r="G24" s="40">
        <v>5.8400000000000001E-2</v>
      </c>
      <c r="H24" s="10">
        <v>0</v>
      </c>
      <c r="I24" s="2"/>
      <c r="J24" s="41">
        <v>5.2999999999999999E-2</v>
      </c>
      <c r="K24" s="37"/>
      <c r="L24" s="37"/>
      <c r="M24" s="41">
        <v>6.25E-2</v>
      </c>
      <c r="N24" s="2"/>
    </row>
    <row r="25" spans="1:14">
      <c r="A25">
        <v>201001</v>
      </c>
      <c r="B25" s="38">
        <v>40207</v>
      </c>
      <c r="C25" s="9" t="s">
        <v>21</v>
      </c>
      <c r="D25" s="39">
        <v>5.5500000000000001E-2</v>
      </c>
      <c r="E25" s="39">
        <v>5.7299999999999997E-2</v>
      </c>
      <c r="F25" s="39">
        <v>6.0900000000000003E-2</v>
      </c>
      <c r="G25" s="40">
        <v>5.79E-2</v>
      </c>
      <c r="H25" s="10">
        <v>0</v>
      </c>
      <c r="I25" s="2"/>
      <c r="J25" s="41">
        <v>5.2400000000000002E-2</v>
      </c>
      <c r="K25" s="37"/>
      <c r="L25" s="37"/>
      <c r="M25" s="41">
        <v>6.2E-2</v>
      </c>
      <c r="N25" s="2"/>
    </row>
    <row r="26" spans="1:14">
      <c r="A26">
        <v>201002</v>
      </c>
      <c r="B26" s="38">
        <v>40210</v>
      </c>
      <c r="C26" s="9" t="s">
        <v>21</v>
      </c>
      <c r="D26" s="39">
        <v>5.6099999999999997E-2</v>
      </c>
      <c r="E26" s="39">
        <v>5.79E-2</v>
      </c>
      <c r="F26" s="39">
        <v>6.1400000000000003E-2</v>
      </c>
      <c r="G26" s="40">
        <v>5.8500000000000003E-2</v>
      </c>
      <c r="H26" s="10">
        <v>0</v>
      </c>
      <c r="I26" s="2"/>
      <c r="J26" s="41">
        <v>5.2999999999999999E-2</v>
      </c>
      <c r="K26" s="37"/>
      <c r="L26" s="37"/>
      <c r="M26" s="41">
        <v>6.25E-2</v>
      </c>
      <c r="N26" s="2"/>
    </row>
    <row r="27" spans="1:14">
      <c r="A27">
        <v>201002</v>
      </c>
      <c r="B27" s="38">
        <v>40211</v>
      </c>
      <c r="C27" s="9" t="s">
        <v>21</v>
      </c>
      <c r="D27" s="39">
        <v>5.5899999999999998E-2</v>
      </c>
      <c r="E27" s="39">
        <v>5.7700000000000001E-2</v>
      </c>
      <c r="F27" s="39">
        <v>6.13E-2</v>
      </c>
      <c r="G27" s="40">
        <v>5.8299999999999998E-2</v>
      </c>
      <c r="H27" s="10">
        <v>0</v>
      </c>
      <c r="I27" s="2"/>
      <c r="J27" s="41">
        <v>5.28E-2</v>
      </c>
      <c r="K27" s="37"/>
      <c r="L27" s="37"/>
      <c r="M27" s="41">
        <v>6.2300000000000001E-2</v>
      </c>
      <c r="N27" s="2"/>
    </row>
    <row r="28" spans="1:14">
      <c r="A28">
        <v>201002</v>
      </c>
      <c r="B28" s="38">
        <v>40212</v>
      </c>
      <c r="C28" s="9" t="s">
        <v>21</v>
      </c>
      <c r="D28" s="39">
        <v>5.6599999999999998E-2</v>
      </c>
      <c r="E28" s="39">
        <v>5.8599999999999999E-2</v>
      </c>
      <c r="F28" s="39">
        <v>6.2100000000000002E-2</v>
      </c>
      <c r="G28" s="40">
        <v>5.91E-2</v>
      </c>
      <c r="H28" s="10">
        <v>0</v>
      </c>
      <c r="I28" s="2"/>
      <c r="J28" s="41">
        <v>5.3600000000000002E-2</v>
      </c>
      <c r="K28" s="37"/>
      <c r="L28" s="37"/>
      <c r="M28" s="41">
        <v>6.3099999999999989E-2</v>
      </c>
      <c r="N28" s="2"/>
    </row>
    <row r="29" spans="1:14">
      <c r="A29">
        <v>201002</v>
      </c>
      <c r="B29" s="38">
        <v>40213</v>
      </c>
      <c r="C29" s="9" t="s">
        <v>21</v>
      </c>
      <c r="D29" s="39">
        <v>5.5899999999999998E-2</v>
      </c>
      <c r="E29" s="39">
        <v>5.7799999999999997E-2</v>
      </c>
      <c r="F29" s="39">
        <v>6.13E-2</v>
      </c>
      <c r="G29" s="40">
        <v>5.8299999999999998E-2</v>
      </c>
      <c r="H29" s="10">
        <v>0</v>
      </c>
      <c r="I29" s="2"/>
      <c r="J29" s="41">
        <v>5.2699999999999997E-2</v>
      </c>
      <c r="K29" s="37"/>
      <c r="L29" s="37"/>
      <c r="M29" s="41">
        <v>6.2400000000000004E-2</v>
      </c>
      <c r="N29" s="2"/>
    </row>
    <row r="30" spans="1:14">
      <c r="A30">
        <v>201002</v>
      </c>
      <c r="B30" s="38">
        <v>40214</v>
      </c>
      <c r="C30" s="9" t="s">
        <v>21</v>
      </c>
      <c r="D30" s="39">
        <v>5.5800000000000002E-2</v>
      </c>
      <c r="E30" s="39">
        <v>5.74E-2</v>
      </c>
      <c r="F30" s="39">
        <v>6.0999999999999999E-2</v>
      </c>
      <c r="G30" s="40">
        <v>5.8099999999999999E-2</v>
      </c>
      <c r="H30" s="10">
        <v>0</v>
      </c>
      <c r="I30" s="2"/>
      <c r="J30" s="41">
        <v>5.2400000000000002E-2</v>
      </c>
      <c r="K30" s="37"/>
      <c r="L30" s="37"/>
      <c r="M30" s="41">
        <v>6.2100000000000002E-2</v>
      </c>
      <c r="N30" s="2"/>
    </row>
    <row r="31" spans="1:14">
      <c r="A31">
        <v>201002</v>
      </c>
      <c r="B31" s="38">
        <v>40217</v>
      </c>
      <c r="C31" s="9" t="s">
        <v>21</v>
      </c>
      <c r="D31" s="39">
        <v>5.6300000000000003E-2</v>
      </c>
      <c r="E31" s="39">
        <v>5.79E-2</v>
      </c>
      <c r="F31" s="39">
        <v>6.1400000000000003E-2</v>
      </c>
      <c r="G31" s="40">
        <v>5.8500000000000003E-2</v>
      </c>
      <c r="H31" s="10">
        <v>0</v>
      </c>
      <c r="I31" s="2"/>
      <c r="J31" s="41">
        <v>5.2699999999999997E-2</v>
      </c>
      <c r="K31" s="37"/>
      <c r="L31" s="37"/>
      <c r="M31" s="41">
        <v>6.2600000000000003E-2</v>
      </c>
      <c r="N31" s="2"/>
    </row>
    <row r="32" spans="1:14">
      <c r="A32">
        <v>201002</v>
      </c>
      <c r="B32" s="38">
        <v>40218</v>
      </c>
      <c r="C32" s="9" t="s">
        <v>21</v>
      </c>
      <c r="D32" s="39">
        <v>5.67E-2</v>
      </c>
      <c r="E32" s="39">
        <v>5.8400000000000001E-2</v>
      </c>
      <c r="F32" s="39">
        <v>6.2E-2</v>
      </c>
      <c r="G32" s="40">
        <v>5.8999999999999997E-2</v>
      </c>
      <c r="H32" s="10">
        <v>0</v>
      </c>
      <c r="I32" s="2"/>
      <c r="J32" s="41">
        <v>5.3200000000000004E-2</v>
      </c>
      <c r="K32" s="37"/>
      <c r="L32" s="37"/>
      <c r="M32" s="41">
        <v>6.3200000000000006E-2</v>
      </c>
      <c r="N32" s="2"/>
    </row>
    <row r="33" spans="1:14">
      <c r="A33">
        <v>201002</v>
      </c>
      <c r="B33" s="38">
        <v>40219</v>
      </c>
      <c r="C33" s="9" t="s">
        <v>21</v>
      </c>
      <c r="D33" s="39">
        <v>5.74E-2</v>
      </c>
      <c r="E33" s="39">
        <v>5.91E-2</v>
      </c>
      <c r="F33" s="39">
        <v>6.2700000000000006E-2</v>
      </c>
      <c r="G33" s="40">
        <v>5.9700000000000003E-2</v>
      </c>
      <c r="H33" s="10">
        <v>0</v>
      </c>
      <c r="I33" s="2"/>
      <c r="J33" s="41">
        <v>5.3899999999999997E-2</v>
      </c>
      <c r="K33" s="37"/>
      <c r="L33" s="37"/>
      <c r="M33" s="41">
        <v>6.3799999999999996E-2</v>
      </c>
      <c r="N33" s="2"/>
    </row>
    <row r="34" spans="1:14">
      <c r="A34">
        <v>201002</v>
      </c>
      <c r="B34" s="38">
        <v>40220</v>
      </c>
      <c r="C34" s="9" t="s">
        <v>21</v>
      </c>
      <c r="D34" s="39">
        <v>5.7799999999999997E-2</v>
      </c>
      <c r="E34" s="39">
        <v>5.9499999999999997E-2</v>
      </c>
      <c r="F34" s="39">
        <v>6.3200000000000006E-2</v>
      </c>
      <c r="G34" s="40">
        <v>6.0199999999999997E-2</v>
      </c>
      <c r="H34" s="10">
        <v>0</v>
      </c>
      <c r="I34" s="2"/>
      <c r="J34" s="41">
        <v>5.4299999999999994E-2</v>
      </c>
      <c r="K34" s="37"/>
      <c r="L34" s="37"/>
      <c r="M34" s="41">
        <v>6.4299999999999996E-2</v>
      </c>
      <c r="N34" s="2"/>
    </row>
    <row r="35" spans="1:14">
      <c r="A35">
        <v>201002</v>
      </c>
      <c r="B35" s="38">
        <v>40221</v>
      </c>
      <c r="C35" s="9" t="s">
        <v>21</v>
      </c>
      <c r="D35" s="39">
        <v>5.74E-2</v>
      </c>
      <c r="E35" s="39">
        <v>5.9299999999999999E-2</v>
      </c>
      <c r="F35" s="39">
        <v>6.3E-2</v>
      </c>
      <c r="G35" s="40">
        <v>5.9900000000000002E-2</v>
      </c>
      <c r="H35" s="10">
        <v>0</v>
      </c>
      <c r="I35" s="2"/>
      <c r="J35" s="41">
        <v>5.4100000000000002E-2</v>
      </c>
      <c r="K35" s="37"/>
      <c r="L35" s="37"/>
      <c r="M35" s="41">
        <v>6.4100000000000004E-2</v>
      </c>
      <c r="N35" s="2"/>
    </row>
    <row r="36" spans="1:14">
      <c r="A36">
        <v>201002</v>
      </c>
      <c r="B36" s="38">
        <v>40225</v>
      </c>
      <c r="C36" s="9" t="s">
        <v>21</v>
      </c>
      <c r="D36" s="39">
        <v>5.7200000000000001E-2</v>
      </c>
      <c r="E36" s="39">
        <v>5.91E-2</v>
      </c>
      <c r="F36" s="39">
        <v>6.2799999999999995E-2</v>
      </c>
      <c r="G36" s="40">
        <v>5.9700000000000003E-2</v>
      </c>
      <c r="H36" s="10">
        <v>0</v>
      </c>
      <c r="I36" s="2"/>
      <c r="J36" s="41">
        <v>5.3899999999999997E-2</v>
      </c>
      <c r="K36" s="37"/>
      <c r="L36" s="37"/>
      <c r="M36" s="41">
        <v>6.3899999999999998E-2</v>
      </c>
      <c r="N36" s="2"/>
    </row>
    <row r="37" spans="1:14">
      <c r="A37">
        <v>201002</v>
      </c>
      <c r="B37" s="38">
        <v>40226</v>
      </c>
      <c r="C37" s="9" t="s">
        <v>21</v>
      </c>
      <c r="D37" s="39">
        <v>5.8000000000000003E-2</v>
      </c>
      <c r="E37" s="39">
        <v>5.9900000000000002E-2</v>
      </c>
      <c r="F37" s="39">
        <v>6.3700000000000007E-2</v>
      </c>
      <c r="G37" s="40">
        <v>6.0499999999999998E-2</v>
      </c>
      <c r="H37" s="10">
        <v>0</v>
      </c>
      <c r="I37" s="2"/>
      <c r="J37" s="41">
        <v>5.4600000000000003E-2</v>
      </c>
      <c r="K37" s="37"/>
      <c r="L37" s="37"/>
      <c r="M37" s="41">
        <v>6.4699999999999994E-2</v>
      </c>
      <c r="N37" s="2"/>
    </row>
    <row r="38" spans="1:14">
      <c r="A38">
        <v>201002</v>
      </c>
      <c r="B38" s="38">
        <v>40227</v>
      </c>
      <c r="C38" s="9" t="s">
        <v>21</v>
      </c>
      <c r="D38" s="39">
        <v>5.8200000000000002E-2</v>
      </c>
      <c r="E38" s="39">
        <v>6.0100000000000001E-2</v>
      </c>
      <c r="F38" s="39">
        <v>6.4299999999999996E-2</v>
      </c>
      <c r="G38" s="40">
        <v>6.0900000000000003E-2</v>
      </c>
      <c r="H38" s="10">
        <v>0</v>
      </c>
      <c r="I38" s="2"/>
      <c r="J38" s="41">
        <v>5.4900000000000004E-2</v>
      </c>
      <c r="K38" s="37"/>
      <c r="L38" s="37"/>
      <c r="M38" s="41">
        <v>6.5099999999999991E-2</v>
      </c>
      <c r="N38" s="2"/>
    </row>
    <row r="39" spans="1:14">
      <c r="A39">
        <v>201002</v>
      </c>
      <c r="B39" s="38">
        <v>40228</v>
      </c>
      <c r="C39" s="9" t="s">
        <v>21</v>
      </c>
      <c r="D39" s="39">
        <v>5.7700000000000001E-2</v>
      </c>
      <c r="E39" s="39">
        <v>5.9499999999999997E-2</v>
      </c>
      <c r="F39" s="39">
        <v>6.3600000000000004E-2</v>
      </c>
      <c r="G39" s="40">
        <v>6.0299999999999999E-2</v>
      </c>
      <c r="H39" s="10">
        <v>0</v>
      </c>
      <c r="I39" s="2"/>
      <c r="J39" s="41">
        <v>5.4299999999999994E-2</v>
      </c>
      <c r="K39" s="37"/>
      <c r="L39" s="37"/>
      <c r="M39" s="41">
        <v>6.4299999999999996E-2</v>
      </c>
      <c r="N39" s="2"/>
    </row>
    <row r="40" spans="1:14">
      <c r="A40">
        <v>201002</v>
      </c>
      <c r="B40" s="38">
        <v>40231</v>
      </c>
      <c r="C40" s="9" t="s">
        <v>21</v>
      </c>
      <c r="D40" s="39">
        <v>5.7799999999999997E-2</v>
      </c>
      <c r="E40" s="39">
        <v>5.9799999999999999E-2</v>
      </c>
      <c r="F40" s="39">
        <v>6.3799999999999996E-2</v>
      </c>
      <c r="G40" s="40">
        <v>6.0499999999999998E-2</v>
      </c>
      <c r="H40" s="10">
        <v>0</v>
      </c>
      <c r="I40" s="2"/>
      <c r="J40" s="41">
        <v>5.45E-2</v>
      </c>
      <c r="K40" s="37"/>
      <c r="L40" s="37"/>
      <c r="M40" s="41">
        <v>6.4500000000000002E-2</v>
      </c>
      <c r="N40" s="2"/>
    </row>
    <row r="41" spans="1:14">
      <c r="A41">
        <v>201002</v>
      </c>
      <c r="B41" s="38">
        <v>40232</v>
      </c>
      <c r="C41" s="9" t="s">
        <v>21</v>
      </c>
      <c r="D41" s="39">
        <v>5.6800000000000003E-2</v>
      </c>
      <c r="E41" s="39">
        <v>5.8700000000000002E-2</v>
      </c>
      <c r="F41" s="39">
        <v>6.2700000000000006E-2</v>
      </c>
      <c r="G41" s="40">
        <v>5.9400000000000001E-2</v>
      </c>
      <c r="H41" s="10">
        <v>0</v>
      </c>
      <c r="I41" s="2"/>
      <c r="J41" s="41">
        <v>5.33E-2</v>
      </c>
      <c r="K41" s="37"/>
      <c r="L41" s="37"/>
      <c r="M41" s="41">
        <v>6.3399999999999998E-2</v>
      </c>
      <c r="N41" s="2"/>
    </row>
    <row r="42" spans="1:14">
      <c r="A42">
        <v>201002</v>
      </c>
      <c r="B42" s="38">
        <v>40233</v>
      </c>
      <c r="C42" s="9" t="s">
        <v>21</v>
      </c>
      <c r="D42" s="39">
        <v>5.6899999999999999E-2</v>
      </c>
      <c r="E42" s="39">
        <v>5.8799999999999998E-2</v>
      </c>
      <c r="F42" s="39">
        <v>6.2700000000000006E-2</v>
      </c>
      <c r="G42" s="40">
        <v>5.9499999999999997E-2</v>
      </c>
      <c r="H42" s="10">
        <v>0</v>
      </c>
      <c r="I42" s="2"/>
      <c r="J42" s="41">
        <v>5.3200000000000004E-2</v>
      </c>
      <c r="K42" s="37"/>
      <c r="L42" s="37"/>
      <c r="M42" s="41">
        <v>6.3500000000000001E-2</v>
      </c>
      <c r="N42" s="2"/>
    </row>
    <row r="43" spans="1:14">
      <c r="A43">
        <v>201002</v>
      </c>
      <c r="B43" s="38">
        <v>40234</v>
      </c>
      <c r="C43" s="9" t="s">
        <v>21</v>
      </c>
      <c r="D43" s="39">
        <v>5.6300000000000003E-2</v>
      </c>
      <c r="E43" s="39">
        <v>5.8200000000000002E-2</v>
      </c>
      <c r="F43" s="39">
        <v>6.2100000000000002E-2</v>
      </c>
      <c r="G43" s="40">
        <v>5.8900000000000001E-2</v>
      </c>
      <c r="H43" s="10">
        <v>0</v>
      </c>
      <c r="I43" s="2"/>
      <c r="J43" s="41">
        <v>5.2600000000000001E-2</v>
      </c>
      <c r="K43" s="37"/>
      <c r="L43" s="37"/>
      <c r="M43" s="41">
        <v>6.2800000000000009E-2</v>
      </c>
      <c r="N43" s="2"/>
    </row>
    <row r="44" spans="1:14">
      <c r="A44">
        <v>201002</v>
      </c>
      <c r="B44" s="38">
        <v>40235</v>
      </c>
      <c r="C44" s="9" t="s">
        <v>21</v>
      </c>
      <c r="D44" s="39">
        <v>5.5800000000000002E-2</v>
      </c>
      <c r="E44" s="39">
        <v>5.7700000000000001E-2</v>
      </c>
      <c r="F44" s="39">
        <v>6.1699999999999998E-2</v>
      </c>
      <c r="G44" s="40">
        <v>5.8400000000000001E-2</v>
      </c>
      <c r="H44" s="10">
        <v>0</v>
      </c>
      <c r="I44" s="2"/>
      <c r="J44" s="41">
        <v>5.21E-2</v>
      </c>
      <c r="K44" s="37"/>
      <c r="L44" s="37"/>
      <c r="M44" s="41">
        <v>6.2300000000000001E-2</v>
      </c>
      <c r="N44" s="2"/>
    </row>
    <row r="45" spans="1:14">
      <c r="A45">
        <v>201003</v>
      </c>
      <c r="B45" s="38">
        <v>40238</v>
      </c>
      <c r="C45" s="9" t="s">
        <v>21</v>
      </c>
      <c r="D45" s="39">
        <v>5.6099999999999997E-2</v>
      </c>
      <c r="E45" s="39">
        <v>5.79E-2</v>
      </c>
      <c r="F45" s="39">
        <v>6.2E-2</v>
      </c>
      <c r="G45" s="40">
        <v>5.8700000000000002E-2</v>
      </c>
      <c r="H45" s="10">
        <v>0</v>
      </c>
      <c r="I45" s="2"/>
      <c r="J45" s="41">
        <v>5.2199999999999996E-2</v>
      </c>
      <c r="K45" s="37"/>
      <c r="L45" s="37"/>
      <c r="M45" s="41">
        <v>6.2600000000000003E-2</v>
      </c>
      <c r="N45" s="2"/>
    </row>
    <row r="46" spans="1:14">
      <c r="A46">
        <v>201003</v>
      </c>
      <c r="B46" s="38">
        <v>40239</v>
      </c>
      <c r="C46" s="9" t="s">
        <v>21</v>
      </c>
      <c r="D46" s="39">
        <v>5.6000000000000001E-2</v>
      </c>
      <c r="E46" s="39">
        <v>5.79E-2</v>
      </c>
      <c r="F46" s="39">
        <v>6.2100000000000002E-2</v>
      </c>
      <c r="G46" s="40">
        <v>5.8700000000000002E-2</v>
      </c>
      <c r="H46" s="10">
        <v>0</v>
      </c>
      <c r="I46" s="2"/>
      <c r="J46" s="41">
        <v>5.2300000000000006E-2</v>
      </c>
      <c r="K46" s="37"/>
      <c r="L46" s="37"/>
      <c r="M46" s="41">
        <v>6.2600000000000003E-2</v>
      </c>
      <c r="N46" s="2"/>
    </row>
    <row r="47" spans="1:14">
      <c r="A47">
        <v>201003</v>
      </c>
      <c r="B47" s="38">
        <v>40240</v>
      </c>
      <c r="C47" s="9" t="s">
        <v>21</v>
      </c>
      <c r="D47" s="39">
        <v>5.6099999999999997E-2</v>
      </c>
      <c r="E47" s="39">
        <v>5.8099999999999999E-2</v>
      </c>
      <c r="F47" s="39">
        <v>6.2100000000000002E-2</v>
      </c>
      <c r="G47" s="40">
        <v>5.8799999999999998E-2</v>
      </c>
      <c r="H47" s="10">
        <v>0</v>
      </c>
      <c r="I47" s="2"/>
      <c r="J47" s="41">
        <v>5.2499999999999998E-2</v>
      </c>
      <c r="K47" s="37"/>
      <c r="L47" s="37"/>
      <c r="M47" s="41">
        <v>6.2600000000000003E-2</v>
      </c>
      <c r="N47" s="2"/>
    </row>
    <row r="48" spans="1:14">
      <c r="A48">
        <v>201003</v>
      </c>
      <c r="B48" s="38">
        <v>40241</v>
      </c>
      <c r="C48" s="9" t="s">
        <v>21</v>
      </c>
      <c r="D48" s="39">
        <v>5.5800000000000002E-2</v>
      </c>
      <c r="E48" s="39">
        <v>5.7799999999999997E-2</v>
      </c>
      <c r="F48" s="39">
        <v>6.1699999999999998E-2</v>
      </c>
      <c r="G48" s="40">
        <v>5.8400000000000001E-2</v>
      </c>
      <c r="H48" s="10">
        <v>0</v>
      </c>
      <c r="I48" s="2"/>
      <c r="J48" s="41">
        <v>5.2199999999999996E-2</v>
      </c>
      <c r="K48" s="37"/>
      <c r="L48" s="37"/>
      <c r="M48" s="41">
        <v>6.2300000000000001E-2</v>
      </c>
      <c r="N48" s="2"/>
    </row>
    <row r="49" spans="1:14">
      <c r="A49">
        <v>201003</v>
      </c>
      <c r="B49" s="38">
        <v>40242</v>
      </c>
      <c r="C49" s="9" t="s">
        <v>21</v>
      </c>
      <c r="D49" s="39">
        <v>5.6500000000000002E-2</v>
      </c>
      <c r="E49" s="39">
        <v>5.8599999999999999E-2</v>
      </c>
      <c r="F49" s="39">
        <v>6.25E-2</v>
      </c>
      <c r="G49" s="40">
        <v>5.9200000000000003E-2</v>
      </c>
      <c r="H49" s="10">
        <v>0</v>
      </c>
      <c r="I49" s="2"/>
      <c r="J49" s="41">
        <v>5.2900000000000003E-2</v>
      </c>
      <c r="K49" s="37"/>
      <c r="L49" s="37"/>
      <c r="M49" s="41">
        <v>6.3E-2</v>
      </c>
      <c r="N49" s="2"/>
    </row>
    <row r="50" spans="1:14">
      <c r="A50">
        <v>201003</v>
      </c>
      <c r="B50" s="38">
        <v>40245</v>
      </c>
      <c r="C50" s="9" t="s">
        <v>21</v>
      </c>
      <c r="D50" s="39">
        <v>5.6500000000000002E-2</v>
      </c>
      <c r="E50" s="39">
        <v>5.8799999999999998E-2</v>
      </c>
      <c r="F50" s="39">
        <v>6.2600000000000003E-2</v>
      </c>
      <c r="G50" s="40">
        <v>5.9299999999999999E-2</v>
      </c>
      <c r="H50" s="10">
        <v>0</v>
      </c>
      <c r="I50" s="2"/>
      <c r="J50" s="41">
        <v>5.2900000000000003E-2</v>
      </c>
      <c r="K50" s="37"/>
      <c r="L50" s="37"/>
      <c r="M50" s="41">
        <v>6.3099999999999989E-2</v>
      </c>
      <c r="N50" s="2"/>
    </row>
    <row r="51" spans="1:14">
      <c r="A51">
        <v>201003</v>
      </c>
      <c r="B51" s="38">
        <v>40246</v>
      </c>
      <c r="C51" s="9" t="s">
        <v>21</v>
      </c>
      <c r="D51" s="39">
        <v>5.6599999999999998E-2</v>
      </c>
      <c r="E51" s="39">
        <v>5.8799999999999998E-2</v>
      </c>
      <c r="F51" s="39">
        <v>6.2700000000000006E-2</v>
      </c>
      <c r="G51" s="40">
        <v>5.9400000000000001E-2</v>
      </c>
      <c r="H51" s="10">
        <v>0</v>
      </c>
      <c r="I51" s="2"/>
      <c r="J51" s="41">
        <v>5.2900000000000003E-2</v>
      </c>
      <c r="K51" s="37"/>
      <c r="L51" s="37"/>
      <c r="M51" s="41">
        <v>6.3200000000000006E-2</v>
      </c>
      <c r="N51" s="2"/>
    </row>
    <row r="52" spans="1:14">
      <c r="A52">
        <v>201003</v>
      </c>
      <c r="B52" s="38">
        <v>40249</v>
      </c>
      <c r="C52" s="9" t="s">
        <v>21</v>
      </c>
      <c r="D52" s="39">
        <v>5.6300000000000003E-2</v>
      </c>
      <c r="E52" s="39">
        <v>5.8299999999999998E-2</v>
      </c>
      <c r="F52" s="39">
        <v>6.2100000000000002E-2</v>
      </c>
      <c r="G52" s="40">
        <v>5.8900000000000001E-2</v>
      </c>
      <c r="H52" s="10">
        <v>0</v>
      </c>
      <c r="I52" s="2"/>
      <c r="J52" s="41">
        <v>5.2400000000000002E-2</v>
      </c>
      <c r="K52" s="37"/>
      <c r="L52" s="37"/>
      <c r="M52" s="41">
        <v>6.2600000000000003E-2</v>
      </c>
      <c r="N52" s="2"/>
    </row>
    <row r="53" spans="1:14">
      <c r="A53">
        <v>201003</v>
      </c>
      <c r="B53" s="38">
        <v>40252</v>
      </c>
      <c r="C53" s="9" t="s">
        <v>21</v>
      </c>
      <c r="D53" s="39">
        <v>5.6300000000000003E-2</v>
      </c>
      <c r="E53" s="39">
        <v>5.8400000000000001E-2</v>
      </c>
      <c r="F53" s="39">
        <v>6.2199999999999998E-2</v>
      </c>
      <c r="G53" s="40">
        <v>5.8999999999999997E-2</v>
      </c>
      <c r="H53" s="10">
        <v>0</v>
      </c>
      <c r="I53" s="2"/>
      <c r="J53" s="41">
        <v>5.2499999999999998E-2</v>
      </c>
      <c r="K53" s="37"/>
      <c r="L53" s="37"/>
      <c r="M53" s="41">
        <v>6.2699999999999992E-2</v>
      </c>
      <c r="N53" s="2"/>
    </row>
    <row r="54" spans="1:14">
      <c r="A54">
        <v>201003</v>
      </c>
      <c r="B54" s="38">
        <v>40253</v>
      </c>
      <c r="C54" s="9" t="s">
        <v>21</v>
      </c>
      <c r="D54" s="39">
        <v>5.5899999999999998E-2</v>
      </c>
      <c r="E54" s="39">
        <v>5.79E-2</v>
      </c>
      <c r="F54" s="39">
        <v>6.1699999999999998E-2</v>
      </c>
      <c r="G54" s="40">
        <v>5.8500000000000003E-2</v>
      </c>
      <c r="H54" s="10">
        <v>0</v>
      </c>
      <c r="I54" s="2"/>
      <c r="J54" s="41">
        <v>5.2000000000000005E-2</v>
      </c>
      <c r="K54" s="37"/>
      <c r="L54" s="37"/>
      <c r="M54" s="41">
        <v>6.2100000000000002E-2</v>
      </c>
      <c r="N54" s="2"/>
    </row>
    <row r="55" spans="1:14">
      <c r="A55">
        <v>201003</v>
      </c>
      <c r="B55" s="38">
        <v>40254</v>
      </c>
      <c r="C55" s="9" t="s">
        <v>21</v>
      </c>
      <c r="D55" s="39">
        <v>5.5599999999999997E-2</v>
      </c>
      <c r="E55" s="39">
        <v>5.7599999999999998E-2</v>
      </c>
      <c r="F55" s="39">
        <v>6.1400000000000003E-2</v>
      </c>
      <c r="G55" s="40">
        <v>5.8200000000000002E-2</v>
      </c>
      <c r="H55" s="10">
        <v>0</v>
      </c>
      <c r="I55" s="2"/>
      <c r="J55" s="41">
        <v>5.1799999999999999E-2</v>
      </c>
      <c r="K55" s="37"/>
      <c r="L55" s="37"/>
      <c r="M55" s="41">
        <v>6.1799999999999994E-2</v>
      </c>
      <c r="N55" s="2"/>
    </row>
    <row r="56" spans="1:14">
      <c r="A56">
        <v>201003</v>
      </c>
      <c r="B56" s="38">
        <v>40255</v>
      </c>
      <c r="C56" s="9" t="s">
        <v>21</v>
      </c>
      <c r="D56" s="39">
        <v>5.5800000000000002E-2</v>
      </c>
      <c r="E56" s="39">
        <v>5.7799999999999997E-2</v>
      </c>
      <c r="F56" s="39">
        <v>6.1600000000000002E-2</v>
      </c>
      <c r="G56" s="40">
        <v>5.8400000000000001E-2</v>
      </c>
      <c r="H56" s="10">
        <v>0</v>
      </c>
      <c r="I56" s="2"/>
      <c r="J56" s="41">
        <v>5.21E-2</v>
      </c>
      <c r="K56" s="37"/>
      <c r="L56" s="37"/>
      <c r="M56" s="41">
        <v>6.2E-2</v>
      </c>
      <c r="N56" s="2"/>
    </row>
    <row r="57" spans="1:14">
      <c r="A57">
        <v>201003</v>
      </c>
      <c r="B57" s="38">
        <v>40256</v>
      </c>
      <c r="C57" s="9" t="s">
        <v>21</v>
      </c>
      <c r="D57" s="39">
        <v>5.57E-2</v>
      </c>
      <c r="E57" s="39">
        <v>5.7700000000000001E-2</v>
      </c>
      <c r="F57" s="39">
        <v>6.1600000000000002E-2</v>
      </c>
      <c r="G57" s="40">
        <v>5.8299999999999998E-2</v>
      </c>
      <c r="H57" s="10">
        <v>0</v>
      </c>
      <c r="I57" s="2"/>
      <c r="J57" s="41">
        <v>5.2000000000000005E-2</v>
      </c>
      <c r="K57" s="37"/>
      <c r="L57" s="37"/>
      <c r="M57" s="41">
        <v>6.1900000000000004E-2</v>
      </c>
      <c r="N57" s="2"/>
    </row>
    <row r="58" spans="1:14">
      <c r="A58">
        <v>201003</v>
      </c>
      <c r="B58" s="38">
        <v>40259</v>
      </c>
      <c r="C58" s="9" t="s">
        <v>21</v>
      </c>
      <c r="D58" s="39">
        <v>5.5599999999999997E-2</v>
      </c>
      <c r="E58" s="39">
        <v>5.7599999999999998E-2</v>
      </c>
      <c r="F58" s="39">
        <v>6.1199999999999997E-2</v>
      </c>
      <c r="G58" s="40">
        <v>5.8099999999999999E-2</v>
      </c>
      <c r="H58" s="10">
        <v>0</v>
      </c>
      <c r="I58" s="2"/>
      <c r="J58" s="41">
        <v>5.1900000000000002E-2</v>
      </c>
      <c r="K58" s="37"/>
      <c r="L58" s="37"/>
      <c r="M58" s="41">
        <v>6.1699999999999998E-2</v>
      </c>
      <c r="N58" s="2"/>
    </row>
    <row r="59" spans="1:14">
      <c r="A59">
        <v>201003</v>
      </c>
      <c r="B59" s="38">
        <v>40260</v>
      </c>
      <c r="C59" s="9" t="s">
        <v>21</v>
      </c>
      <c r="D59" s="39">
        <v>5.5899999999999998E-2</v>
      </c>
      <c r="E59" s="39">
        <v>5.7799999999999997E-2</v>
      </c>
      <c r="F59" s="39">
        <v>6.1400000000000003E-2</v>
      </c>
      <c r="G59" s="40">
        <v>5.8400000000000001E-2</v>
      </c>
      <c r="H59" s="10">
        <v>0</v>
      </c>
      <c r="I59" s="2"/>
      <c r="J59" s="41">
        <v>5.2199999999999996E-2</v>
      </c>
      <c r="K59" s="37"/>
      <c r="L59" s="37"/>
      <c r="M59" s="41">
        <v>6.2E-2</v>
      </c>
      <c r="N59" s="2"/>
    </row>
    <row r="60" spans="1:14">
      <c r="A60">
        <v>201003</v>
      </c>
      <c r="B60" s="38">
        <v>40261</v>
      </c>
      <c r="C60" s="9" t="s">
        <v>21</v>
      </c>
      <c r="D60" s="39">
        <v>5.7099999999999998E-2</v>
      </c>
      <c r="E60" s="39">
        <v>5.8999999999999997E-2</v>
      </c>
      <c r="F60" s="39">
        <v>6.2600000000000003E-2</v>
      </c>
      <c r="G60" s="40">
        <v>5.96E-2</v>
      </c>
      <c r="H60" s="10">
        <v>0</v>
      </c>
      <c r="I60" s="2"/>
      <c r="J60" s="41">
        <v>5.3399999999999996E-2</v>
      </c>
      <c r="K60" s="37"/>
      <c r="L60" s="37"/>
      <c r="M60" s="41">
        <v>6.3200000000000006E-2</v>
      </c>
      <c r="N60" s="2"/>
    </row>
    <row r="61" spans="1:14">
      <c r="A61">
        <v>201003</v>
      </c>
      <c r="B61" s="38">
        <v>40262</v>
      </c>
      <c r="C61" s="9" t="s">
        <v>21</v>
      </c>
      <c r="D61" s="39">
        <v>5.7700000000000001E-2</v>
      </c>
      <c r="E61" s="39">
        <v>5.96E-2</v>
      </c>
      <c r="F61" s="39">
        <v>6.3200000000000006E-2</v>
      </c>
      <c r="G61" s="40">
        <v>6.0199999999999997E-2</v>
      </c>
      <c r="H61" s="10">
        <v>0</v>
      </c>
      <c r="I61" s="2"/>
      <c r="J61" s="41">
        <v>5.4000000000000006E-2</v>
      </c>
      <c r="K61" s="37"/>
      <c r="L61" s="37"/>
      <c r="M61" s="41">
        <v>6.3799999999999996E-2</v>
      </c>
      <c r="N61" s="2"/>
    </row>
    <row r="62" spans="1:14">
      <c r="A62">
        <v>201003</v>
      </c>
      <c r="B62" s="38">
        <v>40263</v>
      </c>
      <c r="C62" s="9" t="s">
        <v>21</v>
      </c>
      <c r="D62" s="39">
        <v>5.74E-2</v>
      </c>
      <c r="E62" s="39">
        <v>5.9299999999999999E-2</v>
      </c>
      <c r="F62" s="39">
        <v>6.3E-2</v>
      </c>
      <c r="G62" s="40">
        <v>5.9900000000000002E-2</v>
      </c>
      <c r="H62" s="10">
        <v>0</v>
      </c>
      <c r="I62" s="2"/>
      <c r="J62" s="41">
        <v>5.3499999999999999E-2</v>
      </c>
      <c r="K62" s="37"/>
      <c r="L62" s="37"/>
      <c r="M62" s="41">
        <v>6.3500000000000001E-2</v>
      </c>
      <c r="N62" s="2"/>
    </row>
    <row r="63" spans="1:14">
      <c r="A63">
        <v>201003</v>
      </c>
      <c r="B63" s="38">
        <v>40266</v>
      </c>
      <c r="C63" s="9" t="s">
        <v>21</v>
      </c>
      <c r="D63" s="39">
        <v>5.74E-2</v>
      </c>
      <c r="E63" s="39">
        <v>5.9400000000000001E-2</v>
      </c>
      <c r="F63" s="39">
        <v>6.3100000000000003E-2</v>
      </c>
      <c r="G63" s="40">
        <v>0.06</v>
      </c>
      <c r="H63" s="10">
        <v>0</v>
      </c>
      <c r="I63" s="2"/>
      <c r="J63" s="41">
        <v>5.3699999999999998E-2</v>
      </c>
      <c r="K63" s="37"/>
      <c r="L63" s="37"/>
      <c r="M63" s="41">
        <v>6.3700000000000007E-2</v>
      </c>
      <c r="N63" s="2"/>
    </row>
    <row r="64" spans="1:14">
      <c r="A64">
        <v>201003</v>
      </c>
      <c r="B64" s="38">
        <v>40267</v>
      </c>
      <c r="C64" s="9" t="s">
        <v>21</v>
      </c>
      <c r="D64" s="39">
        <v>5.7200000000000001E-2</v>
      </c>
      <c r="E64" s="39">
        <v>5.9400000000000001E-2</v>
      </c>
      <c r="F64" s="39">
        <v>6.3E-2</v>
      </c>
      <c r="G64" s="40">
        <v>5.9900000000000002E-2</v>
      </c>
      <c r="H64" s="10">
        <v>0</v>
      </c>
      <c r="I64" s="2"/>
      <c r="J64" s="41">
        <v>5.3699999999999998E-2</v>
      </c>
      <c r="K64" s="37"/>
      <c r="L64" s="37"/>
      <c r="M64" s="41">
        <v>6.3600000000000004E-2</v>
      </c>
      <c r="N64" s="2"/>
    </row>
    <row r="65" spans="1:14">
      <c r="A65">
        <v>201003</v>
      </c>
      <c r="B65" s="38">
        <v>40268</v>
      </c>
      <c r="C65" s="9" t="s">
        <v>21</v>
      </c>
      <c r="D65" s="39">
        <v>5.6800000000000003E-2</v>
      </c>
      <c r="E65" s="39">
        <v>5.8900000000000001E-2</v>
      </c>
      <c r="F65" s="39">
        <v>6.25E-2</v>
      </c>
      <c r="G65" s="40">
        <v>5.9400000000000001E-2</v>
      </c>
      <c r="H65" s="10">
        <v>0</v>
      </c>
      <c r="I65" s="2"/>
      <c r="J65" s="41">
        <v>5.3200000000000004E-2</v>
      </c>
      <c r="K65" s="37"/>
      <c r="L65" s="37"/>
      <c r="M65" s="41">
        <v>6.3099999999999989E-2</v>
      </c>
      <c r="N65" s="2"/>
    </row>
    <row r="66" spans="1:14">
      <c r="A66">
        <v>201004</v>
      </c>
      <c r="B66" s="38">
        <v>40269</v>
      </c>
      <c r="C66" s="9" t="s">
        <v>21</v>
      </c>
      <c r="D66" s="39">
        <v>5.6899999999999999E-2</v>
      </c>
      <c r="E66" s="39">
        <v>5.91E-2</v>
      </c>
      <c r="F66" s="39">
        <v>6.2600000000000003E-2</v>
      </c>
      <c r="G66" s="40">
        <v>5.9499999999999997E-2</v>
      </c>
      <c r="H66" s="10">
        <v>0</v>
      </c>
      <c r="I66" s="2"/>
      <c r="J66" s="41">
        <v>5.33E-2</v>
      </c>
      <c r="K66" s="37"/>
      <c r="L66" s="37"/>
      <c r="M66" s="41">
        <v>6.3299999999999995E-2</v>
      </c>
      <c r="N66" s="2"/>
    </row>
    <row r="67" spans="1:14">
      <c r="A67">
        <v>201004</v>
      </c>
      <c r="B67" s="38">
        <v>40270</v>
      </c>
      <c r="C67" s="9" t="s">
        <v>21</v>
      </c>
      <c r="D67" s="39">
        <v>5.7599999999999998E-2</v>
      </c>
      <c r="E67" s="39">
        <v>5.9799999999999999E-2</v>
      </c>
      <c r="F67" s="39">
        <v>6.3299999999999995E-2</v>
      </c>
      <c r="G67" s="40">
        <v>6.0199999999999997E-2</v>
      </c>
      <c r="H67" s="10">
        <v>0</v>
      </c>
      <c r="I67" s="2"/>
      <c r="J67" s="41">
        <v>5.4000000000000006E-2</v>
      </c>
      <c r="K67" s="37"/>
      <c r="L67" s="37"/>
      <c r="M67" s="41">
        <v>6.4000000000000001E-2</v>
      </c>
      <c r="N67" s="2"/>
    </row>
    <row r="68" spans="1:14">
      <c r="A68">
        <v>201004</v>
      </c>
      <c r="B68" s="38">
        <v>40273</v>
      </c>
      <c r="C68" s="9" t="s">
        <v>21</v>
      </c>
      <c r="D68" s="39">
        <v>5.8000000000000003E-2</v>
      </c>
      <c r="E68" s="39">
        <v>6.0199999999999997E-2</v>
      </c>
      <c r="F68" s="39">
        <v>6.3700000000000007E-2</v>
      </c>
      <c r="G68" s="40">
        <v>6.0600000000000001E-2</v>
      </c>
      <c r="H68" s="10">
        <v>0</v>
      </c>
      <c r="I68" s="2"/>
      <c r="J68" s="41">
        <v>5.4400000000000004E-2</v>
      </c>
      <c r="K68" s="37"/>
      <c r="L68" s="37"/>
      <c r="M68" s="41">
        <v>6.4399999999999999E-2</v>
      </c>
      <c r="N68" s="2"/>
    </row>
    <row r="69" spans="1:14">
      <c r="A69">
        <v>201004</v>
      </c>
      <c r="B69" s="38">
        <v>40274</v>
      </c>
      <c r="C69" s="9" t="s">
        <v>21</v>
      </c>
      <c r="D69" s="39">
        <v>5.7799999999999997E-2</v>
      </c>
      <c r="E69" s="39">
        <v>6.0100000000000001E-2</v>
      </c>
      <c r="F69" s="39">
        <v>6.3700000000000007E-2</v>
      </c>
      <c r="G69" s="40">
        <v>6.0499999999999998E-2</v>
      </c>
      <c r="H69" s="10">
        <v>0</v>
      </c>
      <c r="I69" s="2"/>
      <c r="J69" s="41">
        <v>5.45E-2</v>
      </c>
      <c r="K69" s="37"/>
      <c r="L69" s="37"/>
      <c r="M69" s="41">
        <v>6.4399999999999999E-2</v>
      </c>
      <c r="N69" s="2"/>
    </row>
    <row r="70" spans="1:14">
      <c r="A70">
        <v>201004</v>
      </c>
      <c r="B70" s="38">
        <v>40275</v>
      </c>
      <c r="C70" s="9" t="s">
        <v>21</v>
      </c>
      <c r="D70" s="39">
        <v>5.6800000000000003E-2</v>
      </c>
      <c r="E70" s="39">
        <v>5.91E-2</v>
      </c>
      <c r="F70" s="39">
        <v>6.2600000000000003E-2</v>
      </c>
      <c r="G70" s="40">
        <v>5.9499999999999997E-2</v>
      </c>
      <c r="H70" s="10">
        <v>0</v>
      </c>
      <c r="I70" s="2"/>
      <c r="J70" s="41">
        <v>5.3399999999999996E-2</v>
      </c>
      <c r="K70" s="37"/>
      <c r="L70" s="37"/>
      <c r="M70" s="41">
        <v>6.3299999999999995E-2</v>
      </c>
      <c r="N70" s="2"/>
    </row>
    <row r="71" spans="1:14">
      <c r="A71">
        <v>201004</v>
      </c>
      <c r="B71" s="38">
        <v>40276</v>
      </c>
      <c r="C71" s="9" t="s">
        <v>21</v>
      </c>
      <c r="D71" s="39">
        <v>5.7000000000000002E-2</v>
      </c>
      <c r="E71" s="39">
        <v>5.91E-2</v>
      </c>
      <c r="F71" s="39">
        <v>6.2799999999999995E-2</v>
      </c>
      <c r="G71" s="40">
        <v>5.96E-2</v>
      </c>
      <c r="H71" s="10">
        <v>0</v>
      </c>
      <c r="I71" s="2"/>
      <c r="J71" s="41">
        <v>5.3499999999999999E-2</v>
      </c>
      <c r="K71" s="37"/>
      <c r="L71" s="37"/>
      <c r="M71" s="41">
        <v>6.3399999999999998E-2</v>
      </c>
      <c r="N71" s="2"/>
    </row>
    <row r="72" spans="1:14">
      <c r="A72">
        <v>201004</v>
      </c>
      <c r="B72" s="38">
        <v>40277</v>
      </c>
      <c r="C72" s="9" t="s">
        <v>21</v>
      </c>
      <c r="D72" s="39">
        <v>5.6800000000000003E-2</v>
      </c>
      <c r="E72" s="39">
        <v>5.8999999999999997E-2</v>
      </c>
      <c r="F72" s="39">
        <v>6.2600000000000003E-2</v>
      </c>
      <c r="G72" s="40">
        <v>5.9499999999999997E-2</v>
      </c>
      <c r="H72" s="10">
        <v>0</v>
      </c>
      <c r="I72" s="2"/>
      <c r="J72" s="41">
        <v>5.3399999999999996E-2</v>
      </c>
      <c r="K72" s="37"/>
      <c r="L72" s="37"/>
      <c r="M72" s="41">
        <v>6.3299999999999995E-2</v>
      </c>
      <c r="N72" s="2"/>
    </row>
    <row r="73" spans="1:14">
      <c r="A73">
        <v>201004</v>
      </c>
      <c r="B73" s="38">
        <v>40280</v>
      </c>
      <c r="C73" s="9" t="s">
        <v>21</v>
      </c>
      <c r="D73" s="39">
        <v>5.6399999999999999E-2</v>
      </c>
      <c r="E73" s="39">
        <v>5.8400000000000001E-2</v>
      </c>
      <c r="F73" s="39">
        <v>6.2100000000000002E-2</v>
      </c>
      <c r="G73" s="40">
        <v>5.8999999999999997E-2</v>
      </c>
      <c r="H73" s="10">
        <v>0</v>
      </c>
      <c r="I73" s="2"/>
      <c r="J73" s="41">
        <v>5.2900000000000003E-2</v>
      </c>
      <c r="K73" s="37"/>
      <c r="L73" s="37"/>
      <c r="M73" s="41">
        <v>6.2699999999999992E-2</v>
      </c>
      <c r="N73" s="2"/>
    </row>
    <row r="74" spans="1:14">
      <c r="A74">
        <v>201004</v>
      </c>
      <c r="B74" s="38">
        <v>40281</v>
      </c>
      <c r="C74" s="9" t="s">
        <v>21</v>
      </c>
      <c r="D74" s="39">
        <v>5.6099999999999997E-2</v>
      </c>
      <c r="E74" s="39">
        <v>5.8099999999999999E-2</v>
      </c>
      <c r="F74" s="39">
        <v>6.1699999999999998E-2</v>
      </c>
      <c r="G74" s="40">
        <v>5.8599999999999999E-2</v>
      </c>
      <c r="H74" s="10">
        <v>0</v>
      </c>
      <c r="I74" s="2"/>
      <c r="J74" s="41">
        <v>5.2600000000000001E-2</v>
      </c>
      <c r="K74" s="37"/>
      <c r="L74" s="37"/>
      <c r="M74" s="41">
        <v>6.2400000000000004E-2</v>
      </c>
      <c r="N74" s="2"/>
    </row>
    <row r="75" spans="1:14">
      <c r="A75">
        <v>201004</v>
      </c>
      <c r="B75" s="38">
        <v>40282</v>
      </c>
      <c r="C75" s="9" t="s">
        <v>21</v>
      </c>
      <c r="D75" s="39">
        <v>5.6399999999999999E-2</v>
      </c>
      <c r="E75" s="39">
        <v>5.8599999999999999E-2</v>
      </c>
      <c r="F75" s="39">
        <v>6.2199999999999998E-2</v>
      </c>
      <c r="G75" s="40">
        <v>5.91E-2</v>
      </c>
      <c r="H75" s="10">
        <v>0</v>
      </c>
      <c r="I75" s="2"/>
      <c r="J75" s="41">
        <v>5.3099999999999994E-2</v>
      </c>
      <c r="K75" s="37"/>
      <c r="L75" s="37"/>
      <c r="M75" s="41">
        <v>6.2800000000000009E-2</v>
      </c>
      <c r="N75" s="2"/>
    </row>
    <row r="76" spans="1:14">
      <c r="A76">
        <v>201004</v>
      </c>
      <c r="B76" s="38">
        <v>40283</v>
      </c>
      <c r="C76" s="9" t="s">
        <v>21</v>
      </c>
      <c r="D76" s="39">
        <v>5.6500000000000002E-2</v>
      </c>
      <c r="E76" s="39">
        <v>5.8400000000000001E-2</v>
      </c>
      <c r="F76" s="39">
        <v>6.2199999999999998E-2</v>
      </c>
      <c r="G76" s="40">
        <v>5.8999999999999997E-2</v>
      </c>
      <c r="H76" s="10">
        <v>0</v>
      </c>
      <c r="I76" s="2"/>
      <c r="J76" s="41">
        <v>5.3099999999999994E-2</v>
      </c>
      <c r="K76" s="37"/>
      <c r="L76" s="37"/>
      <c r="M76" s="41">
        <v>6.2800000000000009E-2</v>
      </c>
      <c r="N76" s="2"/>
    </row>
    <row r="77" spans="1:14">
      <c r="A77">
        <v>201004</v>
      </c>
      <c r="B77" s="38">
        <v>40284</v>
      </c>
      <c r="C77" s="9" t="s">
        <v>21</v>
      </c>
      <c r="D77" s="39">
        <v>5.6000000000000001E-2</v>
      </c>
      <c r="E77" s="39">
        <v>5.7799999999999997E-2</v>
      </c>
      <c r="F77" s="39">
        <v>6.1699999999999998E-2</v>
      </c>
      <c r="G77" s="40">
        <v>5.8500000000000003E-2</v>
      </c>
      <c r="H77" s="10">
        <v>0</v>
      </c>
      <c r="I77" s="2"/>
      <c r="J77" s="41">
        <v>5.2499999999999998E-2</v>
      </c>
      <c r="K77" s="37"/>
      <c r="L77" s="37"/>
      <c r="M77" s="41">
        <v>6.2199999999999998E-2</v>
      </c>
      <c r="N77" s="2"/>
    </row>
    <row r="78" spans="1:14">
      <c r="A78">
        <v>201004</v>
      </c>
      <c r="B78" s="38">
        <v>40287</v>
      </c>
      <c r="C78" s="9" t="s">
        <v>21</v>
      </c>
      <c r="D78" s="39">
        <v>5.62E-2</v>
      </c>
      <c r="E78" s="39">
        <v>5.8000000000000003E-2</v>
      </c>
      <c r="F78" s="39">
        <v>6.1899999999999997E-2</v>
      </c>
      <c r="G78" s="40">
        <v>5.8700000000000002E-2</v>
      </c>
      <c r="H78" s="10">
        <v>0</v>
      </c>
      <c r="I78" s="2"/>
      <c r="J78" s="41">
        <v>5.28E-2</v>
      </c>
      <c r="K78" s="37"/>
      <c r="L78" s="37"/>
      <c r="M78" s="41">
        <v>6.25E-2</v>
      </c>
      <c r="N78" s="2"/>
    </row>
    <row r="79" spans="1:14">
      <c r="A79">
        <v>201004</v>
      </c>
      <c r="B79" s="38">
        <v>40289</v>
      </c>
      <c r="C79" s="9" t="s">
        <v>21</v>
      </c>
      <c r="D79" s="39">
        <v>5.5300000000000002E-2</v>
      </c>
      <c r="E79" s="39">
        <v>5.7000000000000002E-2</v>
      </c>
      <c r="F79" s="39">
        <v>6.0900000000000003E-2</v>
      </c>
      <c r="G79" s="40">
        <v>5.7700000000000001E-2</v>
      </c>
      <c r="H79" s="10">
        <v>0</v>
      </c>
      <c r="I79" s="2"/>
      <c r="J79" s="41">
        <v>5.2000000000000005E-2</v>
      </c>
      <c r="K79" s="37"/>
      <c r="L79" s="37"/>
      <c r="M79" s="41">
        <v>6.1500000000000006E-2</v>
      </c>
      <c r="N79" s="2"/>
    </row>
    <row r="80" spans="1:14">
      <c r="A80">
        <v>201004</v>
      </c>
      <c r="B80" s="38">
        <v>40290</v>
      </c>
      <c r="C80" s="9" t="s">
        <v>21</v>
      </c>
      <c r="D80" s="39">
        <v>5.5599999999999997E-2</v>
      </c>
      <c r="E80" s="39">
        <v>5.7200000000000001E-2</v>
      </c>
      <c r="F80" s="39">
        <v>6.1100000000000002E-2</v>
      </c>
      <c r="G80" s="40">
        <v>5.8000000000000003E-2</v>
      </c>
      <c r="H80" s="10">
        <v>0</v>
      </c>
      <c r="I80" s="2"/>
      <c r="J80" s="41">
        <v>5.2300000000000006E-2</v>
      </c>
      <c r="K80" s="37"/>
      <c r="L80" s="37"/>
      <c r="M80" s="41">
        <v>6.1799999999999994E-2</v>
      </c>
      <c r="N80" s="2"/>
    </row>
    <row r="81" spans="1:14">
      <c r="A81">
        <v>201004</v>
      </c>
      <c r="B81" s="38">
        <v>40291</v>
      </c>
      <c r="C81" s="9" t="s">
        <v>21</v>
      </c>
      <c r="D81" s="39">
        <v>5.5899999999999998E-2</v>
      </c>
      <c r="E81" s="39">
        <v>5.7500000000000002E-2</v>
      </c>
      <c r="F81" s="39">
        <v>6.1400000000000003E-2</v>
      </c>
      <c r="G81" s="40">
        <v>5.8299999999999998E-2</v>
      </c>
      <c r="H81" s="10">
        <v>0</v>
      </c>
      <c r="I81" s="2"/>
      <c r="J81" s="41">
        <v>5.2600000000000001E-2</v>
      </c>
      <c r="K81" s="37"/>
      <c r="L81" s="37"/>
      <c r="M81" s="41">
        <v>6.2100000000000002E-2</v>
      </c>
      <c r="N81" s="2"/>
    </row>
    <row r="82" spans="1:14">
      <c r="A82">
        <v>201004</v>
      </c>
      <c r="B82" s="38">
        <v>40294</v>
      </c>
      <c r="C82" s="9" t="s">
        <v>21</v>
      </c>
      <c r="D82" s="39">
        <v>5.6000000000000001E-2</v>
      </c>
      <c r="E82" s="39">
        <v>5.7599999999999998E-2</v>
      </c>
      <c r="F82" s="39">
        <v>6.1400000000000003E-2</v>
      </c>
      <c r="G82" s="40">
        <v>5.8299999999999998E-2</v>
      </c>
      <c r="H82" s="10">
        <v>0</v>
      </c>
      <c r="I82" s="2"/>
      <c r="J82" s="41">
        <v>5.2699999999999997E-2</v>
      </c>
      <c r="K82" s="37"/>
      <c r="L82" s="37"/>
      <c r="M82" s="41">
        <v>6.2100000000000002E-2</v>
      </c>
      <c r="N82" s="2"/>
    </row>
    <row r="83" spans="1:14">
      <c r="A83">
        <v>201004</v>
      </c>
      <c r="B83" s="38">
        <v>40296</v>
      </c>
      <c r="C83" s="9" t="s">
        <v>21</v>
      </c>
      <c r="D83" s="39">
        <v>5.5500000000000001E-2</v>
      </c>
      <c r="E83" s="39">
        <v>5.7200000000000001E-2</v>
      </c>
      <c r="F83" s="39">
        <v>6.0999999999999999E-2</v>
      </c>
      <c r="G83" s="40">
        <v>5.79E-2</v>
      </c>
      <c r="H83" s="10">
        <v>0</v>
      </c>
      <c r="I83" s="2"/>
      <c r="J83" s="41">
        <v>5.2400000000000002E-2</v>
      </c>
      <c r="K83" s="37"/>
      <c r="L83" s="37"/>
      <c r="M83" s="41">
        <v>6.1799999999999994E-2</v>
      </c>
      <c r="N83" s="2"/>
    </row>
    <row r="84" spans="1:14">
      <c r="A84">
        <v>201004</v>
      </c>
      <c r="B84" s="38">
        <v>40297</v>
      </c>
      <c r="C84" s="9" t="s">
        <v>21</v>
      </c>
      <c r="D84" s="39">
        <v>5.5100000000000003E-2</v>
      </c>
      <c r="E84" s="39">
        <v>5.67E-2</v>
      </c>
      <c r="F84" s="39">
        <v>6.0499999999999998E-2</v>
      </c>
      <c r="G84" s="40">
        <v>5.74E-2</v>
      </c>
      <c r="H84" s="10">
        <v>0</v>
      </c>
      <c r="I84" s="2"/>
      <c r="J84" s="41">
        <v>5.1900000000000002E-2</v>
      </c>
      <c r="K84" s="37"/>
      <c r="L84" s="37"/>
      <c r="M84" s="41">
        <v>6.13E-2</v>
      </c>
      <c r="N84" s="2"/>
    </row>
    <row r="85" spans="1:14">
      <c r="A85">
        <v>201004</v>
      </c>
      <c r="B85" s="38">
        <v>40298</v>
      </c>
      <c r="C85" s="9" t="s">
        <v>21</v>
      </c>
      <c r="D85" s="39">
        <v>5.4399999999999997E-2</v>
      </c>
      <c r="E85" s="39">
        <v>5.6000000000000001E-2</v>
      </c>
      <c r="F85" s="39">
        <v>5.9799999999999999E-2</v>
      </c>
      <c r="G85" s="40">
        <v>5.67E-2</v>
      </c>
      <c r="H85" s="10">
        <v>0</v>
      </c>
      <c r="I85" s="2"/>
      <c r="J85" s="41">
        <v>5.1299999999999998E-2</v>
      </c>
      <c r="K85" s="37"/>
      <c r="L85" s="37"/>
      <c r="M85" s="41">
        <v>6.0700000000000004E-2</v>
      </c>
      <c r="N85" s="2"/>
    </row>
    <row r="86" spans="1:14">
      <c r="A86">
        <v>201005</v>
      </c>
      <c r="B86" s="38">
        <v>40301</v>
      </c>
      <c r="C86" s="9" t="s">
        <v>21</v>
      </c>
      <c r="D86" s="39">
        <v>5.4600000000000003E-2</v>
      </c>
      <c r="E86" s="39">
        <v>5.62E-2</v>
      </c>
      <c r="F86" s="39">
        <v>6.0100000000000001E-2</v>
      </c>
      <c r="G86" s="40">
        <v>5.7000000000000002E-2</v>
      </c>
      <c r="H86" s="10">
        <v>0</v>
      </c>
      <c r="I86" s="2"/>
      <c r="J86" s="41">
        <v>5.1500000000000004E-2</v>
      </c>
      <c r="K86" s="37"/>
      <c r="L86" s="37"/>
      <c r="M86" s="41">
        <v>6.0899999999999996E-2</v>
      </c>
      <c r="N86" s="2"/>
    </row>
    <row r="87" spans="1:14">
      <c r="A87">
        <v>201005</v>
      </c>
      <c r="B87" s="38">
        <v>40302</v>
      </c>
      <c r="C87" s="9" t="s">
        <v>21</v>
      </c>
      <c r="D87" s="39">
        <v>5.3699999999999998E-2</v>
      </c>
      <c r="E87" s="39">
        <v>5.5199999999999999E-2</v>
      </c>
      <c r="F87" s="39">
        <v>5.9200000000000003E-2</v>
      </c>
      <c r="G87" s="40">
        <v>5.6000000000000001E-2</v>
      </c>
      <c r="H87" s="10">
        <v>0</v>
      </c>
      <c r="I87" s="2"/>
      <c r="J87" s="41">
        <v>5.0599999999999999E-2</v>
      </c>
      <c r="K87" s="37"/>
      <c r="L87" s="37"/>
      <c r="M87" s="41">
        <v>6.0100000000000001E-2</v>
      </c>
      <c r="N87" s="2"/>
    </row>
    <row r="88" spans="1:14">
      <c r="A88">
        <v>201005</v>
      </c>
      <c r="B88" s="38">
        <v>40303</v>
      </c>
      <c r="C88" s="9" t="s">
        <v>21</v>
      </c>
      <c r="D88" s="39">
        <v>5.33E-2</v>
      </c>
      <c r="E88" s="39">
        <v>5.4899999999999997E-2</v>
      </c>
      <c r="F88" s="39">
        <v>5.8900000000000001E-2</v>
      </c>
      <c r="G88" s="40">
        <v>5.57E-2</v>
      </c>
      <c r="H88" s="10">
        <v>0</v>
      </c>
      <c r="I88" s="2"/>
      <c r="J88" s="41">
        <v>5.0300000000000004E-2</v>
      </c>
      <c r="K88" s="37"/>
      <c r="L88" s="37"/>
      <c r="M88" s="41">
        <v>5.9800000000000006E-2</v>
      </c>
      <c r="N88" s="2"/>
    </row>
    <row r="89" spans="1:14">
      <c r="A89">
        <v>201005</v>
      </c>
      <c r="B89" s="38">
        <v>40304</v>
      </c>
      <c r="C89" s="9" t="s">
        <v>21</v>
      </c>
      <c r="D89" s="39">
        <v>5.1499999999999997E-2</v>
      </c>
      <c r="E89" s="39">
        <v>5.3199999999999997E-2</v>
      </c>
      <c r="F89" s="39">
        <v>5.7099999999999998E-2</v>
      </c>
      <c r="G89" s="40">
        <v>5.3900000000000003E-2</v>
      </c>
      <c r="H89" s="10">
        <v>0</v>
      </c>
      <c r="I89" s="2"/>
      <c r="J89" s="41">
        <v>4.8000000000000001E-2</v>
      </c>
      <c r="K89" s="37"/>
      <c r="L89" s="37"/>
      <c r="M89" s="41">
        <v>5.8200000000000002E-2</v>
      </c>
      <c r="N89" s="2"/>
    </row>
    <row r="90" spans="1:14">
      <c r="A90">
        <v>201005</v>
      </c>
      <c r="B90" s="38">
        <v>40305</v>
      </c>
      <c r="C90" s="9" t="s">
        <v>21</v>
      </c>
      <c r="D90" s="39">
        <v>5.3199999999999997E-2</v>
      </c>
      <c r="E90" s="39">
        <v>5.4899999999999997E-2</v>
      </c>
      <c r="F90" s="39">
        <v>5.8799999999999998E-2</v>
      </c>
      <c r="G90" s="40">
        <v>5.5599999999999997E-2</v>
      </c>
      <c r="H90" s="10">
        <v>0</v>
      </c>
      <c r="I90" s="2"/>
      <c r="J90" s="41">
        <v>4.9500000000000002E-2</v>
      </c>
      <c r="K90" s="37"/>
      <c r="L90" s="37"/>
      <c r="M90" s="41">
        <v>0.06</v>
      </c>
      <c r="N90" s="2"/>
    </row>
    <row r="91" spans="1:14">
      <c r="A91">
        <v>201005</v>
      </c>
      <c r="B91" s="38">
        <v>40308</v>
      </c>
      <c r="C91" s="9" t="s">
        <v>21</v>
      </c>
      <c r="D91" s="39">
        <v>5.3900000000000003E-2</v>
      </c>
      <c r="E91" s="39">
        <v>5.6099999999999997E-2</v>
      </c>
      <c r="F91" s="39">
        <v>6.0100000000000001E-2</v>
      </c>
      <c r="G91" s="40">
        <v>5.67E-2</v>
      </c>
      <c r="H91" s="10">
        <v>0</v>
      </c>
      <c r="I91" s="2"/>
      <c r="J91" s="41">
        <v>5.0700000000000002E-2</v>
      </c>
      <c r="K91" s="37"/>
      <c r="L91" s="37"/>
      <c r="M91" s="41">
        <v>6.0999999999999999E-2</v>
      </c>
      <c r="N91" s="2"/>
    </row>
    <row r="92" spans="1:14">
      <c r="A92">
        <v>201005</v>
      </c>
      <c r="B92" s="38">
        <v>40309</v>
      </c>
      <c r="C92" s="9" t="s">
        <v>21</v>
      </c>
      <c r="D92" s="39">
        <v>5.4100000000000002E-2</v>
      </c>
      <c r="E92" s="39">
        <v>5.62E-2</v>
      </c>
      <c r="F92" s="39">
        <v>6.0499999999999998E-2</v>
      </c>
      <c r="G92" s="40">
        <v>5.6899999999999999E-2</v>
      </c>
      <c r="H92" s="10">
        <v>0</v>
      </c>
      <c r="I92" s="2"/>
      <c r="J92" s="41">
        <v>5.0900000000000001E-2</v>
      </c>
      <c r="K92" s="37"/>
      <c r="L92" s="37"/>
      <c r="M92" s="41">
        <v>6.1399999999999996E-2</v>
      </c>
      <c r="N92" s="2"/>
    </row>
    <row r="93" spans="1:14">
      <c r="A93">
        <v>201005</v>
      </c>
      <c r="B93" s="38">
        <v>40310</v>
      </c>
      <c r="C93" s="9" t="s">
        <v>21</v>
      </c>
      <c r="D93" s="39">
        <v>5.4600000000000003E-2</v>
      </c>
      <c r="E93" s="39">
        <v>5.67E-2</v>
      </c>
      <c r="F93" s="39">
        <v>6.0999999999999999E-2</v>
      </c>
      <c r="G93" s="40">
        <v>5.74E-2</v>
      </c>
      <c r="H93" s="10">
        <v>0</v>
      </c>
      <c r="I93" s="2"/>
      <c r="J93" s="41">
        <v>5.1299999999999998E-2</v>
      </c>
      <c r="K93" s="37"/>
      <c r="L93" s="37"/>
      <c r="M93" s="41">
        <v>6.1699999999999998E-2</v>
      </c>
      <c r="N93" s="2"/>
    </row>
    <row r="94" spans="1:14">
      <c r="A94">
        <v>201005</v>
      </c>
      <c r="B94" s="38">
        <v>40311</v>
      </c>
      <c r="C94" s="9" t="s">
        <v>21</v>
      </c>
      <c r="D94" s="39">
        <v>5.4399999999999997E-2</v>
      </c>
      <c r="E94" s="39">
        <v>5.6500000000000002E-2</v>
      </c>
      <c r="F94" s="39">
        <v>6.08E-2</v>
      </c>
      <c r="G94" s="40">
        <v>5.7200000000000001E-2</v>
      </c>
      <c r="H94" s="10">
        <v>0</v>
      </c>
      <c r="I94" s="2"/>
      <c r="J94" s="41">
        <v>5.1100000000000007E-2</v>
      </c>
      <c r="K94" s="37"/>
      <c r="L94" s="37"/>
      <c r="M94" s="41">
        <v>6.1500000000000006E-2</v>
      </c>
      <c r="N94" s="2"/>
    </row>
    <row r="95" spans="1:14">
      <c r="A95">
        <v>201005</v>
      </c>
      <c r="B95" s="38">
        <v>40312</v>
      </c>
      <c r="C95" s="9" t="s">
        <v>21</v>
      </c>
      <c r="D95" s="39">
        <v>5.5E-2</v>
      </c>
      <c r="E95" s="39">
        <v>5.2900000000000003E-2</v>
      </c>
      <c r="F95" s="39">
        <v>5.9499999999999997E-2</v>
      </c>
      <c r="G95" s="40">
        <v>5.5800000000000002E-2</v>
      </c>
      <c r="H95" s="10">
        <v>0</v>
      </c>
      <c r="I95" s="2"/>
      <c r="J95" s="41">
        <v>4.9699999999999994E-2</v>
      </c>
      <c r="K95" s="37"/>
      <c r="L95" s="37"/>
      <c r="M95" s="41">
        <v>6.0299999999999999E-2</v>
      </c>
      <c r="N95" s="2"/>
    </row>
    <row r="96" spans="1:14">
      <c r="A96">
        <v>201005</v>
      </c>
      <c r="B96" s="38">
        <v>40315</v>
      </c>
      <c r="C96" s="9" t="s">
        <v>21</v>
      </c>
      <c r="D96" s="39">
        <v>5.3199999999999997E-2</v>
      </c>
      <c r="E96" s="39">
        <v>5.5300000000000002E-2</v>
      </c>
      <c r="F96" s="39">
        <v>5.9900000000000002E-2</v>
      </c>
      <c r="G96" s="40">
        <v>5.6099999999999997E-2</v>
      </c>
      <c r="H96" s="10">
        <v>0</v>
      </c>
      <c r="I96" s="2"/>
      <c r="J96" s="41">
        <v>4.99E-2</v>
      </c>
      <c r="K96" s="37"/>
      <c r="L96" s="37"/>
      <c r="M96" s="41">
        <v>6.0599999999999994E-2</v>
      </c>
      <c r="N96" s="2"/>
    </row>
    <row r="97" spans="1:14">
      <c r="A97">
        <v>201005</v>
      </c>
      <c r="B97" s="38">
        <v>40316</v>
      </c>
      <c r="C97" s="9" t="s">
        <v>21</v>
      </c>
      <c r="D97" s="39">
        <v>5.2299999999999999E-2</v>
      </c>
      <c r="E97" s="39">
        <v>5.4300000000000001E-2</v>
      </c>
      <c r="F97" s="39">
        <v>5.9299999999999999E-2</v>
      </c>
      <c r="G97" s="40">
        <v>5.5300000000000002E-2</v>
      </c>
      <c r="H97" s="10">
        <v>0</v>
      </c>
      <c r="I97" s="2"/>
      <c r="J97" s="41">
        <v>4.8899999999999999E-2</v>
      </c>
      <c r="K97" s="37"/>
      <c r="L97" s="37"/>
      <c r="M97" s="41">
        <v>5.9900000000000002E-2</v>
      </c>
      <c r="N97" s="2"/>
    </row>
    <row r="98" spans="1:14">
      <c r="A98">
        <v>201005</v>
      </c>
      <c r="B98" s="38">
        <v>40317</v>
      </c>
      <c r="C98" s="9" t="s">
        <v>21</v>
      </c>
      <c r="D98" s="39">
        <v>5.2200000000000003E-2</v>
      </c>
      <c r="E98" s="39">
        <v>5.4300000000000001E-2</v>
      </c>
      <c r="F98" s="39">
        <v>5.9299999999999999E-2</v>
      </c>
      <c r="G98" s="40">
        <v>5.5300000000000002E-2</v>
      </c>
      <c r="H98" s="10">
        <v>0</v>
      </c>
      <c r="I98" s="2"/>
      <c r="J98" s="41">
        <v>4.8799999999999996E-2</v>
      </c>
      <c r="K98" s="37"/>
      <c r="L98" s="37"/>
      <c r="M98" s="41">
        <v>6.0100000000000001E-2</v>
      </c>
      <c r="N98" s="2"/>
    </row>
    <row r="99" spans="1:14">
      <c r="A99">
        <v>201005</v>
      </c>
      <c r="B99" s="38">
        <v>40319</v>
      </c>
      <c r="C99" s="9" t="s">
        <v>21</v>
      </c>
      <c r="D99" s="39">
        <v>5.0900000000000001E-2</v>
      </c>
      <c r="E99" s="39">
        <v>5.3199999999999997E-2</v>
      </c>
      <c r="F99" s="39">
        <v>5.8700000000000002E-2</v>
      </c>
      <c r="G99" s="40">
        <v>5.4300000000000001E-2</v>
      </c>
      <c r="H99" s="10">
        <v>0</v>
      </c>
      <c r="I99" s="2"/>
      <c r="J99" s="41">
        <v>4.7800000000000002E-2</v>
      </c>
      <c r="K99" s="37"/>
      <c r="L99" s="37"/>
      <c r="M99" s="41">
        <v>5.96E-2</v>
      </c>
      <c r="N99" s="2"/>
    </row>
    <row r="100" spans="1:14">
      <c r="A100">
        <v>201005</v>
      </c>
      <c r="B100" s="38">
        <v>40322</v>
      </c>
      <c r="C100" s="9" t="s">
        <v>21</v>
      </c>
      <c r="D100" s="39">
        <v>5.1400000000000001E-2</v>
      </c>
      <c r="E100" s="39">
        <v>5.3800000000000001E-2</v>
      </c>
      <c r="F100" s="39">
        <v>5.9299999999999999E-2</v>
      </c>
      <c r="G100" s="40">
        <v>5.4800000000000001E-2</v>
      </c>
      <c r="H100" s="10">
        <v>0</v>
      </c>
      <c r="I100" s="2"/>
      <c r="J100" s="41">
        <v>4.8300000000000003E-2</v>
      </c>
      <c r="K100" s="37"/>
      <c r="L100" s="37"/>
      <c r="M100" s="41">
        <v>6.0199999999999997E-2</v>
      </c>
      <c r="N100" s="2"/>
    </row>
    <row r="101" spans="1:14">
      <c r="A101">
        <v>201005</v>
      </c>
      <c r="B101" s="38">
        <v>40323</v>
      </c>
      <c r="C101" s="9" t="s">
        <v>21</v>
      </c>
      <c r="D101" s="39">
        <v>5.16E-2</v>
      </c>
      <c r="E101" s="39">
        <v>5.3600000000000002E-2</v>
      </c>
      <c r="F101" s="39">
        <v>5.91E-2</v>
      </c>
      <c r="G101" s="40">
        <v>5.4800000000000001E-2</v>
      </c>
      <c r="H101" s="10">
        <v>0</v>
      </c>
      <c r="I101" s="2"/>
      <c r="J101" s="41">
        <v>4.7699999999999992E-2</v>
      </c>
      <c r="K101" s="37"/>
      <c r="L101" s="37"/>
      <c r="M101" s="41">
        <v>5.9900000000000002E-2</v>
      </c>
      <c r="N101" s="2"/>
    </row>
    <row r="102" spans="1:14">
      <c r="A102">
        <v>201005</v>
      </c>
      <c r="B102" s="38">
        <v>40324</v>
      </c>
      <c r="C102" s="9" t="s">
        <v>21</v>
      </c>
      <c r="D102" s="39">
        <v>5.2200000000000003E-2</v>
      </c>
      <c r="E102" s="39">
        <v>5.4600000000000003E-2</v>
      </c>
      <c r="F102" s="39">
        <v>6.0100000000000001E-2</v>
      </c>
      <c r="G102" s="40">
        <v>5.5599999999999997E-2</v>
      </c>
      <c r="H102" s="10">
        <v>0</v>
      </c>
      <c r="I102" s="2"/>
      <c r="J102" s="41">
        <v>4.8899999999999999E-2</v>
      </c>
      <c r="K102" s="37"/>
      <c r="L102" s="37"/>
      <c r="M102" s="41">
        <v>6.08E-2</v>
      </c>
      <c r="N102" s="2"/>
    </row>
    <row r="103" spans="1:14">
      <c r="A103">
        <v>201005</v>
      </c>
      <c r="B103" s="38">
        <v>40325</v>
      </c>
      <c r="C103" s="9" t="s">
        <v>21</v>
      </c>
      <c r="D103" s="39">
        <v>5.4800000000000001E-2</v>
      </c>
      <c r="E103" s="39">
        <v>5.6399999999999999E-2</v>
      </c>
      <c r="F103" s="39">
        <v>6.0299999999999999E-2</v>
      </c>
      <c r="G103" s="40">
        <v>5.7200000000000001E-2</v>
      </c>
      <c r="H103" s="10">
        <v>0</v>
      </c>
      <c r="I103" s="2"/>
      <c r="J103" s="41">
        <v>5.04E-2</v>
      </c>
      <c r="K103" s="37"/>
      <c r="L103" s="37"/>
      <c r="M103" s="41">
        <v>6.2300000000000001E-2</v>
      </c>
      <c r="N103" s="2"/>
    </row>
    <row r="104" spans="1:14">
      <c r="A104">
        <v>201005</v>
      </c>
      <c r="B104" s="38">
        <v>40326</v>
      </c>
      <c r="C104" s="9" t="s">
        <v>21</v>
      </c>
      <c r="D104" s="39">
        <v>5.3199999999999997E-2</v>
      </c>
      <c r="E104" s="39">
        <v>5.57E-2</v>
      </c>
      <c r="F104" s="39">
        <v>6.1600000000000002E-2</v>
      </c>
      <c r="G104" s="40">
        <v>5.6800000000000003E-2</v>
      </c>
      <c r="H104" s="10">
        <v>0</v>
      </c>
      <c r="I104" s="2"/>
      <c r="J104" s="41">
        <v>5.0099999999999999E-2</v>
      </c>
      <c r="K104" s="37"/>
      <c r="L104" s="37"/>
      <c r="M104" s="41">
        <v>6.2E-2</v>
      </c>
      <c r="N104" s="2"/>
    </row>
    <row r="105" spans="1:14">
      <c r="A105">
        <v>201006</v>
      </c>
      <c r="B105" s="38">
        <v>40330</v>
      </c>
      <c r="C105" s="9" t="s">
        <v>21</v>
      </c>
      <c r="D105" s="39">
        <v>5.2999999999999999E-2</v>
      </c>
      <c r="E105" s="39">
        <v>5.5500000000000001E-2</v>
      </c>
      <c r="F105" s="39">
        <v>6.1600000000000002E-2</v>
      </c>
      <c r="G105" s="40">
        <v>5.67E-2</v>
      </c>
      <c r="H105" s="10">
        <v>0</v>
      </c>
      <c r="I105" s="2"/>
      <c r="J105" s="41">
        <v>4.9500000000000002E-2</v>
      </c>
      <c r="K105" s="37"/>
      <c r="L105" s="37"/>
      <c r="M105" s="41">
        <v>6.2100000000000002E-2</v>
      </c>
      <c r="N105" s="2"/>
    </row>
    <row r="106" spans="1:14">
      <c r="A106">
        <v>201006</v>
      </c>
      <c r="B106" s="38">
        <v>40331</v>
      </c>
      <c r="C106" s="9" t="s">
        <v>21</v>
      </c>
      <c r="D106" s="39">
        <v>5.3600000000000002E-2</v>
      </c>
      <c r="E106" s="39">
        <v>5.6000000000000001E-2</v>
      </c>
      <c r="F106" s="39">
        <v>6.1899999999999997E-2</v>
      </c>
      <c r="G106" s="40">
        <v>5.7200000000000001E-2</v>
      </c>
      <c r="H106" s="10">
        <v>0</v>
      </c>
      <c r="I106" s="2"/>
      <c r="J106" s="41">
        <v>5.0199999999999995E-2</v>
      </c>
      <c r="K106" s="37"/>
      <c r="L106" s="37"/>
      <c r="M106" s="41">
        <v>6.2600000000000003E-2</v>
      </c>
      <c r="N106" s="2"/>
    </row>
    <row r="107" spans="1:14">
      <c r="A107">
        <v>201006</v>
      </c>
      <c r="B107" s="38">
        <v>40332</v>
      </c>
      <c r="C107" s="9" t="s">
        <v>21</v>
      </c>
      <c r="D107" s="39">
        <v>5.4100000000000002E-2</v>
      </c>
      <c r="E107" s="39">
        <v>5.6599999999999998E-2</v>
      </c>
      <c r="F107" s="39">
        <v>6.2600000000000003E-2</v>
      </c>
      <c r="G107" s="40">
        <v>5.7799999999999997E-2</v>
      </c>
      <c r="H107" s="10">
        <v>0</v>
      </c>
      <c r="I107" s="2"/>
      <c r="J107" s="41">
        <v>5.0499999999999996E-2</v>
      </c>
      <c r="K107" s="37"/>
      <c r="L107" s="37"/>
      <c r="M107" s="41">
        <v>6.3099999999999989E-2</v>
      </c>
      <c r="N107" s="2"/>
    </row>
    <row r="108" spans="1:14">
      <c r="A108">
        <v>201006</v>
      </c>
      <c r="B108" s="38">
        <v>40333</v>
      </c>
      <c r="C108" s="9" t="s">
        <v>21</v>
      </c>
      <c r="D108" s="39">
        <v>5.2400000000000002E-2</v>
      </c>
      <c r="E108" s="39">
        <v>5.4800000000000001E-2</v>
      </c>
      <c r="F108" s="39">
        <v>6.1100000000000002E-2</v>
      </c>
      <c r="G108" s="40">
        <v>5.6099999999999997E-2</v>
      </c>
      <c r="H108" s="10">
        <v>0</v>
      </c>
      <c r="I108" s="2"/>
      <c r="J108" s="41">
        <v>4.8799999999999996E-2</v>
      </c>
      <c r="K108" s="37"/>
      <c r="L108" s="37"/>
      <c r="M108" s="41">
        <v>6.1500000000000006E-2</v>
      </c>
      <c r="N108" s="2"/>
    </row>
    <row r="109" spans="1:14">
      <c r="A109">
        <v>201006</v>
      </c>
      <c r="B109" s="38">
        <v>40336</v>
      </c>
      <c r="C109" s="9" t="s">
        <v>21</v>
      </c>
      <c r="D109" s="39">
        <v>5.2400000000000002E-2</v>
      </c>
      <c r="E109" s="39">
        <v>5.4899999999999997E-2</v>
      </c>
      <c r="F109" s="39">
        <v>6.13E-2</v>
      </c>
      <c r="G109" s="40">
        <v>5.62E-2</v>
      </c>
      <c r="H109" s="10">
        <v>0</v>
      </c>
      <c r="I109" s="2"/>
      <c r="J109" s="41">
        <v>4.8899999999999999E-2</v>
      </c>
      <c r="K109" s="37"/>
      <c r="L109" s="37"/>
      <c r="M109" s="41">
        <v>6.1699999999999998E-2</v>
      </c>
      <c r="N109" s="2"/>
    </row>
    <row r="110" spans="1:14">
      <c r="A110">
        <v>201006</v>
      </c>
      <c r="B110" s="38">
        <v>40337</v>
      </c>
      <c r="C110" s="9" t="s">
        <v>21</v>
      </c>
      <c r="D110" s="39">
        <v>5.21E-2</v>
      </c>
      <c r="E110" s="39">
        <v>5.4600000000000003E-2</v>
      </c>
      <c r="F110" s="39">
        <v>6.1199999999999997E-2</v>
      </c>
      <c r="G110" s="40">
        <v>5.6000000000000001E-2</v>
      </c>
      <c r="H110" s="10">
        <v>0</v>
      </c>
      <c r="I110" s="2"/>
      <c r="J110" s="41">
        <v>4.8600000000000004E-2</v>
      </c>
      <c r="K110" s="37"/>
      <c r="L110" s="37"/>
      <c r="M110" s="41">
        <v>6.1699999999999998E-2</v>
      </c>
      <c r="N110" s="2"/>
    </row>
    <row r="111" spans="1:14">
      <c r="A111">
        <v>201006</v>
      </c>
      <c r="B111" s="38">
        <v>40338</v>
      </c>
      <c r="C111" s="9" t="s">
        <v>21</v>
      </c>
      <c r="D111" s="39">
        <v>5.2400000000000002E-2</v>
      </c>
      <c r="E111" s="39">
        <v>5.4899999999999997E-2</v>
      </c>
      <c r="F111" s="39">
        <v>6.1600000000000002E-2</v>
      </c>
      <c r="G111" s="40">
        <v>5.6300000000000003E-2</v>
      </c>
      <c r="H111" s="10">
        <v>0</v>
      </c>
      <c r="I111" s="2"/>
      <c r="J111" s="41">
        <v>4.8799999999999996E-2</v>
      </c>
      <c r="K111" s="37"/>
      <c r="L111" s="37"/>
      <c r="M111" s="41">
        <v>6.2E-2</v>
      </c>
      <c r="N111" s="2"/>
    </row>
    <row r="112" spans="1:14">
      <c r="A112">
        <v>201006</v>
      </c>
      <c r="B112" s="38">
        <v>40339</v>
      </c>
      <c r="C112" s="9" t="s">
        <v>21</v>
      </c>
      <c r="D112" s="39">
        <v>5.3600000000000002E-2</v>
      </c>
      <c r="E112" s="39">
        <v>5.6000000000000001E-2</v>
      </c>
      <c r="F112" s="39">
        <v>6.2799999999999995E-2</v>
      </c>
      <c r="G112" s="40">
        <v>5.7500000000000002E-2</v>
      </c>
      <c r="H112" s="10">
        <v>0</v>
      </c>
      <c r="I112" s="2"/>
      <c r="J112" s="41">
        <v>0.05</v>
      </c>
      <c r="K112" s="37"/>
      <c r="L112" s="37"/>
      <c r="M112" s="41">
        <v>6.3399999999999998E-2</v>
      </c>
      <c r="N112" s="2"/>
    </row>
    <row r="113" spans="1:14">
      <c r="A113">
        <v>201006</v>
      </c>
      <c r="B113" s="38">
        <v>40340</v>
      </c>
      <c r="C113" s="9" t="s">
        <v>21</v>
      </c>
      <c r="D113" s="39">
        <v>5.2200000000000003E-2</v>
      </c>
      <c r="E113" s="39">
        <v>5.4800000000000001E-2</v>
      </c>
      <c r="F113" s="39">
        <v>6.2399999999999997E-2</v>
      </c>
      <c r="G113" s="40">
        <v>5.6500000000000002E-2</v>
      </c>
      <c r="H113" s="10">
        <v>0</v>
      </c>
      <c r="I113" s="2"/>
      <c r="J113" s="41">
        <v>4.8899999999999999E-2</v>
      </c>
      <c r="K113" s="37"/>
      <c r="L113" s="37"/>
      <c r="M113" s="41">
        <v>6.2800000000000009E-2</v>
      </c>
      <c r="N113" s="2"/>
    </row>
    <row r="114" spans="1:14">
      <c r="A114">
        <v>201006</v>
      </c>
      <c r="B114" s="38">
        <v>40343</v>
      </c>
      <c r="C114" s="9" t="s">
        <v>21</v>
      </c>
      <c r="D114" s="39">
        <v>5.3199999999999997E-2</v>
      </c>
      <c r="E114" s="39">
        <v>5.5399999999999998E-2</v>
      </c>
      <c r="F114" s="39">
        <v>6.2899999999999998E-2</v>
      </c>
      <c r="G114" s="40">
        <v>5.7200000000000001E-2</v>
      </c>
      <c r="H114" s="10">
        <v>0</v>
      </c>
      <c r="I114" s="2"/>
      <c r="J114" s="41">
        <v>4.9599999999999998E-2</v>
      </c>
      <c r="K114" s="37"/>
      <c r="L114" s="37"/>
      <c r="M114" s="41">
        <v>6.3399999999999998E-2</v>
      </c>
      <c r="N114" s="2"/>
    </row>
    <row r="115" spans="1:14">
      <c r="A115">
        <v>201006</v>
      </c>
      <c r="B115" s="38">
        <v>40344</v>
      </c>
      <c r="C115" s="9" t="s">
        <v>21</v>
      </c>
      <c r="D115" s="39">
        <v>5.3199999999999997E-2</v>
      </c>
      <c r="E115" s="39">
        <v>5.5599999999999997E-2</v>
      </c>
      <c r="F115" s="39">
        <v>6.3200000000000006E-2</v>
      </c>
      <c r="G115" s="40">
        <v>5.7299999999999997E-2</v>
      </c>
      <c r="H115" s="10">
        <v>0</v>
      </c>
      <c r="I115" s="2"/>
      <c r="J115" s="41">
        <v>4.99E-2</v>
      </c>
      <c r="K115" s="37"/>
      <c r="L115" s="37"/>
      <c r="M115" s="41">
        <v>6.3700000000000007E-2</v>
      </c>
      <c r="N115" s="2"/>
    </row>
    <row r="116" spans="1:14">
      <c r="A116">
        <v>201006</v>
      </c>
      <c r="B116" s="38">
        <v>40345</v>
      </c>
      <c r="C116" s="9" t="s">
        <v>21</v>
      </c>
      <c r="D116" s="39">
        <v>5.2900000000000003E-2</v>
      </c>
      <c r="E116" s="39">
        <v>5.5199999999999999E-2</v>
      </c>
      <c r="F116" s="39">
        <v>6.2700000000000006E-2</v>
      </c>
      <c r="G116" s="40">
        <v>5.6899999999999999E-2</v>
      </c>
      <c r="H116" s="10">
        <v>0</v>
      </c>
      <c r="I116" s="2"/>
      <c r="J116" s="41">
        <v>4.9599999999999998E-2</v>
      </c>
      <c r="K116" s="37"/>
      <c r="L116" s="37"/>
      <c r="M116" s="41">
        <v>6.3399999999999998E-2</v>
      </c>
      <c r="N116" s="2"/>
    </row>
    <row r="117" spans="1:14">
      <c r="A117">
        <v>201006</v>
      </c>
      <c r="B117" s="38">
        <v>40346</v>
      </c>
      <c r="C117" s="9" t="s">
        <v>21</v>
      </c>
      <c r="D117" s="39">
        <v>5.21E-2</v>
      </c>
      <c r="E117" s="39">
        <v>5.4399999999999997E-2</v>
      </c>
      <c r="F117" s="39">
        <v>6.1899999999999997E-2</v>
      </c>
      <c r="G117" s="40">
        <v>5.6099999999999997E-2</v>
      </c>
      <c r="H117" s="10">
        <v>0</v>
      </c>
      <c r="I117" s="2"/>
      <c r="J117" s="41">
        <v>4.8600000000000004E-2</v>
      </c>
      <c r="K117" s="37"/>
      <c r="L117" s="37"/>
      <c r="M117" s="41">
        <v>6.25E-2</v>
      </c>
      <c r="N117" s="2"/>
    </row>
    <row r="118" spans="1:14">
      <c r="A118">
        <v>201006</v>
      </c>
      <c r="B118" s="38">
        <v>40347</v>
      </c>
      <c r="C118" s="9" t="s">
        <v>21</v>
      </c>
      <c r="D118" s="39">
        <v>5.2400000000000002E-2</v>
      </c>
      <c r="E118" s="39">
        <v>5.4699999999999999E-2</v>
      </c>
      <c r="F118" s="39">
        <v>6.2300000000000001E-2</v>
      </c>
      <c r="G118" s="40">
        <v>5.6500000000000002E-2</v>
      </c>
      <c r="H118" s="10">
        <v>0</v>
      </c>
      <c r="I118" s="2"/>
      <c r="J118" s="41">
        <v>4.87E-2</v>
      </c>
      <c r="K118" s="37"/>
      <c r="L118" s="37"/>
      <c r="M118" s="41">
        <v>6.2800000000000009E-2</v>
      </c>
      <c r="N118" s="2"/>
    </row>
    <row r="119" spans="1:14">
      <c r="A119">
        <v>201006</v>
      </c>
      <c r="B119" s="38">
        <v>40350</v>
      </c>
      <c r="C119" s="9" t="s">
        <v>21</v>
      </c>
      <c r="D119" s="39">
        <v>5.2299999999999999E-2</v>
      </c>
      <c r="E119" s="39">
        <v>5.4899999999999997E-2</v>
      </c>
      <c r="F119" s="39">
        <v>6.2399999999999997E-2</v>
      </c>
      <c r="G119" s="40">
        <v>5.6500000000000002E-2</v>
      </c>
      <c r="H119" s="10">
        <v>0</v>
      </c>
      <c r="I119" s="2"/>
      <c r="J119" s="41">
        <v>4.8899999999999999E-2</v>
      </c>
      <c r="K119" s="37"/>
      <c r="L119" s="37"/>
      <c r="M119" s="41">
        <v>6.2800000000000009E-2</v>
      </c>
      <c r="N119" s="2"/>
    </row>
    <row r="120" spans="1:14">
      <c r="A120">
        <v>201006</v>
      </c>
      <c r="B120" s="38">
        <v>40351</v>
      </c>
      <c r="C120" s="9" t="s">
        <v>21</v>
      </c>
      <c r="D120" s="39">
        <v>5.1700000000000003E-2</v>
      </c>
      <c r="E120" s="39">
        <v>5.4199999999999998E-2</v>
      </c>
      <c r="F120" s="39">
        <v>6.1800000000000001E-2</v>
      </c>
      <c r="G120" s="40">
        <v>5.5899999999999998E-2</v>
      </c>
      <c r="H120" s="10">
        <v>0</v>
      </c>
      <c r="I120" s="2"/>
      <c r="J120" s="41">
        <v>4.82E-2</v>
      </c>
      <c r="K120" s="37"/>
      <c r="L120" s="37"/>
      <c r="M120" s="41">
        <v>6.2199999999999998E-2</v>
      </c>
      <c r="N120" s="2"/>
    </row>
    <row r="121" spans="1:14">
      <c r="A121">
        <v>201006</v>
      </c>
      <c r="B121" s="38">
        <v>40352</v>
      </c>
      <c r="C121" s="9" t="s">
        <v>21</v>
      </c>
      <c r="D121" s="39">
        <v>5.1299999999999998E-2</v>
      </c>
      <c r="E121" s="39">
        <v>5.3800000000000001E-2</v>
      </c>
      <c r="F121" s="39">
        <v>6.1400000000000003E-2</v>
      </c>
      <c r="G121" s="40">
        <v>5.5500000000000001E-2</v>
      </c>
      <c r="H121" s="10">
        <v>0</v>
      </c>
      <c r="I121" s="2"/>
      <c r="J121" s="41">
        <v>4.82E-2</v>
      </c>
      <c r="K121" s="37"/>
      <c r="L121" s="37"/>
      <c r="M121" s="41">
        <v>6.1799999999999994E-2</v>
      </c>
      <c r="N121" s="2"/>
    </row>
    <row r="122" spans="1:14">
      <c r="A122">
        <v>201006</v>
      </c>
      <c r="B122" s="38">
        <v>40354</v>
      </c>
      <c r="C122" s="9" t="s">
        <v>21</v>
      </c>
      <c r="D122" s="39">
        <v>5.11E-2</v>
      </c>
      <c r="E122" s="39">
        <v>5.3800000000000001E-2</v>
      </c>
      <c r="F122" s="39">
        <v>6.1499999999999999E-2</v>
      </c>
      <c r="G122" s="40">
        <v>5.5500000000000001E-2</v>
      </c>
      <c r="H122" s="10">
        <v>0</v>
      </c>
      <c r="I122" s="2"/>
      <c r="J122" s="41">
        <v>4.8300000000000003E-2</v>
      </c>
      <c r="K122" s="37"/>
      <c r="L122" s="37"/>
      <c r="M122" s="41">
        <v>6.2100000000000002E-2</v>
      </c>
      <c r="N122" s="2"/>
    </row>
    <row r="123" spans="1:14">
      <c r="A123">
        <v>201006</v>
      </c>
      <c r="B123" s="38">
        <v>40357</v>
      </c>
      <c r="C123" s="9" t="s">
        <v>21</v>
      </c>
      <c r="D123" s="39">
        <v>5.0599999999999999E-2</v>
      </c>
      <c r="E123" s="39">
        <v>5.3100000000000001E-2</v>
      </c>
      <c r="F123" s="39">
        <v>6.0999999999999999E-2</v>
      </c>
      <c r="G123" s="40">
        <v>5.4899999999999997E-2</v>
      </c>
      <c r="H123" s="10">
        <v>0</v>
      </c>
      <c r="I123" s="2"/>
      <c r="J123" s="41">
        <v>4.7800000000000002E-2</v>
      </c>
      <c r="K123" s="37"/>
      <c r="L123" s="37"/>
      <c r="M123" s="41">
        <v>6.1500000000000006E-2</v>
      </c>
      <c r="N123" s="2"/>
    </row>
    <row r="124" spans="1:14">
      <c r="A124">
        <v>201007</v>
      </c>
      <c r="B124" s="38">
        <v>40360</v>
      </c>
      <c r="C124" s="9" t="s">
        <v>21</v>
      </c>
      <c r="D124" s="39">
        <v>4.9000000000000002E-2</v>
      </c>
      <c r="E124" s="39">
        <v>5.1700000000000003E-2</v>
      </c>
      <c r="F124" s="39">
        <v>5.96E-2</v>
      </c>
      <c r="G124" s="40">
        <v>5.3400000000000003E-2</v>
      </c>
      <c r="H124" s="10">
        <v>0</v>
      </c>
      <c r="I124" s="2"/>
      <c r="J124" s="41">
        <v>4.6199999999999998E-2</v>
      </c>
      <c r="K124" s="37"/>
      <c r="L124" s="37"/>
      <c r="M124" s="41">
        <v>5.9800000000000006E-2</v>
      </c>
      <c r="N124" s="2"/>
    </row>
    <row r="125" spans="1:14">
      <c r="A125">
        <v>201007</v>
      </c>
      <c r="B125" s="38">
        <v>40361</v>
      </c>
      <c r="C125" s="9" t="s">
        <v>21</v>
      </c>
      <c r="D125" s="39">
        <v>4.9799999999999997E-2</v>
      </c>
      <c r="E125" s="39">
        <v>5.2400000000000002E-2</v>
      </c>
      <c r="F125" s="39">
        <v>6.0199999999999997E-2</v>
      </c>
      <c r="G125" s="40">
        <v>5.4100000000000002E-2</v>
      </c>
      <c r="H125" s="10">
        <v>0</v>
      </c>
      <c r="I125" s="2"/>
      <c r="J125" s="41">
        <v>4.6900000000000004E-2</v>
      </c>
      <c r="K125" s="37"/>
      <c r="L125" s="37"/>
      <c r="M125" s="41">
        <v>6.0400000000000002E-2</v>
      </c>
      <c r="N125" s="2"/>
    </row>
    <row r="126" spans="1:14">
      <c r="A126">
        <v>201007</v>
      </c>
      <c r="B126" s="38">
        <v>40365</v>
      </c>
      <c r="C126" s="9" t="s">
        <v>21</v>
      </c>
      <c r="D126" s="39">
        <v>4.9299999999999997E-2</v>
      </c>
      <c r="E126" s="39">
        <v>5.1900000000000002E-2</v>
      </c>
      <c r="F126" s="39">
        <v>5.9799999999999999E-2</v>
      </c>
      <c r="G126" s="40">
        <v>5.3699999999999998E-2</v>
      </c>
      <c r="H126" s="10">
        <v>0</v>
      </c>
      <c r="I126" s="2"/>
      <c r="J126" s="41">
        <v>4.6399999999999997E-2</v>
      </c>
      <c r="K126" s="37"/>
      <c r="L126" s="37"/>
      <c r="M126" s="41">
        <v>0.06</v>
      </c>
      <c r="N126" s="2"/>
    </row>
    <row r="127" spans="1:14">
      <c r="A127">
        <v>201007</v>
      </c>
      <c r="B127" s="38">
        <v>40366</v>
      </c>
      <c r="C127" s="9" t="s">
        <v>21</v>
      </c>
      <c r="D127" s="39">
        <v>4.99E-2</v>
      </c>
      <c r="E127" s="39">
        <v>5.2499999999999998E-2</v>
      </c>
      <c r="F127" s="39">
        <v>6.0499999999999998E-2</v>
      </c>
      <c r="G127" s="40">
        <v>5.4300000000000001E-2</v>
      </c>
      <c r="H127" s="10">
        <v>0</v>
      </c>
      <c r="I127" s="2"/>
      <c r="J127" s="41">
        <v>4.7100000000000003E-2</v>
      </c>
      <c r="K127" s="37"/>
      <c r="L127" s="37"/>
      <c r="M127" s="41">
        <v>6.08E-2</v>
      </c>
      <c r="N127" s="2"/>
    </row>
    <row r="128" spans="1:14">
      <c r="A128">
        <v>201007</v>
      </c>
      <c r="B128" s="38">
        <v>40368</v>
      </c>
      <c r="C128" s="9" t="s">
        <v>21</v>
      </c>
      <c r="D128" s="39">
        <v>5.0799999999999998E-2</v>
      </c>
      <c r="E128" s="39">
        <v>5.33E-2</v>
      </c>
      <c r="F128" s="39">
        <v>6.13E-2</v>
      </c>
      <c r="G128" s="40">
        <v>5.5100000000000003E-2</v>
      </c>
      <c r="H128" s="10">
        <v>0</v>
      </c>
      <c r="I128" s="2"/>
      <c r="J128" s="41">
        <v>4.7899999999999998E-2</v>
      </c>
      <c r="K128" s="37"/>
      <c r="L128" s="37"/>
      <c r="M128" s="41">
        <v>6.1399999999999996E-2</v>
      </c>
      <c r="N128" s="2"/>
    </row>
    <row r="129" spans="1:14">
      <c r="A129">
        <v>201007</v>
      </c>
      <c r="B129" s="38">
        <v>40371</v>
      </c>
      <c r="C129" s="9" t="s">
        <v>21</v>
      </c>
      <c r="D129" s="39">
        <v>5.0799999999999998E-2</v>
      </c>
      <c r="E129" s="39">
        <v>5.3400000000000003E-2</v>
      </c>
      <c r="F129" s="39">
        <v>6.1199999999999997E-2</v>
      </c>
      <c r="G129" s="40">
        <v>5.5100000000000003E-2</v>
      </c>
      <c r="H129" s="10">
        <v>0</v>
      </c>
      <c r="I129" s="2"/>
      <c r="J129" s="41">
        <v>4.7899999999999998E-2</v>
      </c>
      <c r="K129" s="37"/>
      <c r="L129" s="37"/>
      <c r="M129" s="41">
        <v>6.13E-2</v>
      </c>
      <c r="N129" s="2"/>
    </row>
    <row r="130" spans="1:14">
      <c r="A130">
        <v>201007</v>
      </c>
      <c r="B130" s="38">
        <v>40372</v>
      </c>
      <c r="C130" s="9" t="s">
        <v>21</v>
      </c>
      <c r="D130" s="39">
        <v>5.1400000000000001E-2</v>
      </c>
      <c r="E130" s="39">
        <v>5.3999999999999999E-2</v>
      </c>
      <c r="F130" s="39">
        <v>6.1699999999999998E-2</v>
      </c>
      <c r="G130" s="40">
        <v>5.57E-2</v>
      </c>
      <c r="H130" s="10">
        <v>0</v>
      </c>
      <c r="I130" s="2"/>
      <c r="J130" s="41">
        <v>4.8600000000000004E-2</v>
      </c>
      <c r="K130" s="37"/>
      <c r="L130" s="37"/>
      <c r="M130" s="41">
        <v>6.1799999999999994E-2</v>
      </c>
      <c r="N130" s="2"/>
    </row>
    <row r="131" spans="1:14">
      <c r="A131">
        <v>201007</v>
      </c>
      <c r="B131" s="38">
        <v>40373</v>
      </c>
      <c r="C131" s="9" t="s">
        <v>21</v>
      </c>
      <c r="D131" s="39">
        <v>5.04E-2</v>
      </c>
      <c r="E131" s="39">
        <v>5.3100000000000001E-2</v>
      </c>
      <c r="F131" s="39">
        <v>6.08E-2</v>
      </c>
      <c r="G131" s="40">
        <v>5.4800000000000001E-2</v>
      </c>
      <c r="H131" s="10">
        <v>0</v>
      </c>
      <c r="I131" s="2"/>
      <c r="J131" s="41">
        <v>4.7599999999999996E-2</v>
      </c>
      <c r="K131" s="37"/>
      <c r="L131" s="37"/>
      <c r="M131" s="41">
        <v>6.0899999999999996E-2</v>
      </c>
      <c r="N131" s="2"/>
    </row>
    <row r="132" spans="1:14">
      <c r="A132">
        <v>201007</v>
      </c>
      <c r="B132" s="38">
        <v>40374</v>
      </c>
      <c r="C132" s="9" t="s">
        <v>21</v>
      </c>
      <c r="D132" s="39">
        <v>4.9700000000000001E-2</v>
      </c>
      <c r="E132" s="39">
        <v>5.2400000000000002E-2</v>
      </c>
      <c r="F132" s="39">
        <v>0.06</v>
      </c>
      <c r="G132" s="40">
        <v>5.3999999999999999E-2</v>
      </c>
      <c r="H132" s="10">
        <v>0</v>
      </c>
      <c r="I132" s="2"/>
      <c r="J132" s="41">
        <v>4.6799999999999994E-2</v>
      </c>
      <c r="K132" s="37"/>
      <c r="L132" s="37"/>
      <c r="M132" s="41">
        <v>6.0199999999999997E-2</v>
      </c>
      <c r="N132" s="2"/>
    </row>
    <row r="133" spans="1:14">
      <c r="A133">
        <v>201007</v>
      </c>
      <c r="B133" s="38">
        <v>40378</v>
      </c>
      <c r="C133" s="9" t="s">
        <v>21</v>
      </c>
      <c r="D133" s="39">
        <v>4.99E-2</v>
      </c>
      <c r="E133" s="39">
        <v>5.2499999999999998E-2</v>
      </c>
      <c r="F133" s="39">
        <v>0.06</v>
      </c>
      <c r="G133" s="40">
        <v>5.4100000000000002E-2</v>
      </c>
      <c r="H133" s="10">
        <v>0</v>
      </c>
      <c r="I133" s="2"/>
      <c r="J133" s="41">
        <v>4.7E-2</v>
      </c>
      <c r="K133" s="37"/>
      <c r="L133" s="37"/>
      <c r="M133" s="41">
        <v>6.0299999999999999E-2</v>
      </c>
      <c r="N133" s="2"/>
    </row>
    <row r="134" spans="1:14">
      <c r="A134">
        <v>201007</v>
      </c>
      <c r="B134" s="38">
        <v>40379</v>
      </c>
      <c r="C134" s="9" t="s">
        <v>21</v>
      </c>
      <c r="D134" s="39">
        <v>4.9599999999999998E-2</v>
      </c>
      <c r="E134" s="39">
        <v>5.2299999999999999E-2</v>
      </c>
      <c r="F134" s="39">
        <v>5.9200000000000003E-2</v>
      </c>
      <c r="G134" s="40">
        <v>5.3699999999999998E-2</v>
      </c>
      <c r="H134" s="10">
        <v>0</v>
      </c>
      <c r="I134" s="2"/>
      <c r="J134" s="41">
        <v>4.6799999999999994E-2</v>
      </c>
      <c r="K134" s="37"/>
      <c r="L134" s="37"/>
      <c r="M134" s="41">
        <v>5.9699999999999996E-2</v>
      </c>
      <c r="N134" s="2"/>
    </row>
    <row r="135" spans="1:14">
      <c r="A135">
        <v>201007</v>
      </c>
      <c r="B135" s="38">
        <v>40380</v>
      </c>
      <c r="C135" s="9" t="s">
        <v>21</v>
      </c>
      <c r="D135" s="39">
        <v>4.9000000000000002E-2</v>
      </c>
      <c r="E135" s="39">
        <v>5.16E-2</v>
      </c>
      <c r="F135" s="39">
        <v>5.8299999999999998E-2</v>
      </c>
      <c r="G135" s="40">
        <v>5.2999999999999999E-2</v>
      </c>
      <c r="H135" s="10">
        <v>0</v>
      </c>
      <c r="I135" s="2"/>
      <c r="J135" s="41">
        <v>4.6100000000000002E-2</v>
      </c>
      <c r="K135" s="37"/>
      <c r="L135" s="37"/>
      <c r="M135" s="41">
        <v>5.8799999999999998E-2</v>
      </c>
      <c r="N135" s="2"/>
    </row>
    <row r="136" spans="1:14">
      <c r="A136">
        <v>201007</v>
      </c>
      <c r="B136" s="38">
        <v>40381</v>
      </c>
      <c r="C136" s="9" t="s">
        <v>21</v>
      </c>
      <c r="D136" s="39">
        <v>4.9500000000000002E-2</v>
      </c>
      <c r="E136" s="39">
        <v>5.21E-2</v>
      </c>
      <c r="F136" s="39">
        <v>5.8700000000000002E-2</v>
      </c>
      <c r="G136" s="40">
        <v>5.3400000000000003E-2</v>
      </c>
      <c r="H136" s="10">
        <v>0</v>
      </c>
      <c r="I136" s="2"/>
      <c r="J136" s="41">
        <v>4.7E-2</v>
      </c>
      <c r="K136" s="37"/>
      <c r="L136" s="37"/>
      <c r="M136" s="41">
        <v>5.9299999999999999E-2</v>
      </c>
      <c r="N136" s="2"/>
    </row>
    <row r="137" spans="1:14">
      <c r="A137">
        <v>201007</v>
      </c>
      <c r="B137" s="38">
        <v>40382</v>
      </c>
      <c r="C137" s="9" t="s">
        <v>21</v>
      </c>
      <c r="D137" s="39">
        <v>5.0200000000000002E-2</v>
      </c>
      <c r="E137" s="39">
        <v>5.28E-2</v>
      </c>
      <c r="F137" s="39">
        <v>5.9200000000000003E-2</v>
      </c>
      <c r="G137" s="40">
        <v>5.4100000000000002E-2</v>
      </c>
      <c r="H137" s="10">
        <v>0</v>
      </c>
      <c r="I137" s="2"/>
      <c r="J137" s="41">
        <v>4.7400000000000005E-2</v>
      </c>
      <c r="K137" s="37"/>
      <c r="L137" s="37"/>
      <c r="M137" s="41">
        <v>5.9699999999999996E-2</v>
      </c>
      <c r="N137" s="2"/>
    </row>
    <row r="138" spans="1:14">
      <c r="A138">
        <v>201007</v>
      </c>
      <c r="B138" s="38">
        <v>40385</v>
      </c>
      <c r="C138" s="9" t="s">
        <v>21</v>
      </c>
      <c r="D138" s="39">
        <v>4.9799999999999997E-2</v>
      </c>
      <c r="E138" s="39">
        <v>5.2600000000000001E-2</v>
      </c>
      <c r="F138" s="39">
        <v>5.8999999999999997E-2</v>
      </c>
      <c r="G138" s="40">
        <v>5.3800000000000001E-2</v>
      </c>
      <c r="H138" s="10">
        <v>0</v>
      </c>
      <c r="I138" s="2"/>
      <c r="J138" s="41">
        <v>4.7400000000000005E-2</v>
      </c>
      <c r="K138" s="37"/>
      <c r="L138" s="37"/>
      <c r="M138" s="41">
        <v>5.9500000000000004E-2</v>
      </c>
      <c r="N138" s="2"/>
    </row>
    <row r="139" spans="1:14">
      <c r="A139">
        <v>201007</v>
      </c>
      <c r="B139" s="38">
        <v>40386</v>
      </c>
      <c r="C139" s="9" t="s">
        <v>21</v>
      </c>
      <c r="D139" s="39">
        <v>5.0200000000000002E-2</v>
      </c>
      <c r="E139" s="39">
        <v>5.3100000000000001E-2</v>
      </c>
      <c r="F139" s="39">
        <v>5.9400000000000001E-2</v>
      </c>
      <c r="G139" s="40">
        <v>5.4199999999999998E-2</v>
      </c>
      <c r="H139" s="10">
        <v>0</v>
      </c>
      <c r="I139" s="2"/>
      <c r="J139" s="41">
        <v>4.8099999999999997E-2</v>
      </c>
      <c r="K139" s="37"/>
      <c r="L139" s="37"/>
      <c r="M139" s="41">
        <v>5.9800000000000006E-2</v>
      </c>
      <c r="N139" s="2"/>
    </row>
    <row r="140" spans="1:14">
      <c r="A140">
        <v>201007</v>
      </c>
      <c r="B140" s="38">
        <v>40387</v>
      </c>
      <c r="C140" s="9" t="s">
        <v>21</v>
      </c>
      <c r="D140" s="39">
        <v>0.05</v>
      </c>
      <c r="E140" s="39">
        <v>5.2900000000000003E-2</v>
      </c>
      <c r="F140" s="39">
        <v>5.91E-2</v>
      </c>
      <c r="G140" s="40">
        <v>5.3999999999999999E-2</v>
      </c>
      <c r="H140" s="10">
        <v>0</v>
      </c>
      <c r="I140" s="2"/>
      <c r="J140" s="41">
        <v>4.7599999999999996E-2</v>
      </c>
      <c r="K140" s="37"/>
      <c r="L140" s="37"/>
      <c r="M140" s="41">
        <v>5.9500000000000004E-2</v>
      </c>
      <c r="N140" s="2"/>
    </row>
    <row r="141" spans="1:14">
      <c r="A141">
        <v>201007</v>
      </c>
      <c r="B141" s="38">
        <v>40388</v>
      </c>
      <c r="C141" s="9" t="s">
        <v>21</v>
      </c>
      <c r="D141" s="39">
        <v>4.9799999999999997E-2</v>
      </c>
      <c r="E141" s="39">
        <v>5.28E-2</v>
      </c>
      <c r="F141" s="39">
        <v>5.8999999999999997E-2</v>
      </c>
      <c r="G141" s="40">
        <v>5.3900000000000003E-2</v>
      </c>
      <c r="H141" s="10">
        <v>0</v>
      </c>
      <c r="I141" s="2"/>
      <c r="J141" s="41">
        <v>4.8000000000000001E-2</v>
      </c>
      <c r="K141" s="37"/>
      <c r="L141" s="37"/>
      <c r="M141" s="41">
        <v>5.9500000000000004E-2</v>
      </c>
      <c r="N141" s="2"/>
    </row>
    <row r="142" spans="1:14">
      <c r="A142">
        <v>201007</v>
      </c>
      <c r="B142" s="38">
        <v>40389</v>
      </c>
      <c r="C142" s="9" t="s">
        <v>21</v>
      </c>
      <c r="D142" s="39">
        <v>4.87E-2</v>
      </c>
      <c r="E142" s="39">
        <v>5.1700000000000003E-2</v>
      </c>
      <c r="F142" s="39">
        <v>5.8000000000000003E-2</v>
      </c>
      <c r="G142" s="40">
        <v>5.28E-2</v>
      </c>
      <c r="H142" s="10">
        <v>0</v>
      </c>
      <c r="I142" s="2"/>
      <c r="J142" s="41">
        <v>4.7E-2</v>
      </c>
      <c r="K142" s="37"/>
      <c r="L142" s="37"/>
      <c r="M142" s="41">
        <v>5.8499999999999996E-2</v>
      </c>
      <c r="N142" s="2"/>
    </row>
    <row r="143" spans="1:14">
      <c r="A143">
        <v>201008</v>
      </c>
      <c r="B143" s="38">
        <v>40392</v>
      </c>
      <c r="C143" s="9" t="s">
        <v>21</v>
      </c>
      <c r="D143" s="39">
        <v>5.2600000000000001E-2</v>
      </c>
      <c r="E143" s="39">
        <v>4.9599999999999998E-2</v>
      </c>
      <c r="F143" s="39">
        <v>5.8000000000000003E-2</v>
      </c>
      <c r="G143" s="40">
        <v>5.3400000000000003E-2</v>
      </c>
      <c r="H143" s="10">
        <v>0</v>
      </c>
      <c r="I143" s="2"/>
      <c r="J143" s="41">
        <v>4.7800000000000002E-2</v>
      </c>
      <c r="K143" s="37"/>
      <c r="L143" s="37"/>
      <c r="M143" s="41">
        <v>5.8899999999999994E-2</v>
      </c>
      <c r="N143" s="2"/>
    </row>
    <row r="144" spans="1:14">
      <c r="A144">
        <v>201008</v>
      </c>
      <c r="B144" s="38">
        <v>40393</v>
      </c>
      <c r="C144" s="9" t="s">
        <v>21</v>
      </c>
      <c r="D144" s="39">
        <v>4.9599999999999998E-2</v>
      </c>
      <c r="E144" s="39">
        <v>5.2299999999999999E-2</v>
      </c>
      <c r="F144" s="39">
        <v>5.7700000000000001E-2</v>
      </c>
      <c r="G144" s="40">
        <v>5.3199999999999997E-2</v>
      </c>
      <c r="H144" s="10">
        <v>0</v>
      </c>
      <c r="I144" s="2"/>
      <c r="J144" s="41">
        <v>4.7300000000000002E-2</v>
      </c>
      <c r="K144" s="37"/>
      <c r="L144" s="37"/>
      <c r="M144" s="41">
        <v>5.8600000000000006E-2</v>
      </c>
      <c r="N144" s="2"/>
    </row>
    <row r="145" spans="1:14">
      <c r="A145">
        <v>201008</v>
      </c>
      <c r="B145" s="38">
        <v>40394</v>
      </c>
      <c r="C145" s="9" t="s">
        <v>21</v>
      </c>
      <c r="D145" s="39">
        <v>5.2499999999999998E-2</v>
      </c>
      <c r="E145" s="39">
        <v>4.9799999999999997E-2</v>
      </c>
      <c r="F145" s="39">
        <v>5.79E-2</v>
      </c>
      <c r="G145" s="40">
        <v>5.3400000000000003E-2</v>
      </c>
      <c r="H145" s="10">
        <v>0</v>
      </c>
      <c r="I145" s="2"/>
      <c r="J145" s="41">
        <v>4.7500000000000001E-2</v>
      </c>
      <c r="K145" s="37"/>
      <c r="L145" s="37"/>
      <c r="M145" s="41">
        <v>5.8799999999999998E-2</v>
      </c>
      <c r="N145" s="2"/>
    </row>
    <row r="146" spans="1:14">
      <c r="A146">
        <v>201008</v>
      </c>
      <c r="B146" s="38">
        <v>40395</v>
      </c>
      <c r="C146" s="9" t="s">
        <v>21</v>
      </c>
      <c r="D146" s="39">
        <v>4.9799999999999997E-2</v>
      </c>
      <c r="E146" s="39">
        <v>5.2499999999999998E-2</v>
      </c>
      <c r="F146" s="39">
        <v>5.7700000000000001E-2</v>
      </c>
      <c r="G146" s="40">
        <v>5.33E-2</v>
      </c>
      <c r="H146" s="10">
        <v>0</v>
      </c>
      <c r="I146" s="2"/>
      <c r="J146" s="41">
        <v>4.7199999999999999E-2</v>
      </c>
      <c r="K146" s="37"/>
      <c r="L146" s="37"/>
      <c r="M146" s="41">
        <v>5.8700000000000002E-2</v>
      </c>
      <c r="N146" s="2"/>
    </row>
    <row r="147" spans="1:14">
      <c r="A147">
        <v>201008</v>
      </c>
      <c r="B147" s="38">
        <v>40396</v>
      </c>
      <c r="C147" s="9" t="s">
        <v>21</v>
      </c>
      <c r="D147" s="39">
        <v>4.9200000000000001E-2</v>
      </c>
      <c r="E147" s="39">
        <v>5.1799999999999999E-2</v>
      </c>
      <c r="F147" s="39">
        <v>5.7000000000000002E-2</v>
      </c>
      <c r="G147" s="40">
        <v>5.1299999999999998E-2</v>
      </c>
      <c r="H147" s="10">
        <v>1</v>
      </c>
      <c r="I147" s="2"/>
      <c r="J147" s="41">
        <v>4.6500000000000007E-2</v>
      </c>
      <c r="K147" s="37"/>
      <c r="L147" s="37"/>
      <c r="M147" s="41">
        <v>5.7999999999999996E-2</v>
      </c>
      <c r="N147" s="2"/>
    </row>
    <row r="148" spans="1:14">
      <c r="A148">
        <v>201008</v>
      </c>
      <c r="B148" s="38">
        <v>40399</v>
      </c>
      <c r="C148" s="9" t="s">
        <v>21</v>
      </c>
      <c r="D148" s="39">
        <v>4.9200000000000001E-2</v>
      </c>
      <c r="E148" s="39">
        <v>5.1900000000000002E-2</v>
      </c>
      <c r="F148" s="39">
        <v>5.7099999999999998E-2</v>
      </c>
      <c r="G148" s="40">
        <v>5.2699999999999997E-2</v>
      </c>
      <c r="H148" s="10">
        <v>0</v>
      </c>
      <c r="I148" s="2"/>
      <c r="J148" s="41">
        <v>4.6600000000000003E-2</v>
      </c>
      <c r="K148" s="37"/>
      <c r="L148" s="37"/>
      <c r="M148" s="41">
        <v>5.8099999999999999E-2</v>
      </c>
      <c r="N148" s="2"/>
    </row>
    <row r="149" spans="1:14">
      <c r="A149">
        <v>201008</v>
      </c>
      <c r="B149" s="38">
        <v>40400</v>
      </c>
      <c r="C149" s="9" t="s">
        <v>21</v>
      </c>
      <c r="D149" s="39">
        <v>4.9500000000000002E-2</v>
      </c>
      <c r="E149" s="39">
        <v>5.21E-2</v>
      </c>
      <c r="F149" s="39">
        <v>5.7299999999999997E-2</v>
      </c>
      <c r="G149" s="40">
        <v>5.2999999999999999E-2</v>
      </c>
      <c r="H149" s="10">
        <v>0</v>
      </c>
      <c r="I149" s="2"/>
      <c r="J149" s="41">
        <v>4.6799999999999994E-2</v>
      </c>
      <c r="K149" s="37"/>
      <c r="L149" s="37"/>
      <c r="M149" s="41">
        <v>5.8400000000000001E-2</v>
      </c>
      <c r="N149" s="2"/>
    </row>
    <row r="150" spans="1:14">
      <c r="A150">
        <v>201008</v>
      </c>
      <c r="B150" s="38">
        <v>40402</v>
      </c>
      <c r="C150" s="9" t="s">
        <v>21</v>
      </c>
      <c r="D150" s="39">
        <v>4.87E-2</v>
      </c>
      <c r="E150" s="39">
        <v>5.1200000000000002E-2</v>
      </c>
      <c r="F150" s="39">
        <v>5.6599999999999998E-2</v>
      </c>
      <c r="G150" s="40">
        <v>5.2200000000000003E-2</v>
      </c>
      <c r="H150" s="10">
        <v>0</v>
      </c>
      <c r="I150" s="2"/>
      <c r="J150" s="41">
        <v>4.58E-2</v>
      </c>
      <c r="K150" s="37"/>
      <c r="L150" s="37"/>
      <c r="M150" s="41">
        <v>5.7800000000000004E-2</v>
      </c>
      <c r="N150" s="2"/>
    </row>
    <row r="151" spans="1:14">
      <c r="A151">
        <v>201008</v>
      </c>
      <c r="B151" s="38">
        <v>40403</v>
      </c>
      <c r="C151" s="9" t="s">
        <v>21</v>
      </c>
      <c r="D151" s="39">
        <v>4.8000000000000001E-2</v>
      </c>
      <c r="E151" s="39">
        <v>5.0599999999999999E-2</v>
      </c>
      <c r="F151" s="39">
        <v>5.6000000000000001E-2</v>
      </c>
      <c r="G151" s="40">
        <v>5.1499999999999997E-2</v>
      </c>
      <c r="H151" s="10">
        <v>0</v>
      </c>
      <c r="I151" s="2"/>
      <c r="J151" s="41">
        <v>4.5199999999999997E-2</v>
      </c>
      <c r="K151" s="37"/>
      <c r="L151" s="37"/>
      <c r="M151" s="41">
        <v>5.7300000000000004E-2</v>
      </c>
      <c r="N151" s="2"/>
    </row>
    <row r="152" spans="1:14">
      <c r="A152">
        <v>201008</v>
      </c>
      <c r="B152" s="38">
        <v>40406</v>
      </c>
      <c r="C152" s="9" t="s">
        <v>21</v>
      </c>
      <c r="D152" s="39">
        <v>4.65E-2</v>
      </c>
      <c r="E152" s="39">
        <v>4.9099999999999998E-2</v>
      </c>
      <c r="F152" s="39">
        <v>5.45E-2</v>
      </c>
      <c r="G152" s="40">
        <v>0.05</v>
      </c>
      <c r="H152" s="10">
        <v>0</v>
      </c>
      <c r="I152" s="2"/>
      <c r="J152" s="41">
        <v>4.36E-2</v>
      </c>
      <c r="K152" s="37"/>
      <c r="L152" s="37"/>
      <c r="M152" s="41">
        <v>5.5800000000000002E-2</v>
      </c>
      <c r="N152" s="2"/>
    </row>
    <row r="153" spans="1:14">
      <c r="A153">
        <v>201008</v>
      </c>
      <c r="B153" s="38">
        <v>40407</v>
      </c>
      <c r="C153" s="9" t="s">
        <v>21</v>
      </c>
      <c r="D153" s="39">
        <v>4.7100000000000003E-2</v>
      </c>
      <c r="E153" s="39">
        <v>4.9500000000000002E-2</v>
      </c>
      <c r="F153" s="39">
        <v>5.4899999999999997E-2</v>
      </c>
      <c r="G153" s="40">
        <v>5.0500000000000003E-2</v>
      </c>
      <c r="H153" s="10">
        <v>0</v>
      </c>
      <c r="I153" s="2"/>
      <c r="J153" s="41">
        <v>4.4699999999999997E-2</v>
      </c>
      <c r="K153" s="37"/>
      <c r="L153" s="37"/>
      <c r="M153" s="41">
        <v>5.6299999999999996E-2</v>
      </c>
      <c r="N153" s="2"/>
    </row>
    <row r="154" spans="1:14">
      <c r="A154">
        <v>201008</v>
      </c>
      <c r="B154" s="38">
        <v>40409</v>
      </c>
      <c r="C154" s="9" t="s">
        <v>21</v>
      </c>
      <c r="D154" s="39">
        <v>4.5900000000000003E-2</v>
      </c>
      <c r="E154" s="39">
        <v>4.8500000000000001E-2</v>
      </c>
      <c r="F154" s="39">
        <v>5.3900000000000003E-2</v>
      </c>
      <c r="G154" s="40">
        <v>4.9399999999999999E-2</v>
      </c>
      <c r="H154" s="10">
        <v>0</v>
      </c>
      <c r="I154" s="2"/>
      <c r="J154" s="41">
        <v>4.36E-2</v>
      </c>
      <c r="K154" s="37"/>
      <c r="L154" s="37"/>
      <c r="M154" s="41">
        <v>5.5099999999999996E-2</v>
      </c>
      <c r="N154" s="2"/>
    </row>
    <row r="155" spans="1:14">
      <c r="A155">
        <v>201008</v>
      </c>
      <c r="B155" s="38">
        <v>40410</v>
      </c>
      <c r="C155" s="9" t="s">
        <v>21</v>
      </c>
      <c r="D155" s="39">
        <v>4.5999999999999999E-2</v>
      </c>
      <c r="E155" s="39">
        <v>4.8500000000000001E-2</v>
      </c>
      <c r="F155" s="39">
        <v>5.3999999999999999E-2</v>
      </c>
      <c r="G155" s="40">
        <v>4.9500000000000002E-2</v>
      </c>
      <c r="H155" s="10">
        <v>0</v>
      </c>
      <c r="I155" s="2"/>
      <c r="J155" s="41">
        <v>4.36E-2</v>
      </c>
      <c r="K155" s="37"/>
      <c r="L155" s="37"/>
      <c r="M155" s="41">
        <v>5.5199999999999999E-2</v>
      </c>
      <c r="N155" s="2"/>
    </row>
    <row r="156" spans="1:14">
      <c r="A156">
        <v>201008</v>
      </c>
      <c r="B156" s="38">
        <v>40413</v>
      </c>
      <c r="C156" s="9" t="s">
        <v>21</v>
      </c>
      <c r="D156" s="39">
        <v>4.5999999999999999E-2</v>
      </c>
      <c r="E156" s="39">
        <v>4.8599999999999997E-2</v>
      </c>
      <c r="F156" s="39">
        <v>5.4100000000000002E-2</v>
      </c>
      <c r="G156" s="40">
        <v>4.9599999999999998E-2</v>
      </c>
      <c r="H156" s="10">
        <v>0</v>
      </c>
      <c r="I156" s="2"/>
      <c r="J156" s="41">
        <v>4.3700000000000003E-2</v>
      </c>
      <c r="K156" s="37"/>
      <c r="L156" s="37"/>
      <c r="M156" s="41">
        <v>5.5399999999999998E-2</v>
      </c>
      <c r="N156" s="2"/>
    </row>
    <row r="157" spans="1:14">
      <c r="A157">
        <v>201008</v>
      </c>
      <c r="B157" s="38">
        <v>40414</v>
      </c>
      <c r="C157" s="9" t="s">
        <v>21</v>
      </c>
      <c r="D157" s="39">
        <v>4.53E-2</v>
      </c>
      <c r="E157" s="39">
        <v>4.8000000000000001E-2</v>
      </c>
      <c r="F157" s="39">
        <v>5.3199999999999997E-2</v>
      </c>
      <c r="G157" s="40">
        <v>4.8800000000000003E-2</v>
      </c>
      <c r="H157" s="10">
        <v>0</v>
      </c>
      <c r="I157" s="2"/>
      <c r="J157" s="41">
        <v>4.2699999999999995E-2</v>
      </c>
      <c r="K157" s="37"/>
      <c r="L157" s="37"/>
      <c r="M157" s="41">
        <v>5.45E-2</v>
      </c>
      <c r="N157" s="2"/>
    </row>
    <row r="158" spans="1:14">
      <c r="A158">
        <v>201008</v>
      </c>
      <c r="B158" s="38">
        <v>40417</v>
      </c>
      <c r="C158" s="9" t="s">
        <v>21</v>
      </c>
      <c r="D158" s="39">
        <v>4.6800000000000001E-2</v>
      </c>
      <c r="E158" s="39">
        <v>4.9399999999999999E-2</v>
      </c>
      <c r="F158" s="39">
        <v>5.5E-2</v>
      </c>
      <c r="G158" s="40">
        <v>5.04E-2</v>
      </c>
      <c r="H158" s="10">
        <v>0</v>
      </c>
      <c r="I158" s="2"/>
      <c r="J158" s="41">
        <v>4.41E-2</v>
      </c>
      <c r="K158" s="37"/>
      <c r="L158" s="37"/>
      <c r="M158" s="41">
        <v>5.62E-2</v>
      </c>
      <c r="N158" s="2"/>
    </row>
    <row r="159" spans="1:14">
      <c r="A159">
        <v>201008</v>
      </c>
      <c r="B159" s="38">
        <v>40421</v>
      </c>
      <c r="C159" s="9" t="s">
        <v>21</v>
      </c>
      <c r="D159" s="39">
        <v>4.53E-2</v>
      </c>
      <c r="E159" s="39">
        <v>4.7800000000000002E-2</v>
      </c>
      <c r="F159" s="39">
        <v>5.3600000000000002E-2</v>
      </c>
      <c r="G159" s="40">
        <v>4.8899999999999999E-2</v>
      </c>
      <c r="H159" s="10">
        <v>0</v>
      </c>
      <c r="I159" s="2"/>
      <c r="J159" s="41">
        <v>4.2599999999999999E-2</v>
      </c>
      <c r="K159" s="37"/>
      <c r="L159" s="37"/>
      <c r="M159" s="41">
        <v>5.4800000000000001E-2</v>
      </c>
      <c r="N159" s="2"/>
    </row>
    <row r="160" spans="1:14">
      <c r="A160">
        <v>201009</v>
      </c>
      <c r="B160" s="38">
        <v>40422</v>
      </c>
      <c r="C160" s="9" t="s">
        <v>21</v>
      </c>
      <c r="D160" s="39">
        <v>4.6399999999999997E-2</v>
      </c>
      <c r="E160" s="39">
        <v>4.9099999999999998E-2</v>
      </c>
      <c r="F160" s="39">
        <v>5.4699999999999999E-2</v>
      </c>
      <c r="G160" s="40">
        <v>5.0099999999999999E-2</v>
      </c>
      <c r="H160" s="10">
        <v>0</v>
      </c>
      <c r="I160" s="2"/>
      <c r="J160" s="41">
        <v>4.3799999999999999E-2</v>
      </c>
      <c r="K160" s="37"/>
      <c r="L160" s="37"/>
      <c r="M160" s="41">
        <v>5.5899999999999998E-2</v>
      </c>
      <c r="N160" s="2"/>
    </row>
    <row r="161" spans="1:14">
      <c r="A161">
        <v>201009</v>
      </c>
      <c r="B161" s="38">
        <v>40423</v>
      </c>
      <c r="C161" s="9" t="s">
        <v>21</v>
      </c>
      <c r="D161" s="39">
        <v>4.7E-2</v>
      </c>
      <c r="E161" s="39">
        <v>4.9700000000000001E-2</v>
      </c>
      <c r="F161" s="39">
        <v>5.5199999999999999E-2</v>
      </c>
      <c r="G161" s="40">
        <v>5.0599999999999999E-2</v>
      </c>
      <c r="H161" s="10">
        <v>0</v>
      </c>
      <c r="I161" s="2"/>
      <c r="J161" s="41">
        <v>4.4500000000000005E-2</v>
      </c>
      <c r="K161" s="37"/>
      <c r="L161" s="37"/>
      <c r="M161" s="41">
        <v>5.6500000000000002E-2</v>
      </c>
      <c r="N161" s="2"/>
    </row>
    <row r="162" spans="1:14">
      <c r="A162">
        <v>201009</v>
      </c>
      <c r="B162" s="38">
        <v>40424</v>
      </c>
      <c r="C162" s="9" t="s">
        <v>21</v>
      </c>
      <c r="D162" s="39">
        <v>4.7600000000000003E-2</v>
      </c>
      <c r="E162" s="39">
        <v>5.0200000000000002E-2</v>
      </c>
      <c r="F162" s="39">
        <v>5.57E-2</v>
      </c>
      <c r="G162" s="40">
        <v>5.1200000000000002E-2</v>
      </c>
      <c r="H162" s="10">
        <v>0</v>
      </c>
      <c r="I162" s="2"/>
      <c r="J162" s="41">
        <v>4.4999999999999998E-2</v>
      </c>
      <c r="K162" s="37"/>
      <c r="L162" s="37"/>
      <c r="M162" s="41">
        <v>5.6900000000000006E-2</v>
      </c>
      <c r="N162" s="2"/>
    </row>
    <row r="163" spans="1:14">
      <c r="A163">
        <v>201009</v>
      </c>
      <c r="B163" s="38">
        <v>40428</v>
      </c>
      <c r="C163" s="9" t="s">
        <v>21</v>
      </c>
      <c r="D163" s="39">
        <v>4.6399999999999997E-2</v>
      </c>
      <c r="E163" s="39">
        <v>4.9099999999999998E-2</v>
      </c>
      <c r="F163" s="39">
        <v>5.4399999999999997E-2</v>
      </c>
      <c r="G163" s="40">
        <v>0.05</v>
      </c>
      <c r="H163" s="10">
        <v>0</v>
      </c>
      <c r="I163" s="2"/>
      <c r="J163" s="41">
        <v>4.3899999999999995E-2</v>
      </c>
      <c r="K163" s="37"/>
      <c r="L163" s="37"/>
      <c r="M163" s="41">
        <v>5.57E-2</v>
      </c>
      <c r="N163" s="2"/>
    </row>
    <row r="164" spans="1:14">
      <c r="A164">
        <v>201009</v>
      </c>
      <c r="B164" s="38">
        <v>40429</v>
      </c>
      <c r="C164" s="9" t="s">
        <v>21</v>
      </c>
      <c r="D164" s="39">
        <v>4.7E-2</v>
      </c>
      <c r="E164" s="39">
        <v>4.9599999999999998E-2</v>
      </c>
      <c r="F164" s="39">
        <v>5.4899999999999997E-2</v>
      </c>
      <c r="G164" s="40">
        <v>5.0500000000000003E-2</v>
      </c>
      <c r="H164" s="10">
        <v>0</v>
      </c>
      <c r="I164" s="2"/>
      <c r="J164" s="41">
        <v>4.4500000000000005E-2</v>
      </c>
      <c r="K164" s="37"/>
      <c r="L164" s="37"/>
      <c r="M164" s="41">
        <v>5.6100000000000004E-2</v>
      </c>
      <c r="N164" s="2"/>
    </row>
    <row r="165" spans="1:14">
      <c r="A165">
        <v>201009</v>
      </c>
      <c r="B165" s="38">
        <v>40430</v>
      </c>
      <c r="C165" s="9" t="s">
        <v>21</v>
      </c>
      <c r="D165" s="39">
        <v>4.82E-2</v>
      </c>
      <c r="E165" s="39">
        <v>5.0700000000000002E-2</v>
      </c>
      <c r="F165" s="39">
        <v>5.6099999999999997E-2</v>
      </c>
      <c r="G165" s="40">
        <v>5.1700000000000003E-2</v>
      </c>
      <c r="H165" s="10">
        <v>0</v>
      </c>
      <c r="I165" s="2"/>
      <c r="J165" s="41">
        <v>4.5599999999999995E-2</v>
      </c>
      <c r="K165" s="37"/>
      <c r="L165" s="37"/>
      <c r="M165" s="41">
        <v>5.7300000000000004E-2</v>
      </c>
      <c r="N165" s="2"/>
    </row>
    <row r="166" spans="1:14">
      <c r="A166">
        <v>201009</v>
      </c>
      <c r="B166" s="38">
        <v>40431</v>
      </c>
      <c r="C166" s="9" t="s">
        <v>21</v>
      </c>
      <c r="D166" s="39">
        <v>4.8500000000000001E-2</v>
      </c>
      <c r="E166" s="39">
        <v>5.0999999999999997E-2</v>
      </c>
      <c r="F166" s="39">
        <v>5.6399999999999999E-2</v>
      </c>
      <c r="G166" s="40">
        <v>5.1999999999999998E-2</v>
      </c>
      <c r="H166" s="10">
        <v>0</v>
      </c>
      <c r="I166" s="2"/>
      <c r="J166" s="41">
        <v>4.5899999999999996E-2</v>
      </c>
      <c r="K166" s="37"/>
      <c r="L166" s="37"/>
      <c r="M166" s="41">
        <v>5.7500000000000002E-2</v>
      </c>
      <c r="N166" s="2"/>
    </row>
    <row r="167" spans="1:14">
      <c r="A167">
        <v>201009</v>
      </c>
      <c r="B167" s="38">
        <v>40434</v>
      </c>
      <c r="C167" s="9" t="s">
        <v>21</v>
      </c>
      <c r="D167" s="39">
        <v>4.82E-2</v>
      </c>
      <c r="E167" s="39">
        <v>5.0700000000000002E-2</v>
      </c>
      <c r="F167" s="39">
        <v>5.5899999999999998E-2</v>
      </c>
      <c r="G167" s="40">
        <v>5.16E-2</v>
      </c>
      <c r="H167" s="10">
        <v>0</v>
      </c>
      <c r="I167" s="2"/>
      <c r="J167" s="41">
        <v>4.5700000000000005E-2</v>
      </c>
      <c r="K167" s="37"/>
      <c r="L167" s="37"/>
      <c r="M167" s="41">
        <v>5.7099999999999998E-2</v>
      </c>
      <c r="N167" s="2"/>
    </row>
    <row r="168" spans="1:14">
      <c r="A168">
        <v>201009</v>
      </c>
      <c r="B168" s="38">
        <v>40435</v>
      </c>
      <c r="C168" s="9" t="s">
        <v>21</v>
      </c>
      <c r="D168" s="39">
        <v>4.7600000000000003E-2</v>
      </c>
      <c r="E168" s="39">
        <v>5.0200000000000002E-2</v>
      </c>
      <c r="F168" s="39">
        <v>5.5199999999999999E-2</v>
      </c>
      <c r="G168" s="40">
        <v>5.0999999999999997E-2</v>
      </c>
      <c r="H168" s="10">
        <v>0</v>
      </c>
      <c r="I168" s="2"/>
      <c r="J168" s="41">
        <v>4.5100000000000001E-2</v>
      </c>
      <c r="K168" s="37"/>
      <c r="L168" s="37"/>
      <c r="M168" s="41">
        <v>5.6500000000000002E-2</v>
      </c>
      <c r="N168" s="2"/>
    </row>
    <row r="169" spans="1:14">
      <c r="A169">
        <v>201009</v>
      </c>
      <c r="B169" s="38">
        <v>40436</v>
      </c>
      <c r="C169" s="9" t="s">
        <v>21</v>
      </c>
      <c r="D169" s="39">
        <v>4.82E-2</v>
      </c>
      <c r="E169" s="39">
        <v>5.11E-2</v>
      </c>
      <c r="F169" s="39">
        <v>5.6099999999999997E-2</v>
      </c>
      <c r="G169" s="40">
        <v>5.1799999999999999E-2</v>
      </c>
      <c r="H169" s="10">
        <v>0</v>
      </c>
      <c r="I169" s="2"/>
      <c r="J169" s="41">
        <v>4.5899999999999996E-2</v>
      </c>
      <c r="K169" s="37"/>
      <c r="L169" s="37"/>
      <c r="M169" s="41">
        <v>5.74E-2</v>
      </c>
      <c r="N169" s="2"/>
    </row>
    <row r="170" spans="1:14">
      <c r="A170">
        <v>201009</v>
      </c>
      <c r="B170" s="38">
        <v>40437</v>
      </c>
      <c r="C170" s="9" t="s">
        <v>21</v>
      </c>
      <c r="D170" s="39">
        <v>4.87E-2</v>
      </c>
      <c r="E170" s="39">
        <v>5.16E-2</v>
      </c>
      <c r="F170" s="39">
        <v>5.6599999999999998E-2</v>
      </c>
      <c r="G170" s="40">
        <v>5.2299999999999999E-2</v>
      </c>
      <c r="H170" s="10">
        <v>0</v>
      </c>
      <c r="I170" s="2"/>
      <c r="J170" s="41">
        <v>4.6399999999999997E-2</v>
      </c>
      <c r="K170" s="37"/>
      <c r="L170" s="37"/>
      <c r="M170" s="41">
        <v>5.79E-2</v>
      </c>
      <c r="N170" s="2"/>
    </row>
    <row r="171" spans="1:14">
      <c r="A171">
        <v>201009</v>
      </c>
      <c r="B171" s="38">
        <v>40438</v>
      </c>
      <c r="C171" s="9" t="s">
        <v>21</v>
      </c>
      <c r="D171" s="39">
        <v>4.8599999999999997E-2</v>
      </c>
      <c r="E171" s="39">
        <v>5.1400000000000001E-2</v>
      </c>
      <c r="F171" s="39">
        <v>5.6500000000000002E-2</v>
      </c>
      <c r="G171" s="40">
        <v>5.2200000000000003E-2</v>
      </c>
      <c r="H171" s="10">
        <v>0</v>
      </c>
      <c r="I171" s="2"/>
      <c r="J171" s="41">
        <v>4.6300000000000001E-2</v>
      </c>
      <c r="K171" s="37"/>
      <c r="L171" s="37"/>
      <c r="M171" s="41">
        <v>5.7800000000000004E-2</v>
      </c>
      <c r="N171" s="2"/>
    </row>
    <row r="172" spans="1:14">
      <c r="A172">
        <v>201009</v>
      </c>
      <c r="B172" s="38">
        <v>40441</v>
      </c>
      <c r="C172" s="9" t="s">
        <v>21</v>
      </c>
      <c r="D172" s="39">
        <v>4.82E-2</v>
      </c>
      <c r="E172" s="39">
        <v>5.0900000000000001E-2</v>
      </c>
      <c r="F172" s="39">
        <v>5.6099999999999997E-2</v>
      </c>
      <c r="G172" s="40">
        <v>5.1700000000000003E-2</v>
      </c>
      <c r="H172" s="10">
        <v>0</v>
      </c>
      <c r="I172" s="2"/>
      <c r="J172" s="41">
        <v>4.5899999999999996E-2</v>
      </c>
      <c r="K172" s="37"/>
      <c r="L172" s="37"/>
      <c r="M172" s="41">
        <v>5.74E-2</v>
      </c>
      <c r="N172" s="2"/>
    </row>
    <row r="173" spans="1:14">
      <c r="A173">
        <v>201009</v>
      </c>
      <c r="B173" s="38">
        <v>40442</v>
      </c>
      <c r="C173" s="9" t="s">
        <v>21</v>
      </c>
      <c r="D173" s="39">
        <v>4.7399999999999998E-2</v>
      </c>
      <c r="E173" s="39">
        <v>5.0200000000000002E-2</v>
      </c>
      <c r="F173" s="39">
        <v>5.5300000000000002E-2</v>
      </c>
      <c r="G173" s="40">
        <v>5.0999999999999997E-2</v>
      </c>
      <c r="H173" s="10">
        <v>0</v>
      </c>
      <c r="I173" s="2"/>
      <c r="J173" s="41">
        <v>4.5700000000000005E-2</v>
      </c>
      <c r="K173" s="37"/>
      <c r="L173" s="37"/>
      <c r="M173" s="41">
        <v>5.6600000000000004E-2</v>
      </c>
      <c r="N173" s="2"/>
    </row>
    <row r="174" spans="1:14">
      <c r="A174">
        <v>201009</v>
      </c>
      <c r="B174" s="38">
        <v>40443</v>
      </c>
      <c r="C174" s="9" t="s">
        <v>21</v>
      </c>
      <c r="D174" s="39">
        <v>4.6899999999999997E-2</v>
      </c>
      <c r="E174" s="39">
        <v>4.9700000000000001E-2</v>
      </c>
      <c r="F174" s="39">
        <v>5.4800000000000001E-2</v>
      </c>
      <c r="G174" s="40">
        <v>5.0500000000000003E-2</v>
      </c>
      <c r="H174" s="10">
        <v>0</v>
      </c>
      <c r="I174" s="2"/>
      <c r="J174" s="41">
        <v>4.4900000000000002E-2</v>
      </c>
      <c r="K174" s="37"/>
      <c r="L174" s="37"/>
      <c r="M174" s="41">
        <v>5.6100000000000004E-2</v>
      </c>
      <c r="N174" s="2"/>
    </row>
    <row r="175" spans="1:14">
      <c r="A175">
        <v>201009</v>
      </c>
      <c r="B175" s="38">
        <v>40444</v>
      </c>
      <c r="C175" s="9" t="s">
        <v>21</v>
      </c>
      <c r="D175" s="39">
        <v>4.6800000000000001E-2</v>
      </c>
      <c r="E175" s="39">
        <v>4.9700000000000001E-2</v>
      </c>
      <c r="F175" s="39">
        <v>5.4800000000000001E-2</v>
      </c>
      <c r="G175" s="40">
        <v>5.04E-2</v>
      </c>
      <c r="H175" s="10">
        <v>0</v>
      </c>
      <c r="I175" s="2"/>
      <c r="J175" s="41">
        <v>4.5199999999999997E-2</v>
      </c>
      <c r="K175" s="37"/>
      <c r="L175" s="37"/>
      <c r="M175" s="41">
        <v>5.5999999999999994E-2</v>
      </c>
      <c r="N175" s="2"/>
    </row>
    <row r="176" spans="1:14">
      <c r="A176">
        <v>201009</v>
      </c>
      <c r="B176" s="38">
        <v>40445</v>
      </c>
      <c r="C176" s="9" t="s">
        <v>21</v>
      </c>
      <c r="D176" s="39">
        <v>4.7500000000000001E-2</v>
      </c>
      <c r="E176" s="39">
        <v>5.0299999999999997E-2</v>
      </c>
      <c r="F176" s="39">
        <v>5.5399999999999998E-2</v>
      </c>
      <c r="G176" s="40">
        <v>5.11E-2</v>
      </c>
      <c r="H176" s="10">
        <v>0</v>
      </c>
      <c r="I176" s="2"/>
      <c r="J176" s="41">
        <v>4.5999999999999999E-2</v>
      </c>
      <c r="K176" s="37"/>
      <c r="L176" s="37"/>
      <c r="M176" s="41">
        <v>5.67E-2</v>
      </c>
      <c r="N176" s="2"/>
    </row>
    <row r="177" spans="1:14">
      <c r="A177">
        <v>201009</v>
      </c>
      <c r="B177" s="38">
        <v>40448</v>
      </c>
      <c r="C177" s="9" t="s">
        <v>21</v>
      </c>
      <c r="D177" s="39">
        <v>4.65E-2</v>
      </c>
      <c r="E177" s="39">
        <v>4.9399999999999999E-2</v>
      </c>
      <c r="F177" s="39">
        <v>5.45E-2</v>
      </c>
      <c r="G177" s="40">
        <v>5.0099999999999999E-2</v>
      </c>
      <c r="H177" s="10">
        <v>0</v>
      </c>
      <c r="I177" s="2"/>
      <c r="J177" s="41">
        <v>4.5100000000000001E-2</v>
      </c>
      <c r="K177" s="37"/>
      <c r="L177" s="37"/>
      <c r="M177" s="41">
        <v>5.5800000000000002E-2</v>
      </c>
      <c r="N177" s="2"/>
    </row>
    <row r="178" spans="1:14">
      <c r="A178">
        <v>201009</v>
      </c>
      <c r="B178" s="38">
        <v>40449</v>
      </c>
      <c r="C178" s="9" t="s">
        <v>21</v>
      </c>
      <c r="D178" s="39">
        <v>4.65E-2</v>
      </c>
      <c r="E178" s="39">
        <v>4.8800000000000003E-2</v>
      </c>
      <c r="F178" s="39">
        <v>5.4100000000000002E-2</v>
      </c>
      <c r="G178" s="40">
        <v>4.9799999999999997E-2</v>
      </c>
      <c r="H178" s="10">
        <v>0</v>
      </c>
      <c r="I178" s="2"/>
      <c r="J178" s="41">
        <v>4.4699999999999997E-2</v>
      </c>
      <c r="K178" s="37"/>
      <c r="L178" s="37"/>
      <c r="M178" s="41">
        <v>5.5399999999999998E-2</v>
      </c>
      <c r="N178" s="2"/>
    </row>
    <row r="179" spans="1:14">
      <c r="A179">
        <v>201009</v>
      </c>
      <c r="B179" s="38">
        <v>40450</v>
      </c>
      <c r="C179" s="9" t="s">
        <v>21</v>
      </c>
      <c r="D179" s="39">
        <v>4.6899999999999997E-2</v>
      </c>
      <c r="E179" s="39">
        <v>4.9299999999999997E-2</v>
      </c>
      <c r="F179" s="39">
        <v>5.45E-2</v>
      </c>
      <c r="G179" s="40">
        <v>5.0200000000000002E-2</v>
      </c>
      <c r="H179" s="10">
        <v>0</v>
      </c>
      <c r="I179" s="2"/>
      <c r="J179" s="41">
        <v>4.5100000000000001E-2</v>
      </c>
      <c r="K179" s="37"/>
      <c r="L179" s="37"/>
      <c r="M179" s="41">
        <v>5.5800000000000002E-2</v>
      </c>
      <c r="N179" s="2"/>
    </row>
    <row r="180" spans="1:14">
      <c r="A180">
        <v>201009</v>
      </c>
      <c r="B180" s="38">
        <v>40451</v>
      </c>
      <c r="C180" s="9" t="s">
        <v>21</v>
      </c>
      <c r="D180" s="39">
        <v>4.7100000000000003E-2</v>
      </c>
      <c r="E180" s="39">
        <v>4.9299999999999997E-2</v>
      </c>
      <c r="F180" s="39">
        <v>5.45E-2</v>
      </c>
      <c r="G180" s="40">
        <v>5.0299999999999997E-2</v>
      </c>
      <c r="H180" s="10">
        <v>0</v>
      </c>
      <c r="I180" s="2"/>
      <c r="J180" s="41">
        <v>4.5400000000000003E-2</v>
      </c>
      <c r="K180" s="37"/>
      <c r="L180" s="37"/>
      <c r="M180" s="41">
        <v>5.5800000000000002E-2</v>
      </c>
      <c r="N180" s="2"/>
    </row>
    <row r="181" spans="1:14">
      <c r="A181">
        <v>201010</v>
      </c>
      <c r="B181" s="38">
        <v>40452</v>
      </c>
      <c r="C181" s="9" t="s">
        <v>21</v>
      </c>
      <c r="D181" s="39">
        <v>4.7500000000000001E-2</v>
      </c>
      <c r="E181" s="39">
        <v>4.9599999999999998E-2</v>
      </c>
      <c r="F181" s="39">
        <v>5.4800000000000001E-2</v>
      </c>
      <c r="G181" s="40">
        <v>5.0599999999999999E-2</v>
      </c>
      <c r="H181" s="10">
        <v>0</v>
      </c>
      <c r="I181" s="2"/>
      <c r="J181" s="41">
        <v>4.5700000000000005E-2</v>
      </c>
      <c r="K181" s="37"/>
      <c r="L181" s="37"/>
      <c r="M181" s="41">
        <v>5.6100000000000004E-2</v>
      </c>
      <c r="N181" s="2"/>
    </row>
    <row r="182" spans="1:14">
      <c r="A182">
        <v>201010</v>
      </c>
      <c r="B182" s="38">
        <v>40455</v>
      </c>
      <c r="C182" s="9" t="s">
        <v>21</v>
      </c>
      <c r="D182" s="39">
        <v>4.7399999999999998E-2</v>
      </c>
      <c r="E182" s="39">
        <v>4.9599999999999998E-2</v>
      </c>
      <c r="F182" s="39">
        <v>5.4800000000000001E-2</v>
      </c>
      <c r="G182" s="40">
        <v>5.0599999999999999E-2</v>
      </c>
      <c r="H182" s="10">
        <v>0</v>
      </c>
      <c r="I182" s="2"/>
      <c r="J182" s="41">
        <v>4.5700000000000005E-2</v>
      </c>
      <c r="K182" s="37"/>
      <c r="L182" s="37"/>
      <c r="M182" s="41">
        <v>5.5999999999999994E-2</v>
      </c>
      <c r="N182" s="2"/>
    </row>
    <row r="183" spans="1:14">
      <c r="A183">
        <v>201010</v>
      </c>
      <c r="B183" s="38">
        <v>40456</v>
      </c>
      <c r="C183" s="9" t="s">
        <v>21</v>
      </c>
      <c r="D183" s="39">
        <v>4.7600000000000003E-2</v>
      </c>
      <c r="E183" s="39">
        <v>4.9799999999999997E-2</v>
      </c>
      <c r="F183" s="39">
        <v>5.5E-2</v>
      </c>
      <c r="G183" s="40">
        <v>5.0799999999999998E-2</v>
      </c>
      <c r="H183" s="10">
        <v>0</v>
      </c>
      <c r="I183" s="2"/>
      <c r="J183" s="41">
        <v>4.58E-2</v>
      </c>
      <c r="K183" s="37"/>
      <c r="L183" s="37"/>
      <c r="M183" s="41">
        <v>5.6100000000000004E-2</v>
      </c>
      <c r="N183" s="2"/>
    </row>
    <row r="184" spans="1:14">
      <c r="A184">
        <v>201010</v>
      </c>
      <c r="B184" s="38">
        <v>40457</v>
      </c>
      <c r="C184" s="9" t="s">
        <v>21</v>
      </c>
      <c r="D184" s="39">
        <v>4.6899999999999997E-2</v>
      </c>
      <c r="E184" s="39">
        <v>4.9099999999999998E-2</v>
      </c>
      <c r="F184" s="39">
        <v>5.4300000000000001E-2</v>
      </c>
      <c r="G184" s="40">
        <v>5.0099999999999999E-2</v>
      </c>
      <c r="H184" s="10">
        <v>0</v>
      </c>
      <c r="I184" s="2"/>
      <c r="J184" s="41">
        <v>4.5100000000000001E-2</v>
      </c>
      <c r="K184" s="37"/>
      <c r="L184" s="37"/>
      <c r="M184" s="41">
        <v>5.5399999999999998E-2</v>
      </c>
      <c r="N184" s="2"/>
    </row>
    <row r="185" spans="1:14">
      <c r="A185">
        <v>201010</v>
      </c>
      <c r="B185" s="38">
        <v>40458</v>
      </c>
      <c r="C185" s="9" t="s">
        <v>21</v>
      </c>
      <c r="D185" s="39">
        <v>4.7399999999999998E-2</v>
      </c>
      <c r="E185" s="39">
        <v>4.9599999999999998E-2</v>
      </c>
      <c r="F185" s="39">
        <v>5.4800000000000001E-2</v>
      </c>
      <c r="G185" s="40">
        <v>5.0599999999999999E-2</v>
      </c>
      <c r="H185" s="10">
        <v>0</v>
      </c>
      <c r="I185" s="2"/>
      <c r="J185" s="41">
        <v>4.5599999999999995E-2</v>
      </c>
      <c r="K185" s="37"/>
      <c r="L185" s="37"/>
      <c r="M185" s="41">
        <v>5.5899999999999998E-2</v>
      </c>
      <c r="N185" s="2"/>
    </row>
    <row r="186" spans="1:14">
      <c r="A186">
        <v>201010</v>
      </c>
      <c r="B186" s="38">
        <v>40459</v>
      </c>
      <c r="C186" s="9" t="s">
        <v>21</v>
      </c>
      <c r="D186" s="39">
        <v>4.7699999999999999E-2</v>
      </c>
      <c r="E186" s="39">
        <v>4.99E-2</v>
      </c>
      <c r="F186" s="39">
        <v>5.5199999999999999E-2</v>
      </c>
      <c r="G186" s="40">
        <v>5.0900000000000001E-2</v>
      </c>
      <c r="H186" s="10">
        <v>0</v>
      </c>
      <c r="I186" s="2"/>
      <c r="J186" s="41">
        <v>4.58E-2</v>
      </c>
      <c r="K186" s="37"/>
      <c r="L186" s="37"/>
      <c r="M186" s="41">
        <v>5.62E-2</v>
      </c>
      <c r="N186" s="2"/>
    </row>
    <row r="187" spans="1:14">
      <c r="A187">
        <v>201010</v>
      </c>
      <c r="B187" s="38">
        <v>40463</v>
      </c>
      <c r="C187" s="9" t="s">
        <v>21</v>
      </c>
      <c r="D187" s="39">
        <v>4.82E-2</v>
      </c>
      <c r="E187" s="39">
        <v>5.04E-2</v>
      </c>
      <c r="F187" s="39">
        <v>5.5599999999999997E-2</v>
      </c>
      <c r="G187" s="40">
        <v>5.1400000000000001E-2</v>
      </c>
      <c r="H187" s="10">
        <v>0</v>
      </c>
      <c r="I187" s="2"/>
      <c r="J187" s="41">
        <v>4.6300000000000001E-2</v>
      </c>
      <c r="K187" s="37"/>
      <c r="L187" s="37"/>
      <c r="M187" s="41">
        <v>5.6600000000000004E-2</v>
      </c>
      <c r="N187" s="2"/>
    </row>
    <row r="188" spans="1:14">
      <c r="A188">
        <v>201010</v>
      </c>
      <c r="B188" s="38">
        <v>40464</v>
      </c>
      <c r="C188" s="9" t="s">
        <v>21</v>
      </c>
      <c r="D188" s="39">
        <v>4.8500000000000001E-2</v>
      </c>
      <c r="E188" s="39">
        <v>5.0700000000000002E-2</v>
      </c>
      <c r="F188" s="39">
        <v>5.5899999999999998E-2</v>
      </c>
      <c r="G188" s="40">
        <v>5.1700000000000003E-2</v>
      </c>
      <c r="H188" s="10">
        <v>0</v>
      </c>
      <c r="I188" s="2"/>
      <c r="J188" s="41">
        <v>4.6600000000000003E-2</v>
      </c>
      <c r="K188" s="37"/>
      <c r="L188" s="37"/>
      <c r="M188" s="41">
        <v>5.6799999999999996E-2</v>
      </c>
      <c r="N188" s="2"/>
    </row>
    <row r="189" spans="1:14">
      <c r="A189">
        <v>201010</v>
      </c>
      <c r="B189" s="38">
        <v>40465</v>
      </c>
      <c r="C189" s="9" t="s">
        <v>21</v>
      </c>
      <c r="D189" s="39">
        <v>4.9299999999999997E-2</v>
      </c>
      <c r="E189" s="39">
        <v>5.1400000000000001E-2</v>
      </c>
      <c r="F189" s="39">
        <v>5.67E-2</v>
      </c>
      <c r="G189" s="40">
        <v>5.2499999999999998E-2</v>
      </c>
      <c r="H189" s="10">
        <v>0</v>
      </c>
      <c r="I189" s="2"/>
      <c r="J189" s="41">
        <v>4.7199999999999999E-2</v>
      </c>
      <c r="K189" s="37"/>
      <c r="L189" s="37"/>
      <c r="M189" s="41">
        <v>5.7500000000000002E-2</v>
      </c>
      <c r="N189" s="2"/>
    </row>
    <row r="190" spans="1:14">
      <c r="A190">
        <v>201010</v>
      </c>
      <c r="B190" s="38">
        <v>40466</v>
      </c>
      <c r="C190" s="9" t="s">
        <v>21</v>
      </c>
      <c r="D190" s="39">
        <v>5.0299999999999997E-2</v>
      </c>
      <c r="E190" s="39">
        <v>5.2299999999999999E-2</v>
      </c>
      <c r="F190" s="39">
        <v>5.7700000000000001E-2</v>
      </c>
      <c r="G190" s="40">
        <v>5.3400000000000003E-2</v>
      </c>
      <c r="H190" s="10">
        <v>0</v>
      </c>
      <c r="I190" s="2"/>
      <c r="J190" s="41">
        <v>4.8099999999999997E-2</v>
      </c>
      <c r="K190" s="37"/>
      <c r="L190" s="37"/>
      <c r="M190" s="41">
        <v>5.8499999999999996E-2</v>
      </c>
      <c r="N190" s="2"/>
    </row>
    <row r="191" spans="1:14">
      <c r="A191">
        <v>201010</v>
      </c>
      <c r="B191" s="38">
        <v>40469</v>
      </c>
      <c r="C191" s="9" t="s">
        <v>21</v>
      </c>
      <c r="D191" s="39">
        <v>4.9500000000000002E-2</v>
      </c>
      <c r="E191" s="39">
        <v>5.1499999999999997E-2</v>
      </c>
      <c r="F191" s="39">
        <v>5.7000000000000002E-2</v>
      </c>
      <c r="G191" s="40">
        <v>5.2699999999999997E-2</v>
      </c>
      <c r="H191" s="10">
        <v>0</v>
      </c>
      <c r="I191" s="2"/>
      <c r="J191" s="41">
        <v>4.7400000000000005E-2</v>
      </c>
      <c r="K191" s="37"/>
      <c r="L191" s="37"/>
      <c r="M191" s="41">
        <v>5.7800000000000004E-2</v>
      </c>
      <c r="N191" s="2"/>
    </row>
    <row r="192" spans="1:14">
      <c r="A192">
        <v>201010</v>
      </c>
      <c r="B192" s="38">
        <v>40470</v>
      </c>
      <c r="C192" s="9" t="s">
        <v>21</v>
      </c>
      <c r="D192" s="39">
        <v>4.9299999999999997E-2</v>
      </c>
      <c r="E192" s="39">
        <v>5.1299999999999998E-2</v>
      </c>
      <c r="F192" s="39">
        <v>5.67E-2</v>
      </c>
      <c r="G192" s="40">
        <v>5.2400000000000002E-2</v>
      </c>
      <c r="H192" s="10">
        <v>0</v>
      </c>
      <c r="I192" s="2"/>
      <c r="J192" s="41">
        <v>4.7E-2</v>
      </c>
      <c r="K192" s="37"/>
      <c r="L192" s="37"/>
      <c r="M192" s="41">
        <v>5.7500000000000002E-2</v>
      </c>
      <c r="N192" s="2"/>
    </row>
    <row r="193" spans="1:14">
      <c r="A193">
        <v>201010</v>
      </c>
      <c r="B193" s="38">
        <v>40472</v>
      </c>
      <c r="C193" s="9" t="s">
        <v>21</v>
      </c>
      <c r="D193" s="39">
        <v>4.9700000000000001E-2</v>
      </c>
      <c r="E193" s="39">
        <v>5.1700000000000003E-2</v>
      </c>
      <c r="F193" s="39">
        <v>5.67E-2</v>
      </c>
      <c r="G193" s="40">
        <v>5.2699999999999997E-2</v>
      </c>
      <c r="H193" s="10">
        <v>0</v>
      </c>
      <c r="I193" s="2"/>
      <c r="J193" s="41">
        <v>4.7100000000000003E-2</v>
      </c>
      <c r="K193" s="37"/>
      <c r="L193" s="37"/>
      <c r="M193" s="41">
        <v>5.7699999999999994E-2</v>
      </c>
      <c r="N193" s="2"/>
    </row>
    <row r="194" spans="1:14">
      <c r="A194">
        <v>201010</v>
      </c>
      <c r="B194" s="38">
        <v>40476</v>
      </c>
      <c r="C194" s="9" t="s">
        <v>21</v>
      </c>
      <c r="D194" s="39">
        <v>4.9099999999999998E-2</v>
      </c>
      <c r="E194" s="39">
        <v>5.1299999999999998E-2</v>
      </c>
      <c r="F194" s="39">
        <v>5.6300000000000003E-2</v>
      </c>
      <c r="G194" s="40">
        <v>5.2200000000000003E-2</v>
      </c>
      <c r="H194" s="10">
        <v>0</v>
      </c>
      <c r="I194" s="2"/>
      <c r="J194" s="41">
        <v>4.6900000000000004E-2</v>
      </c>
      <c r="K194" s="37"/>
      <c r="L194" s="37"/>
      <c r="M194" s="41">
        <v>5.7200000000000001E-2</v>
      </c>
      <c r="N194" s="2"/>
    </row>
    <row r="195" spans="1:14">
      <c r="A195">
        <v>201010</v>
      </c>
      <c r="B195" s="38">
        <v>40477</v>
      </c>
      <c r="C195" s="9" t="s">
        <v>21</v>
      </c>
      <c r="D195" s="39">
        <v>4.99E-2</v>
      </c>
      <c r="E195" s="39">
        <v>5.2200000000000003E-2</v>
      </c>
      <c r="F195" s="39">
        <v>5.7099999999999998E-2</v>
      </c>
      <c r="G195" s="40">
        <v>5.3100000000000001E-2</v>
      </c>
      <c r="H195" s="10">
        <v>0</v>
      </c>
      <c r="I195" s="2"/>
      <c r="J195" s="41">
        <v>4.7800000000000002E-2</v>
      </c>
      <c r="K195" s="37"/>
      <c r="L195" s="37"/>
      <c r="M195" s="41">
        <v>5.7999999999999996E-2</v>
      </c>
      <c r="N195" s="2"/>
    </row>
    <row r="196" spans="1:14">
      <c r="A196">
        <v>201010</v>
      </c>
      <c r="B196" s="38">
        <v>40478</v>
      </c>
      <c r="C196" s="9" t="s">
        <v>21</v>
      </c>
      <c r="D196" s="39">
        <v>5.0200000000000002E-2</v>
      </c>
      <c r="E196" s="39">
        <v>5.2600000000000001E-2</v>
      </c>
      <c r="F196" s="39">
        <v>5.7500000000000002E-2</v>
      </c>
      <c r="G196" s="40">
        <v>5.3400000000000003E-2</v>
      </c>
      <c r="H196" s="10">
        <v>0</v>
      </c>
      <c r="I196" s="2"/>
      <c r="J196" s="41">
        <v>4.8000000000000001E-2</v>
      </c>
      <c r="K196" s="37"/>
      <c r="L196" s="37"/>
      <c r="M196" s="41">
        <v>5.8400000000000001E-2</v>
      </c>
      <c r="N196" s="2"/>
    </row>
    <row r="197" spans="1:14">
      <c r="A197">
        <v>201010</v>
      </c>
      <c r="B197" s="38">
        <v>40480</v>
      </c>
      <c r="C197" s="9" t="s">
        <v>21</v>
      </c>
      <c r="D197" s="39">
        <v>4.9700000000000001E-2</v>
      </c>
      <c r="E197" s="39">
        <v>5.21E-2</v>
      </c>
      <c r="F197" s="39">
        <v>5.7000000000000002E-2</v>
      </c>
      <c r="G197" s="40">
        <v>5.2900000000000003E-2</v>
      </c>
      <c r="H197" s="10">
        <v>0</v>
      </c>
      <c r="I197" s="2"/>
      <c r="J197" s="41">
        <v>4.7500000000000001E-2</v>
      </c>
      <c r="K197" s="37"/>
      <c r="L197" s="37"/>
      <c r="M197" s="41">
        <v>5.7800000000000004E-2</v>
      </c>
      <c r="N197" s="2"/>
    </row>
    <row r="198" spans="1:14">
      <c r="A198">
        <v>201011</v>
      </c>
      <c r="B198" s="38">
        <v>40483</v>
      </c>
      <c r="C198" s="9" t="s">
        <v>21</v>
      </c>
      <c r="D198" s="39">
        <v>4.9700000000000001E-2</v>
      </c>
      <c r="E198" s="39">
        <v>5.2200000000000003E-2</v>
      </c>
      <c r="F198" s="39">
        <v>5.7200000000000001E-2</v>
      </c>
      <c r="G198" s="40">
        <v>5.2999999999999999E-2</v>
      </c>
      <c r="H198" s="10">
        <v>0</v>
      </c>
      <c r="I198" s="2"/>
      <c r="J198" s="41">
        <v>4.7599999999999996E-2</v>
      </c>
      <c r="K198" s="37"/>
      <c r="L198" s="37"/>
      <c r="M198" s="41">
        <v>5.79E-2</v>
      </c>
      <c r="N198" s="2"/>
    </row>
    <row r="199" spans="1:14">
      <c r="A199">
        <v>201011</v>
      </c>
      <c r="B199" s="38">
        <v>40484</v>
      </c>
      <c r="C199" s="9" t="s">
        <v>21</v>
      </c>
      <c r="D199" s="39">
        <v>4.8800000000000003E-2</v>
      </c>
      <c r="E199" s="39">
        <v>5.1400000000000001E-2</v>
      </c>
      <c r="F199" s="39">
        <v>5.6399999999999999E-2</v>
      </c>
      <c r="G199" s="40">
        <v>5.2200000000000003E-2</v>
      </c>
      <c r="H199" s="10">
        <v>0</v>
      </c>
      <c r="I199" s="2"/>
      <c r="J199" s="41">
        <v>4.6600000000000003E-2</v>
      </c>
      <c r="K199" s="37"/>
      <c r="L199" s="37"/>
      <c r="M199" s="41">
        <v>5.7099999999999998E-2</v>
      </c>
      <c r="N199" s="2"/>
    </row>
    <row r="200" spans="1:14">
      <c r="A200">
        <v>201011</v>
      </c>
      <c r="B200" s="38">
        <v>40485</v>
      </c>
      <c r="C200" s="9" t="s">
        <v>21</v>
      </c>
      <c r="D200" s="39">
        <v>5.0099999999999999E-2</v>
      </c>
      <c r="E200" s="39">
        <v>5.2600000000000001E-2</v>
      </c>
      <c r="F200" s="39">
        <v>5.7500000000000002E-2</v>
      </c>
      <c r="G200" s="40">
        <v>5.3400000000000003E-2</v>
      </c>
      <c r="H200" s="10">
        <v>0</v>
      </c>
      <c r="I200" s="2"/>
      <c r="J200" s="41">
        <v>4.7800000000000002E-2</v>
      </c>
      <c r="K200" s="37"/>
      <c r="L200" s="37"/>
      <c r="M200" s="41">
        <v>5.8299999999999998E-2</v>
      </c>
      <c r="N200" s="2"/>
    </row>
    <row r="201" spans="1:14">
      <c r="A201">
        <v>201011</v>
      </c>
      <c r="B201" s="38">
        <v>40486</v>
      </c>
      <c r="C201" s="9" t="s">
        <v>21</v>
      </c>
      <c r="D201" s="39">
        <v>4.99E-2</v>
      </c>
      <c r="E201" s="39">
        <v>5.2299999999999999E-2</v>
      </c>
      <c r="F201" s="39">
        <v>5.7200000000000001E-2</v>
      </c>
      <c r="G201" s="40">
        <v>5.3100000000000001E-2</v>
      </c>
      <c r="H201" s="10">
        <v>0</v>
      </c>
      <c r="I201" s="2"/>
      <c r="J201" s="41">
        <v>4.7500000000000001E-2</v>
      </c>
      <c r="K201" s="37"/>
      <c r="L201" s="37"/>
      <c r="M201" s="41">
        <v>5.7699999999999994E-2</v>
      </c>
      <c r="N201" s="2"/>
    </row>
    <row r="202" spans="1:14">
      <c r="A202">
        <v>201011</v>
      </c>
      <c r="B202" s="38">
        <v>40487</v>
      </c>
      <c r="C202" s="9" t="s">
        <v>21</v>
      </c>
      <c r="D202" s="39">
        <v>5.0700000000000002E-2</v>
      </c>
      <c r="E202" s="39">
        <v>5.3100000000000001E-2</v>
      </c>
      <c r="F202" s="39">
        <v>5.8000000000000003E-2</v>
      </c>
      <c r="G202" s="40">
        <v>5.3900000000000003E-2</v>
      </c>
      <c r="H202" s="10">
        <v>0</v>
      </c>
      <c r="I202" s="2"/>
      <c r="J202" s="41">
        <v>4.7800000000000002E-2</v>
      </c>
      <c r="K202" s="37"/>
      <c r="L202" s="37"/>
      <c r="M202" s="41">
        <v>5.8499999999999996E-2</v>
      </c>
      <c r="N202" s="2"/>
    </row>
    <row r="203" spans="1:14">
      <c r="A203">
        <v>201011</v>
      </c>
      <c r="B203" s="38">
        <v>40490</v>
      </c>
      <c r="C203" s="9" t="s">
        <v>21</v>
      </c>
      <c r="D203" s="39">
        <v>5.0799999999999998E-2</v>
      </c>
      <c r="E203" s="39">
        <v>5.3199999999999997E-2</v>
      </c>
      <c r="F203" s="39">
        <v>5.8099999999999999E-2</v>
      </c>
      <c r="G203" s="40">
        <v>5.3999999999999999E-2</v>
      </c>
      <c r="H203" s="10">
        <v>0</v>
      </c>
      <c r="I203" s="2"/>
      <c r="J203" s="41">
        <v>4.7899999999999998E-2</v>
      </c>
      <c r="K203" s="37"/>
      <c r="L203" s="37"/>
      <c r="M203" s="41">
        <v>5.8499999999999996E-2</v>
      </c>
      <c r="N203" s="2"/>
    </row>
    <row r="204" spans="1:14">
      <c r="A204">
        <v>201011</v>
      </c>
      <c r="B204" s="38">
        <v>40491</v>
      </c>
      <c r="C204" s="9" t="s">
        <v>21</v>
      </c>
      <c r="D204" s="39">
        <v>5.1700000000000003E-2</v>
      </c>
      <c r="E204" s="39">
        <v>5.4199999999999998E-2</v>
      </c>
      <c r="F204" s="39">
        <v>5.9200000000000003E-2</v>
      </c>
      <c r="G204" s="40">
        <v>5.5E-2</v>
      </c>
      <c r="H204" s="10">
        <v>0</v>
      </c>
      <c r="I204" s="2"/>
      <c r="J204" s="41">
        <v>4.9299999999999997E-2</v>
      </c>
      <c r="K204" s="37"/>
      <c r="L204" s="37"/>
      <c r="M204" s="41">
        <v>5.9699999999999996E-2</v>
      </c>
      <c r="N204" s="2"/>
    </row>
    <row r="205" spans="1:14">
      <c r="A205">
        <v>201011</v>
      </c>
      <c r="B205" s="38">
        <v>40492</v>
      </c>
      <c r="C205" s="9" t="s">
        <v>21</v>
      </c>
      <c r="D205" s="39">
        <v>5.16E-2</v>
      </c>
      <c r="E205" s="39">
        <v>5.4100000000000002E-2</v>
      </c>
      <c r="F205" s="39">
        <v>5.8999999999999997E-2</v>
      </c>
      <c r="G205" s="40">
        <v>5.4899999999999997E-2</v>
      </c>
      <c r="H205" s="10">
        <v>0</v>
      </c>
      <c r="I205" s="2"/>
      <c r="J205" s="41">
        <v>4.9200000000000001E-2</v>
      </c>
      <c r="K205" s="37"/>
      <c r="L205" s="37"/>
      <c r="M205" s="41">
        <v>5.96E-2</v>
      </c>
      <c r="N205" s="2"/>
    </row>
    <row r="206" spans="1:14">
      <c r="A206">
        <v>201011</v>
      </c>
      <c r="B206" s="38">
        <v>40493</v>
      </c>
      <c r="C206" s="9" t="s">
        <v>21</v>
      </c>
      <c r="D206" s="39">
        <v>5.1700000000000003E-2</v>
      </c>
      <c r="E206" s="39">
        <v>5.4199999999999998E-2</v>
      </c>
      <c r="F206" s="39">
        <v>5.91E-2</v>
      </c>
      <c r="G206" s="40">
        <v>5.5E-2</v>
      </c>
      <c r="H206" s="10">
        <v>0</v>
      </c>
      <c r="I206" s="2"/>
      <c r="J206" s="41">
        <v>4.9200000000000001E-2</v>
      </c>
      <c r="K206" s="37"/>
      <c r="L206" s="37"/>
      <c r="M206" s="41">
        <v>5.9699999999999996E-2</v>
      </c>
      <c r="N206" s="2"/>
    </row>
    <row r="207" spans="1:14">
      <c r="A207">
        <v>201011</v>
      </c>
      <c r="B207" s="38">
        <v>40494</v>
      </c>
      <c r="C207" s="9" t="s">
        <v>21</v>
      </c>
      <c r="D207" s="39">
        <v>5.1900000000000002E-2</v>
      </c>
      <c r="E207" s="39">
        <v>5.4399999999999997E-2</v>
      </c>
      <c r="F207" s="39">
        <v>5.9400000000000001E-2</v>
      </c>
      <c r="G207" s="40">
        <v>5.5199999999999999E-2</v>
      </c>
      <c r="H207" s="10">
        <v>0</v>
      </c>
      <c r="I207" s="2"/>
      <c r="J207" s="41">
        <v>4.9500000000000002E-2</v>
      </c>
      <c r="K207" s="37"/>
      <c r="L207" s="37"/>
      <c r="M207" s="41">
        <v>0.06</v>
      </c>
      <c r="N207" s="2"/>
    </row>
    <row r="208" spans="1:14">
      <c r="A208">
        <v>201011</v>
      </c>
      <c r="B208" s="38">
        <v>40497</v>
      </c>
      <c r="C208" s="9" t="s">
        <v>21</v>
      </c>
      <c r="D208" s="39">
        <v>5.2999999999999999E-2</v>
      </c>
      <c r="E208" s="39">
        <v>5.5500000000000001E-2</v>
      </c>
      <c r="F208" s="39">
        <v>6.0499999999999998E-2</v>
      </c>
      <c r="G208" s="40">
        <v>5.6300000000000003E-2</v>
      </c>
      <c r="H208" s="10">
        <v>0</v>
      </c>
      <c r="I208" s="2"/>
      <c r="J208" s="41">
        <v>5.0700000000000002E-2</v>
      </c>
      <c r="K208" s="37"/>
      <c r="L208" s="37"/>
      <c r="M208" s="41">
        <v>6.1200000000000004E-2</v>
      </c>
      <c r="N208" s="2"/>
    </row>
    <row r="209" spans="1:14">
      <c r="A209">
        <v>201011</v>
      </c>
      <c r="B209" s="38">
        <v>40498</v>
      </c>
      <c r="C209" s="9" t="s">
        <v>21</v>
      </c>
      <c r="D209" s="39">
        <v>5.1799999999999999E-2</v>
      </c>
      <c r="E209" s="39">
        <v>5.4399999999999997E-2</v>
      </c>
      <c r="F209" s="39">
        <v>5.9299999999999999E-2</v>
      </c>
      <c r="G209" s="40">
        <v>5.5199999999999999E-2</v>
      </c>
      <c r="H209" s="10">
        <v>0</v>
      </c>
      <c r="I209" s="2"/>
      <c r="J209" s="41">
        <v>4.9500000000000002E-2</v>
      </c>
      <c r="K209" s="37"/>
      <c r="L209" s="37"/>
      <c r="M209" s="41">
        <v>0.06</v>
      </c>
      <c r="N209" s="2"/>
    </row>
    <row r="210" spans="1:14">
      <c r="A210">
        <v>201011</v>
      </c>
      <c r="B210" s="38">
        <v>40499</v>
      </c>
      <c r="C210" s="9" t="s">
        <v>21</v>
      </c>
      <c r="D210" s="39">
        <v>5.21E-2</v>
      </c>
      <c r="E210" s="39">
        <v>5.4600000000000003E-2</v>
      </c>
      <c r="F210" s="39">
        <v>5.9499999999999997E-2</v>
      </c>
      <c r="G210" s="40">
        <v>5.5399999999999998E-2</v>
      </c>
      <c r="H210" s="10">
        <v>0</v>
      </c>
      <c r="I210" s="2"/>
      <c r="J210" s="41">
        <v>4.9699999999999994E-2</v>
      </c>
      <c r="K210" s="37"/>
      <c r="L210" s="37"/>
      <c r="M210" s="41">
        <v>6.0199999999999997E-2</v>
      </c>
      <c r="N210" s="2"/>
    </row>
    <row r="211" spans="1:14">
      <c r="A211">
        <v>201011</v>
      </c>
      <c r="B211" s="38">
        <v>40500</v>
      </c>
      <c r="C211" s="9" t="s">
        <v>21</v>
      </c>
      <c r="D211" s="39">
        <v>5.21E-2</v>
      </c>
      <c r="E211" s="39">
        <v>5.4699999999999999E-2</v>
      </c>
      <c r="F211" s="39">
        <v>5.9499999999999997E-2</v>
      </c>
      <c r="G211" s="40">
        <v>5.5399999999999998E-2</v>
      </c>
      <c r="H211" s="10">
        <v>0</v>
      </c>
      <c r="I211" s="2"/>
      <c r="J211" s="41">
        <v>4.9800000000000004E-2</v>
      </c>
      <c r="K211" s="37"/>
      <c r="L211" s="37"/>
      <c r="M211" s="41">
        <v>6.0199999999999997E-2</v>
      </c>
      <c r="N211" s="2"/>
    </row>
    <row r="212" spans="1:14">
      <c r="A212">
        <v>201011</v>
      </c>
      <c r="B212" s="38">
        <v>40501</v>
      </c>
      <c r="C212" s="9" t="s">
        <v>21</v>
      </c>
      <c r="D212" s="39">
        <v>5.1799999999999999E-2</v>
      </c>
      <c r="E212" s="39">
        <v>5.4300000000000001E-2</v>
      </c>
      <c r="F212" s="39">
        <v>5.9200000000000003E-2</v>
      </c>
      <c r="G212" s="40">
        <v>5.5100000000000003E-2</v>
      </c>
      <c r="H212" s="10">
        <v>0</v>
      </c>
      <c r="I212" s="2"/>
      <c r="J212" s="41">
        <v>4.9299999999999997E-2</v>
      </c>
      <c r="K212" s="37"/>
      <c r="L212" s="37"/>
      <c r="M212" s="41">
        <v>5.9900000000000002E-2</v>
      </c>
      <c r="N212" s="2"/>
    </row>
    <row r="213" spans="1:14">
      <c r="A213">
        <v>201011</v>
      </c>
      <c r="B213" s="38">
        <v>40505</v>
      </c>
      <c r="C213" s="9" t="s">
        <v>21</v>
      </c>
      <c r="D213" s="39">
        <v>5.0999999999999997E-2</v>
      </c>
      <c r="E213" s="39">
        <v>5.3499999999999999E-2</v>
      </c>
      <c r="F213" s="39">
        <v>5.8200000000000002E-2</v>
      </c>
      <c r="G213" s="40">
        <v>5.4199999999999998E-2</v>
      </c>
      <c r="H213" s="10">
        <v>0</v>
      </c>
      <c r="I213" s="2"/>
      <c r="J213" s="41">
        <v>4.8499999999999995E-2</v>
      </c>
      <c r="K213" s="37"/>
      <c r="L213" s="37"/>
      <c r="M213" s="41">
        <v>5.9000000000000004E-2</v>
      </c>
      <c r="N213" s="2"/>
    </row>
    <row r="214" spans="1:14">
      <c r="A214">
        <v>201011</v>
      </c>
      <c r="B214" s="38">
        <v>40508</v>
      </c>
      <c r="C214" s="9" t="s">
        <v>21</v>
      </c>
      <c r="D214" s="39">
        <v>5.1299999999999998E-2</v>
      </c>
      <c r="E214" s="39">
        <v>5.3800000000000001E-2</v>
      </c>
      <c r="F214" s="39">
        <v>5.8599999999999999E-2</v>
      </c>
      <c r="G214" s="40">
        <v>5.4600000000000003E-2</v>
      </c>
      <c r="H214" s="10">
        <v>0</v>
      </c>
      <c r="I214" s="2"/>
      <c r="J214" s="41">
        <v>4.8799999999999996E-2</v>
      </c>
      <c r="K214" s="37"/>
      <c r="L214" s="37"/>
      <c r="M214" s="41">
        <v>5.9400000000000001E-2</v>
      </c>
      <c r="N214" s="2"/>
    </row>
    <row r="215" spans="1:14">
      <c r="A215">
        <v>201011</v>
      </c>
      <c r="B215" s="38">
        <v>40511</v>
      </c>
      <c r="C215" s="9" t="s">
        <v>21</v>
      </c>
      <c r="D215" s="39">
        <v>5.0799999999999998E-2</v>
      </c>
      <c r="E215" s="39">
        <v>5.33E-2</v>
      </c>
      <c r="F215" s="39">
        <v>5.79E-2</v>
      </c>
      <c r="G215" s="40">
        <v>5.3999999999999999E-2</v>
      </c>
      <c r="H215" s="10">
        <v>0</v>
      </c>
      <c r="I215" s="2"/>
      <c r="J215" s="41">
        <v>4.8399999999999999E-2</v>
      </c>
      <c r="K215" s="37"/>
      <c r="L215" s="37"/>
      <c r="M215" s="41">
        <v>5.8799999999999998E-2</v>
      </c>
      <c r="N215" s="2"/>
    </row>
    <row r="216" spans="1:14">
      <c r="A216">
        <v>201011</v>
      </c>
      <c r="B216" s="38">
        <v>40512</v>
      </c>
      <c r="C216" s="9" t="s">
        <v>21</v>
      </c>
      <c r="D216" s="39">
        <v>5.0299999999999997E-2</v>
      </c>
      <c r="E216" s="39">
        <v>5.28E-2</v>
      </c>
      <c r="F216" s="39">
        <v>5.7500000000000002E-2</v>
      </c>
      <c r="G216" s="40">
        <v>5.3499999999999999E-2</v>
      </c>
      <c r="H216" s="10">
        <v>0</v>
      </c>
      <c r="I216" s="2"/>
      <c r="J216" s="41">
        <v>4.7899999999999998E-2</v>
      </c>
      <c r="K216" s="37"/>
      <c r="L216" s="37"/>
      <c r="M216" s="41">
        <v>5.8400000000000001E-2</v>
      </c>
      <c r="N216" s="2"/>
    </row>
    <row r="217" spans="1:14">
      <c r="A217">
        <v>201012</v>
      </c>
      <c r="B217" s="38">
        <v>40513</v>
      </c>
      <c r="C217" s="9" t="s">
        <v>21</v>
      </c>
      <c r="D217" s="39">
        <v>5.1700000000000003E-2</v>
      </c>
      <c r="E217" s="39">
        <v>5.4100000000000002E-2</v>
      </c>
      <c r="F217" s="39">
        <v>5.8900000000000001E-2</v>
      </c>
      <c r="G217" s="40">
        <v>5.4899999999999997E-2</v>
      </c>
      <c r="H217" s="10">
        <v>0</v>
      </c>
      <c r="I217" s="2"/>
      <c r="J217" s="41">
        <v>4.9200000000000001E-2</v>
      </c>
      <c r="K217" s="37"/>
      <c r="L217" s="37"/>
      <c r="M217" s="41">
        <v>5.9800000000000006E-2</v>
      </c>
      <c r="N217" s="2"/>
    </row>
    <row r="218" spans="1:14">
      <c r="A218">
        <v>201012</v>
      </c>
      <c r="B218" s="38">
        <v>40515</v>
      </c>
      <c r="C218" s="9" t="s">
        <v>21</v>
      </c>
      <c r="D218" s="39">
        <v>5.2299999999999999E-2</v>
      </c>
      <c r="E218" s="39">
        <v>5.4800000000000001E-2</v>
      </c>
      <c r="F218" s="39">
        <v>5.96E-2</v>
      </c>
      <c r="G218" s="40">
        <v>5.5599999999999997E-2</v>
      </c>
      <c r="H218" s="10">
        <v>0</v>
      </c>
      <c r="I218" s="2"/>
      <c r="J218" s="41">
        <v>0.05</v>
      </c>
      <c r="K218" s="37"/>
      <c r="L218" s="37"/>
      <c r="M218" s="41">
        <v>6.0499999999999998E-2</v>
      </c>
      <c r="N218" s="2"/>
    </row>
    <row r="219" spans="1:14">
      <c r="A219">
        <v>201012</v>
      </c>
      <c r="B219" s="38">
        <v>40518</v>
      </c>
      <c r="C219" s="9" t="s">
        <v>21</v>
      </c>
      <c r="D219" s="39">
        <v>5.16E-2</v>
      </c>
      <c r="E219" s="39">
        <v>5.4199999999999998E-2</v>
      </c>
      <c r="F219" s="39">
        <v>5.8900000000000001E-2</v>
      </c>
      <c r="G219" s="40">
        <v>5.4899999999999997E-2</v>
      </c>
      <c r="H219" s="10">
        <v>0</v>
      </c>
      <c r="I219" s="2"/>
      <c r="J219" s="41">
        <v>4.9299999999999997E-2</v>
      </c>
      <c r="K219" s="37"/>
      <c r="L219" s="37"/>
      <c r="M219" s="41">
        <v>5.9699999999999996E-2</v>
      </c>
      <c r="N219" s="2"/>
    </row>
    <row r="220" spans="1:14">
      <c r="A220">
        <v>201012</v>
      </c>
      <c r="B220" s="38">
        <v>40519</v>
      </c>
      <c r="C220" s="9" t="s">
        <v>21</v>
      </c>
      <c r="D220" s="39">
        <v>5.3400000000000003E-2</v>
      </c>
      <c r="E220" s="39">
        <v>5.5899999999999998E-2</v>
      </c>
      <c r="F220" s="39">
        <v>6.0699999999999997E-2</v>
      </c>
      <c r="G220" s="40">
        <v>5.67E-2</v>
      </c>
      <c r="H220" s="10">
        <v>0</v>
      </c>
      <c r="I220" s="2"/>
      <c r="J220" s="41">
        <v>5.0900000000000001E-2</v>
      </c>
      <c r="K220" s="37"/>
      <c r="L220" s="37"/>
      <c r="M220" s="41">
        <v>6.1399999999999996E-2</v>
      </c>
      <c r="N220" s="2"/>
    </row>
    <row r="221" spans="1:14">
      <c r="A221">
        <v>201012</v>
      </c>
      <c r="B221" s="38">
        <v>40520</v>
      </c>
      <c r="C221" s="9" t="s">
        <v>21</v>
      </c>
      <c r="D221" s="39">
        <v>5.3600000000000002E-2</v>
      </c>
      <c r="E221" s="39">
        <v>5.6099999999999997E-2</v>
      </c>
      <c r="F221" s="39">
        <v>6.0999999999999999E-2</v>
      </c>
      <c r="G221" s="40">
        <v>5.6899999999999999E-2</v>
      </c>
      <c r="H221" s="10">
        <v>0</v>
      </c>
      <c r="I221" s="2"/>
      <c r="J221" s="41">
        <v>5.0700000000000002E-2</v>
      </c>
      <c r="K221" s="37"/>
      <c r="L221" s="37"/>
      <c r="M221" s="41">
        <v>6.1600000000000002E-2</v>
      </c>
      <c r="N221" s="2"/>
    </row>
    <row r="222" spans="1:14">
      <c r="A222">
        <v>201012</v>
      </c>
      <c r="B222" s="38">
        <v>40521</v>
      </c>
      <c r="C222" s="9" t="s">
        <v>21</v>
      </c>
      <c r="D222" s="39">
        <v>5.3100000000000001E-2</v>
      </c>
      <c r="E222" s="39">
        <v>5.5599999999999997E-2</v>
      </c>
      <c r="F222" s="39">
        <v>6.0299999999999999E-2</v>
      </c>
      <c r="G222" s="40">
        <v>5.6300000000000003E-2</v>
      </c>
      <c r="H222" s="10">
        <v>0</v>
      </c>
      <c r="I222" s="2"/>
      <c r="J222" s="41">
        <v>5.0099999999999999E-2</v>
      </c>
      <c r="K222" s="37"/>
      <c r="L222" s="37"/>
      <c r="M222" s="41">
        <v>6.0899999999999996E-2</v>
      </c>
      <c r="N222" s="2"/>
    </row>
    <row r="223" spans="1:14">
      <c r="A223">
        <v>201012</v>
      </c>
      <c r="B223" s="38">
        <v>40522</v>
      </c>
      <c r="C223" s="9" t="s">
        <v>21</v>
      </c>
      <c r="D223" s="39">
        <v>5.3400000000000003E-2</v>
      </c>
      <c r="E223" s="39">
        <v>5.5800000000000002E-2</v>
      </c>
      <c r="F223" s="39">
        <v>6.0499999999999998E-2</v>
      </c>
      <c r="G223" s="40">
        <v>5.6599999999999998E-2</v>
      </c>
      <c r="H223" s="10">
        <v>0</v>
      </c>
      <c r="I223" s="2"/>
      <c r="J223" s="41">
        <v>5.0300000000000004E-2</v>
      </c>
      <c r="K223" s="37"/>
      <c r="L223" s="37"/>
      <c r="M223" s="41">
        <v>6.1100000000000002E-2</v>
      </c>
      <c r="N223" s="2"/>
    </row>
    <row r="224" spans="1:14">
      <c r="A224">
        <v>201012</v>
      </c>
      <c r="B224" s="38">
        <v>40525</v>
      </c>
      <c r="C224" s="9" t="s">
        <v>21</v>
      </c>
      <c r="D224" s="39">
        <v>5.3100000000000001E-2</v>
      </c>
      <c r="E224" s="39">
        <v>5.5599999999999997E-2</v>
      </c>
      <c r="F224" s="39">
        <v>6.0299999999999999E-2</v>
      </c>
      <c r="G224" s="40">
        <v>5.6300000000000003E-2</v>
      </c>
      <c r="H224" s="10">
        <v>0</v>
      </c>
      <c r="I224" s="2"/>
      <c r="J224" s="41">
        <v>4.99E-2</v>
      </c>
      <c r="K224" s="37"/>
      <c r="L224" s="37"/>
      <c r="M224" s="41">
        <v>6.0899999999999996E-2</v>
      </c>
      <c r="N224" s="2"/>
    </row>
    <row r="225" spans="1:14">
      <c r="A225">
        <v>201012</v>
      </c>
      <c r="B225" s="38">
        <v>40526</v>
      </c>
      <c r="C225" s="9" t="s">
        <v>21</v>
      </c>
      <c r="D225" s="39">
        <v>5.4699999999999999E-2</v>
      </c>
      <c r="E225" s="39">
        <v>5.7000000000000002E-2</v>
      </c>
      <c r="F225" s="39">
        <v>6.1800000000000001E-2</v>
      </c>
      <c r="G225" s="40">
        <v>5.7799999999999997E-2</v>
      </c>
      <c r="H225" s="10">
        <v>0</v>
      </c>
      <c r="I225" s="2"/>
      <c r="J225" s="41">
        <v>5.1500000000000004E-2</v>
      </c>
      <c r="K225" s="37"/>
      <c r="L225" s="37"/>
      <c r="M225" s="41">
        <v>6.2400000000000004E-2</v>
      </c>
      <c r="N225" s="2"/>
    </row>
    <row r="226" spans="1:14">
      <c r="A226">
        <v>201012</v>
      </c>
      <c r="B226" s="38">
        <v>40527</v>
      </c>
      <c r="C226" s="9" t="s">
        <v>21</v>
      </c>
      <c r="D226" s="39">
        <v>5.5E-2</v>
      </c>
      <c r="E226" s="39">
        <v>5.74E-2</v>
      </c>
      <c r="F226" s="39">
        <v>6.2199999999999998E-2</v>
      </c>
      <c r="G226" s="40">
        <v>5.8200000000000002E-2</v>
      </c>
      <c r="H226" s="10">
        <v>0</v>
      </c>
      <c r="I226" s="2"/>
      <c r="J226" s="41">
        <v>5.1699999999999996E-2</v>
      </c>
      <c r="K226" s="37"/>
      <c r="L226" s="37"/>
      <c r="M226" s="41">
        <v>6.2699999999999992E-2</v>
      </c>
      <c r="N226" s="2"/>
    </row>
    <row r="227" spans="1:14">
      <c r="A227">
        <v>201012</v>
      </c>
      <c r="B227" s="38">
        <v>40528</v>
      </c>
      <c r="C227" s="9" t="s">
        <v>21</v>
      </c>
      <c r="D227" s="39">
        <v>5.4600000000000003E-2</v>
      </c>
      <c r="E227" s="39">
        <v>5.7099999999999998E-2</v>
      </c>
      <c r="F227" s="39">
        <v>6.1899999999999997E-2</v>
      </c>
      <c r="G227" s="40">
        <v>5.79E-2</v>
      </c>
      <c r="H227" s="10">
        <v>0</v>
      </c>
      <c r="I227" s="37"/>
      <c r="J227" s="41">
        <v>5.1399999999999994E-2</v>
      </c>
      <c r="K227" s="37"/>
      <c r="L227" s="37"/>
      <c r="M227" s="41">
        <v>6.2400000000000004E-2</v>
      </c>
      <c r="N227" s="2"/>
    </row>
    <row r="228" spans="1:14">
      <c r="A228">
        <v>201012</v>
      </c>
      <c r="B228" s="38">
        <v>40529</v>
      </c>
      <c r="C228" s="9" t="s">
        <v>21</v>
      </c>
      <c r="D228" s="39">
        <v>5.2900000000000003E-2</v>
      </c>
      <c r="E228" s="39">
        <v>5.5399999999999998E-2</v>
      </c>
      <c r="F228" s="39">
        <v>6.0100000000000001E-2</v>
      </c>
      <c r="G228" s="40">
        <v>5.6099999999999997E-2</v>
      </c>
      <c r="H228" s="10">
        <v>0</v>
      </c>
      <c r="I228" s="37"/>
      <c r="J228" s="41">
        <v>4.9699999999999994E-2</v>
      </c>
      <c r="K228" s="37"/>
      <c r="L228" s="37"/>
      <c r="M228" s="41">
        <v>6.0599999999999994E-2</v>
      </c>
      <c r="N228" s="2"/>
    </row>
    <row r="229" spans="1:14">
      <c r="A229">
        <v>201012</v>
      </c>
      <c r="B229" s="38">
        <v>40532</v>
      </c>
      <c r="C229" s="9" t="s">
        <v>21</v>
      </c>
      <c r="D229" s="39">
        <v>5.3400000000000003E-2</v>
      </c>
      <c r="E229" s="39">
        <v>5.5800000000000002E-2</v>
      </c>
      <c r="F229" s="39">
        <v>6.0600000000000001E-2</v>
      </c>
      <c r="G229" s="40">
        <v>5.6599999999999998E-2</v>
      </c>
      <c r="H229" s="10">
        <v>0</v>
      </c>
      <c r="I229" s="37"/>
      <c r="J229" s="41">
        <v>5.0099999999999999E-2</v>
      </c>
      <c r="K229" s="37"/>
      <c r="L229" s="37"/>
      <c r="M229" s="41">
        <v>6.1100000000000002E-2</v>
      </c>
      <c r="N229" s="2"/>
    </row>
    <row r="230" spans="1:14">
      <c r="A230">
        <v>201012</v>
      </c>
      <c r="B230" s="38">
        <v>40533</v>
      </c>
      <c r="C230" s="9" t="s">
        <v>21</v>
      </c>
      <c r="D230" s="39">
        <v>5.3100000000000001E-2</v>
      </c>
      <c r="E230" s="39">
        <v>5.5500000000000001E-2</v>
      </c>
      <c r="F230" s="39">
        <v>6.0199999999999997E-2</v>
      </c>
      <c r="G230" s="40">
        <v>5.6300000000000003E-2</v>
      </c>
      <c r="H230" s="10">
        <v>0</v>
      </c>
      <c r="I230" s="2"/>
      <c r="J230" s="41">
        <v>4.9800000000000004E-2</v>
      </c>
      <c r="K230" s="37"/>
      <c r="L230" s="37"/>
      <c r="M230" s="41">
        <v>6.0700000000000004E-2</v>
      </c>
      <c r="N230" s="2"/>
    </row>
    <row r="231" spans="1:14">
      <c r="A231">
        <v>201012</v>
      </c>
      <c r="B231" s="38">
        <v>40534</v>
      </c>
      <c r="C231" s="9" t="s">
        <v>21</v>
      </c>
      <c r="D231" s="39">
        <v>5.5599999999999997E-2</v>
      </c>
      <c r="E231" s="39">
        <v>5.33E-2</v>
      </c>
      <c r="F231" s="39">
        <v>6.0400000000000002E-2</v>
      </c>
      <c r="G231" s="40">
        <v>5.6399999999999999E-2</v>
      </c>
      <c r="H231" s="10">
        <v>0</v>
      </c>
      <c r="I231" s="2"/>
      <c r="J231" s="41">
        <v>0.05</v>
      </c>
      <c r="K231" s="37"/>
      <c r="L231" s="37"/>
      <c r="M231" s="41">
        <v>6.0899999999999996E-2</v>
      </c>
      <c r="N231" s="2"/>
    </row>
    <row r="232" spans="1:14">
      <c r="A232">
        <v>201012</v>
      </c>
      <c r="B232" s="38">
        <v>40535</v>
      </c>
      <c r="C232" s="9" t="s">
        <v>21</v>
      </c>
      <c r="D232" s="39">
        <v>5.3499999999999999E-2</v>
      </c>
      <c r="E232" s="39">
        <v>5.5800000000000002E-2</v>
      </c>
      <c r="F232" s="39">
        <v>6.0600000000000001E-2</v>
      </c>
      <c r="G232" s="40">
        <v>5.6599999999999998E-2</v>
      </c>
      <c r="H232" s="10">
        <v>0</v>
      </c>
      <c r="I232" s="2"/>
      <c r="J232" s="41">
        <v>5.0300000000000004E-2</v>
      </c>
      <c r="K232" s="37"/>
      <c r="L232" s="37"/>
      <c r="M232" s="41">
        <v>6.1100000000000002E-2</v>
      </c>
      <c r="N232" s="2"/>
    </row>
    <row r="233" spans="1:14">
      <c r="A233">
        <v>201012</v>
      </c>
      <c r="B233" s="38">
        <v>40539</v>
      </c>
      <c r="C233" s="9" t="s">
        <v>21</v>
      </c>
      <c r="D233" s="39">
        <v>5.2999999999999999E-2</v>
      </c>
      <c r="E233" s="39">
        <v>5.5300000000000002E-2</v>
      </c>
      <c r="F233" s="39">
        <v>6.0100000000000001E-2</v>
      </c>
      <c r="G233" s="40">
        <v>5.6099999999999997E-2</v>
      </c>
      <c r="H233" s="10">
        <v>0</v>
      </c>
      <c r="I233" s="2"/>
      <c r="J233" s="41">
        <v>4.9699999999999994E-2</v>
      </c>
      <c r="K233" s="37"/>
      <c r="L233" s="37"/>
      <c r="M233" s="41">
        <v>6.0599999999999994E-2</v>
      </c>
      <c r="N233" s="2"/>
    </row>
    <row r="234" spans="1:14">
      <c r="A234">
        <v>201012</v>
      </c>
      <c r="B234" s="38">
        <v>40540</v>
      </c>
      <c r="C234" s="9" t="s">
        <v>21</v>
      </c>
      <c r="D234" s="39">
        <v>5.4300000000000001E-2</v>
      </c>
      <c r="E234" s="39">
        <v>5.6500000000000002E-2</v>
      </c>
      <c r="F234" s="39">
        <v>6.13E-2</v>
      </c>
      <c r="G234" s="40">
        <v>5.74E-2</v>
      </c>
      <c r="H234" s="10">
        <v>0</v>
      </c>
      <c r="I234" s="2"/>
      <c r="J234" s="41">
        <v>5.0999999999999997E-2</v>
      </c>
      <c r="K234" s="37"/>
      <c r="L234" s="37"/>
      <c r="M234" s="41">
        <v>6.1799999999999994E-2</v>
      </c>
      <c r="N234" s="2"/>
    </row>
    <row r="235" spans="1:14">
      <c r="A235">
        <v>201012</v>
      </c>
      <c r="B235" s="38">
        <v>40541</v>
      </c>
      <c r="C235" s="9" t="s">
        <v>21</v>
      </c>
      <c r="D235" s="39">
        <v>5.2900000000000003E-2</v>
      </c>
      <c r="E235" s="39">
        <v>5.5199999999999999E-2</v>
      </c>
      <c r="F235" s="39">
        <v>0.06</v>
      </c>
      <c r="G235" s="40">
        <v>5.6000000000000001E-2</v>
      </c>
      <c r="H235" s="10">
        <v>0</v>
      </c>
      <c r="I235" s="2"/>
      <c r="J235" s="41">
        <v>4.9599999999999998E-2</v>
      </c>
      <c r="K235" s="37"/>
      <c r="L235" s="37"/>
      <c r="M235" s="41">
        <v>6.0499999999999998E-2</v>
      </c>
      <c r="N235" s="2"/>
    </row>
    <row r="236" spans="1:14">
      <c r="A236">
        <v>201012</v>
      </c>
      <c r="B236" s="38">
        <v>40543</v>
      </c>
      <c r="C236" s="9" t="s">
        <v>21</v>
      </c>
      <c r="D236" s="39">
        <v>5.2299999999999999E-2</v>
      </c>
      <c r="E236" s="39">
        <v>5.45E-2</v>
      </c>
      <c r="F236" s="39">
        <v>5.9299999999999999E-2</v>
      </c>
      <c r="G236" s="40">
        <v>5.5399999999999998E-2</v>
      </c>
      <c r="H236" s="10">
        <v>0</v>
      </c>
      <c r="I236" s="2"/>
      <c r="J236" s="41">
        <v>4.8799999999999996E-2</v>
      </c>
      <c r="K236" s="37"/>
      <c r="L236" s="37"/>
      <c r="M236" s="41">
        <v>5.9800000000000006E-2</v>
      </c>
      <c r="N236" s="2"/>
    </row>
    <row r="237" spans="1:14">
      <c r="A237">
        <v>201101</v>
      </c>
      <c r="B237" s="38">
        <v>40546</v>
      </c>
      <c r="C237" s="9" t="s">
        <v>21</v>
      </c>
      <c r="D237" s="39">
        <v>5.28E-2</v>
      </c>
      <c r="E237" s="39">
        <v>5.5E-2</v>
      </c>
      <c r="F237" s="39">
        <v>6.0100000000000001E-2</v>
      </c>
      <c r="G237" s="40">
        <v>5.6000000000000001E-2</v>
      </c>
      <c r="H237" s="10">
        <v>0</v>
      </c>
      <c r="I237" s="2"/>
      <c r="J237" s="41">
        <v>4.9299999999999997E-2</v>
      </c>
      <c r="K237" s="37"/>
      <c r="L237" s="37"/>
      <c r="M237" s="41">
        <v>6.0400000000000002E-2</v>
      </c>
      <c r="N237" s="2"/>
    </row>
    <row r="238" spans="1:14">
      <c r="A238">
        <v>201101</v>
      </c>
      <c r="B238" s="38">
        <v>40547</v>
      </c>
      <c r="C238" s="9" t="s">
        <v>21</v>
      </c>
      <c r="D238" s="39">
        <v>5.2699999999999997E-2</v>
      </c>
      <c r="E238" s="39">
        <v>5.5300000000000002E-2</v>
      </c>
      <c r="F238" s="39">
        <v>6.0499999999999998E-2</v>
      </c>
      <c r="G238" s="40">
        <v>5.62E-2</v>
      </c>
      <c r="H238" s="10">
        <v>0</v>
      </c>
      <c r="I238" s="2"/>
      <c r="J238" s="41">
        <v>4.9699999999999994E-2</v>
      </c>
      <c r="K238" s="37"/>
      <c r="L238" s="37"/>
      <c r="M238" s="41">
        <v>6.0700000000000004E-2</v>
      </c>
      <c r="N238" s="2"/>
    </row>
    <row r="239" spans="1:14">
      <c r="A239">
        <v>201101</v>
      </c>
      <c r="B239" s="38">
        <v>40548</v>
      </c>
      <c r="C239" s="9" t="s">
        <v>21</v>
      </c>
      <c r="D239" s="39">
        <v>5.33E-2</v>
      </c>
      <c r="E239" s="39">
        <v>5.6300000000000003E-2</v>
      </c>
      <c r="F239" s="39">
        <v>6.1499999999999999E-2</v>
      </c>
      <c r="G239" s="40">
        <v>5.7000000000000002E-2</v>
      </c>
      <c r="H239" s="10">
        <v>0</v>
      </c>
      <c r="I239" s="2"/>
      <c r="J239" s="41">
        <v>5.0900000000000001E-2</v>
      </c>
      <c r="K239" s="37"/>
      <c r="L239" s="37"/>
      <c r="M239" s="41">
        <v>6.1699999999999998E-2</v>
      </c>
      <c r="N239" s="2"/>
    </row>
    <row r="240" spans="1:14">
      <c r="A240">
        <v>201101</v>
      </c>
      <c r="B240" s="38">
        <v>40549</v>
      </c>
      <c r="C240" s="9" t="s">
        <v>21</v>
      </c>
      <c r="D240" s="39">
        <v>5.2999999999999999E-2</v>
      </c>
      <c r="E240" s="39">
        <v>5.5899999999999998E-2</v>
      </c>
      <c r="F240" s="39">
        <v>6.0900000000000003E-2</v>
      </c>
      <c r="G240" s="40">
        <v>5.6599999999999998E-2</v>
      </c>
      <c r="H240" s="10">
        <v>0</v>
      </c>
      <c r="I240" s="2"/>
      <c r="J240" s="41">
        <v>5.0599999999999999E-2</v>
      </c>
      <c r="K240" s="37"/>
      <c r="L240" s="37"/>
      <c r="M240" s="41">
        <v>6.1100000000000002E-2</v>
      </c>
      <c r="N240" s="2"/>
    </row>
    <row r="241" spans="1:14">
      <c r="A241">
        <v>201101</v>
      </c>
      <c r="B241" s="38">
        <v>40550</v>
      </c>
      <c r="C241" s="9" t="s">
        <v>21</v>
      </c>
      <c r="D241" s="39">
        <v>5.2600000000000001E-2</v>
      </c>
      <c r="E241" s="39">
        <v>5.5500000000000001E-2</v>
      </c>
      <c r="F241" s="39">
        <v>6.0499999999999998E-2</v>
      </c>
      <c r="G241" s="40">
        <v>5.62E-2</v>
      </c>
      <c r="H241" s="10">
        <v>0</v>
      </c>
      <c r="I241" s="2"/>
      <c r="J241" s="41">
        <v>5.0199999999999995E-2</v>
      </c>
      <c r="K241" s="37"/>
      <c r="L241" s="37"/>
      <c r="M241" s="41">
        <v>6.0700000000000004E-2</v>
      </c>
      <c r="N241" s="2"/>
    </row>
    <row r="242" spans="1:14">
      <c r="A242">
        <v>201101</v>
      </c>
      <c r="B242" s="38">
        <v>40553</v>
      </c>
      <c r="C242" s="9" t="s">
        <v>21</v>
      </c>
      <c r="D242" s="39">
        <v>5.2499999999999998E-2</v>
      </c>
      <c r="E242" s="39">
        <v>5.5399999999999998E-2</v>
      </c>
      <c r="F242" s="39">
        <v>6.0400000000000002E-2</v>
      </c>
      <c r="G242" s="40">
        <v>5.6099999999999997E-2</v>
      </c>
      <c r="H242" s="10">
        <v>0</v>
      </c>
      <c r="I242" s="2"/>
      <c r="J242" s="41">
        <v>4.99E-2</v>
      </c>
      <c r="K242" s="37"/>
      <c r="L242" s="37"/>
      <c r="M242" s="41">
        <v>6.0700000000000004E-2</v>
      </c>
      <c r="N242" s="2"/>
    </row>
    <row r="243" spans="1:14">
      <c r="A243">
        <v>201101</v>
      </c>
      <c r="B243" s="38">
        <v>40554</v>
      </c>
      <c r="C243" s="9" t="s">
        <v>21</v>
      </c>
      <c r="D243" s="39">
        <v>5.2499999999999998E-2</v>
      </c>
      <c r="E243" s="39">
        <v>5.5300000000000002E-2</v>
      </c>
      <c r="F243" s="39">
        <v>6.0299999999999999E-2</v>
      </c>
      <c r="G243" s="40">
        <v>5.6000000000000001E-2</v>
      </c>
      <c r="H243" s="10">
        <v>0</v>
      </c>
      <c r="I243" s="2"/>
      <c r="J243" s="41">
        <v>4.99E-2</v>
      </c>
      <c r="K243" s="37"/>
      <c r="L243" s="37"/>
      <c r="M243" s="41">
        <v>6.0499999999999998E-2</v>
      </c>
      <c r="N243" s="2"/>
    </row>
    <row r="244" spans="1:14">
      <c r="A244">
        <v>201101</v>
      </c>
      <c r="B244" s="38">
        <v>40555</v>
      </c>
      <c r="C244" s="9" t="s">
        <v>21</v>
      </c>
      <c r="D244" s="39">
        <v>5.2600000000000001E-2</v>
      </c>
      <c r="E244" s="39">
        <v>5.5500000000000001E-2</v>
      </c>
      <c r="F244" s="39">
        <v>6.0499999999999998E-2</v>
      </c>
      <c r="G244" s="40">
        <v>5.62E-2</v>
      </c>
      <c r="H244" s="10">
        <v>0</v>
      </c>
      <c r="I244" s="2"/>
      <c r="J244" s="41">
        <v>5.0199999999999995E-2</v>
      </c>
      <c r="K244" s="37"/>
      <c r="L244" s="37"/>
      <c r="M244" s="41">
        <v>6.08E-2</v>
      </c>
      <c r="N244" s="2"/>
    </row>
    <row r="245" spans="1:14">
      <c r="A245">
        <v>201101</v>
      </c>
      <c r="B245" s="38">
        <v>40556</v>
      </c>
      <c r="C245" s="9" t="s">
        <v>21</v>
      </c>
      <c r="D245" s="39">
        <v>5.2299999999999999E-2</v>
      </c>
      <c r="E245" s="39">
        <v>5.5300000000000002E-2</v>
      </c>
      <c r="F245" s="39">
        <v>6.0299999999999999E-2</v>
      </c>
      <c r="G245" s="40">
        <v>5.6000000000000001E-2</v>
      </c>
      <c r="H245" s="10">
        <v>0</v>
      </c>
      <c r="I245" s="2"/>
      <c r="J245" s="41">
        <v>0.05</v>
      </c>
      <c r="K245" s="37"/>
      <c r="L245" s="37"/>
      <c r="M245" s="41">
        <v>6.0499999999999998E-2</v>
      </c>
      <c r="N245" s="2"/>
    </row>
    <row r="246" spans="1:14">
      <c r="A246">
        <v>201101</v>
      </c>
      <c r="B246" s="38">
        <v>40557</v>
      </c>
      <c r="C246" s="9" t="s">
        <v>21</v>
      </c>
      <c r="D246" s="39">
        <v>5.2699999999999997E-2</v>
      </c>
      <c r="E246" s="39">
        <v>5.5599999999999997E-2</v>
      </c>
      <c r="F246" s="39">
        <v>6.0600000000000001E-2</v>
      </c>
      <c r="G246" s="40">
        <v>5.6300000000000003E-2</v>
      </c>
      <c r="H246" s="10">
        <v>0</v>
      </c>
      <c r="I246" s="2"/>
      <c r="J246" s="41">
        <v>5.0300000000000004E-2</v>
      </c>
      <c r="K246" s="37"/>
      <c r="L246" s="37"/>
      <c r="M246" s="41">
        <v>6.0899999999999996E-2</v>
      </c>
      <c r="N246" s="2"/>
    </row>
    <row r="247" spans="1:14">
      <c r="A247">
        <v>201101</v>
      </c>
      <c r="B247" s="38">
        <v>40561</v>
      </c>
      <c r="C247" s="9" t="s">
        <v>21</v>
      </c>
      <c r="D247" s="39">
        <v>5.2999999999999999E-2</v>
      </c>
      <c r="E247" s="39">
        <v>5.5899999999999998E-2</v>
      </c>
      <c r="F247" s="39">
        <v>6.08E-2</v>
      </c>
      <c r="G247" s="40">
        <v>5.6599999999999998E-2</v>
      </c>
      <c r="H247" s="10">
        <v>0</v>
      </c>
      <c r="I247" s="2"/>
      <c r="J247" s="41">
        <v>5.0599999999999999E-2</v>
      </c>
      <c r="K247" s="37"/>
      <c r="L247" s="37"/>
      <c r="M247" s="41">
        <v>6.1100000000000002E-2</v>
      </c>
      <c r="N247" s="2"/>
    </row>
    <row r="248" spans="1:14">
      <c r="A248">
        <v>201101</v>
      </c>
      <c r="B248" s="38">
        <v>40562</v>
      </c>
      <c r="C248" s="9" t="s">
        <v>21</v>
      </c>
      <c r="D248" s="39">
        <v>5.2600000000000001E-2</v>
      </c>
      <c r="E248" s="39">
        <v>5.5599999999999997E-2</v>
      </c>
      <c r="F248" s="39">
        <v>6.0400000000000002E-2</v>
      </c>
      <c r="G248" s="40">
        <v>5.62E-2</v>
      </c>
      <c r="H248" s="10">
        <v>0</v>
      </c>
      <c r="I248" s="2"/>
      <c r="J248" s="41">
        <v>5.0199999999999995E-2</v>
      </c>
      <c r="K248" s="37"/>
      <c r="L248" s="37"/>
      <c r="M248" s="41">
        <v>6.0700000000000004E-2</v>
      </c>
      <c r="N248" s="2"/>
    </row>
    <row r="249" spans="1:14">
      <c r="A249">
        <v>201101</v>
      </c>
      <c r="B249" s="38">
        <v>40563</v>
      </c>
      <c r="C249" s="9" t="s">
        <v>21</v>
      </c>
      <c r="D249" s="39">
        <v>5.3600000000000002E-2</v>
      </c>
      <c r="E249" s="39">
        <v>5.6500000000000002E-2</v>
      </c>
      <c r="F249" s="39">
        <v>6.1400000000000003E-2</v>
      </c>
      <c r="G249" s="40">
        <v>5.7200000000000001E-2</v>
      </c>
      <c r="H249" s="10">
        <v>0</v>
      </c>
      <c r="I249" s="2"/>
      <c r="J249" s="41">
        <v>5.1200000000000002E-2</v>
      </c>
      <c r="K249" s="37"/>
      <c r="L249" s="37"/>
      <c r="M249" s="41">
        <v>6.1699999999999998E-2</v>
      </c>
      <c r="N249" s="2"/>
    </row>
    <row r="250" spans="1:14">
      <c r="A250">
        <v>201101</v>
      </c>
      <c r="B250" s="38">
        <v>40564</v>
      </c>
      <c r="C250" s="9" t="s">
        <v>21</v>
      </c>
      <c r="D250" s="39">
        <v>5.33E-2</v>
      </c>
      <c r="E250" s="39">
        <v>5.6000000000000001E-2</v>
      </c>
      <c r="F250" s="39">
        <v>6.0900000000000003E-2</v>
      </c>
      <c r="G250" s="40">
        <v>5.67E-2</v>
      </c>
      <c r="H250" s="10">
        <v>0</v>
      </c>
      <c r="I250" s="2"/>
      <c r="J250" s="41">
        <v>5.0700000000000002E-2</v>
      </c>
      <c r="K250" s="37"/>
      <c r="L250" s="37"/>
      <c r="M250" s="41">
        <v>6.1200000000000004E-2</v>
      </c>
      <c r="N250" s="2"/>
    </row>
    <row r="251" spans="1:14">
      <c r="A251">
        <v>201101</v>
      </c>
      <c r="B251" s="38">
        <v>40567</v>
      </c>
      <c r="C251" s="9" t="s">
        <v>21</v>
      </c>
      <c r="D251" s="39">
        <v>5.33E-2</v>
      </c>
      <c r="E251" s="39">
        <v>5.5899999999999998E-2</v>
      </c>
      <c r="F251" s="39">
        <v>6.0699999999999997E-2</v>
      </c>
      <c r="G251" s="40">
        <v>5.6599999999999998E-2</v>
      </c>
      <c r="H251" s="10">
        <v>0</v>
      </c>
      <c r="I251" s="2"/>
      <c r="J251" s="41">
        <v>5.0599999999999999E-2</v>
      </c>
      <c r="K251" s="37"/>
      <c r="L251" s="37"/>
      <c r="M251" s="41">
        <v>6.0999999999999999E-2</v>
      </c>
      <c r="N251" s="2"/>
    </row>
    <row r="252" spans="1:14">
      <c r="A252">
        <v>201101</v>
      </c>
      <c r="B252" s="38">
        <v>40568</v>
      </c>
      <c r="C252" s="9" t="s">
        <v>21</v>
      </c>
      <c r="D252" s="39">
        <v>5.2400000000000002E-2</v>
      </c>
      <c r="E252" s="39">
        <v>5.5E-2</v>
      </c>
      <c r="F252" s="39">
        <v>5.9799999999999999E-2</v>
      </c>
      <c r="G252" s="40">
        <v>5.57E-2</v>
      </c>
      <c r="H252" s="10">
        <v>0</v>
      </c>
      <c r="I252" s="2"/>
      <c r="J252" s="41">
        <v>4.9800000000000004E-2</v>
      </c>
      <c r="K252" s="37"/>
      <c r="L252" s="37"/>
      <c r="M252" s="41">
        <v>6.0100000000000001E-2</v>
      </c>
      <c r="N252" s="2"/>
    </row>
    <row r="253" spans="1:14">
      <c r="A253">
        <v>201101</v>
      </c>
      <c r="B253" s="38">
        <v>40569</v>
      </c>
      <c r="C253" s="9" t="s">
        <v>21</v>
      </c>
      <c r="D253" s="39">
        <v>5.3699999999999998E-2</v>
      </c>
      <c r="E253" s="39">
        <v>5.6300000000000003E-2</v>
      </c>
      <c r="F253" s="39">
        <v>6.0900000000000003E-2</v>
      </c>
      <c r="G253" s="40">
        <v>5.7000000000000002E-2</v>
      </c>
      <c r="H253" s="10">
        <v>0</v>
      </c>
      <c r="I253" s="2"/>
      <c r="J253" s="41">
        <v>5.1200000000000002E-2</v>
      </c>
      <c r="K253" s="37"/>
      <c r="L253" s="37"/>
      <c r="M253" s="41">
        <v>6.13E-2</v>
      </c>
      <c r="N253" s="2"/>
    </row>
    <row r="254" spans="1:14">
      <c r="A254">
        <v>201101</v>
      </c>
      <c r="B254" s="38">
        <v>40571</v>
      </c>
      <c r="C254" s="9" t="s">
        <v>21</v>
      </c>
      <c r="D254" s="39">
        <v>5.2999999999999999E-2</v>
      </c>
      <c r="E254" s="39">
        <v>5.5599999999999997E-2</v>
      </c>
      <c r="F254" s="39">
        <v>6.0100000000000001E-2</v>
      </c>
      <c r="G254" s="40">
        <v>5.62E-2</v>
      </c>
      <c r="H254" s="10">
        <v>0</v>
      </c>
      <c r="I254" s="2"/>
      <c r="J254" s="41">
        <v>5.0700000000000002E-2</v>
      </c>
      <c r="K254" s="37"/>
      <c r="L254" s="37"/>
      <c r="M254" s="41">
        <v>6.0599999999999994E-2</v>
      </c>
      <c r="N254" s="2"/>
    </row>
    <row r="255" spans="1:14">
      <c r="A255">
        <v>201101</v>
      </c>
      <c r="B255" s="38">
        <v>40574</v>
      </c>
      <c r="C255" s="9" t="s">
        <v>21</v>
      </c>
      <c r="D255" s="39">
        <v>5.3400000000000003E-2</v>
      </c>
      <c r="E255" s="39">
        <v>5.6099999999999997E-2</v>
      </c>
      <c r="F255" s="39">
        <v>6.0499999999999998E-2</v>
      </c>
      <c r="G255" s="40">
        <v>5.67E-2</v>
      </c>
      <c r="H255" s="10">
        <v>0</v>
      </c>
      <c r="I255" s="2"/>
      <c r="J255" s="41">
        <v>5.1200000000000002E-2</v>
      </c>
      <c r="K255" s="37"/>
      <c r="L255" s="37"/>
      <c r="M255" s="41">
        <v>6.0999999999999999E-2</v>
      </c>
      <c r="N255" s="2"/>
    </row>
    <row r="256" spans="1:14">
      <c r="A256">
        <v>201102</v>
      </c>
      <c r="B256" s="38">
        <v>40576</v>
      </c>
      <c r="C256" s="9" t="s">
        <v>21</v>
      </c>
      <c r="D256" s="39">
        <v>5.4100000000000002E-2</v>
      </c>
      <c r="E256" s="39">
        <v>5.67E-2</v>
      </c>
      <c r="F256" s="39">
        <v>6.1199999999999997E-2</v>
      </c>
      <c r="G256" s="40">
        <v>5.7299999999999997E-2</v>
      </c>
      <c r="H256" s="10">
        <v>0</v>
      </c>
      <c r="I256" s="2"/>
      <c r="J256" s="41">
        <v>5.1799999999999999E-2</v>
      </c>
      <c r="K256" s="37"/>
      <c r="L256" s="37"/>
      <c r="M256" s="41">
        <v>6.1600000000000002E-2</v>
      </c>
      <c r="N256" s="2"/>
    </row>
    <row r="257" spans="1:14">
      <c r="A257">
        <v>201102</v>
      </c>
      <c r="B257" s="38">
        <v>40577</v>
      </c>
      <c r="C257" s="9" t="s">
        <v>21</v>
      </c>
      <c r="D257" s="39">
        <v>5.4300000000000001E-2</v>
      </c>
      <c r="E257" s="39">
        <v>5.7000000000000002E-2</v>
      </c>
      <c r="F257" s="39">
        <v>6.1400000000000003E-2</v>
      </c>
      <c r="G257" s="40">
        <v>5.7599999999999998E-2</v>
      </c>
      <c r="H257" s="10">
        <v>0</v>
      </c>
      <c r="I257" s="2"/>
      <c r="J257" s="41">
        <v>5.21E-2</v>
      </c>
      <c r="K257" s="37"/>
      <c r="L257" s="37"/>
      <c r="M257" s="41">
        <v>6.1900000000000004E-2</v>
      </c>
      <c r="N257" s="2"/>
    </row>
    <row r="258" spans="1:14">
      <c r="A258">
        <v>201102</v>
      </c>
      <c r="B258" s="38">
        <v>40578</v>
      </c>
      <c r="C258" s="9" t="s">
        <v>21</v>
      </c>
      <c r="D258" s="39">
        <v>5.5100000000000003E-2</v>
      </c>
      <c r="E258" s="39">
        <v>5.7700000000000001E-2</v>
      </c>
      <c r="F258" s="39">
        <v>6.2100000000000002E-2</v>
      </c>
      <c r="G258" s="40">
        <v>5.8299999999999998E-2</v>
      </c>
      <c r="H258" s="10">
        <v>0</v>
      </c>
      <c r="I258" s="2"/>
      <c r="J258" s="41">
        <v>5.28E-2</v>
      </c>
      <c r="K258" s="37"/>
      <c r="L258" s="37"/>
      <c r="M258" s="41">
        <v>6.25E-2</v>
      </c>
      <c r="N258" s="2"/>
    </row>
    <row r="259" spans="1:14">
      <c r="A259">
        <v>201102</v>
      </c>
      <c r="B259" s="38">
        <v>40581</v>
      </c>
      <c r="C259" s="9" t="s">
        <v>21</v>
      </c>
      <c r="D259" s="39">
        <v>5.4800000000000001E-2</v>
      </c>
      <c r="E259" s="39">
        <v>5.74E-2</v>
      </c>
      <c r="F259" s="39">
        <v>6.1699999999999998E-2</v>
      </c>
      <c r="G259" s="40">
        <v>5.8000000000000003E-2</v>
      </c>
      <c r="H259" s="10">
        <v>0</v>
      </c>
      <c r="I259" s="2"/>
      <c r="J259" s="41">
        <v>5.2600000000000001E-2</v>
      </c>
      <c r="K259" s="37"/>
      <c r="L259" s="37"/>
      <c r="M259" s="41">
        <v>6.2100000000000002E-2</v>
      </c>
      <c r="N259" s="2"/>
    </row>
    <row r="260" spans="1:14">
      <c r="A260">
        <v>201102</v>
      </c>
      <c r="B260" s="38">
        <v>40582</v>
      </c>
      <c r="C260" s="9" t="s">
        <v>21</v>
      </c>
      <c r="D260" s="39">
        <v>5.5300000000000002E-2</v>
      </c>
      <c r="E260" s="39">
        <v>5.79E-2</v>
      </c>
      <c r="F260" s="39">
        <v>6.2199999999999998E-2</v>
      </c>
      <c r="G260" s="40">
        <v>5.8500000000000003E-2</v>
      </c>
      <c r="H260" s="10">
        <v>0</v>
      </c>
      <c r="I260" s="2"/>
      <c r="J260" s="41">
        <v>5.3099999999999994E-2</v>
      </c>
      <c r="K260" s="37"/>
      <c r="L260" s="37"/>
      <c r="M260" s="41">
        <v>6.25E-2</v>
      </c>
      <c r="N260" s="2"/>
    </row>
    <row r="261" spans="1:14">
      <c r="A261">
        <v>201102</v>
      </c>
      <c r="B261" s="38">
        <v>40585</v>
      </c>
      <c r="C261" s="9" t="s">
        <v>21</v>
      </c>
      <c r="D261" s="39">
        <v>5.4699999999999999E-2</v>
      </c>
      <c r="E261" s="39">
        <v>5.7500000000000002E-2</v>
      </c>
      <c r="F261" s="39">
        <v>6.1699999999999998E-2</v>
      </c>
      <c r="G261" s="40">
        <v>5.8000000000000003E-2</v>
      </c>
      <c r="H261" s="10">
        <v>0</v>
      </c>
      <c r="I261" s="2"/>
      <c r="J261" s="41">
        <v>5.2600000000000001E-2</v>
      </c>
      <c r="K261" s="37"/>
      <c r="L261" s="37"/>
      <c r="M261" s="41">
        <v>6.2E-2</v>
      </c>
      <c r="N261" s="2"/>
    </row>
    <row r="262" spans="1:14">
      <c r="A262">
        <v>201102</v>
      </c>
      <c r="B262" s="38">
        <v>40588</v>
      </c>
      <c r="C262" s="9" t="s">
        <v>21</v>
      </c>
      <c r="D262" s="39">
        <v>5.4300000000000001E-2</v>
      </c>
      <c r="E262" s="39">
        <v>5.6899999999999999E-2</v>
      </c>
      <c r="F262" s="39">
        <v>6.1199999999999997E-2</v>
      </c>
      <c r="G262" s="40">
        <v>5.7500000000000002E-2</v>
      </c>
      <c r="H262" s="10">
        <v>0</v>
      </c>
      <c r="I262" s="2"/>
      <c r="J262" s="41">
        <v>5.21E-2</v>
      </c>
      <c r="K262" s="37"/>
      <c r="L262" s="37"/>
      <c r="M262" s="41">
        <v>6.1500000000000006E-2</v>
      </c>
      <c r="N262" s="2"/>
    </row>
    <row r="263" spans="1:14">
      <c r="A263">
        <v>201102</v>
      </c>
      <c r="B263" s="38">
        <v>40589</v>
      </c>
      <c r="C263" s="9" t="s">
        <v>21</v>
      </c>
      <c r="D263" s="39">
        <v>5.4199999999999998E-2</v>
      </c>
      <c r="E263" s="39">
        <v>5.6800000000000003E-2</v>
      </c>
      <c r="F263" s="39">
        <v>6.0999999999999999E-2</v>
      </c>
      <c r="G263" s="40">
        <v>5.7299999999999997E-2</v>
      </c>
      <c r="H263" s="10">
        <v>0</v>
      </c>
      <c r="I263" s="2"/>
      <c r="J263" s="41">
        <v>5.2600000000000001E-2</v>
      </c>
      <c r="K263" s="37"/>
      <c r="L263" s="37"/>
      <c r="M263" s="41">
        <v>6.1399999999999996E-2</v>
      </c>
      <c r="N263" s="2"/>
    </row>
    <row r="264" spans="1:14">
      <c r="A264">
        <v>201102</v>
      </c>
      <c r="B264" s="38">
        <v>40590</v>
      </c>
      <c r="C264" s="9" t="s">
        <v>21</v>
      </c>
      <c r="D264" s="39">
        <v>5.4300000000000001E-2</v>
      </c>
      <c r="E264" s="39">
        <v>5.6899999999999999E-2</v>
      </c>
      <c r="F264" s="39">
        <v>6.0999999999999999E-2</v>
      </c>
      <c r="G264" s="40">
        <v>5.74E-2</v>
      </c>
      <c r="H264" s="10">
        <v>0</v>
      </c>
      <c r="I264" s="2"/>
      <c r="J264" s="41">
        <v>5.2699999999999997E-2</v>
      </c>
      <c r="K264" s="37"/>
      <c r="L264" s="37"/>
      <c r="M264" s="41">
        <v>6.1500000000000006E-2</v>
      </c>
      <c r="N264" s="2"/>
    </row>
    <row r="265" spans="1:14">
      <c r="A265">
        <v>201102</v>
      </c>
      <c r="B265" s="38">
        <v>40591</v>
      </c>
      <c r="C265" s="9" t="s">
        <v>21</v>
      </c>
      <c r="D265" s="39">
        <v>5.4199999999999998E-2</v>
      </c>
      <c r="E265" s="39">
        <v>5.67E-2</v>
      </c>
      <c r="F265" s="39">
        <v>6.0900000000000003E-2</v>
      </c>
      <c r="G265" s="40">
        <v>5.7299999999999997E-2</v>
      </c>
      <c r="H265" s="10">
        <v>0</v>
      </c>
      <c r="I265" s="2"/>
      <c r="J265" s="41">
        <v>5.2600000000000001E-2</v>
      </c>
      <c r="K265" s="37"/>
      <c r="L265" s="37"/>
      <c r="M265" s="41">
        <v>6.1399999999999996E-2</v>
      </c>
      <c r="N265" s="2"/>
    </row>
    <row r="266" spans="1:14">
      <c r="A266">
        <v>201102</v>
      </c>
      <c r="B266" s="38">
        <v>40592</v>
      </c>
      <c r="C266" s="9" t="s">
        <v>21</v>
      </c>
      <c r="D266" s="39">
        <v>5.4600000000000003E-2</v>
      </c>
      <c r="E266" s="39">
        <v>5.7099999999999998E-2</v>
      </c>
      <c r="F266" s="39">
        <v>6.13E-2</v>
      </c>
      <c r="G266" s="40">
        <v>5.7700000000000001E-2</v>
      </c>
      <c r="H266" s="10">
        <v>0</v>
      </c>
      <c r="I266" s="2"/>
      <c r="J266" s="41">
        <v>5.2900000000000003E-2</v>
      </c>
      <c r="K266" s="37"/>
      <c r="L266" s="37"/>
      <c r="M266" s="41">
        <v>6.1699999999999998E-2</v>
      </c>
      <c r="N266" s="2"/>
    </row>
    <row r="267" spans="1:14">
      <c r="A267">
        <v>201102</v>
      </c>
      <c r="B267" s="38">
        <v>40596</v>
      </c>
      <c r="C267" s="9" t="s">
        <v>21</v>
      </c>
      <c r="D267" s="39">
        <v>5.3600000000000002E-2</v>
      </c>
      <c r="E267" s="39">
        <v>5.62E-2</v>
      </c>
      <c r="F267" s="39">
        <v>6.0400000000000002E-2</v>
      </c>
      <c r="G267" s="40">
        <v>5.67E-2</v>
      </c>
      <c r="H267" s="10">
        <v>0</v>
      </c>
      <c r="I267" s="2"/>
      <c r="J267" s="41">
        <v>5.2000000000000005E-2</v>
      </c>
      <c r="K267" s="37"/>
      <c r="L267" s="37"/>
      <c r="M267" s="41">
        <v>6.08E-2</v>
      </c>
      <c r="N267" s="2"/>
    </row>
    <row r="268" spans="1:14">
      <c r="A268">
        <v>201102</v>
      </c>
      <c r="B268" s="38">
        <v>40597</v>
      </c>
      <c r="C268" s="9" t="s">
        <v>21</v>
      </c>
      <c r="D268" s="39">
        <v>5.3800000000000001E-2</v>
      </c>
      <c r="E268" s="39">
        <v>5.62E-2</v>
      </c>
      <c r="F268" s="39">
        <v>6.0400000000000002E-2</v>
      </c>
      <c r="G268" s="40">
        <v>5.6800000000000003E-2</v>
      </c>
      <c r="H268" s="10">
        <v>0</v>
      </c>
      <c r="I268" s="2"/>
      <c r="J268" s="41">
        <v>5.2000000000000005E-2</v>
      </c>
      <c r="K268" s="37"/>
      <c r="L268" s="37"/>
      <c r="M268" s="41">
        <v>6.0899999999999996E-2</v>
      </c>
      <c r="N268" s="2"/>
    </row>
    <row r="269" spans="1:14">
      <c r="A269">
        <v>201102</v>
      </c>
      <c r="B269" s="38">
        <v>40598</v>
      </c>
      <c r="C269" s="9" t="s">
        <v>21</v>
      </c>
      <c r="D269" s="39">
        <v>5.3199999999999997E-2</v>
      </c>
      <c r="E269" s="39">
        <v>5.57E-2</v>
      </c>
      <c r="F269" s="39">
        <v>5.9900000000000002E-2</v>
      </c>
      <c r="G269" s="40">
        <v>5.6300000000000003E-2</v>
      </c>
      <c r="H269" s="10">
        <v>0</v>
      </c>
      <c r="I269" s="2"/>
      <c r="J269" s="41">
        <v>5.1399999999999994E-2</v>
      </c>
      <c r="K269" s="37"/>
      <c r="L269" s="37"/>
      <c r="M269" s="41">
        <v>6.0499999999999998E-2</v>
      </c>
      <c r="N269" s="2"/>
    </row>
    <row r="270" spans="1:14">
      <c r="A270">
        <v>201102</v>
      </c>
      <c r="B270" s="38">
        <v>40599</v>
      </c>
      <c r="C270" s="9" t="s">
        <v>21</v>
      </c>
      <c r="D270" s="39">
        <v>5.2999999999999999E-2</v>
      </c>
      <c r="E270" s="39">
        <v>5.5500000000000001E-2</v>
      </c>
      <c r="F270" s="39">
        <v>5.96E-2</v>
      </c>
      <c r="G270" s="40">
        <v>5.6000000000000001E-2</v>
      </c>
      <c r="H270" s="10">
        <v>0</v>
      </c>
      <c r="I270" s="2"/>
      <c r="J270" s="41">
        <v>5.1200000000000002E-2</v>
      </c>
      <c r="K270" s="37"/>
      <c r="L270" s="37"/>
      <c r="M270" s="41">
        <v>6.0199999999999997E-2</v>
      </c>
      <c r="N270" s="2"/>
    </row>
    <row r="271" spans="1:14">
      <c r="A271">
        <v>201102</v>
      </c>
      <c r="B271" s="38">
        <v>40602</v>
      </c>
      <c r="C271" s="9" t="s">
        <v>21</v>
      </c>
      <c r="D271" s="39">
        <v>5.2699999999999997E-2</v>
      </c>
      <c r="E271" s="39">
        <v>5.5100000000000003E-2</v>
      </c>
      <c r="F271" s="39">
        <v>5.9200000000000003E-2</v>
      </c>
      <c r="G271" s="40">
        <v>5.57E-2</v>
      </c>
      <c r="H271" s="10">
        <v>0</v>
      </c>
      <c r="I271" s="2"/>
      <c r="J271" s="41">
        <v>5.0900000000000001E-2</v>
      </c>
      <c r="K271" s="37"/>
      <c r="L271" s="37"/>
      <c r="M271" s="41">
        <v>5.9900000000000002E-2</v>
      </c>
      <c r="N271" s="2"/>
    </row>
    <row r="272" spans="1:14">
      <c r="A272">
        <v>201103</v>
      </c>
      <c r="B272" s="38">
        <v>40603</v>
      </c>
      <c r="C272" s="9" t="s">
        <v>21</v>
      </c>
      <c r="D272" s="39">
        <v>5.2699999999999997E-2</v>
      </c>
      <c r="E272" s="39">
        <v>5.5199999999999999E-2</v>
      </c>
      <c r="F272" s="39">
        <v>5.9299999999999999E-2</v>
      </c>
      <c r="G272" s="40">
        <v>5.57E-2</v>
      </c>
      <c r="H272" s="10">
        <v>0</v>
      </c>
      <c r="I272" s="2"/>
      <c r="J272" s="41">
        <v>5.0900000000000001E-2</v>
      </c>
      <c r="K272" s="37"/>
      <c r="L272" s="37"/>
      <c r="M272" s="41">
        <v>0.06</v>
      </c>
      <c r="N272" s="2"/>
    </row>
    <row r="273" spans="1:14">
      <c r="A273">
        <v>201103</v>
      </c>
      <c r="B273" s="38">
        <v>40604</v>
      </c>
      <c r="C273" s="9" t="s">
        <v>21</v>
      </c>
      <c r="D273" s="39">
        <v>5.3400000000000003E-2</v>
      </c>
      <c r="E273" s="39">
        <v>5.5800000000000002E-2</v>
      </c>
      <c r="F273" s="39">
        <v>5.9799999999999999E-2</v>
      </c>
      <c r="G273" s="40">
        <v>5.6300000000000003E-2</v>
      </c>
      <c r="H273" s="10">
        <v>0</v>
      </c>
      <c r="I273" s="2"/>
      <c r="J273" s="41">
        <v>5.16E-2</v>
      </c>
      <c r="K273" s="37"/>
      <c r="L273" s="37"/>
      <c r="M273" s="41">
        <v>6.0599999999999994E-2</v>
      </c>
      <c r="N273" s="2"/>
    </row>
    <row r="274" spans="1:14">
      <c r="A274">
        <v>201103</v>
      </c>
      <c r="B274" s="38">
        <v>40605</v>
      </c>
      <c r="C274" s="9" t="s">
        <v>21</v>
      </c>
      <c r="D274" s="39">
        <v>5.4199999999999998E-2</v>
      </c>
      <c r="E274" s="39">
        <v>5.6599999999999998E-2</v>
      </c>
      <c r="F274" s="39">
        <v>6.0699999999999997E-2</v>
      </c>
      <c r="G274" s="40">
        <v>5.7200000000000001E-2</v>
      </c>
      <c r="H274" s="10">
        <v>0</v>
      </c>
      <c r="I274" s="2"/>
      <c r="J274" s="41">
        <v>5.21E-2</v>
      </c>
      <c r="K274" s="37"/>
      <c r="L274" s="37"/>
      <c r="M274" s="41">
        <v>6.13E-2</v>
      </c>
      <c r="N274" s="2"/>
    </row>
    <row r="275" spans="1:14">
      <c r="A275">
        <v>201103</v>
      </c>
      <c r="B275" s="38">
        <v>40606</v>
      </c>
      <c r="C275" s="9" t="s">
        <v>21</v>
      </c>
      <c r="D275" s="39">
        <v>5.3800000000000001E-2</v>
      </c>
      <c r="E275" s="39">
        <v>5.6300000000000003E-2</v>
      </c>
      <c r="F275" s="39">
        <v>6.0299999999999999E-2</v>
      </c>
      <c r="G275" s="40">
        <v>5.6800000000000003E-2</v>
      </c>
      <c r="H275" s="10">
        <v>0</v>
      </c>
      <c r="I275" s="2"/>
      <c r="J275" s="41">
        <v>5.1699999999999996E-2</v>
      </c>
      <c r="K275" s="37"/>
      <c r="L275" s="37"/>
      <c r="M275" s="41">
        <v>6.0899999999999996E-2</v>
      </c>
      <c r="N275" s="2"/>
    </row>
    <row r="276" spans="1:14">
      <c r="A276">
        <v>201103</v>
      </c>
      <c r="B276" s="38">
        <v>40609</v>
      </c>
      <c r="C276" s="9" t="s">
        <v>21</v>
      </c>
      <c r="D276" s="39">
        <v>5.3900000000000003E-2</v>
      </c>
      <c r="E276" s="39">
        <v>5.6300000000000003E-2</v>
      </c>
      <c r="F276" s="39">
        <v>6.0400000000000002E-2</v>
      </c>
      <c r="G276" s="40">
        <v>5.6899999999999999E-2</v>
      </c>
      <c r="H276" s="10">
        <v>0</v>
      </c>
      <c r="I276" s="2"/>
      <c r="J276" s="41">
        <v>5.1900000000000002E-2</v>
      </c>
      <c r="K276" s="37"/>
      <c r="L276" s="37"/>
      <c r="M276" s="41">
        <v>6.0999999999999999E-2</v>
      </c>
      <c r="N276" s="2"/>
    </row>
    <row r="277" spans="1:14">
      <c r="A277">
        <v>201103</v>
      </c>
      <c r="B277" s="38">
        <v>40610</v>
      </c>
      <c r="C277" s="9" t="s">
        <v>21</v>
      </c>
      <c r="D277" s="39">
        <v>5.4399999999999997E-2</v>
      </c>
      <c r="E277" s="39">
        <v>5.6800000000000003E-2</v>
      </c>
      <c r="F277" s="39">
        <v>6.0900000000000003E-2</v>
      </c>
      <c r="G277" s="40">
        <v>5.74E-2</v>
      </c>
      <c r="H277" s="10">
        <v>0</v>
      </c>
      <c r="I277" s="2"/>
      <c r="J277" s="41">
        <v>5.2400000000000002E-2</v>
      </c>
      <c r="K277" s="37"/>
      <c r="L277" s="37"/>
      <c r="M277" s="41">
        <v>6.1500000000000006E-2</v>
      </c>
      <c r="N277" s="2"/>
    </row>
    <row r="278" spans="1:14">
      <c r="A278">
        <v>201103</v>
      </c>
      <c r="B278" s="38">
        <v>40611</v>
      </c>
      <c r="C278" s="9" t="s">
        <v>21</v>
      </c>
      <c r="D278" s="39">
        <v>5.3800000000000001E-2</v>
      </c>
      <c r="E278" s="39">
        <v>5.6300000000000003E-2</v>
      </c>
      <c r="F278" s="39">
        <v>6.0199999999999997E-2</v>
      </c>
      <c r="G278" s="40">
        <v>5.6800000000000003E-2</v>
      </c>
      <c r="H278" s="10">
        <v>0</v>
      </c>
      <c r="I278" s="2"/>
      <c r="J278" s="41">
        <v>5.1799999999999999E-2</v>
      </c>
      <c r="K278" s="37"/>
      <c r="L278" s="37"/>
      <c r="M278" s="41">
        <v>6.0899999999999996E-2</v>
      </c>
      <c r="N278" s="2"/>
    </row>
    <row r="279" spans="1:14">
      <c r="A279">
        <v>201103</v>
      </c>
      <c r="B279" s="38">
        <v>40612</v>
      </c>
      <c r="C279" s="9" t="s">
        <v>21</v>
      </c>
      <c r="D279" s="39">
        <v>5.3199999999999997E-2</v>
      </c>
      <c r="E279" s="39">
        <v>5.5599999999999997E-2</v>
      </c>
      <c r="F279" s="39">
        <v>5.96E-2</v>
      </c>
      <c r="G279" s="40">
        <v>5.6099999999999997E-2</v>
      </c>
      <c r="H279" s="10">
        <v>0</v>
      </c>
      <c r="I279" s="2"/>
      <c r="J279" s="41">
        <v>5.1299999999999998E-2</v>
      </c>
      <c r="K279" s="37"/>
      <c r="L279" s="37"/>
      <c r="M279" s="41">
        <v>6.0299999999999999E-2</v>
      </c>
      <c r="N279" s="2"/>
    </row>
    <row r="280" spans="1:14">
      <c r="A280">
        <v>201103</v>
      </c>
      <c r="B280" s="38">
        <v>40613</v>
      </c>
      <c r="C280" s="9" t="s">
        <v>21</v>
      </c>
      <c r="D280" s="39">
        <v>5.3199999999999997E-2</v>
      </c>
      <c r="E280" s="39">
        <v>5.57E-2</v>
      </c>
      <c r="F280" s="39">
        <v>5.96E-2</v>
      </c>
      <c r="G280" s="40">
        <v>5.62E-2</v>
      </c>
      <c r="H280" s="10">
        <v>0</v>
      </c>
      <c r="I280" s="2"/>
      <c r="J280" s="41">
        <v>5.1299999999999998E-2</v>
      </c>
      <c r="K280" s="37"/>
      <c r="L280" s="37"/>
      <c r="M280" s="41">
        <v>6.0299999999999999E-2</v>
      </c>
      <c r="N280" s="2"/>
    </row>
    <row r="281" spans="1:14">
      <c r="A281">
        <v>201103</v>
      </c>
      <c r="B281" s="38">
        <v>40617</v>
      </c>
      <c r="C281" s="9" t="s">
        <v>21</v>
      </c>
      <c r="D281" s="39">
        <v>5.28E-2</v>
      </c>
      <c r="E281" s="39">
        <v>5.5399999999999998E-2</v>
      </c>
      <c r="F281" s="39">
        <v>5.9499999999999997E-2</v>
      </c>
      <c r="G281" s="40">
        <v>5.5899999999999998E-2</v>
      </c>
      <c r="H281" s="10">
        <v>0</v>
      </c>
      <c r="I281" s="2"/>
      <c r="J281" s="41">
        <v>5.0999999999999997E-2</v>
      </c>
      <c r="K281" s="37"/>
      <c r="L281" s="37"/>
      <c r="M281" s="41">
        <v>6.0100000000000001E-2</v>
      </c>
      <c r="N281" s="2"/>
    </row>
    <row r="282" spans="1:14">
      <c r="A282">
        <v>201103</v>
      </c>
      <c r="B282" s="38">
        <v>40618</v>
      </c>
      <c r="C282" s="9" t="s">
        <v>21</v>
      </c>
      <c r="D282" s="39">
        <v>5.2299999999999999E-2</v>
      </c>
      <c r="E282" s="39">
        <v>5.4600000000000003E-2</v>
      </c>
      <c r="F282" s="39">
        <v>5.8599999999999999E-2</v>
      </c>
      <c r="G282" s="40">
        <v>5.5199999999999999E-2</v>
      </c>
      <c r="H282" s="10">
        <v>0</v>
      </c>
      <c r="I282" s="2"/>
      <c r="J282" s="41">
        <v>5.0199999999999995E-2</v>
      </c>
      <c r="K282" s="37"/>
      <c r="L282" s="37"/>
      <c r="M282" s="41">
        <v>5.9299999999999999E-2</v>
      </c>
      <c r="N282" s="2"/>
    </row>
    <row r="283" spans="1:14">
      <c r="A283">
        <v>201103</v>
      </c>
      <c r="B283" s="38">
        <v>40620</v>
      </c>
      <c r="C283" s="9" t="s">
        <v>21</v>
      </c>
      <c r="D283" s="39">
        <v>5.2699999999999997E-2</v>
      </c>
      <c r="E283" s="39">
        <v>5.5E-2</v>
      </c>
      <c r="F283" s="39">
        <v>5.91E-2</v>
      </c>
      <c r="G283" s="40">
        <v>5.5599999999999997E-2</v>
      </c>
      <c r="H283" s="10">
        <v>0</v>
      </c>
      <c r="I283" s="2"/>
      <c r="J283" s="41">
        <v>5.0700000000000002E-2</v>
      </c>
      <c r="K283" s="37"/>
      <c r="L283" s="37"/>
      <c r="M283" s="41">
        <v>5.9699999999999996E-2</v>
      </c>
      <c r="N283" s="2"/>
    </row>
    <row r="284" spans="1:14">
      <c r="A284">
        <v>201103</v>
      </c>
      <c r="B284" s="38">
        <v>40623</v>
      </c>
      <c r="C284" s="9" t="s">
        <v>21</v>
      </c>
      <c r="D284" s="39">
        <v>5.2900000000000003E-2</v>
      </c>
      <c r="E284" s="39">
        <v>5.5199999999999999E-2</v>
      </c>
      <c r="F284" s="39">
        <v>5.9200000000000003E-2</v>
      </c>
      <c r="G284" s="40">
        <v>5.5800000000000002E-2</v>
      </c>
      <c r="H284" s="10">
        <v>0</v>
      </c>
      <c r="I284" s="2"/>
      <c r="J284" s="41">
        <v>5.0900000000000001E-2</v>
      </c>
      <c r="K284" s="37"/>
      <c r="L284" s="37"/>
      <c r="M284" s="41">
        <v>5.9800000000000006E-2</v>
      </c>
      <c r="N284" s="2"/>
    </row>
    <row r="285" spans="1:14">
      <c r="A285">
        <v>201103</v>
      </c>
      <c r="B285" s="38">
        <v>40624</v>
      </c>
      <c r="C285" s="9" t="s">
        <v>21</v>
      </c>
      <c r="D285" s="39">
        <v>5.28E-2</v>
      </c>
      <c r="E285" s="39">
        <v>5.5100000000000003E-2</v>
      </c>
      <c r="F285" s="39">
        <v>5.9200000000000003E-2</v>
      </c>
      <c r="G285" s="40">
        <v>5.57E-2</v>
      </c>
      <c r="H285" s="10">
        <v>0</v>
      </c>
      <c r="I285" s="2"/>
      <c r="J285" s="41">
        <v>5.0799999999999998E-2</v>
      </c>
      <c r="K285" s="37"/>
      <c r="L285" s="37"/>
      <c r="M285" s="41">
        <v>5.9800000000000006E-2</v>
      </c>
      <c r="N285" s="2"/>
    </row>
    <row r="286" spans="1:14">
      <c r="A286">
        <v>201103</v>
      </c>
      <c r="B286" s="38">
        <v>40625</v>
      </c>
      <c r="C286" s="9" t="s">
        <v>21</v>
      </c>
      <c r="D286" s="39">
        <v>5.2900000000000003E-2</v>
      </c>
      <c r="E286" s="39">
        <v>5.5100000000000003E-2</v>
      </c>
      <c r="F286" s="39">
        <v>5.9299999999999999E-2</v>
      </c>
      <c r="G286" s="40">
        <v>5.5800000000000002E-2</v>
      </c>
      <c r="H286" s="10">
        <v>0</v>
      </c>
      <c r="I286" s="2"/>
      <c r="J286" s="41">
        <v>5.0900000000000001E-2</v>
      </c>
      <c r="K286" s="37"/>
      <c r="L286" s="37"/>
      <c r="M286" s="41">
        <v>5.9900000000000002E-2</v>
      </c>
      <c r="N286" s="2"/>
    </row>
    <row r="287" spans="1:14">
      <c r="A287">
        <v>201103</v>
      </c>
      <c r="B287" s="38">
        <v>40626</v>
      </c>
      <c r="C287" s="9" t="s">
        <v>21</v>
      </c>
      <c r="D287" s="39">
        <v>5.3100000000000001E-2</v>
      </c>
      <c r="E287" s="39">
        <v>5.5300000000000002E-2</v>
      </c>
      <c r="F287" s="39">
        <v>5.9499999999999997E-2</v>
      </c>
      <c r="G287" s="40">
        <v>5.6000000000000001E-2</v>
      </c>
      <c r="H287" s="10">
        <v>0</v>
      </c>
      <c r="I287" s="2"/>
      <c r="J287" s="41">
        <v>5.1100000000000007E-2</v>
      </c>
      <c r="K287" s="37"/>
      <c r="L287" s="37"/>
      <c r="M287" s="41">
        <v>6.0100000000000001E-2</v>
      </c>
      <c r="N287" s="2"/>
    </row>
    <row r="288" spans="1:14">
      <c r="A288">
        <v>201103</v>
      </c>
      <c r="B288" s="38">
        <v>40627</v>
      </c>
      <c r="C288" s="9" t="s">
        <v>21</v>
      </c>
      <c r="D288" s="39">
        <v>5.3499999999999999E-2</v>
      </c>
      <c r="E288" s="39">
        <v>5.57E-2</v>
      </c>
      <c r="F288" s="39">
        <v>5.9799999999999999E-2</v>
      </c>
      <c r="G288" s="40">
        <v>5.6300000000000003E-2</v>
      </c>
      <c r="H288" s="10">
        <v>0</v>
      </c>
      <c r="I288" s="2"/>
      <c r="J288" s="41">
        <v>5.1399999999999994E-2</v>
      </c>
      <c r="K288" s="37"/>
      <c r="L288" s="37"/>
      <c r="M288" s="41">
        <v>6.0400000000000002E-2</v>
      </c>
      <c r="N288" s="2"/>
    </row>
    <row r="289" spans="1:14">
      <c r="A289">
        <v>201103</v>
      </c>
      <c r="B289" s="38">
        <v>40630</v>
      </c>
      <c r="C289" s="9" t="s">
        <v>21</v>
      </c>
      <c r="D289" s="39">
        <v>5.3400000000000003E-2</v>
      </c>
      <c r="E289" s="39">
        <v>5.5599999999999997E-2</v>
      </c>
      <c r="F289" s="39">
        <v>5.9700000000000003E-2</v>
      </c>
      <c r="G289" s="40">
        <v>5.62E-2</v>
      </c>
      <c r="H289" s="10">
        <v>0</v>
      </c>
      <c r="I289" s="2"/>
      <c r="J289" s="41">
        <v>5.1200000000000002E-2</v>
      </c>
      <c r="K289" s="37"/>
      <c r="L289" s="37"/>
      <c r="M289" s="41">
        <v>6.0299999999999999E-2</v>
      </c>
      <c r="N289" s="2"/>
    </row>
    <row r="290" spans="1:14">
      <c r="A290">
        <v>201103</v>
      </c>
      <c r="B290" s="38">
        <v>40631</v>
      </c>
      <c r="C290" s="9" t="s">
        <v>21</v>
      </c>
      <c r="D290" s="39">
        <v>5.3900000000000003E-2</v>
      </c>
      <c r="E290" s="39">
        <v>5.6099999999999997E-2</v>
      </c>
      <c r="F290" s="39">
        <v>6.0199999999999997E-2</v>
      </c>
      <c r="G290" s="40">
        <v>5.67E-2</v>
      </c>
      <c r="H290" s="10">
        <v>0</v>
      </c>
      <c r="I290" s="2"/>
      <c r="J290" s="41">
        <v>5.1799999999999999E-2</v>
      </c>
      <c r="K290" s="37"/>
      <c r="L290" s="37"/>
      <c r="M290" s="41">
        <v>6.0899999999999996E-2</v>
      </c>
      <c r="N290" s="2"/>
    </row>
    <row r="291" spans="1:14">
      <c r="A291">
        <v>201103</v>
      </c>
      <c r="B291" s="38">
        <v>40632</v>
      </c>
      <c r="C291" s="9" t="s">
        <v>21</v>
      </c>
      <c r="D291" s="39">
        <v>5.3699999999999998E-2</v>
      </c>
      <c r="E291" s="39">
        <v>5.5899999999999998E-2</v>
      </c>
      <c r="F291" s="39">
        <v>0.06</v>
      </c>
      <c r="G291" s="40">
        <v>5.6500000000000002E-2</v>
      </c>
      <c r="H291" s="10">
        <v>0</v>
      </c>
      <c r="I291" s="2"/>
      <c r="J291" s="41">
        <v>5.16E-2</v>
      </c>
      <c r="K291" s="37"/>
      <c r="L291" s="37"/>
      <c r="M291" s="41">
        <v>6.0599999999999994E-2</v>
      </c>
      <c r="N291" s="2"/>
    </row>
    <row r="292" spans="1:14">
      <c r="A292">
        <v>201103</v>
      </c>
      <c r="B292" s="38">
        <v>40633</v>
      </c>
      <c r="C292" s="9" t="s">
        <v>21</v>
      </c>
      <c r="D292" s="39">
        <v>5.3499999999999999E-2</v>
      </c>
      <c r="E292" s="39">
        <v>5.57E-2</v>
      </c>
      <c r="F292" s="39">
        <v>5.9900000000000002E-2</v>
      </c>
      <c r="G292" s="40">
        <v>5.6399999999999999E-2</v>
      </c>
      <c r="H292" s="10">
        <v>0</v>
      </c>
      <c r="I292" s="2"/>
      <c r="J292" s="41">
        <v>5.1500000000000004E-2</v>
      </c>
      <c r="K292" s="37"/>
      <c r="L292" s="37"/>
      <c r="M292" s="41">
        <v>6.0499999999999998E-2</v>
      </c>
      <c r="N292" s="2"/>
    </row>
    <row r="293" spans="1:14">
      <c r="A293">
        <v>201104</v>
      </c>
      <c r="B293" s="38">
        <v>40634</v>
      </c>
      <c r="C293" s="9" t="s">
        <v>21</v>
      </c>
      <c r="D293" s="39">
        <v>5.33E-2</v>
      </c>
      <c r="E293" s="39">
        <v>5.5500000000000001E-2</v>
      </c>
      <c r="F293" s="39">
        <v>5.9799999999999999E-2</v>
      </c>
      <c r="G293" s="40">
        <v>5.62E-2</v>
      </c>
      <c r="H293" s="10">
        <v>0</v>
      </c>
      <c r="I293" s="2"/>
      <c r="J293" s="41">
        <v>5.1299999999999998E-2</v>
      </c>
      <c r="K293" s="37"/>
      <c r="L293" s="37"/>
      <c r="M293" s="41">
        <v>6.0400000000000002E-2</v>
      </c>
      <c r="N293" s="2"/>
    </row>
    <row r="294" spans="1:14">
      <c r="A294">
        <v>201104</v>
      </c>
      <c r="B294" s="38">
        <v>40637</v>
      </c>
      <c r="C294" s="9" t="s">
        <v>21</v>
      </c>
      <c r="D294" s="39">
        <v>5.3100000000000001E-2</v>
      </c>
      <c r="E294" s="39">
        <v>5.5399999999999998E-2</v>
      </c>
      <c r="F294" s="39">
        <v>5.9799999999999999E-2</v>
      </c>
      <c r="G294" s="40">
        <v>5.6099999999999997E-2</v>
      </c>
      <c r="H294" s="10">
        <v>0</v>
      </c>
      <c r="I294" s="2"/>
      <c r="J294" s="41">
        <v>5.1299999999999998E-2</v>
      </c>
      <c r="K294" s="37"/>
      <c r="L294" s="37"/>
      <c r="M294" s="41">
        <v>6.0299999999999999E-2</v>
      </c>
      <c r="N294" s="2"/>
    </row>
    <row r="295" spans="1:14">
      <c r="A295">
        <v>201104</v>
      </c>
      <c r="B295" s="38">
        <v>40638</v>
      </c>
      <c r="C295" s="9" t="s">
        <v>21</v>
      </c>
      <c r="D295" s="39">
        <v>5.33E-2</v>
      </c>
      <c r="E295" s="39">
        <v>5.57E-2</v>
      </c>
      <c r="F295" s="39">
        <v>0.06</v>
      </c>
      <c r="G295" s="40">
        <v>5.6300000000000003E-2</v>
      </c>
      <c r="H295" s="10">
        <v>0</v>
      </c>
      <c r="I295" s="2"/>
      <c r="J295" s="41">
        <v>5.1500000000000004E-2</v>
      </c>
      <c r="K295" s="37"/>
      <c r="L295" s="37"/>
      <c r="M295" s="41">
        <v>6.0499999999999998E-2</v>
      </c>
      <c r="N295" s="2"/>
    </row>
    <row r="296" spans="1:14">
      <c r="A296">
        <v>201104</v>
      </c>
      <c r="B296" s="38">
        <v>40639</v>
      </c>
      <c r="C296" s="9" t="s">
        <v>21</v>
      </c>
      <c r="D296" s="39">
        <v>5.4100000000000002E-2</v>
      </c>
      <c r="E296" s="39">
        <v>5.6399999999999999E-2</v>
      </c>
      <c r="F296" s="39">
        <v>6.0699999999999997E-2</v>
      </c>
      <c r="G296" s="40">
        <v>5.7099999999999998E-2</v>
      </c>
      <c r="H296" s="10">
        <v>0</v>
      </c>
      <c r="I296" s="2"/>
      <c r="J296" s="41">
        <v>5.2199999999999996E-2</v>
      </c>
      <c r="K296" s="37"/>
      <c r="L296" s="37"/>
      <c r="M296" s="41">
        <v>6.1100000000000002E-2</v>
      </c>
      <c r="N296" s="2"/>
    </row>
    <row r="297" spans="1:14">
      <c r="A297">
        <v>201104</v>
      </c>
      <c r="B297" s="38">
        <v>40640</v>
      </c>
      <c r="C297" s="9" t="s">
        <v>21</v>
      </c>
      <c r="D297" s="39">
        <v>5.45E-2</v>
      </c>
      <c r="E297" s="39">
        <v>5.67E-2</v>
      </c>
      <c r="F297" s="39">
        <v>6.1100000000000002E-2</v>
      </c>
      <c r="G297" s="40">
        <v>5.74E-2</v>
      </c>
      <c r="H297" s="10">
        <v>0</v>
      </c>
      <c r="I297" s="2"/>
      <c r="J297" s="41">
        <v>5.2199999999999996E-2</v>
      </c>
      <c r="K297" s="37"/>
      <c r="L297" s="37"/>
      <c r="M297" s="41">
        <v>6.1500000000000006E-2</v>
      </c>
      <c r="N297" s="2"/>
    </row>
    <row r="298" spans="1:14">
      <c r="A298">
        <v>201104</v>
      </c>
      <c r="B298" s="38">
        <v>40641</v>
      </c>
      <c r="C298" s="9" t="s">
        <v>21</v>
      </c>
      <c r="D298" s="39">
        <v>5.45E-2</v>
      </c>
      <c r="E298" s="39">
        <v>5.6800000000000003E-2</v>
      </c>
      <c r="F298" s="39">
        <v>6.1100000000000002E-2</v>
      </c>
      <c r="G298" s="40">
        <v>5.7500000000000002E-2</v>
      </c>
      <c r="H298" s="10">
        <v>0</v>
      </c>
      <c r="I298" s="2"/>
      <c r="J298" s="41">
        <v>5.2300000000000006E-2</v>
      </c>
      <c r="K298" s="37"/>
      <c r="L298" s="37"/>
      <c r="M298" s="41">
        <v>6.1500000000000006E-2</v>
      </c>
      <c r="N298" s="2"/>
    </row>
    <row r="299" spans="1:14">
      <c r="A299">
        <v>201104</v>
      </c>
      <c r="B299" s="38">
        <v>40645</v>
      </c>
      <c r="C299" s="9" t="s">
        <v>21</v>
      </c>
      <c r="D299" s="39">
        <v>5.3999999999999999E-2</v>
      </c>
      <c r="E299" s="39">
        <v>5.6300000000000003E-2</v>
      </c>
      <c r="F299" s="39">
        <v>6.0600000000000001E-2</v>
      </c>
      <c r="G299" s="40">
        <v>5.7000000000000002E-2</v>
      </c>
      <c r="H299" s="10">
        <v>0</v>
      </c>
      <c r="I299" s="2"/>
      <c r="J299" s="41">
        <v>5.1900000000000002E-2</v>
      </c>
      <c r="K299" s="37"/>
      <c r="L299" s="37"/>
      <c r="M299" s="41">
        <v>6.0999999999999999E-2</v>
      </c>
      <c r="N299" s="2"/>
    </row>
    <row r="300" spans="1:14">
      <c r="A300">
        <v>201104</v>
      </c>
      <c r="B300" s="38">
        <v>40646</v>
      </c>
      <c r="C300" s="9" t="s">
        <v>21</v>
      </c>
      <c r="D300" s="39">
        <v>5.3699999999999998E-2</v>
      </c>
      <c r="E300" s="39">
        <v>5.6000000000000001E-2</v>
      </c>
      <c r="F300" s="39">
        <v>6.0299999999999999E-2</v>
      </c>
      <c r="G300" s="40">
        <v>5.67E-2</v>
      </c>
      <c r="H300" s="10">
        <v>0</v>
      </c>
      <c r="I300" s="2"/>
      <c r="J300" s="41">
        <v>5.16E-2</v>
      </c>
      <c r="K300" s="37"/>
      <c r="L300" s="37"/>
      <c r="M300" s="41">
        <v>6.0700000000000004E-2</v>
      </c>
      <c r="N300" s="2"/>
    </row>
    <row r="301" spans="1:14">
      <c r="A301">
        <v>201104</v>
      </c>
      <c r="B301" s="38">
        <v>40647</v>
      </c>
      <c r="C301" s="9" t="s">
        <v>21</v>
      </c>
      <c r="D301" s="39">
        <v>5.3600000000000002E-2</v>
      </c>
      <c r="E301" s="39">
        <v>5.5899999999999998E-2</v>
      </c>
      <c r="F301" s="39">
        <v>6.0199999999999997E-2</v>
      </c>
      <c r="G301" s="40">
        <v>5.6599999999999998E-2</v>
      </c>
      <c r="H301" s="10">
        <v>0</v>
      </c>
      <c r="I301" s="2"/>
      <c r="J301" s="41">
        <v>5.1500000000000004E-2</v>
      </c>
      <c r="K301" s="37"/>
      <c r="L301" s="37"/>
      <c r="M301" s="41">
        <v>6.0599999999999994E-2</v>
      </c>
      <c r="N301" s="2"/>
    </row>
    <row r="302" spans="1:14">
      <c r="A302">
        <v>201104</v>
      </c>
      <c r="B302" s="38">
        <v>40648</v>
      </c>
      <c r="C302" s="9" t="s">
        <v>21</v>
      </c>
      <c r="D302" s="39">
        <v>5.2900000000000003E-2</v>
      </c>
      <c r="E302" s="39">
        <v>5.5199999999999999E-2</v>
      </c>
      <c r="F302" s="39">
        <v>5.9499999999999997E-2</v>
      </c>
      <c r="G302" s="40">
        <v>5.5899999999999998E-2</v>
      </c>
      <c r="H302" s="10">
        <v>0</v>
      </c>
      <c r="I302" s="2"/>
      <c r="J302" s="41">
        <v>5.0799999999999998E-2</v>
      </c>
      <c r="K302" s="37"/>
      <c r="L302" s="37"/>
      <c r="M302" s="41">
        <v>5.9900000000000002E-2</v>
      </c>
      <c r="N302" s="2"/>
    </row>
    <row r="303" spans="1:14">
      <c r="A303">
        <v>201104</v>
      </c>
      <c r="B303" s="38">
        <v>40651</v>
      </c>
      <c r="C303" s="9" t="s">
        <v>21</v>
      </c>
      <c r="D303" s="39">
        <v>5.28E-2</v>
      </c>
      <c r="E303" s="39">
        <v>5.5100000000000003E-2</v>
      </c>
      <c r="F303" s="39">
        <v>5.9400000000000001E-2</v>
      </c>
      <c r="G303" s="40">
        <v>5.5800000000000002E-2</v>
      </c>
      <c r="H303" s="10">
        <v>0</v>
      </c>
      <c r="I303" s="2"/>
      <c r="J303" s="41">
        <v>5.16E-2</v>
      </c>
      <c r="K303" s="37"/>
      <c r="L303" s="37"/>
      <c r="M303" s="41">
        <v>5.9800000000000006E-2</v>
      </c>
      <c r="N303" s="2"/>
    </row>
    <row r="304" spans="1:14">
      <c r="A304">
        <v>201104</v>
      </c>
      <c r="B304" s="38">
        <v>40652</v>
      </c>
      <c r="C304" s="9" t="s">
        <v>21</v>
      </c>
      <c r="D304" s="39">
        <v>5.2499999999999998E-2</v>
      </c>
      <c r="E304" s="39">
        <v>5.4800000000000001E-2</v>
      </c>
      <c r="F304" s="39">
        <v>5.91E-2</v>
      </c>
      <c r="G304" s="40">
        <v>5.5500000000000001E-2</v>
      </c>
      <c r="H304" s="10">
        <v>0</v>
      </c>
      <c r="I304" s="2"/>
      <c r="J304" s="41">
        <v>5.1299999999999998E-2</v>
      </c>
      <c r="K304" s="37"/>
      <c r="L304" s="37"/>
      <c r="M304" s="41">
        <v>5.9500000000000004E-2</v>
      </c>
      <c r="N304" s="2"/>
    </row>
    <row r="305" spans="1:14">
      <c r="A305">
        <v>201104</v>
      </c>
      <c r="B305" s="38">
        <v>40653</v>
      </c>
      <c r="C305" s="9" t="s">
        <v>21</v>
      </c>
      <c r="D305" s="39">
        <v>5.28E-2</v>
      </c>
      <c r="E305" s="39">
        <v>5.5E-2</v>
      </c>
      <c r="F305" s="39">
        <v>5.9400000000000001E-2</v>
      </c>
      <c r="G305" s="40">
        <v>5.57E-2</v>
      </c>
      <c r="H305" s="10">
        <v>0</v>
      </c>
      <c r="I305" s="2"/>
      <c r="J305" s="41">
        <v>5.16E-2</v>
      </c>
      <c r="K305" s="37"/>
      <c r="L305" s="37"/>
      <c r="M305" s="41">
        <v>5.9800000000000006E-2</v>
      </c>
      <c r="N305" s="2"/>
    </row>
    <row r="306" spans="1:14">
      <c r="A306">
        <v>201104</v>
      </c>
      <c r="B306" s="38">
        <v>40654</v>
      </c>
      <c r="C306" s="9" t="s">
        <v>21</v>
      </c>
      <c r="D306" s="39">
        <v>5.2999999999999999E-2</v>
      </c>
      <c r="E306" s="39">
        <v>5.5199999999999999E-2</v>
      </c>
      <c r="F306" s="39">
        <v>5.9400000000000001E-2</v>
      </c>
      <c r="G306" s="40">
        <v>5.5899999999999998E-2</v>
      </c>
      <c r="H306" s="10">
        <v>0</v>
      </c>
      <c r="I306" s="2"/>
      <c r="J306" s="41">
        <v>5.1799999999999999E-2</v>
      </c>
      <c r="K306" s="37"/>
      <c r="L306" s="37"/>
      <c r="M306" s="41">
        <v>5.9900000000000002E-2</v>
      </c>
      <c r="N306" s="2"/>
    </row>
    <row r="307" spans="1:14">
      <c r="A307">
        <v>201104</v>
      </c>
      <c r="B307" s="38">
        <v>40658</v>
      </c>
      <c r="C307" s="9" t="s">
        <v>21</v>
      </c>
      <c r="D307" s="39">
        <v>5.28E-2</v>
      </c>
      <c r="E307" s="39">
        <v>5.5100000000000003E-2</v>
      </c>
      <c r="F307" s="39">
        <v>5.9299999999999999E-2</v>
      </c>
      <c r="G307" s="40">
        <v>5.57E-2</v>
      </c>
      <c r="H307" s="10">
        <v>0</v>
      </c>
      <c r="I307" s="2"/>
      <c r="J307" s="41">
        <v>5.16E-2</v>
      </c>
      <c r="K307" s="37"/>
      <c r="L307" s="37"/>
      <c r="M307" s="41">
        <v>5.9699999999999996E-2</v>
      </c>
      <c r="N307" s="2"/>
    </row>
    <row r="308" spans="1:14">
      <c r="A308">
        <v>201104</v>
      </c>
      <c r="B308" s="38">
        <v>40659</v>
      </c>
      <c r="C308" s="9" t="s">
        <v>21</v>
      </c>
      <c r="D308" s="39">
        <v>5.2200000000000003E-2</v>
      </c>
      <c r="E308" s="39">
        <v>5.45E-2</v>
      </c>
      <c r="F308" s="39">
        <v>5.8700000000000002E-2</v>
      </c>
      <c r="G308" s="40">
        <v>5.5100000000000003E-2</v>
      </c>
      <c r="H308" s="10">
        <v>0</v>
      </c>
      <c r="I308" s="2"/>
      <c r="J308" s="41">
        <v>5.0999999999999997E-2</v>
      </c>
      <c r="K308" s="37"/>
      <c r="L308" s="37"/>
      <c r="M308" s="41">
        <v>5.91E-2</v>
      </c>
      <c r="N308" s="2"/>
    </row>
    <row r="309" spans="1:14">
      <c r="A309">
        <v>201104</v>
      </c>
      <c r="B309" s="38">
        <v>40660</v>
      </c>
      <c r="C309" s="9" t="s">
        <v>21</v>
      </c>
      <c r="D309" s="39">
        <v>5.28E-2</v>
      </c>
      <c r="E309" s="39">
        <v>5.5100000000000003E-2</v>
      </c>
      <c r="F309" s="39">
        <v>5.9200000000000003E-2</v>
      </c>
      <c r="G309" s="40">
        <v>5.57E-2</v>
      </c>
      <c r="H309" s="10">
        <v>0</v>
      </c>
      <c r="I309" s="2"/>
      <c r="J309" s="41">
        <v>5.1699999999999996E-2</v>
      </c>
      <c r="K309" s="37"/>
      <c r="L309" s="37"/>
      <c r="M309" s="41">
        <v>5.96E-2</v>
      </c>
      <c r="N309" s="2"/>
    </row>
    <row r="310" spans="1:14">
      <c r="A310">
        <v>201104</v>
      </c>
      <c r="B310" s="38">
        <v>40661</v>
      </c>
      <c r="C310" s="9" t="s">
        <v>21</v>
      </c>
      <c r="D310" s="39">
        <v>5.2200000000000003E-2</v>
      </c>
      <c r="E310" s="39">
        <v>5.4699999999999999E-2</v>
      </c>
      <c r="F310" s="39">
        <v>5.8900000000000001E-2</v>
      </c>
      <c r="G310" s="40">
        <v>5.5300000000000002E-2</v>
      </c>
      <c r="H310" s="10">
        <v>0</v>
      </c>
      <c r="I310" s="2"/>
      <c r="J310" s="41">
        <v>5.1100000000000007E-2</v>
      </c>
      <c r="K310" s="37"/>
      <c r="L310" s="37"/>
      <c r="M310" s="41">
        <v>5.9299999999999999E-2</v>
      </c>
      <c r="N310" s="2"/>
    </row>
    <row r="311" spans="1:14">
      <c r="A311">
        <v>201105</v>
      </c>
      <c r="B311" s="38">
        <v>40665</v>
      </c>
      <c r="C311" s="9" t="s">
        <v>21</v>
      </c>
      <c r="D311" s="39">
        <v>5.1900000000000002E-2</v>
      </c>
      <c r="E311" s="39">
        <v>5.4399999999999997E-2</v>
      </c>
      <c r="F311" s="39">
        <v>5.8500000000000003E-2</v>
      </c>
      <c r="G311" s="40">
        <v>5.4899999999999997E-2</v>
      </c>
      <c r="H311" s="10">
        <v>0</v>
      </c>
      <c r="I311" s="2"/>
      <c r="J311" s="41">
        <v>5.0799999999999998E-2</v>
      </c>
      <c r="K311" s="37"/>
      <c r="L311" s="37"/>
      <c r="M311" s="41">
        <v>5.8799999999999998E-2</v>
      </c>
      <c r="N311" s="2"/>
    </row>
    <row r="312" spans="1:14">
      <c r="A312">
        <v>201105</v>
      </c>
      <c r="B312" s="38">
        <v>40667</v>
      </c>
      <c r="C312" s="9" t="s">
        <v>21</v>
      </c>
      <c r="D312" s="39">
        <v>5.1299999999999998E-2</v>
      </c>
      <c r="E312" s="39">
        <v>5.3699999999999998E-2</v>
      </c>
      <c r="F312" s="39">
        <v>5.7799999999999997E-2</v>
      </c>
      <c r="G312" s="40">
        <v>5.4300000000000001E-2</v>
      </c>
      <c r="H312" s="10">
        <v>0</v>
      </c>
      <c r="I312" s="2"/>
      <c r="J312" s="41">
        <v>0.05</v>
      </c>
      <c r="K312" s="37"/>
      <c r="L312" s="37"/>
      <c r="M312" s="41">
        <v>5.8099999999999999E-2</v>
      </c>
      <c r="N312" s="2"/>
    </row>
    <row r="313" spans="1:14">
      <c r="A313">
        <v>201105</v>
      </c>
      <c r="B313" s="38">
        <v>40668</v>
      </c>
      <c r="C313" s="9" t="s">
        <v>21</v>
      </c>
      <c r="D313" s="39">
        <v>5.0799999999999998E-2</v>
      </c>
      <c r="E313" s="39">
        <v>5.3199999999999997E-2</v>
      </c>
      <c r="F313" s="39">
        <v>5.74E-2</v>
      </c>
      <c r="G313" s="40">
        <v>5.3800000000000001E-2</v>
      </c>
      <c r="H313" s="10">
        <v>0</v>
      </c>
      <c r="I313" s="2"/>
      <c r="J313" s="41">
        <v>4.9400000000000006E-2</v>
      </c>
      <c r="K313" s="37"/>
      <c r="L313" s="37"/>
      <c r="M313" s="41">
        <v>5.7699999999999994E-2</v>
      </c>
      <c r="N313" s="2"/>
    </row>
    <row r="314" spans="1:14">
      <c r="A314">
        <v>201105</v>
      </c>
      <c r="B314" s="38">
        <v>40669</v>
      </c>
      <c r="C314" s="9" t="s">
        <v>21</v>
      </c>
      <c r="D314" s="39">
        <v>5.0900000000000001E-2</v>
      </c>
      <c r="E314" s="39">
        <v>5.33E-2</v>
      </c>
      <c r="F314" s="39">
        <v>5.7500000000000002E-2</v>
      </c>
      <c r="G314" s="40">
        <v>5.3900000000000003E-2</v>
      </c>
      <c r="H314" s="10">
        <v>0</v>
      </c>
      <c r="I314" s="2"/>
      <c r="J314" s="41">
        <v>4.9599999999999998E-2</v>
      </c>
      <c r="K314" s="37"/>
      <c r="L314" s="37"/>
      <c r="M314" s="41">
        <v>5.79E-2</v>
      </c>
      <c r="N314" s="2"/>
    </row>
    <row r="315" spans="1:14">
      <c r="A315">
        <v>201105</v>
      </c>
      <c r="B315" s="38">
        <v>40672</v>
      </c>
      <c r="C315" s="9" t="s">
        <v>21</v>
      </c>
      <c r="D315" s="39">
        <v>5.0999999999999997E-2</v>
      </c>
      <c r="E315" s="39">
        <v>5.3400000000000003E-2</v>
      </c>
      <c r="F315" s="39">
        <v>5.7700000000000001E-2</v>
      </c>
      <c r="G315" s="40">
        <v>5.3999999999999999E-2</v>
      </c>
      <c r="H315" s="10">
        <v>0</v>
      </c>
      <c r="I315" s="2"/>
      <c r="J315" s="41">
        <v>4.9699999999999994E-2</v>
      </c>
      <c r="K315" s="37"/>
      <c r="L315" s="37"/>
      <c r="M315" s="41">
        <v>5.8099999999999999E-2</v>
      </c>
      <c r="N315" s="2"/>
    </row>
    <row r="316" spans="1:14">
      <c r="A316">
        <v>201105</v>
      </c>
      <c r="B316" s="38">
        <v>40673</v>
      </c>
      <c r="C316" s="9" t="s">
        <v>21</v>
      </c>
      <c r="D316" s="39">
        <v>5.1299999999999998E-2</v>
      </c>
      <c r="E316" s="39">
        <v>5.3699999999999998E-2</v>
      </c>
      <c r="F316" s="39">
        <v>5.8000000000000003E-2</v>
      </c>
      <c r="G316" s="40">
        <v>5.4300000000000001E-2</v>
      </c>
      <c r="H316" s="10">
        <v>0</v>
      </c>
      <c r="I316" s="2"/>
      <c r="J316" s="41">
        <v>0.05</v>
      </c>
      <c r="K316" s="37"/>
      <c r="L316" s="37"/>
      <c r="M316" s="41">
        <v>5.8400000000000001E-2</v>
      </c>
      <c r="N316" s="2"/>
    </row>
    <row r="317" spans="1:14">
      <c r="A317">
        <v>201105</v>
      </c>
      <c r="B317" s="38">
        <v>40674</v>
      </c>
      <c r="C317" s="9" t="s">
        <v>21</v>
      </c>
      <c r="D317" s="39">
        <v>5.0999999999999997E-2</v>
      </c>
      <c r="E317" s="39">
        <v>5.3400000000000003E-2</v>
      </c>
      <c r="F317" s="39">
        <v>5.7599999999999998E-2</v>
      </c>
      <c r="G317" s="40">
        <v>5.3999999999999999E-2</v>
      </c>
      <c r="H317" s="10">
        <v>0</v>
      </c>
      <c r="I317" s="2"/>
      <c r="J317" s="41">
        <v>4.9599999999999998E-2</v>
      </c>
      <c r="K317" s="37"/>
      <c r="L317" s="37"/>
      <c r="M317" s="41">
        <v>5.7999999999999996E-2</v>
      </c>
      <c r="N317" s="2"/>
    </row>
    <row r="318" spans="1:14">
      <c r="A318">
        <v>201105</v>
      </c>
      <c r="B318" s="38">
        <v>40676</v>
      </c>
      <c r="C318" s="9" t="s">
        <v>21</v>
      </c>
      <c r="D318" s="39">
        <v>5.1200000000000002E-2</v>
      </c>
      <c r="E318" s="39">
        <v>5.3600000000000002E-2</v>
      </c>
      <c r="F318" s="39">
        <v>5.7799999999999997E-2</v>
      </c>
      <c r="G318" s="40">
        <v>5.4199999999999998E-2</v>
      </c>
      <c r="H318" s="10">
        <v>0</v>
      </c>
      <c r="I318" s="2"/>
      <c r="J318" s="41">
        <v>4.9699999999999994E-2</v>
      </c>
      <c r="K318" s="37"/>
      <c r="L318" s="37"/>
      <c r="M318" s="41">
        <v>5.8200000000000002E-2</v>
      </c>
      <c r="N318" s="2"/>
    </row>
    <row r="319" spans="1:14">
      <c r="A319">
        <v>201105</v>
      </c>
      <c r="B319" s="38">
        <v>40679</v>
      </c>
      <c r="C319" s="9" t="s">
        <v>21</v>
      </c>
      <c r="D319" s="39">
        <v>5.0500000000000003E-2</v>
      </c>
      <c r="E319" s="39">
        <v>5.2900000000000003E-2</v>
      </c>
      <c r="F319" s="39">
        <v>5.7200000000000001E-2</v>
      </c>
      <c r="G319" s="40">
        <v>5.3499999999999999E-2</v>
      </c>
      <c r="H319" s="10">
        <v>0</v>
      </c>
      <c r="I319" s="2"/>
      <c r="J319" s="41">
        <v>4.9100000000000005E-2</v>
      </c>
      <c r="K319" s="37"/>
      <c r="L319" s="37"/>
      <c r="M319" s="41">
        <v>5.7500000000000002E-2</v>
      </c>
      <c r="N319" s="2"/>
    </row>
    <row r="320" spans="1:14">
      <c r="A320">
        <v>201105</v>
      </c>
      <c r="B320" s="38">
        <v>40680</v>
      </c>
      <c r="C320" s="9" t="s">
        <v>21</v>
      </c>
      <c r="D320" s="39">
        <v>0.05</v>
      </c>
      <c r="E320" s="39">
        <v>5.2499999999999998E-2</v>
      </c>
      <c r="F320" s="39">
        <v>5.67E-2</v>
      </c>
      <c r="G320" s="40">
        <v>5.3100000000000001E-2</v>
      </c>
      <c r="H320" s="10">
        <v>0</v>
      </c>
      <c r="I320" s="2"/>
      <c r="J320" s="41">
        <v>4.8600000000000004E-2</v>
      </c>
      <c r="K320" s="37"/>
      <c r="L320" s="37"/>
      <c r="M320" s="41">
        <v>5.7099999999999998E-2</v>
      </c>
      <c r="N320" s="2"/>
    </row>
    <row r="321" spans="1:14">
      <c r="A321">
        <v>201105</v>
      </c>
      <c r="B321" s="38">
        <v>40681</v>
      </c>
      <c r="C321" s="9" t="s">
        <v>21</v>
      </c>
      <c r="D321" s="39">
        <v>5.0599999999999999E-2</v>
      </c>
      <c r="E321" s="39">
        <v>5.3100000000000001E-2</v>
      </c>
      <c r="F321" s="39">
        <v>5.7299999999999997E-2</v>
      </c>
      <c r="G321" s="40">
        <v>5.3699999999999998E-2</v>
      </c>
      <c r="H321" s="10">
        <v>0</v>
      </c>
      <c r="I321" s="2"/>
      <c r="J321" s="41">
        <v>4.9200000000000001E-2</v>
      </c>
      <c r="K321" s="37"/>
      <c r="L321" s="37"/>
      <c r="M321" s="41">
        <v>5.7699999999999994E-2</v>
      </c>
      <c r="N321" s="2"/>
    </row>
    <row r="322" spans="1:14">
      <c r="A322">
        <v>201105</v>
      </c>
      <c r="B322" s="38">
        <v>40682</v>
      </c>
      <c r="C322" s="9" t="s">
        <v>21</v>
      </c>
      <c r="D322" s="39">
        <v>5.0799999999999998E-2</v>
      </c>
      <c r="E322" s="39">
        <v>5.3199999999999997E-2</v>
      </c>
      <c r="F322" s="39">
        <v>5.74E-2</v>
      </c>
      <c r="G322" s="40">
        <v>5.3800000000000001E-2</v>
      </c>
      <c r="H322" s="10">
        <v>0</v>
      </c>
      <c r="I322" s="2"/>
      <c r="J322" s="41">
        <v>4.9599999999999998E-2</v>
      </c>
      <c r="K322" s="37"/>
      <c r="L322" s="37"/>
      <c r="M322" s="41">
        <v>5.7800000000000004E-2</v>
      </c>
      <c r="N322" s="2"/>
    </row>
    <row r="323" spans="1:14">
      <c r="A323">
        <v>201105</v>
      </c>
      <c r="B323" s="38">
        <v>40683</v>
      </c>
      <c r="C323" s="9" t="s">
        <v>21</v>
      </c>
      <c r="D323" s="39">
        <v>5.0700000000000002E-2</v>
      </c>
      <c r="E323" s="39">
        <v>5.3199999999999997E-2</v>
      </c>
      <c r="F323" s="39">
        <v>5.74E-2</v>
      </c>
      <c r="G323" s="40">
        <v>5.3800000000000001E-2</v>
      </c>
      <c r="H323" s="10">
        <v>0</v>
      </c>
      <c r="I323" s="2"/>
      <c r="J323" s="41">
        <v>4.9800000000000004E-2</v>
      </c>
      <c r="K323" s="37"/>
      <c r="L323" s="37"/>
      <c r="M323" s="41">
        <v>5.7800000000000004E-2</v>
      </c>
      <c r="N323" s="2"/>
    </row>
    <row r="324" spans="1:14">
      <c r="A324">
        <v>201105</v>
      </c>
      <c r="B324" s="38">
        <v>40686</v>
      </c>
      <c r="C324" s="9" t="s">
        <v>21</v>
      </c>
      <c r="D324" s="39">
        <v>5.0500000000000003E-2</v>
      </c>
      <c r="E324" s="39">
        <v>5.2900000000000003E-2</v>
      </c>
      <c r="F324" s="39">
        <v>5.7099999999999998E-2</v>
      </c>
      <c r="G324" s="40">
        <v>5.3499999999999999E-2</v>
      </c>
      <c r="H324" s="10">
        <v>0</v>
      </c>
      <c r="I324" s="2"/>
      <c r="J324" s="41">
        <v>4.9500000000000002E-2</v>
      </c>
      <c r="K324" s="37"/>
      <c r="L324" s="37"/>
      <c r="M324" s="41">
        <v>5.7500000000000002E-2</v>
      </c>
      <c r="N324" s="2"/>
    </row>
    <row r="325" spans="1:14">
      <c r="A325">
        <v>201105</v>
      </c>
      <c r="B325" s="38">
        <v>40687</v>
      </c>
      <c r="C325" s="9" t="s">
        <v>21</v>
      </c>
      <c r="D325" s="39">
        <v>5.0299999999999997E-2</v>
      </c>
      <c r="E325" s="39">
        <v>5.2699999999999997E-2</v>
      </c>
      <c r="F325" s="39">
        <v>5.7000000000000002E-2</v>
      </c>
      <c r="G325" s="40">
        <v>5.33E-2</v>
      </c>
      <c r="H325" s="10">
        <v>0</v>
      </c>
      <c r="I325" s="2"/>
      <c r="J325" s="41">
        <v>4.9500000000000002E-2</v>
      </c>
      <c r="K325" s="37"/>
      <c r="L325" s="37"/>
      <c r="M325" s="41">
        <v>5.74E-2</v>
      </c>
      <c r="N325" s="2"/>
    </row>
    <row r="326" spans="1:14">
      <c r="A326">
        <v>201105</v>
      </c>
      <c r="B326" s="38">
        <v>40688</v>
      </c>
      <c r="C326" s="9" t="s">
        <v>21</v>
      </c>
      <c r="D326" s="39">
        <v>5.0599999999999999E-2</v>
      </c>
      <c r="E326" s="39">
        <v>5.2999999999999999E-2</v>
      </c>
      <c r="F326" s="39">
        <v>5.7299999999999997E-2</v>
      </c>
      <c r="G326" s="40">
        <v>5.3600000000000002E-2</v>
      </c>
      <c r="H326" s="10">
        <v>0</v>
      </c>
      <c r="I326" s="2"/>
      <c r="J326" s="41">
        <v>4.9699999999999994E-2</v>
      </c>
      <c r="K326" s="37"/>
      <c r="L326" s="37"/>
      <c r="M326" s="41">
        <v>5.7699999999999994E-2</v>
      </c>
      <c r="N326" s="2"/>
    </row>
    <row r="327" spans="1:14">
      <c r="A327">
        <v>201105</v>
      </c>
      <c r="B327" s="38">
        <v>40689</v>
      </c>
      <c r="C327" s="9" t="s">
        <v>21</v>
      </c>
      <c r="D327" s="39">
        <v>5.0099999999999999E-2</v>
      </c>
      <c r="E327" s="39">
        <v>5.2400000000000002E-2</v>
      </c>
      <c r="F327" s="39">
        <v>5.6599999999999998E-2</v>
      </c>
      <c r="G327" s="40">
        <v>5.2999999999999999E-2</v>
      </c>
      <c r="H327" s="10">
        <v>0</v>
      </c>
      <c r="I327" s="2"/>
      <c r="J327" s="41">
        <v>4.9200000000000001E-2</v>
      </c>
      <c r="K327" s="37"/>
      <c r="L327" s="37"/>
      <c r="M327" s="41">
        <v>5.7099999999999998E-2</v>
      </c>
      <c r="N327" s="2"/>
    </row>
    <row r="328" spans="1:14">
      <c r="A328">
        <v>201105</v>
      </c>
      <c r="B328" s="38">
        <v>40694</v>
      </c>
      <c r="C328" s="9" t="s">
        <v>21</v>
      </c>
      <c r="D328" s="39">
        <v>0.05</v>
      </c>
      <c r="E328" s="39">
        <v>5.2299999999999999E-2</v>
      </c>
      <c r="F328" s="39">
        <v>5.6399999999999999E-2</v>
      </c>
      <c r="G328" s="40">
        <v>5.2900000000000003E-2</v>
      </c>
      <c r="H328" s="10">
        <v>0</v>
      </c>
      <c r="I328" s="2"/>
      <c r="J328" s="41">
        <v>4.9400000000000006E-2</v>
      </c>
      <c r="K328" s="37"/>
      <c r="L328" s="37"/>
      <c r="M328" s="41">
        <v>5.7000000000000002E-2</v>
      </c>
      <c r="N328" s="2"/>
    </row>
    <row r="329" spans="1:14">
      <c r="A329">
        <v>201106</v>
      </c>
      <c r="B329" s="38">
        <v>40695</v>
      </c>
      <c r="C329" s="9" t="s">
        <v>21</v>
      </c>
      <c r="D329" s="39">
        <v>4.9299999999999997E-2</v>
      </c>
      <c r="E329" s="39">
        <v>5.16E-2</v>
      </c>
      <c r="F329" s="39">
        <v>5.5800000000000002E-2</v>
      </c>
      <c r="G329" s="40">
        <v>5.2200000000000003E-2</v>
      </c>
      <c r="H329" s="10">
        <v>0</v>
      </c>
      <c r="I329" s="2"/>
      <c r="J329" s="41">
        <v>4.8799999999999996E-2</v>
      </c>
      <c r="K329" s="37"/>
      <c r="L329" s="37"/>
      <c r="M329" s="41">
        <v>5.6399999999999999E-2</v>
      </c>
      <c r="N329" s="2"/>
    </row>
    <row r="330" spans="1:14">
      <c r="A330">
        <v>201106</v>
      </c>
      <c r="B330" s="38">
        <v>40696</v>
      </c>
      <c r="C330" s="9" t="s">
        <v>21</v>
      </c>
      <c r="D330" s="39">
        <v>5.0299999999999997E-2</v>
      </c>
      <c r="E330" s="39">
        <v>5.2699999999999997E-2</v>
      </c>
      <c r="F330" s="39">
        <v>5.6800000000000003E-2</v>
      </c>
      <c r="G330" s="40">
        <v>5.33E-2</v>
      </c>
      <c r="H330" s="10">
        <v>0</v>
      </c>
      <c r="I330" s="2"/>
      <c r="J330" s="41">
        <v>4.99E-2</v>
      </c>
      <c r="K330" s="37"/>
      <c r="L330" s="37"/>
      <c r="M330" s="41">
        <v>5.74E-2</v>
      </c>
      <c r="N330" s="2"/>
    </row>
    <row r="331" spans="1:14">
      <c r="A331">
        <v>201106</v>
      </c>
      <c r="B331" s="38">
        <v>40697</v>
      </c>
      <c r="C331" s="9" t="s">
        <v>21</v>
      </c>
      <c r="D331" s="39">
        <v>5.0099999999999999E-2</v>
      </c>
      <c r="E331" s="39">
        <v>5.2499999999999998E-2</v>
      </c>
      <c r="F331" s="39">
        <v>5.6599999999999998E-2</v>
      </c>
      <c r="G331" s="40">
        <v>5.3100000000000001E-2</v>
      </c>
      <c r="H331" s="10">
        <v>0</v>
      </c>
      <c r="I331" s="2"/>
      <c r="J331" s="41">
        <v>4.9699999999999994E-2</v>
      </c>
      <c r="K331" s="37"/>
      <c r="L331" s="37"/>
      <c r="M331" s="41">
        <v>5.7200000000000001E-2</v>
      </c>
      <c r="N331" s="2"/>
    </row>
    <row r="332" spans="1:14">
      <c r="A332">
        <v>201106</v>
      </c>
      <c r="B332" s="38">
        <v>40700</v>
      </c>
      <c r="C332" s="9" t="s">
        <v>21</v>
      </c>
      <c r="D332" s="39">
        <v>5.0799999999999998E-2</v>
      </c>
      <c r="E332" s="39">
        <v>5.28E-2</v>
      </c>
      <c r="F332" s="39">
        <v>5.6899999999999999E-2</v>
      </c>
      <c r="G332" s="40">
        <v>5.3499999999999999E-2</v>
      </c>
      <c r="H332" s="10">
        <v>0</v>
      </c>
      <c r="I332" s="2"/>
      <c r="J332" s="41">
        <v>5.0099999999999999E-2</v>
      </c>
      <c r="K332" s="37"/>
      <c r="L332" s="37"/>
      <c r="M332" s="41">
        <v>5.7599999999999998E-2</v>
      </c>
      <c r="N332" s="2"/>
    </row>
    <row r="333" spans="1:14">
      <c r="A333">
        <v>201106</v>
      </c>
      <c r="B333" s="38">
        <v>40701</v>
      </c>
      <c r="C333" s="9" t="s">
        <v>21</v>
      </c>
      <c r="D333" s="39">
        <v>5.0799999999999998E-2</v>
      </c>
      <c r="E333" s="39">
        <v>5.2900000000000003E-2</v>
      </c>
      <c r="F333" s="39">
        <v>5.6899999999999999E-2</v>
      </c>
      <c r="G333" s="40">
        <v>5.3499999999999999E-2</v>
      </c>
      <c r="H333" s="10">
        <v>0</v>
      </c>
      <c r="I333" s="2"/>
      <c r="J333" s="41">
        <v>5.0099999999999999E-2</v>
      </c>
      <c r="K333" s="37"/>
      <c r="L333" s="37"/>
      <c r="M333" s="41">
        <v>5.7599999999999998E-2</v>
      </c>
      <c r="N333" s="2"/>
    </row>
    <row r="334" spans="1:14">
      <c r="A334">
        <v>201106</v>
      </c>
      <c r="B334" s="38">
        <v>40702</v>
      </c>
      <c r="C334" s="9" t="s">
        <v>21</v>
      </c>
      <c r="D334" s="39">
        <v>5.0200000000000002E-2</v>
      </c>
      <c r="E334" s="39">
        <v>5.2299999999999999E-2</v>
      </c>
      <c r="F334" s="39">
        <v>5.6399999999999999E-2</v>
      </c>
      <c r="G334" s="40">
        <v>5.2999999999999999E-2</v>
      </c>
      <c r="H334" s="10">
        <v>0</v>
      </c>
      <c r="I334" s="2"/>
      <c r="J334" s="41">
        <v>4.9500000000000002E-2</v>
      </c>
      <c r="K334" s="37"/>
      <c r="L334" s="37"/>
      <c r="M334" s="41">
        <v>5.7099999999999998E-2</v>
      </c>
      <c r="N334" s="2"/>
    </row>
    <row r="335" spans="1:14">
      <c r="A335">
        <v>201106</v>
      </c>
      <c r="B335" s="38">
        <v>40703</v>
      </c>
      <c r="C335" s="9" t="s">
        <v>21</v>
      </c>
      <c r="D335" s="39">
        <v>5.0299999999999997E-2</v>
      </c>
      <c r="E335" s="39">
        <v>5.2499999999999998E-2</v>
      </c>
      <c r="F335" s="39">
        <v>5.6599999999999998E-2</v>
      </c>
      <c r="G335" s="40">
        <v>5.3100000000000001E-2</v>
      </c>
      <c r="H335" s="10">
        <v>0</v>
      </c>
      <c r="I335" s="2"/>
      <c r="J335" s="41">
        <v>4.9699999999999994E-2</v>
      </c>
      <c r="K335" s="37"/>
      <c r="L335" s="37"/>
      <c r="M335" s="41">
        <v>5.74E-2</v>
      </c>
      <c r="N335" s="2"/>
    </row>
    <row r="336" spans="1:14">
      <c r="A336">
        <v>201106</v>
      </c>
      <c r="B336" s="38">
        <v>40704</v>
      </c>
      <c r="C336" s="9" t="s">
        <v>21</v>
      </c>
      <c r="D336" s="39">
        <v>0.05</v>
      </c>
      <c r="E336" s="39">
        <v>5.21E-2</v>
      </c>
      <c r="F336" s="39">
        <v>5.62E-2</v>
      </c>
      <c r="G336" s="40">
        <v>5.28E-2</v>
      </c>
      <c r="H336" s="10">
        <v>0</v>
      </c>
      <c r="I336" s="2"/>
      <c r="J336" s="41">
        <v>4.9299999999999997E-2</v>
      </c>
      <c r="K336" s="37"/>
      <c r="L336" s="37"/>
      <c r="M336" s="41">
        <v>5.7000000000000002E-2</v>
      </c>
      <c r="N336" s="2"/>
    </row>
    <row r="337" spans="1:14">
      <c r="A337">
        <v>201106</v>
      </c>
      <c r="B337" s="38">
        <v>40707</v>
      </c>
      <c r="C337" s="9" t="s">
        <v>21</v>
      </c>
      <c r="D337" s="39">
        <v>5.0200000000000002E-2</v>
      </c>
      <c r="E337" s="39">
        <v>5.2299999999999999E-2</v>
      </c>
      <c r="F337" s="39">
        <v>5.6399999999999999E-2</v>
      </c>
      <c r="G337" s="40">
        <v>5.2999999999999999E-2</v>
      </c>
      <c r="H337" s="10">
        <v>0</v>
      </c>
      <c r="I337" s="2"/>
      <c r="J337" s="41">
        <v>4.9800000000000004E-2</v>
      </c>
      <c r="K337" s="37"/>
      <c r="L337" s="37"/>
      <c r="M337" s="41">
        <v>5.7200000000000001E-2</v>
      </c>
      <c r="N337" s="2"/>
    </row>
    <row r="338" spans="1:14">
      <c r="A338">
        <v>201106</v>
      </c>
      <c r="B338" s="38">
        <v>40708</v>
      </c>
      <c r="C338" s="9" t="s">
        <v>21</v>
      </c>
      <c r="D338" s="39">
        <v>5.11E-2</v>
      </c>
      <c r="E338" s="39">
        <v>5.33E-2</v>
      </c>
      <c r="F338" s="39">
        <v>5.74E-2</v>
      </c>
      <c r="G338" s="40">
        <v>5.3900000000000003E-2</v>
      </c>
      <c r="H338" s="10">
        <v>0</v>
      </c>
      <c r="I338" s="2"/>
      <c r="J338" s="41">
        <v>5.0599999999999999E-2</v>
      </c>
      <c r="K338" s="37"/>
      <c r="L338" s="37"/>
      <c r="M338" s="41">
        <v>5.8200000000000002E-2</v>
      </c>
      <c r="N338" s="2"/>
    </row>
    <row r="339" spans="1:14">
      <c r="A339">
        <v>201106</v>
      </c>
      <c r="B339" s="38">
        <v>40709</v>
      </c>
      <c r="C339" s="9" t="s">
        <v>21</v>
      </c>
      <c r="D339" s="39">
        <v>5.0099999999999999E-2</v>
      </c>
      <c r="E339" s="39">
        <v>5.2299999999999999E-2</v>
      </c>
      <c r="F339" s="39">
        <v>5.6300000000000003E-2</v>
      </c>
      <c r="G339" s="40">
        <v>5.2900000000000003E-2</v>
      </c>
      <c r="H339" s="10">
        <v>0</v>
      </c>
      <c r="I339" s="2"/>
      <c r="J339" s="41">
        <v>4.9599999999999998E-2</v>
      </c>
      <c r="K339" s="37"/>
      <c r="L339" s="37"/>
      <c r="M339" s="41">
        <v>5.7200000000000001E-2</v>
      </c>
      <c r="N339" s="2"/>
    </row>
    <row r="340" spans="1:14">
      <c r="A340">
        <v>201106</v>
      </c>
      <c r="B340" s="38">
        <v>40710</v>
      </c>
      <c r="C340" s="9" t="s">
        <v>21</v>
      </c>
      <c r="D340" s="39">
        <v>4.9700000000000001E-2</v>
      </c>
      <c r="E340" s="39">
        <v>5.1900000000000002E-2</v>
      </c>
      <c r="F340" s="39">
        <v>5.6000000000000001E-2</v>
      </c>
      <c r="G340" s="40">
        <v>5.2499999999999998E-2</v>
      </c>
      <c r="H340" s="10">
        <v>0</v>
      </c>
      <c r="I340" s="2"/>
      <c r="J340" s="41">
        <v>4.9200000000000001E-2</v>
      </c>
      <c r="K340" s="37"/>
      <c r="L340" s="37"/>
      <c r="M340" s="41">
        <v>5.6799999999999996E-2</v>
      </c>
      <c r="N340" s="2"/>
    </row>
    <row r="341" spans="1:14">
      <c r="A341">
        <v>201106</v>
      </c>
      <c r="B341" s="38">
        <v>40711</v>
      </c>
      <c r="C341" s="9" t="s">
        <v>21</v>
      </c>
      <c r="D341" s="39">
        <v>5.0099999999999999E-2</v>
      </c>
      <c r="E341" s="39">
        <v>5.2299999999999999E-2</v>
      </c>
      <c r="F341" s="39">
        <v>5.6500000000000002E-2</v>
      </c>
      <c r="G341" s="40">
        <v>5.2999999999999999E-2</v>
      </c>
      <c r="H341" s="10">
        <v>0</v>
      </c>
      <c r="I341" s="2"/>
      <c r="J341" s="41">
        <v>4.9599999999999998E-2</v>
      </c>
      <c r="K341" s="37"/>
      <c r="L341" s="37"/>
      <c r="M341" s="41">
        <v>5.7300000000000004E-2</v>
      </c>
      <c r="N341" s="2"/>
    </row>
    <row r="342" spans="1:14">
      <c r="A342">
        <v>201106</v>
      </c>
      <c r="B342" s="38">
        <v>40714</v>
      </c>
      <c r="C342" s="9" t="s">
        <v>21</v>
      </c>
      <c r="D342" s="39">
        <v>5.0200000000000002E-2</v>
      </c>
      <c r="E342" s="39">
        <v>5.2400000000000002E-2</v>
      </c>
      <c r="F342" s="39">
        <v>5.6500000000000002E-2</v>
      </c>
      <c r="G342" s="40">
        <v>5.2999999999999999E-2</v>
      </c>
      <c r="H342" s="10">
        <v>0</v>
      </c>
      <c r="I342" s="2"/>
      <c r="J342" s="41">
        <v>4.9599999999999998E-2</v>
      </c>
      <c r="K342" s="37"/>
      <c r="L342" s="37"/>
      <c r="M342" s="41">
        <v>5.7300000000000004E-2</v>
      </c>
      <c r="N342" s="2"/>
    </row>
    <row r="343" spans="1:14">
      <c r="A343">
        <v>201106</v>
      </c>
      <c r="B343" s="38">
        <v>40715</v>
      </c>
      <c r="C343" s="9" t="s">
        <v>21</v>
      </c>
      <c r="D343" s="39">
        <v>5.0299999999999997E-2</v>
      </c>
      <c r="E343" s="39">
        <v>5.2499999999999998E-2</v>
      </c>
      <c r="F343" s="39">
        <v>5.6599999999999998E-2</v>
      </c>
      <c r="G343" s="40">
        <v>5.3100000000000001E-2</v>
      </c>
      <c r="H343" s="10">
        <v>0</v>
      </c>
      <c r="I343" s="2"/>
      <c r="J343" s="41">
        <v>4.9800000000000004E-2</v>
      </c>
      <c r="K343" s="37"/>
      <c r="L343" s="37"/>
      <c r="M343" s="41">
        <v>5.74E-2</v>
      </c>
      <c r="N343" s="2"/>
    </row>
    <row r="344" spans="1:14">
      <c r="A344">
        <v>201106</v>
      </c>
      <c r="B344" s="38">
        <v>40717</v>
      </c>
      <c r="C344" s="9" t="s">
        <v>21</v>
      </c>
      <c r="D344" s="39">
        <v>4.9700000000000001E-2</v>
      </c>
      <c r="E344" s="39">
        <v>5.1900000000000002E-2</v>
      </c>
      <c r="F344" s="39">
        <v>5.6000000000000001E-2</v>
      </c>
      <c r="G344" s="40">
        <v>5.2499999999999998E-2</v>
      </c>
      <c r="H344" s="10">
        <v>0</v>
      </c>
      <c r="I344" s="2"/>
      <c r="J344" s="41">
        <v>4.9200000000000001E-2</v>
      </c>
      <c r="K344" s="37"/>
      <c r="L344" s="37"/>
      <c r="M344" s="41">
        <v>5.6900000000000006E-2</v>
      </c>
      <c r="N344" s="2"/>
    </row>
    <row r="345" spans="1:14">
      <c r="A345">
        <v>201106</v>
      </c>
      <c r="B345" s="38">
        <v>40718</v>
      </c>
      <c r="C345" s="9" t="s">
        <v>21</v>
      </c>
      <c r="D345" s="39">
        <v>4.99E-2</v>
      </c>
      <c r="E345" s="39">
        <v>5.62E-2</v>
      </c>
      <c r="F345" s="39">
        <v>5.21E-2</v>
      </c>
      <c r="G345" s="40">
        <v>5.2699999999999997E-2</v>
      </c>
      <c r="H345" s="10">
        <v>0</v>
      </c>
      <c r="I345" s="2"/>
      <c r="J345" s="41">
        <v>4.9299999999999997E-2</v>
      </c>
      <c r="K345" s="37"/>
      <c r="L345" s="37"/>
      <c r="M345" s="41">
        <v>5.7099999999999998E-2</v>
      </c>
      <c r="N345" s="2"/>
    </row>
    <row r="346" spans="1:14">
      <c r="A346">
        <v>201106</v>
      </c>
      <c r="B346" s="38">
        <v>40721</v>
      </c>
      <c r="C346" s="9" t="s">
        <v>21</v>
      </c>
      <c r="D346" s="39">
        <v>5.0999999999999997E-2</v>
      </c>
      <c r="E346" s="39">
        <v>5.3100000000000001E-2</v>
      </c>
      <c r="F346" s="39">
        <v>5.7299999999999997E-2</v>
      </c>
      <c r="G346" s="40">
        <v>5.3800000000000001E-2</v>
      </c>
      <c r="H346" s="10">
        <v>0</v>
      </c>
      <c r="I346" s="2"/>
      <c r="J346" s="41">
        <v>5.04E-2</v>
      </c>
      <c r="K346" s="37"/>
      <c r="L346" s="37"/>
      <c r="M346" s="41">
        <v>5.8200000000000002E-2</v>
      </c>
      <c r="N346" s="2"/>
    </row>
    <row r="347" spans="1:14">
      <c r="A347">
        <v>201106</v>
      </c>
      <c r="B347" s="38">
        <v>40722</v>
      </c>
      <c r="C347" s="9" t="s">
        <v>21</v>
      </c>
      <c r="D347" s="39">
        <v>5.1499999999999997E-2</v>
      </c>
      <c r="E347" s="39">
        <v>5.3699999999999998E-2</v>
      </c>
      <c r="F347" s="39">
        <v>5.7700000000000001E-2</v>
      </c>
      <c r="G347" s="40">
        <v>5.4300000000000001E-2</v>
      </c>
      <c r="H347" s="10">
        <v>0</v>
      </c>
      <c r="I347" s="2"/>
      <c r="J347" s="41">
        <v>5.0900000000000001E-2</v>
      </c>
      <c r="K347" s="37"/>
      <c r="L347" s="37"/>
      <c r="M347" s="41">
        <v>5.8600000000000006E-2</v>
      </c>
      <c r="N347" s="2"/>
    </row>
    <row r="348" spans="1:14">
      <c r="A348">
        <v>201106</v>
      </c>
      <c r="B348" s="38">
        <v>40723</v>
      </c>
      <c r="C348" s="9" t="s">
        <v>21</v>
      </c>
      <c r="D348" s="39">
        <v>5.1799999999999999E-2</v>
      </c>
      <c r="E348" s="39">
        <v>5.3999999999999999E-2</v>
      </c>
      <c r="F348" s="39">
        <v>5.8099999999999999E-2</v>
      </c>
      <c r="G348" s="40">
        <v>5.4600000000000003E-2</v>
      </c>
      <c r="H348" s="10">
        <v>0</v>
      </c>
      <c r="I348" s="2"/>
      <c r="J348" s="41">
        <v>5.1299999999999998E-2</v>
      </c>
      <c r="K348" s="37"/>
      <c r="L348" s="37"/>
      <c r="M348" s="41">
        <v>5.8899999999999994E-2</v>
      </c>
      <c r="N348" s="2"/>
    </row>
    <row r="349" spans="1:14">
      <c r="A349">
        <v>201107</v>
      </c>
      <c r="B349" s="38">
        <v>40729</v>
      </c>
      <c r="C349" s="9" t="s">
        <v>21</v>
      </c>
      <c r="D349" s="39">
        <v>5.1999999999999998E-2</v>
      </c>
      <c r="E349" s="39">
        <v>5.3999999999999999E-2</v>
      </c>
      <c r="F349" s="39">
        <v>5.8299999999999998E-2</v>
      </c>
      <c r="G349" s="40">
        <v>5.4800000000000001E-2</v>
      </c>
      <c r="H349" s="10">
        <v>0</v>
      </c>
      <c r="I349" s="2"/>
      <c r="J349" s="41">
        <v>5.1299999999999998E-2</v>
      </c>
      <c r="K349" s="37"/>
      <c r="L349" s="37"/>
      <c r="M349" s="41">
        <v>5.9000000000000004E-2</v>
      </c>
      <c r="N349" s="2"/>
    </row>
    <row r="350" spans="1:14">
      <c r="A350">
        <v>201107</v>
      </c>
      <c r="B350" s="38">
        <v>40730</v>
      </c>
      <c r="C350" s="9" t="s">
        <v>21</v>
      </c>
      <c r="D350" s="39">
        <v>5.1700000000000003E-2</v>
      </c>
      <c r="E350" s="39">
        <v>5.3699999999999998E-2</v>
      </c>
      <c r="F350" s="39">
        <v>5.79E-2</v>
      </c>
      <c r="G350" s="40">
        <v>5.4399999999999997E-2</v>
      </c>
      <c r="H350" s="10">
        <v>0</v>
      </c>
      <c r="I350" s="2"/>
      <c r="J350" s="41">
        <v>5.0799999999999998E-2</v>
      </c>
      <c r="K350" s="37"/>
      <c r="L350" s="37"/>
      <c r="M350" s="41">
        <v>5.8499999999999996E-2</v>
      </c>
      <c r="N350" s="2"/>
    </row>
    <row r="351" spans="1:14">
      <c r="A351">
        <v>201107</v>
      </c>
      <c r="B351" s="38">
        <v>40731</v>
      </c>
      <c r="C351" s="9" t="s">
        <v>21</v>
      </c>
      <c r="D351" s="39">
        <v>5.1799999999999999E-2</v>
      </c>
      <c r="E351" s="39">
        <v>5.3800000000000001E-2</v>
      </c>
      <c r="F351" s="39">
        <v>5.8099999999999999E-2</v>
      </c>
      <c r="G351" s="40">
        <v>5.4600000000000003E-2</v>
      </c>
      <c r="H351" s="10">
        <v>0</v>
      </c>
      <c r="I351" s="2"/>
      <c r="J351" s="41">
        <v>5.0700000000000002E-2</v>
      </c>
      <c r="K351" s="37"/>
      <c r="L351" s="37"/>
      <c r="M351" s="41">
        <v>5.8600000000000006E-2</v>
      </c>
      <c r="N351" s="2"/>
    </row>
    <row r="352" spans="1:14">
      <c r="A352">
        <v>201107</v>
      </c>
      <c r="B352" s="38">
        <v>40732</v>
      </c>
      <c r="C352" s="9" t="s">
        <v>21</v>
      </c>
      <c r="D352" s="39">
        <v>5.0900000000000001E-2</v>
      </c>
      <c r="E352" s="39">
        <v>5.28E-2</v>
      </c>
      <c r="F352" s="39">
        <v>5.7099999999999998E-2</v>
      </c>
      <c r="G352" s="40">
        <v>5.3600000000000002E-2</v>
      </c>
      <c r="H352" s="10">
        <v>0</v>
      </c>
      <c r="I352" s="2"/>
      <c r="J352" s="41">
        <v>4.9800000000000004E-2</v>
      </c>
      <c r="K352" s="37"/>
      <c r="L352" s="37"/>
      <c r="M352" s="41">
        <v>5.7599999999999998E-2</v>
      </c>
      <c r="N352" s="2"/>
    </row>
    <row r="353" spans="1:14">
      <c r="A353">
        <v>201107</v>
      </c>
      <c r="B353" s="38">
        <v>40736</v>
      </c>
      <c r="C353" s="9" t="s">
        <v>21</v>
      </c>
      <c r="D353" s="39">
        <v>4.9599999999999998E-2</v>
      </c>
      <c r="E353" s="39">
        <v>5.1999999999999998E-2</v>
      </c>
      <c r="F353" s="39">
        <v>5.6300000000000003E-2</v>
      </c>
      <c r="G353" s="40">
        <v>5.2600000000000001E-2</v>
      </c>
      <c r="H353" s="10">
        <v>0</v>
      </c>
      <c r="I353" s="2"/>
      <c r="J353" s="41">
        <v>4.87E-2</v>
      </c>
      <c r="K353" s="37"/>
      <c r="L353" s="37"/>
      <c r="M353" s="41">
        <v>5.6900000000000006E-2</v>
      </c>
      <c r="N353" s="2"/>
    </row>
    <row r="354" spans="1:14">
      <c r="A354">
        <v>201107</v>
      </c>
      <c r="B354" s="38">
        <v>40737</v>
      </c>
      <c r="C354" s="9" t="s">
        <v>21</v>
      </c>
      <c r="D354" s="39">
        <v>4.9500000000000002E-2</v>
      </c>
      <c r="E354" s="39">
        <v>5.1900000000000002E-2</v>
      </c>
      <c r="F354" s="39">
        <v>5.62E-2</v>
      </c>
      <c r="G354" s="40">
        <v>5.2499999999999998E-2</v>
      </c>
      <c r="H354" s="10">
        <v>0</v>
      </c>
      <c r="I354" s="2"/>
      <c r="J354" s="41">
        <v>4.8600000000000004E-2</v>
      </c>
      <c r="K354" s="37"/>
      <c r="L354" s="37"/>
      <c r="M354" s="41">
        <v>5.6799999999999996E-2</v>
      </c>
      <c r="N354" s="2"/>
    </row>
    <row r="355" spans="1:14">
      <c r="A355">
        <v>201107</v>
      </c>
      <c r="B355" s="38">
        <v>40738</v>
      </c>
      <c r="C355" s="9" t="s">
        <v>21</v>
      </c>
      <c r="D355" s="39">
        <v>5.0099999999999999E-2</v>
      </c>
      <c r="E355" s="39">
        <v>5.2499999999999998E-2</v>
      </c>
      <c r="F355" s="39">
        <v>5.6800000000000003E-2</v>
      </c>
      <c r="G355" s="40">
        <v>5.3100000000000001E-2</v>
      </c>
      <c r="H355" s="10">
        <v>0</v>
      </c>
      <c r="I355" s="2"/>
      <c r="J355" s="41">
        <v>4.9200000000000001E-2</v>
      </c>
      <c r="K355" s="37"/>
      <c r="L355" s="37"/>
      <c r="M355" s="41">
        <v>5.74E-2</v>
      </c>
      <c r="N355" s="2"/>
    </row>
    <row r="356" spans="1:14">
      <c r="A356">
        <v>201107</v>
      </c>
      <c r="B356" s="38">
        <v>40739</v>
      </c>
      <c r="C356" s="9" t="s">
        <v>21</v>
      </c>
      <c r="D356" s="39">
        <v>5.0200000000000002E-2</v>
      </c>
      <c r="E356" s="39">
        <v>5.2499999999999998E-2</v>
      </c>
      <c r="F356" s="39">
        <v>5.6800000000000003E-2</v>
      </c>
      <c r="G356" s="40">
        <v>5.3199999999999997E-2</v>
      </c>
      <c r="H356" s="10">
        <v>0</v>
      </c>
      <c r="I356" s="2"/>
      <c r="J356" s="41">
        <v>4.9100000000000005E-2</v>
      </c>
      <c r="K356" s="37"/>
      <c r="L356" s="37"/>
      <c r="M356" s="41">
        <v>5.74E-2</v>
      </c>
      <c r="N356" s="2"/>
    </row>
    <row r="357" spans="1:14">
      <c r="A357">
        <v>201107</v>
      </c>
      <c r="B357" s="38">
        <v>40742</v>
      </c>
      <c r="C357" s="9" t="s">
        <v>21</v>
      </c>
      <c r="D357" s="39">
        <v>5.0599999999999999E-2</v>
      </c>
      <c r="E357" s="39">
        <v>5.28E-2</v>
      </c>
      <c r="F357" s="39">
        <v>5.7200000000000001E-2</v>
      </c>
      <c r="G357" s="40">
        <v>5.3499999999999999E-2</v>
      </c>
      <c r="H357" s="10">
        <v>0</v>
      </c>
      <c r="I357" s="2"/>
      <c r="J357" s="41">
        <v>4.9500000000000002E-2</v>
      </c>
      <c r="K357" s="37"/>
      <c r="L357" s="37"/>
      <c r="M357" s="41">
        <v>5.7800000000000004E-2</v>
      </c>
      <c r="N357" s="2"/>
    </row>
    <row r="358" spans="1:14">
      <c r="A358">
        <v>201107</v>
      </c>
      <c r="B358" s="38">
        <v>40743</v>
      </c>
      <c r="C358" s="9" t="s">
        <v>21</v>
      </c>
      <c r="D358" s="39">
        <v>4.9700000000000001E-2</v>
      </c>
      <c r="E358" s="39">
        <v>5.1900000000000002E-2</v>
      </c>
      <c r="F358" s="39">
        <v>5.6300000000000003E-2</v>
      </c>
      <c r="G358" s="40">
        <v>5.2600000000000001E-2</v>
      </c>
      <c r="H358" s="10">
        <v>0</v>
      </c>
      <c r="I358" s="2"/>
      <c r="J358" s="41">
        <v>4.8399999999999999E-2</v>
      </c>
      <c r="K358" s="37"/>
      <c r="L358" s="37"/>
      <c r="M358" s="41">
        <v>5.6900000000000006E-2</v>
      </c>
      <c r="N358" s="2"/>
    </row>
    <row r="359" spans="1:14">
      <c r="A359">
        <v>201107</v>
      </c>
      <c r="B359" s="38">
        <v>40744</v>
      </c>
      <c r="C359" s="9" t="s">
        <v>21</v>
      </c>
      <c r="D359" s="39">
        <v>5.0299999999999997E-2</v>
      </c>
      <c r="E359" s="39">
        <v>5.2600000000000001E-2</v>
      </c>
      <c r="F359" s="39">
        <v>5.7000000000000002E-2</v>
      </c>
      <c r="G359" s="40">
        <v>5.33E-2</v>
      </c>
      <c r="H359" s="10">
        <v>0</v>
      </c>
      <c r="I359" s="2"/>
      <c r="J359" s="41">
        <v>4.9100000000000005E-2</v>
      </c>
      <c r="K359" s="37"/>
      <c r="L359" s="37"/>
      <c r="M359" s="41">
        <v>5.7599999999999998E-2</v>
      </c>
      <c r="N359" s="2"/>
    </row>
    <row r="360" spans="1:14">
      <c r="A360">
        <v>201107</v>
      </c>
      <c r="B360" s="38">
        <v>40745</v>
      </c>
      <c r="C360" s="9" t="s">
        <v>21</v>
      </c>
      <c r="D360" s="39">
        <v>5.0900000000000001E-2</v>
      </c>
      <c r="E360" s="39">
        <v>5.2999999999999999E-2</v>
      </c>
      <c r="F360" s="39">
        <v>5.74E-2</v>
      </c>
      <c r="G360" s="40">
        <v>5.3800000000000001E-2</v>
      </c>
      <c r="H360" s="10">
        <v>0</v>
      </c>
      <c r="I360" s="2"/>
      <c r="J360" s="41">
        <v>4.9599999999999998E-2</v>
      </c>
      <c r="K360" s="37"/>
      <c r="L360" s="37"/>
      <c r="M360" s="41">
        <v>5.7999999999999996E-2</v>
      </c>
      <c r="N360" s="2"/>
    </row>
    <row r="361" spans="1:14">
      <c r="A361">
        <v>201107</v>
      </c>
      <c r="B361" s="38">
        <v>40746</v>
      </c>
      <c r="C361" s="9" t="s">
        <v>21</v>
      </c>
      <c r="D361" s="39">
        <v>5.0299999999999997E-2</v>
      </c>
      <c r="E361" s="39">
        <v>5.2400000000000002E-2</v>
      </c>
      <c r="F361" s="39">
        <v>5.67E-2</v>
      </c>
      <c r="G361" s="40">
        <v>5.3100000000000001E-2</v>
      </c>
      <c r="H361" s="10">
        <v>0</v>
      </c>
      <c r="I361" s="2"/>
      <c r="J361" s="41">
        <v>4.8799999999999996E-2</v>
      </c>
      <c r="K361" s="37"/>
      <c r="L361" s="37"/>
      <c r="M361" s="41">
        <v>5.74E-2</v>
      </c>
      <c r="N361" s="2"/>
    </row>
    <row r="362" spans="1:14">
      <c r="A362">
        <v>201107</v>
      </c>
      <c r="B362" s="38">
        <v>40749</v>
      </c>
      <c r="C362" s="9" t="s">
        <v>21</v>
      </c>
      <c r="D362" s="39">
        <v>5.0900000000000001E-2</v>
      </c>
      <c r="E362" s="39">
        <v>5.2999999999999999E-2</v>
      </c>
      <c r="F362" s="39">
        <v>5.7299999999999997E-2</v>
      </c>
      <c r="G362" s="40">
        <v>5.3699999999999998E-2</v>
      </c>
      <c r="H362" s="10">
        <v>0</v>
      </c>
      <c r="I362" s="2"/>
      <c r="J362" s="41">
        <v>4.9400000000000006E-2</v>
      </c>
      <c r="K362" s="37"/>
      <c r="L362" s="37"/>
      <c r="M362" s="41">
        <v>5.7999999999999996E-2</v>
      </c>
      <c r="N362" s="2"/>
    </row>
    <row r="363" spans="1:14">
      <c r="A363">
        <v>201107</v>
      </c>
      <c r="B363" s="38">
        <v>40750</v>
      </c>
      <c r="C363" s="9" t="s">
        <v>21</v>
      </c>
      <c r="D363" s="39">
        <v>5.0500000000000003E-2</v>
      </c>
      <c r="E363" s="39">
        <v>5.2400000000000002E-2</v>
      </c>
      <c r="F363" s="39">
        <v>5.6800000000000003E-2</v>
      </c>
      <c r="G363" s="40">
        <v>5.3199999999999997E-2</v>
      </c>
      <c r="H363" s="10">
        <v>0</v>
      </c>
      <c r="I363" s="2"/>
      <c r="J363" s="41">
        <v>4.8799999999999996E-2</v>
      </c>
      <c r="K363" s="37"/>
      <c r="L363" s="37"/>
      <c r="M363" s="41">
        <v>5.7500000000000002E-2</v>
      </c>
      <c r="N363" s="2"/>
    </row>
    <row r="364" spans="1:14">
      <c r="A364">
        <v>201107</v>
      </c>
      <c r="B364" s="38">
        <v>40751</v>
      </c>
      <c r="C364" s="9" t="s">
        <v>21</v>
      </c>
      <c r="D364" s="39">
        <v>5.0500000000000003E-2</v>
      </c>
      <c r="E364" s="39">
        <v>5.2400000000000002E-2</v>
      </c>
      <c r="F364" s="39">
        <v>5.6800000000000003E-2</v>
      </c>
      <c r="G364" s="40">
        <v>5.3199999999999997E-2</v>
      </c>
      <c r="H364" s="10">
        <v>0</v>
      </c>
      <c r="I364" s="2"/>
      <c r="J364" s="41">
        <v>4.8799999999999996E-2</v>
      </c>
      <c r="K364" s="37"/>
      <c r="L364" s="37"/>
      <c r="M364" s="41">
        <v>5.74E-2</v>
      </c>
      <c r="N364" s="2"/>
    </row>
    <row r="365" spans="1:14">
      <c r="A365">
        <v>201107</v>
      </c>
      <c r="B365" s="38">
        <v>40752</v>
      </c>
      <c r="C365" s="9" t="s">
        <v>21</v>
      </c>
      <c r="D365" s="39">
        <v>5.0299999999999997E-2</v>
      </c>
      <c r="E365" s="39">
        <v>5.21E-2</v>
      </c>
      <c r="F365" s="39">
        <v>5.6599999999999998E-2</v>
      </c>
      <c r="G365" s="40">
        <v>5.2999999999999999E-2</v>
      </c>
      <c r="H365" s="10">
        <v>0</v>
      </c>
      <c r="I365" s="2"/>
      <c r="J365" s="41">
        <v>4.8399999999999999E-2</v>
      </c>
      <c r="K365" s="37"/>
      <c r="L365" s="37"/>
      <c r="M365" s="41">
        <v>5.7099999999999998E-2</v>
      </c>
      <c r="N365" s="2"/>
    </row>
    <row r="366" spans="1:14">
      <c r="A366">
        <v>201107</v>
      </c>
      <c r="B366" s="38">
        <v>40753</v>
      </c>
      <c r="C366" s="9" t="s">
        <v>21</v>
      </c>
      <c r="D366" s="39">
        <v>4.9000000000000002E-2</v>
      </c>
      <c r="E366" s="39">
        <v>5.0900000000000001E-2</v>
      </c>
      <c r="F366" s="39">
        <v>5.5399999999999998E-2</v>
      </c>
      <c r="G366" s="40">
        <v>5.1799999999999999E-2</v>
      </c>
      <c r="H366" s="10">
        <v>0</v>
      </c>
      <c r="I366" s="2"/>
      <c r="J366" s="41">
        <v>4.6699999999999998E-2</v>
      </c>
      <c r="K366" s="37"/>
      <c r="L366" s="37"/>
      <c r="M366" s="41">
        <v>5.5899999999999998E-2</v>
      </c>
      <c r="N366" s="2"/>
    </row>
    <row r="367" spans="1:14">
      <c r="A367">
        <v>201108</v>
      </c>
      <c r="B367" s="38">
        <v>40756</v>
      </c>
      <c r="C367" s="9" t="s">
        <v>21</v>
      </c>
      <c r="D367" s="39">
        <v>4.8000000000000001E-2</v>
      </c>
      <c r="E367" s="39">
        <v>5.0200000000000002E-2</v>
      </c>
      <c r="F367" s="39">
        <v>5.4800000000000001E-2</v>
      </c>
      <c r="G367" s="40">
        <v>5.0999999999999997E-2</v>
      </c>
      <c r="H367" s="10">
        <v>0</v>
      </c>
      <c r="I367" s="2"/>
      <c r="J367" s="41">
        <v>4.5899999999999996E-2</v>
      </c>
      <c r="K367" s="37"/>
      <c r="L367" s="37"/>
      <c r="M367" s="41">
        <v>5.5399999999999998E-2</v>
      </c>
      <c r="N367" s="2"/>
    </row>
    <row r="368" spans="1:14">
      <c r="A368">
        <v>201108</v>
      </c>
      <c r="B368" s="38">
        <v>40757</v>
      </c>
      <c r="C368" s="9" t="s">
        <v>21</v>
      </c>
      <c r="D368" s="39">
        <v>4.5900000000000003E-2</v>
      </c>
      <c r="E368" s="39">
        <v>4.87E-2</v>
      </c>
      <c r="F368" s="39">
        <v>5.3400000000000003E-2</v>
      </c>
      <c r="G368" s="40">
        <v>4.9299999999999997E-2</v>
      </c>
      <c r="H368" s="10">
        <v>0</v>
      </c>
      <c r="I368" s="2"/>
      <c r="J368" s="41">
        <v>4.4400000000000002E-2</v>
      </c>
      <c r="K368" s="37"/>
      <c r="L368" s="37"/>
      <c r="M368" s="41">
        <v>5.4000000000000006E-2</v>
      </c>
      <c r="N368" s="2"/>
    </row>
    <row r="369" spans="1:14">
      <c r="A369">
        <v>201108</v>
      </c>
      <c r="B369" s="38">
        <v>40758</v>
      </c>
      <c r="C369" s="9" t="s">
        <v>21</v>
      </c>
      <c r="D369" s="39">
        <v>4.5499999999999999E-2</v>
      </c>
      <c r="E369" s="39">
        <v>4.82E-2</v>
      </c>
      <c r="F369" s="39">
        <v>5.2900000000000003E-2</v>
      </c>
      <c r="G369" s="40">
        <v>4.8899999999999999E-2</v>
      </c>
      <c r="H369" s="10">
        <v>0</v>
      </c>
      <c r="I369" s="2"/>
      <c r="J369" s="41">
        <v>4.4199999999999996E-2</v>
      </c>
      <c r="K369" s="37"/>
      <c r="L369" s="37"/>
      <c r="M369" s="41">
        <v>5.3600000000000002E-2</v>
      </c>
      <c r="N369" s="2"/>
    </row>
    <row r="370" spans="1:14">
      <c r="A370">
        <v>201108</v>
      </c>
      <c r="B370" s="38">
        <v>40759</v>
      </c>
      <c r="C370" s="9" t="s">
        <v>21</v>
      </c>
      <c r="D370" s="39">
        <v>4.3999999999999997E-2</v>
      </c>
      <c r="E370" s="39">
        <v>4.6699999999999998E-2</v>
      </c>
      <c r="F370" s="39">
        <v>5.1499999999999997E-2</v>
      </c>
      <c r="G370" s="40">
        <v>4.7399999999999998E-2</v>
      </c>
      <c r="H370" s="10">
        <v>0</v>
      </c>
      <c r="I370" s="2"/>
      <c r="J370" s="41">
        <v>4.3099999999999999E-2</v>
      </c>
      <c r="K370" s="37"/>
      <c r="L370" s="37"/>
      <c r="M370" s="41">
        <v>5.2400000000000002E-2</v>
      </c>
      <c r="N370" s="2"/>
    </row>
    <row r="371" spans="1:14">
      <c r="A371">
        <v>201108</v>
      </c>
      <c r="B371" s="38">
        <v>40760</v>
      </c>
      <c r="C371" s="9" t="s">
        <v>21</v>
      </c>
      <c r="D371" s="39">
        <v>4.4999999999999998E-2</v>
      </c>
      <c r="E371" s="39">
        <v>4.7699999999999999E-2</v>
      </c>
      <c r="F371" s="39">
        <v>5.2499999999999998E-2</v>
      </c>
      <c r="G371" s="40">
        <v>4.8399999999999999E-2</v>
      </c>
      <c r="H371" s="10">
        <v>0</v>
      </c>
      <c r="I371" s="2"/>
      <c r="J371" s="41">
        <v>4.41E-2</v>
      </c>
      <c r="K371" s="37"/>
      <c r="L371" s="37"/>
      <c r="M371" s="41">
        <v>5.3499999999999999E-2</v>
      </c>
      <c r="N371" s="2"/>
    </row>
    <row r="372" spans="1:14">
      <c r="A372">
        <v>201108</v>
      </c>
      <c r="B372" s="38">
        <v>40763</v>
      </c>
      <c r="C372" s="9" t="s">
        <v>21</v>
      </c>
      <c r="D372" s="39">
        <v>4.3900000000000002E-2</v>
      </c>
      <c r="E372" s="39">
        <v>4.6699999999999998E-2</v>
      </c>
      <c r="F372" s="39">
        <v>5.16E-2</v>
      </c>
      <c r="G372" s="40">
        <v>4.7399999999999998E-2</v>
      </c>
      <c r="H372" s="10">
        <v>0</v>
      </c>
      <c r="I372" s="2"/>
      <c r="J372" s="41">
        <v>4.3299999999999998E-2</v>
      </c>
      <c r="K372" s="37"/>
      <c r="L372" s="37"/>
      <c r="M372" s="41">
        <v>5.28E-2</v>
      </c>
      <c r="N372" s="2"/>
    </row>
    <row r="373" spans="1:14">
      <c r="A373">
        <v>201108</v>
      </c>
      <c r="B373" s="38">
        <v>40764</v>
      </c>
      <c r="C373" s="9" t="s">
        <v>21</v>
      </c>
      <c r="D373" s="39">
        <v>4.3299999999999998E-2</v>
      </c>
      <c r="E373" s="39">
        <v>4.58E-2</v>
      </c>
      <c r="F373" s="39">
        <v>5.0799999999999998E-2</v>
      </c>
      <c r="G373" s="40">
        <v>4.6600000000000003E-2</v>
      </c>
      <c r="H373" s="10">
        <v>0</v>
      </c>
      <c r="I373" s="2"/>
      <c r="J373" s="41">
        <v>4.24E-2</v>
      </c>
      <c r="K373" s="37"/>
      <c r="L373" s="37"/>
      <c r="M373" s="41">
        <v>5.21E-2</v>
      </c>
      <c r="N373" s="2"/>
    </row>
    <row r="374" spans="1:14">
      <c r="A374">
        <v>201108</v>
      </c>
      <c r="B374" s="38">
        <v>40765</v>
      </c>
      <c r="C374" s="9" t="s">
        <v>21</v>
      </c>
      <c r="D374" s="39">
        <v>4.3400000000000001E-2</v>
      </c>
      <c r="E374" s="39">
        <v>4.5400000000000003E-2</v>
      </c>
      <c r="F374" s="39">
        <v>5.0599999999999999E-2</v>
      </c>
      <c r="G374" s="40">
        <v>4.65E-2</v>
      </c>
      <c r="H374" s="10">
        <v>0</v>
      </c>
      <c r="I374" s="2"/>
      <c r="J374" s="41">
        <v>4.2099999999999999E-2</v>
      </c>
      <c r="K374" s="37"/>
      <c r="L374" s="37"/>
      <c r="M374" s="41">
        <v>5.2000000000000005E-2</v>
      </c>
      <c r="N374" s="2"/>
    </row>
    <row r="375" spans="1:14">
      <c r="A375">
        <v>201108</v>
      </c>
      <c r="B375" s="38">
        <v>40766</v>
      </c>
      <c r="C375" s="9" t="s">
        <v>21</v>
      </c>
      <c r="D375" s="39">
        <v>4.5900000000000003E-2</v>
      </c>
      <c r="E375" s="39">
        <v>4.8000000000000001E-2</v>
      </c>
      <c r="F375" s="39">
        <v>5.33E-2</v>
      </c>
      <c r="G375" s="40">
        <v>4.9099999999999998E-2</v>
      </c>
      <c r="H375" s="10">
        <v>0</v>
      </c>
      <c r="I375" s="2"/>
      <c r="J375" s="41">
        <v>4.4600000000000001E-2</v>
      </c>
      <c r="K375" s="37"/>
      <c r="L375" s="37"/>
      <c r="M375" s="41">
        <v>5.4900000000000004E-2</v>
      </c>
      <c r="N375" s="2"/>
    </row>
    <row r="376" spans="1:14">
      <c r="A376">
        <v>201108</v>
      </c>
      <c r="B376" s="38">
        <v>40767</v>
      </c>
      <c r="C376" s="9" t="s">
        <v>21</v>
      </c>
      <c r="D376" s="39">
        <v>4.48E-2</v>
      </c>
      <c r="E376" s="39">
        <v>4.7100000000000003E-2</v>
      </c>
      <c r="F376" s="39">
        <v>5.2299999999999999E-2</v>
      </c>
      <c r="G376" s="40">
        <v>4.8099999999999997E-2</v>
      </c>
      <c r="H376" s="10">
        <v>0</v>
      </c>
      <c r="I376" s="2"/>
      <c r="J376" s="41">
        <v>4.3400000000000001E-2</v>
      </c>
      <c r="K376" s="37"/>
      <c r="L376" s="37"/>
      <c r="M376" s="41">
        <v>5.3800000000000001E-2</v>
      </c>
      <c r="N376" s="2"/>
    </row>
    <row r="377" spans="1:14">
      <c r="A377">
        <v>201108</v>
      </c>
      <c r="B377" s="38">
        <v>40770</v>
      </c>
      <c r="C377" s="9" t="s">
        <v>21</v>
      </c>
      <c r="D377" s="39">
        <v>4.5400000000000003E-2</v>
      </c>
      <c r="E377" s="39">
        <v>4.7699999999999999E-2</v>
      </c>
      <c r="F377" s="39">
        <v>5.2900000000000003E-2</v>
      </c>
      <c r="G377" s="40">
        <v>4.87E-2</v>
      </c>
      <c r="H377" s="10">
        <v>0</v>
      </c>
      <c r="I377" s="2"/>
      <c r="J377" s="41">
        <v>4.4000000000000004E-2</v>
      </c>
      <c r="K377" s="37"/>
      <c r="L377" s="37"/>
      <c r="M377" s="41">
        <v>5.4400000000000004E-2</v>
      </c>
      <c r="N377" s="2"/>
    </row>
    <row r="378" spans="1:14">
      <c r="A378">
        <v>201108</v>
      </c>
      <c r="B378" s="38">
        <v>40771</v>
      </c>
      <c r="C378" s="9" t="s">
        <v>21</v>
      </c>
      <c r="D378" s="39">
        <v>4.4400000000000002E-2</v>
      </c>
      <c r="E378" s="39">
        <v>4.6800000000000001E-2</v>
      </c>
      <c r="F378" s="39">
        <v>5.2200000000000003E-2</v>
      </c>
      <c r="G378" s="40">
        <v>4.7800000000000002E-2</v>
      </c>
      <c r="H378" s="10">
        <v>0</v>
      </c>
      <c r="I378" s="2"/>
      <c r="J378" s="41">
        <v>4.3099999999999999E-2</v>
      </c>
      <c r="K378" s="37"/>
      <c r="L378" s="37"/>
      <c r="M378" s="41">
        <v>5.3499999999999999E-2</v>
      </c>
      <c r="N378" s="2"/>
    </row>
    <row r="379" spans="1:14">
      <c r="A379">
        <v>201108</v>
      </c>
      <c r="B379" s="38">
        <v>40772</v>
      </c>
      <c r="C379" s="9" t="s">
        <v>21</v>
      </c>
      <c r="D379" s="39">
        <v>4.3799999999999999E-2</v>
      </c>
      <c r="E379" s="39">
        <v>4.5999999999999999E-2</v>
      </c>
      <c r="F379" s="39">
        <v>5.1499999999999997E-2</v>
      </c>
      <c r="G379" s="40">
        <v>4.7100000000000003E-2</v>
      </c>
      <c r="H379" s="10">
        <v>0</v>
      </c>
      <c r="I379" s="2"/>
      <c r="J379" s="41">
        <v>4.3700000000000003E-2</v>
      </c>
      <c r="K379" s="37"/>
      <c r="L379" s="37"/>
      <c r="M379" s="41">
        <v>5.28E-2</v>
      </c>
      <c r="N379" s="2"/>
    </row>
    <row r="380" spans="1:14">
      <c r="A380">
        <v>201108</v>
      </c>
      <c r="B380" s="38">
        <v>40773</v>
      </c>
      <c r="C380" s="9" t="s">
        <v>21</v>
      </c>
      <c r="D380" s="39">
        <v>4.2599999999999999E-2</v>
      </c>
      <c r="E380" s="39">
        <v>4.5100000000000001E-2</v>
      </c>
      <c r="F380" s="39">
        <v>5.0500000000000003E-2</v>
      </c>
      <c r="G380" s="40">
        <v>4.6100000000000002E-2</v>
      </c>
      <c r="H380" s="10">
        <v>0</v>
      </c>
      <c r="I380" s="2"/>
      <c r="J380" s="41">
        <v>4.2699999999999995E-2</v>
      </c>
      <c r="K380" s="37"/>
      <c r="L380" s="37"/>
      <c r="M380" s="41">
        <v>5.2000000000000005E-2</v>
      </c>
      <c r="N380" s="2"/>
    </row>
    <row r="381" spans="1:14">
      <c r="A381">
        <v>201108</v>
      </c>
      <c r="B381" s="38">
        <v>40774</v>
      </c>
      <c r="C381" s="9" t="s">
        <v>21</v>
      </c>
      <c r="D381" s="39">
        <v>4.2099999999999999E-2</v>
      </c>
      <c r="E381" s="39">
        <v>4.4699999999999997E-2</v>
      </c>
      <c r="F381" s="39">
        <v>5.0099999999999999E-2</v>
      </c>
      <c r="G381" s="40">
        <v>4.5600000000000002E-2</v>
      </c>
      <c r="H381" s="10">
        <v>0</v>
      </c>
      <c r="I381" s="2"/>
      <c r="J381" s="41">
        <v>4.2199999999999994E-2</v>
      </c>
      <c r="K381" s="37"/>
      <c r="L381" s="37"/>
      <c r="M381" s="41">
        <v>5.1900000000000002E-2</v>
      </c>
      <c r="N381" s="2"/>
    </row>
    <row r="382" spans="1:14">
      <c r="A382">
        <v>201108</v>
      </c>
      <c r="B382" s="38">
        <v>40777</v>
      </c>
      <c r="C382" s="9" t="s">
        <v>21</v>
      </c>
      <c r="D382" s="39">
        <v>4.2200000000000001E-2</v>
      </c>
      <c r="E382" s="39">
        <v>4.4900000000000002E-2</v>
      </c>
      <c r="F382" s="39">
        <v>5.0599999999999999E-2</v>
      </c>
      <c r="G382" s="40">
        <v>4.5900000000000003E-2</v>
      </c>
      <c r="H382" s="10">
        <v>0</v>
      </c>
      <c r="I382" s="2"/>
      <c r="J382" s="41">
        <v>4.2300000000000004E-2</v>
      </c>
      <c r="K382" s="37"/>
      <c r="L382" s="37"/>
      <c r="M382" s="41">
        <v>5.2300000000000006E-2</v>
      </c>
      <c r="N382" s="2"/>
    </row>
    <row r="383" spans="1:14">
      <c r="A383">
        <v>201108</v>
      </c>
      <c r="B383" s="38">
        <v>40778</v>
      </c>
      <c r="C383" s="9" t="s">
        <v>21</v>
      </c>
      <c r="D383" s="39">
        <v>4.3299999999999998E-2</v>
      </c>
      <c r="E383" s="39">
        <v>4.5699999999999998E-2</v>
      </c>
      <c r="F383" s="39">
        <v>5.1700000000000003E-2</v>
      </c>
      <c r="G383" s="40">
        <v>4.6899999999999997E-2</v>
      </c>
      <c r="H383" s="10">
        <v>0</v>
      </c>
      <c r="I383" s="2"/>
      <c r="J383" s="41">
        <v>4.3299999999999998E-2</v>
      </c>
      <c r="K383" s="37"/>
      <c r="L383" s="37"/>
      <c r="M383" s="41">
        <v>5.3399999999999996E-2</v>
      </c>
      <c r="N383" s="2"/>
    </row>
    <row r="384" spans="1:14">
      <c r="A384">
        <v>201108</v>
      </c>
      <c r="B384" s="38">
        <v>40779</v>
      </c>
      <c r="C384" s="9" t="s">
        <v>21</v>
      </c>
      <c r="D384" s="39">
        <v>4.4699999999999997E-2</v>
      </c>
      <c r="E384" s="39">
        <v>4.7399999999999998E-2</v>
      </c>
      <c r="F384" s="39">
        <v>5.3199999999999997E-2</v>
      </c>
      <c r="G384" s="40">
        <v>4.8399999999999999E-2</v>
      </c>
      <c r="H384" s="10">
        <v>0</v>
      </c>
      <c r="I384" s="2"/>
      <c r="J384" s="41">
        <v>4.4699999999999997E-2</v>
      </c>
      <c r="K384" s="37"/>
      <c r="L384" s="37"/>
      <c r="M384" s="41">
        <v>5.5E-2</v>
      </c>
      <c r="N384" s="2"/>
    </row>
    <row r="385" spans="1:14">
      <c r="A385">
        <v>201108</v>
      </c>
      <c r="B385" s="38">
        <v>40780</v>
      </c>
      <c r="C385" s="9" t="s">
        <v>21</v>
      </c>
      <c r="D385" s="39">
        <v>4.48E-2</v>
      </c>
      <c r="E385" s="39">
        <v>4.7399999999999998E-2</v>
      </c>
      <c r="F385" s="39">
        <v>5.3100000000000001E-2</v>
      </c>
      <c r="G385" s="40">
        <v>4.8399999999999999E-2</v>
      </c>
      <c r="H385" s="10">
        <v>0</v>
      </c>
      <c r="I385" s="2"/>
      <c r="J385" s="41">
        <v>4.4500000000000005E-2</v>
      </c>
      <c r="K385" s="37"/>
      <c r="L385" s="37"/>
      <c r="M385" s="41">
        <v>5.4800000000000001E-2</v>
      </c>
      <c r="N385" s="2"/>
    </row>
    <row r="386" spans="1:14">
      <c r="A386">
        <v>201108</v>
      </c>
      <c r="B386" s="38">
        <v>40781</v>
      </c>
      <c r="C386" s="9" t="s">
        <v>21</v>
      </c>
      <c r="D386" s="39">
        <v>4.4200000000000003E-2</v>
      </c>
      <c r="E386" s="39">
        <v>4.6699999999999998E-2</v>
      </c>
      <c r="F386" s="39">
        <v>5.2600000000000001E-2</v>
      </c>
      <c r="G386" s="40">
        <v>4.7800000000000002E-2</v>
      </c>
      <c r="H386" s="10">
        <v>0</v>
      </c>
      <c r="I386" s="2"/>
      <c r="J386" s="41">
        <v>4.3899999999999995E-2</v>
      </c>
      <c r="K386" s="37"/>
      <c r="L386" s="37"/>
      <c r="M386" s="41">
        <v>5.4400000000000004E-2</v>
      </c>
      <c r="N386" s="2"/>
    </row>
    <row r="387" spans="1:14">
      <c r="A387">
        <v>201108</v>
      </c>
      <c r="B387" s="38">
        <v>40784</v>
      </c>
      <c r="C387" s="9" t="s">
        <v>21</v>
      </c>
      <c r="D387" s="39">
        <v>4.5100000000000001E-2</v>
      </c>
      <c r="E387" s="39">
        <v>4.7600000000000003E-2</v>
      </c>
      <c r="F387" s="39">
        <v>5.3499999999999999E-2</v>
      </c>
      <c r="G387" s="40">
        <v>4.87E-2</v>
      </c>
      <c r="H387" s="10">
        <v>0</v>
      </c>
      <c r="I387" s="2"/>
      <c r="J387" s="41">
        <v>4.4800000000000006E-2</v>
      </c>
      <c r="K387" s="37"/>
      <c r="L387" s="37"/>
      <c r="M387" s="41">
        <v>5.5300000000000002E-2</v>
      </c>
      <c r="N387" s="2"/>
    </row>
    <row r="388" spans="1:14">
      <c r="A388">
        <v>201108</v>
      </c>
      <c r="B388" s="38">
        <v>40785</v>
      </c>
      <c r="C388" s="9" t="s">
        <v>21</v>
      </c>
      <c r="D388" s="39">
        <v>4.3999999999999997E-2</v>
      </c>
      <c r="E388" s="39">
        <v>4.6600000000000003E-2</v>
      </c>
      <c r="F388" s="39">
        <v>5.2600000000000001E-2</v>
      </c>
      <c r="G388" s="40">
        <v>4.7699999999999999E-2</v>
      </c>
      <c r="H388" s="10">
        <v>0</v>
      </c>
      <c r="I388" s="2"/>
      <c r="J388" s="41">
        <v>4.3299999999999998E-2</v>
      </c>
      <c r="K388" s="37"/>
      <c r="L388" s="37"/>
      <c r="M388" s="41">
        <v>5.4100000000000002E-2</v>
      </c>
      <c r="N388" s="2"/>
    </row>
    <row r="389" spans="1:14">
      <c r="A389">
        <v>201108</v>
      </c>
      <c r="B389" s="38">
        <v>40786</v>
      </c>
      <c r="C389" s="9" t="s">
        <v>21</v>
      </c>
      <c r="D389" s="39">
        <v>4.48E-2</v>
      </c>
      <c r="E389" s="39">
        <v>4.7399999999999998E-2</v>
      </c>
      <c r="F389" s="39">
        <v>5.33E-2</v>
      </c>
      <c r="G389" s="40">
        <v>4.8500000000000001E-2</v>
      </c>
      <c r="H389" s="10">
        <v>0</v>
      </c>
      <c r="I389" s="2"/>
      <c r="J389" s="41">
        <v>4.41E-2</v>
      </c>
      <c r="K389" s="37"/>
      <c r="L389" s="37"/>
      <c r="M389" s="41">
        <v>5.4800000000000001E-2</v>
      </c>
      <c r="N389" s="2"/>
    </row>
    <row r="390" spans="1:14">
      <c r="A390">
        <v>201109</v>
      </c>
      <c r="B390" s="38">
        <v>40787</v>
      </c>
      <c r="C390" s="9" t="s">
        <v>21</v>
      </c>
      <c r="D390" s="39">
        <v>4.4200000000000003E-2</v>
      </c>
      <c r="E390" s="39">
        <v>4.6699999999999998E-2</v>
      </c>
      <c r="F390" s="39">
        <v>5.2299999999999999E-2</v>
      </c>
      <c r="G390" s="40">
        <v>4.7699999999999999E-2</v>
      </c>
      <c r="H390" s="10">
        <v>0</v>
      </c>
      <c r="I390" s="2"/>
      <c r="J390" s="41">
        <v>4.3299999999999998E-2</v>
      </c>
      <c r="K390" s="37"/>
      <c r="L390" s="37"/>
      <c r="M390" s="41">
        <v>5.3800000000000001E-2</v>
      </c>
      <c r="N390" s="2"/>
    </row>
    <row r="391" spans="1:14">
      <c r="A391">
        <v>201109</v>
      </c>
      <c r="B391" s="38">
        <v>40788</v>
      </c>
      <c r="C391" s="9" t="s">
        <v>21</v>
      </c>
      <c r="D391" s="39">
        <v>4.2200000000000001E-2</v>
      </c>
      <c r="E391" s="39">
        <v>4.4699999999999997E-2</v>
      </c>
      <c r="F391" s="39">
        <v>5.04E-2</v>
      </c>
      <c r="G391" s="40">
        <v>4.58E-2</v>
      </c>
      <c r="H391" s="10">
        <v>0</v>
      </c>
      <c r="I391" s="2"/>
      <c r="J391" s="41">
        <v>4.1299999999999996E-2</v>
      </c>
      <c r="K391" s="37"/>
      <c r="L391" s="37"/>
      <c r="M391" s="41">
        <v>5.2000000000000005E-2</v>
      </c>
      <c r="N391" s="2"/>
    </row>
    <row r="392" spans="1:14">
      <c r="A392">
        <v>201109</v>
      </c>
      <c r="B392" s="38">
        <v>40792</v>
      </c>
      <c r="C392" s="9" t="s">
        <v>21</v>
      </c>
      <c r="D392" s="39">
        <v>4.2200000000000001E-2</v>
      </c>
      <c r="E392" s="39">
        <v>4.4400000000000002E-2</v>
      </c>
      <c r="F392" s="39">
        <v>5.0099999999999999E-2</v>
      </c>
      <c r="G392" s="40">
        <v>4.5600000000000002E-2</v>
      </c>
      <c r="H392" s="10">
        <v>0</v>
      </c>
      <c r="I392" s="2"/>
      <c r="J392" s="41">
        <v>4.0800000000000003E-2</v>
      </c>
      <c r="K392" s="37"/>
      <c r="L392" s="37"/>
      <c r="M392" s="41">
        <v>5.1900000000000002E-2</v>
      </c>
      <c r="N392" s="2"/>
    </row>
    <row r="393" spans="1:14">
      <c r="A393">
        <v>201109</v>
      </c>
      <c r="B393" s="38">
        <v>40793</v>
      </c>
      <c r="C393" s="9" t="s">
        <v>21</v>
      </c>
      <c r="D393" s="39">
        <v>4.3099999999999999E-2</v>
      </c>
      <c r="E393" s="39">
        <v>4.5499999999999999E-2</v>
      </c>
      <c r="F393" s="39">
        <v>5.11E-2</v>
      </c>
      <c r="G393" s="40">
        <v>4.6600000000000003E-2</v>
      </c>
      <c r="H393" s="10">
        <v>0</v>
      </c>
      <c r="I393" s="2"/>
      <c r="J393" s="41">
        <v>4.1700000000000001E-2</v>
      </c>
      <c r="K393" s="37"/>
      <c r="L393" s="37"/>
      <c r="M393" s="41">
        <v>5.2999999999999999E-2</v>
      </c>
      <c r="N393" s="2"/>
    </row>
    <row r="394" spans="1:14">
      <c r="A394">
        <v>201109</v>
      </c>
      <c r="B394" s="38">
        <v>40795</v>
      </c>
      <c r="C394" s="9" t="s">
        <v>21</v>
      </c>
      <c r="D394" s="39">
        <v>4.2299999999999997E-2</v>
      </c>
      <c r="E394" s="39">
        <v>4.4600000000000001E-2</v>
      </c>
      <c r="F394" s="39">
        <v>5.04E-2</v>
      </c>
      <c r="G394" s="40">
        <v>4.58E-2</v>
      </c>
      <c r="H394" s="10">
        <v>0</v>
      </c>
      <c r="I394" s="2"/>
      <c r="J394" s="41">
        <v>4.07E-2</v>
      </c>
      <c r="K394" s="37"/>
      <c r="L394" s="37"/>
      <c r="M394" s="41">
        <v>5.21E-2</v>
      </c>
      <c r="N394" s="2"/>
    </row>
    <row r="395" spans="1:14">
      <c r="A395">
        <v>201109</v>
      </c>
      <c r="B395" s="38">
        <v>40798</v>
      </c>
      <c r="C395" s="9" t="s">
        <v>21</v>
      </c>
      <c r="D395" s="39">
        <v>4.2299999999999997E-2</v>
      </c>
      <c r="E395" s="39">
        <v>4.4499999999999998E-2</v>
      </c>
      <c r="F395" s="39">
        <v>5.04E-2</v>
      </c>
      <c r="G395" s="40">
        <v>4.5699999999999998E-2</v>
      </c>
      <c r="H395" s="10">
        <v>0</v>
      </c>
      <c r="I395" s="2"/>
      <c r="J395" s="41">
        <v>4.0599999999999997E-2</v>
      </c>
      <c r="K395" s="37"/>
      <c r="L395" s="37"/>
      <c r="M395" s="41">
        <v>5.2300000000000006E-2</v>
      </c>
      <c r="N395" s="2"/>
    </row>
    <row r="396" spans="1:14">
      <c r="A396">
        <v>201109</v>
      </c>
      <c r="B396" s="38">
        <v>40799</v>
      </c>
      <c r="C396" s="9" t="s">
        <v>21</v>
      </c>
      <c r="D396" s="39">
        <v>4.3099999999999999E-2</v>
      </c>
      <c r="E396" s="39">
        <v>4.5499999999999999E-2</v>
      </c>
      <c r="F396" s="39">
        <v>5.1400000000000001E-2</v>
      </c>
      <c r="G396" s="40">
        <v>4.6699999999999998E-2</v>
      </c>
      <c r="H396" s="10">
        <v>0</v>
      </c>
      <c r="I396" s="2"/>
      <c r="J396" s="41">
        <v>4.1500000000000002E-2</v>
      </c>
      <c r="K396" s="37"/>
      <c r="L396" s="37"/>
      <c r="M396" s="41">
        <v>5.3200000000000004E-2</v>
      </c>
      <c r="N396" s="2"/>
    </row>
    <row r="397" spans="1:14">
      <c r="A397">
        <v>201109</v>
      </c>
      <c r="B397" s="38">
        <v>40800</v>
      </c>
      <c r="C397" s="9" t="s">
        <v>21</v>
      </c>
      <c r="D397" s="39">
        <v>4.3400000000000001E-2</v>
      </c>
      <c r="E397" s="39">
        <v>4.5600000000000002E-2</v>
      </c>
      <c r="F397" s="39">
        <v>5.16E-2</v>
      </c>
      <c r="G397" s="40">
        <v>4.6899999999999997E-2</v>
      </c>
      <c r="H397" s="10">
        <v>0</v>
      </c>
      <c r="I397" s="2"/>
      <c r="J397" s="41">
        <v>4.1399999999999999E-2</v>
      </c>
      <c r="K397" s="37"/>
      <c r="L397" s="37"/>
      <c r="M397" s="41">
        <v>5.33E-2</v>
      </c>
      <c r="N397" s="2"/>
    </row>
    <row r="398" spans="1:14">
      <c r="A398">
        <v>201109</v>
      </c>
      <c r="B398" s="38">
        <v>40801</v>
      </c>
      <c r="C398" s="9" t="s">
        <v>21</v>
      </c>
      <c r="D398" s="39">
        <v>4.3799999999999999E-2</v>
      </c>
      <c r="E398" s="39">
        <v>4.6100000000000002E-2</v>
      </c>
      <c r="F398" s="39">
        <v>5.2400000000000002E-2</v>
      </c>
      <c r="G398" s="40">
        <v>4.7399999999999998E-2</v>
      </c>
      <c r="H398" s="10">
        <v>0</v>
      </c>
      <c r="I398" s="2"/>
      <c r="J398" s="41">
        <v>4.1900000000000007E-2</v>
      </c>
      <c r="K398" s="37"/>
      <c r="L398" s="37"/>
      <c r="M398" s="41">
        <v>5.4000000000000006E-2</v>
      </c>
      <c r="N398" s="2"/>
    </row>
    <row r="399" spans="1:14">
      <c r="A399">
        <v>201109</v>
      </c>
      <c r="B399" s="38">
        <v>40802</v>
      </c>
      <c r="C399" s="9" t="s">
        <v>21</v>
      </c>
      <c r="D399" s="39">
        <v>4.3700000000000003E-2</v>
      </c>
      <c r="E399" s="39">
        <v>4.5900000000000003E-2</v>
      </c>
      <c r="F399" s="39">
        <v>5.2299999999999999E-2</v>
      </c>
      <c r="G399" s="40">
        <v>4.7300000000000002E-2</v>
      </c>
      <c r="H399" s="10">
        <v>0</v>
      </c>
      <c r="I399" s="2"/>
      <c r="J399" s="41">
        <v>4.1799999999999997E-2</v>
      </c>
      <c r="K399" s="37"/>
      <c r="L399" s="37"/>
      <c r="M399" s="41">
        <v>5.3899999999999997E-2</v>
      </c>
      <c r="N399" s="2"/>
    </row>
    <row r="400" spans="1:14">
      <c r="A400">
        <v>201109</v>
      </c>
      <c r="B400" s="38">
        <v>40805</v>
      </c>
      <c r="C400" s="9" t="s">
        <v>21</v>
      </c>
      <c r="D400" s="39">
        <v>4.2200000000000001E-2</v>
      </c>
      <c r="E400" s="39">
        <v>4.48E-2</v>
      </c>
      <c r="F400" s="39">
        <v>5.1299999999999998E-2</v>
      </c>
      <c r="G400" s="40">
        <v>4.6100000000000002E-2</v>
      </c>
      <c r="H400" s="10">
        <v>0</v>
      </c>
      <c r="I400" s="2"/>
      <c r="J400" s="41">
        <v>4.0399999999999998E-2</v>
      </c>
      <c r="K400" s="37"/>
      <c r="L400" s="37"/>
      <c r="M400" s="41">
        <v>5.28E-2</v>
      </c>
      <c r="N400" s="2"/>
    </row>
    <row r="401" spans="1:14">
      <c r="A401">
        <v>201109</v>
      </c>
      <c r="B401" s="38">
        <v>40807</v>
      </c>
      <c r="C401" s="9" t="s">
        <v>21</v>
      </c>
      <c r="D401" s="39">
        <v>4.0599999999999997E-2</v>
      </c>
      <c r="E401" s="39">
        <v>4.3299999999999998E-2</v>
      </c>
      <c r="F401" s="39">
        <v>0.05</v>
      </c>
      <c r="G401" s="40">
        <v>4.4600000000000001E-2</v>
      </c>
      <c r="H401" s="10">
        <v>0</v>
      </c>
      <c r="I401" s="2"/>
      <c r="J401" s="41">
        <v>4.0399999999999998E-2</v>
      </c>
      <c r="K401" s="37"/>
      <c r="L401" s="37"/>
      <c r="M401" s="41">
        <v>5.1399999999999994E-2</v>
      </c>
      <c r="N401" s="2"/>
    </row>
    <row r="402" spans="1:14">
      <c r="A402">
        <v>201109</v>
      </c>
      <c r="B402" s="38">
        <v>40808</v>
      </c>
      <c r="C402" s="9" t="s">
        <v>21</v>
      </c>
      <c r="D402" s="39">
        <v>3.9600000000000003E-2</v>
      </c>
      <c r="E402" s="39">
        <v>4.2299999999999997E-2</v>
      </c>
      <c r="F402" s="39">
        <v>4.9000000000000002E-2</v>
      </c>
      <c r="G402" s="40">
        <v>4.36E-2</v>
      </c>
      <c r="H402" s="10">
        <v>0</v>
      </c>
      <c r="I402" s="2"/>
      <c r="J402" s="41">
        <v>3.8399999999999997E-2</v>
      </c>
      <c r="K402" s="37"/>
      <c r="L402" s="37"/>
      <c r="M402" s="41">
        <v>5.04E-2</v>
      </c>
      <c r="N402" s="2"/>
    </row>
    <row r="403" spans="1:14">
      <c r="A403">
        <v>201109</v>
      </c>
      <c r="B403" s="38">
        <v>40809</v>
      </c>
      <c r="C403" s="9" t="s">
        <v>21</v>
      </c>
      <c r="D403" s="39">
        <v>4.0500000000000001E-2</v>
      </c>
      <c r="E403" s="39">
        <v>4.3200000000000002E-2</v>
      </c>
      <c r="F403" s="39">
        <v>0.05</v>
      </c>
      <c r="G403" s="40">
        <v>4.4600000000000001E-2</v>
      </c>
      <c r="H403" s="10">
        <v>0</v>
      </c>
      <c r="I403" s="2"/>
      <c r="J403" s="41">
        <v>3.9300000000000002E-2</v>
      </c>
      <c r="K403" s="37"/>
      <c r="L403" s="37"/>
      <c r="M403" s="41">
        <v>5.1500000000000004E-2</v>
      </c>
      <c r="N403" s="2"/>
    </row>
    <row r="404" spans="1:14">
      <c r="A404">
        <v>201109</v>
      </c>
      <c r="B404" s="38">
        <v>40813</v>
      </c>
      <c r="C404" s="9" t="s">
        <v>21</v>
      </c>
      <c r="D404" s="39">
        <v>4.3499999999999997E-2</v>
      </c>
      <c r="E404" s="39">
        <v>4.58E-2</v>
      </c>
      <c r="F404" s="39">
        <v>5.2499999999999998E-2</v>
      </c>
      <c r="G404" s="40">
        <v>4.7300000000000002E-2</v>
      </c>
      <c r="H404" s="10">
        <v>0</v>
      </c>
      <c r="I404" s="2"/>
      <c r="J404" s="41">
        <v>4.1500000000000002E-2</v>
      </c>
      <c r="K404" s="37"/>
      <c r="L404" s="37"/>
      <c r="M404" s="41">
        <v>5.3899999999999997E-2</v>
      </c>
      <c r="N404" s="2"/>
    </row>
    <row r="405" spans="1:14">
      <c r="A405">
        <v>201109</v>
      </c>
      <c r="B405" s="38">
        <v>40814</v>
      </c>
      <c r="C405" s="9" t="s">
        <v>21</v>
      </c>
      <c r="D405" s="39">
        <v>4.2999999999999997E-2</v>
      </c>
      <c r="E405" s="39">
        <v>4.5499999999999999E-2</v>
      </c>
      <c r="F405" s="39">
        <v>5.2400000000000002E-2</v>
      </c>
      <c r="G405" s="40">
        <v>4.7E-2</v>
      </c>
      <c r="H405" s="10">
        <v>0</v>
      </c>
      <c r="I405" s="2"/>
      <c r="J405" s="41">
        <v>4.0999999999999995E-2</v>
      </c>
      <c r="K405" s="37"/>
      <c r="L405" s="37"/>
      <c r="M405" s="41">
        <v>5.3800000000000001E-2</v>
      </c>
      <c r="N405" s="2"/>
    </row>
    <row r="406" spans="1:14">
      <c r="A406">
        <v>201109</v>
      </c>
      <c r="B406" s="38">
        <v>40816</v>
      </c>
      <c r="C406" s="9" t="s">
        <v>21</v>
      </c>
      <c r="D406" s="39">
        <v>4.1300000000000003E-2</v>
      </c>
      <c r="E406" s="39">
        <v>4.3799999999999999E-2</v>
      </c>
      <c r="F406" s="39">
        <v>5.0700000000000002E-2</v>
      </c>
      <c r="G406" s="40">
        <v>4.53E-2</v>
      </c>
      <c r="H406" s="10">
        <v>0</v>
      </c>
      <c r="I406" s="2"/>
      <c r="J406" s="41">
        <v>3.9599999999999996E-2</v>
      </c>
      <c r="K406" s="37"/>
      <c r="L406" s="37"/>
      <c r="M406" s="41">
        <v>5.2199999999999996E-2</v>
      </c>
      <c r="N406" s="2"/>
    </row>
    <row r="407" spans="1:14">
      <c r="A407">
        <v>201110</v>
      </c>
      <c r="B407" s="38">
        <v>40819</v>
      </c>
      <c r="C407" s="9" t="s">
        <v>21</v>
      </c>
      <c r="D407" s="39">
        <v>3.9699999999999999E-2</v>
      </c>
      <c r="E407" s="39">
        <v>4.2200000000000001E-2</v>
      </c>
      <c r="F407" s="39">
        <v>4.9200000000000001E-2</v>
      </c>
      <c r="G407" s="40">
        <v>4.3700000000000003E-2</v>
      </c>
      <c r="H407" s="10">
        <v>0</v>
      </c>
      <c r="I407" s="2"/>
      <c r="J407" s="41">
        <v>3.7999999999999999E-2</v>
      </c>
      <c r="K407" s="37"/>
      <c r="L407" s="37"/>
      <c r="M407" s="41">
        <v>5.1100000000000007E-2</v>
      </c>
      <c r="N407" s="2"/>
    </row>
    <row r="408" spans="1:14">
      <c r="A408">
        <v>201110</v>
      </c>
      <c r="B408" s="38">
        <v>40820</v>
      </c>
      <c r="C408" s="9" t="s">
        <v>21</v>
      </c>
      <c r="D408" s="39">
        <v>3.9600000000000003E-2</v>
      </c>
      <c r="E408" s="39">
        <v>4.2299999999999997E-2</v>
      </c>
      <c r="F408" s="39">
        <v>4.9299999999999997E-2</v>
      </c>
      <c r="G408" s="40">
        <v>4.3700000000000003E-2</v>
      </c>
      <c r="H408" s="10">
        <v>0</v>
      </c>
      <c r="I408" s="2"/>
      <c r="J408" s="41">
        <v>3.7900000000000003E-2</v>
      </c>
      <c r="K408" s="37"/>
      <c r="L408" s="37"/>
      <c r="M408" s="41">
        <v>5.1399999999999994E-2</v>
      </c>
      <c r="N408" s="2"/>
    </row>
    <row r="409" spans="1:14">
      <c r="A409">
        <v>201110</v>
      </c>
      <c r="B409" s="38">
        <v>40821</v>
      </c>
      <c r="C409" s="9" t="s">
        <v>21</v>
      </c>
      <c r="D409" s="39">
        <v>4.0899999999999999E-2</v>
      </c>
      <c r="E409" s="39">
        <v>4.3499999999999997E-2</v>
      </c>
      <c r="F409" s="39">
        <v>5.0799999999999998E-2</v>
      </c>
      <c r="G409" s="40">
        <v>4.5100000000000001E-2</v>
      </c>
      <c r="H409" s="10">
        <v>0</v>
      </c>
      <c r="I409" s="2"/>
      <c r="J409" s="41">
        <v>3.9199999999999999E-2</v>
      </c>
      <c r="K409" s="37"/>
      <c r="L409" s="37"/>
      <c r="M409" s="41">
        <v>5.28E-2</v>
      </c>
      <c r="N409" s="2"/>
    </row>
    <row r="410" spans="1:14">
      <c r="A410">
        <v>201110</v>
      </c>
      <c r="B410" s="38">
        <v>40822</v>
      </c>
      <c r="C410" s="9" t="s">
        <v>21</v>
      </c>
      <c r="D410" s="39">
        <v>4.1599999999999998E-2</v>
      </c>
      <c r="E410" s="39">
        <v>4.4200000000000003E-2</v>
      </c>
      <c r="F410" s="39">
        <v>5.16E-2</v>
      </c>
      <c r="G410" s="40">
        <v>4.58E-2</v>
      </c>
      <c r="H410" s="10">
        <v>0</v>
      </c>
      <c r="I410" s="2"/>
      <c r="J410" s="41">
        <v>3.9900000000000005E-2</v>
      </c>
      <c r="K410" s="37"/>
      <c r="L410" s="37"/>
      <c r="M410" s="41">
        <v>5.3499999999999999E-2</v>
      </c>
      <c r="N410" s="2"/>
    </row>
    <row r="411" spans="1:14">
      <c r="A411">
        <v>201110</v>
      </c>
      <c r="B411" s="38">
        <v>40823</v>
      </c>
      <c r="C411" s="9" t="s">
        <v>21</v>
      </c>
      <c r="D411" s="39">
        <v>4.2200000000000001E-2</v>
      </c>
      <c r="E411" s="39">
        <v>4.48E-2</v>
      </c>
      <c r="F411" s="39">
        <v>5.2299999999999999E-2</v>
      </c>
      <c r="G411" s="40">
        <v>4.6399999999999997E-2</v>
      </c>
      <c r="H411" s="10">
        <v>0</v>
      </c>
      <c r="I411" s="2"/>
      <c r="J411" s="41">
        <v>4.0500000000000001E-2</v>
      </c>
      <c r="K411" s="37"/>
      <c r="L411" s="37"/>
      <c r="M411" s="41">
        <v>5.4199999999999998E-2</v>
      </c>
      <c r="N411" s="2"/>
    </row>
    <row r="412" spans="1:14">
      <c r="A412">
        <v>201110</v>
      </c>
      <c r="B412" s="38">
        <v>40827</v>
      </c>
      <c r="C412" s="9" t="s">
        <v>21</v>
      </c>
      <c r="D412" s="39">
        <v>4.3200000000000002E-2</v>
      </c>
      <c r="E412" s="39">
        <v>4.5699999999999998E-2</v>
      </c>
      <c r="F412" s="39">
        <v>5.33E-2</v>
      </c>
      <c r="G412" s="40">
        <v>4.7399999999999998E-2</v>
      </c>
      <c r="H412" s="10">
        <v>0</v>
      </c>
      <c r="I412" s="2"/>
      <c r="J412" s="41">
        <v>4.0599999999999997E-2</v>
      </c>
      <c r="K412" s="37"/>
      <c r="L412" s="37"/>
      <c r="M412" s="41">
        <v>5.5E-2</v>
      </c>
      <c r="N412" s="2"/>
    </row>
    <row r="413" spans="1:14">
      <c r="A413">
        <v>201110</v>
      </c>
      <c r="B413" s="38">
        <v>40828</v>
      </c>
      <c r="C413" s="9" t="s">
        <v>21</v>
      </c>
      <c r="D413" s="39">
        <v>4.3900000000000002E-2</v>
      </c>
      <c r="E413" s="39">
        <v>4.6600000000000003E-2</v>
      </c>
      <c r="F413" s="39">
        <v>5.4300000000000001E-2</v>
      </c>
      <c r="G413" s="40">
        <v>4.8300000000000003E-2</v>
      </c>
      <c r="H413" s="10">
        <v>0</v>
      </c>
      <c r="I413" s="2"/>
      <c r="J413" s="41">
        <v>4.1299999999999996E-2</v>
      </c>
      <c r="K413" s="37"/>
      <c r="L413" s="37"/>
      <c r="M413" s="41">
        <v>5.57E-2</v>
      </c>
      <c r="N413" s="2"/>
    </row>
    <row r="414" spans="1:14">
      <c r="A414">
        <v>201110</v>
      </c>
      <c r="B414" s="38">
        <v>40829</v>
      </c>
      <c r="C414" s="9" t="s">
        <v>21</v>
      </c>
      <c r="D414" s="39">
        <v>4.2999999999999997E-2</v>
      </c>
      <c r="E414" s="39">
        <v>4.58E-2</v>
      </c>
      <c r="F414" s="39">
        <v>5.3499999999999999E-2</v>
      </c>
      <c r="G414" s="40">
        <v>4.7399999999999998E-2</v>
      </c>
      <c r="H414" s="10">
        <v>0</v>
      </c>
      <c r="I414" s="2"/>
      <c r="J414" s="41">
        <v>4.0599999999999997E-2</v>
      </c>
      <c r="K414" s="37"/>
      <c r="L414" s="37"/>
      <c r="M414" s="41">
        <v>5.4800000000000001E-2</v>
      </c>
      <c r="N414" s="2"/>
    </row>
    <row r="415" spans="1:14">
      <c r="A415">
        <v>201110</v>
      </c>
      <c r="B415" s="38">
        <v>40830</v>
      </c>
      <c r="C415" s="9" t="s">
        <v>21</v>
      </c>
      <c r="D415" s="39">
        <v>4.3400000000000001E-2</v>
      </c>
      <c r="E415" s="39">
        <v>4.6399999999999997E-2</v>
      </c>
      <c r="F415" s="39">
        <v>5.3999999999999999E-2</v>
      </c>
      <c r="G415" s="40">
        <v>4.7899999999999998E-2</v>
      </c>
      <c r="H415" s="10">
        <v>0</v>
      </c>
      <c r="I415" s="2"/>
      <c r="J415" s="41">
        <v>4.1299999999999996E-2</v>
      </c>
      <c r="K415" s="37"/>
      <c r="L415" s="37"/>
      <c r="M415" s="41">
        <v>5.5199999999999999E-2</v>
      </c>
      <c r="N415" s="2"/>
    </row>
    <row r="416" spans="1:14">
      <c r="A416">
        <v>201110</v>
      </c>
      <c r="B416" s="38">
        <v>40833</v>
      </c>
      <c r="C416" s="9" t="s">
        <v>21</v>
      </c>
      <c r="D416" s="39">
        <v>4.2700000000000002E-2</v>
      </c>
      <c r="E416" s="39">
        <v>4.5600000000000002E-2</v>
      </c>
      <c r="F416" s="39">
        <v>5.3199999999999997E-2</v>
      </c>
      <c r="G416" s="40">
        <v>4.7199999999999999E-2</v>
      </c>
      <c r="H416" s="10">
        <v>0</v>
      </c>
      <c r="I416" s="2"/>
      <c r="J416" s="41">
        <v>0.04</v>
      </c>
      <c r="K416" s="37"/>
      <c r="L416" s="37"/>
      <c r="M416" s="41">
        <v>5.4400000000000004E-2</v>
      </c>
      <c r="N416" s="2"/>
    </row>
    <row r="417" spans="1:14">
      <c r="A417">
        <v>201110</v>
      </c>
      <c r="B417" s="38">
        <v>40834</v>
      </c>
      <c r="C417" s="9" t="s">
        <v>21</v>
      </c>
      <c r="D417" s="39">
        <v>4.24E-2</v>
      </c>
      <c r="E417" s="39">
        <v>4.5600000000000002E-2</v>
      </c>
      <c r="F417" s="39">
        <v>5.2999999999999999E-2</v>
      </c>
      <c r="G417" s="40">
        <v>4.7E-2</v>
      </c>
      <c r="H417" s="10">
        <v>0</v>
      </c>
      <c r="I417" s="2"/>
      <c r="J417" s="41">
        <v>3.9599999999999996E-2</v>
      </c>
      <c r="K417" s="37"/>
      <c r="L417" s="37"/>
      <c r="M417" s="41">
        <v>5.4199999999999998E-2</v>
      </c>
      <c r="N417" s="2"/>
    </row>
    <row r="418" spans="1:14">
      <c r="A418">
        <v>201110</v>
      </c>
      <c r="B418" s="38">
        <v>40835</v>
      </c>
      <c r="C418" s="9" t="s">
        <v>21</v>
      </c>
      <c r="D418" s="39">
        <v>4.1799999999999997E-2</v>
      </c>
      <c r="E418" s="39">
        <v>4.5400000000000003E-2</v>
      </c>
      <c r="F418" s="39">
        <v>5.2699999999999997E-2</v>
      </c>
      <c r="G418" s="40">
        <v>4.6600000000000003E-2</v>
      </c>
      <c r="H418" s="10">
        <v>0</v>
      </c>
      <c r="I418" s="2"/>
      <c r="J418" s="41">
        <v>3.9699999999999999E-2</v>
      </c>
      <c r="K418" s="37"/>
      <c r="L418" s="37"/>
      <c r="M418" s="41">
        <v>5.3899999999999997E-2</v>
      </c>
      <c r="N418" s="2"/>
    </row>
    <row r="419" spans="1:14">
      <c r="A419">
        <v>201110</v>
      </c>
      <c r="B419" s="38">
        <v>40837</v>
      </c>
      <c r="C419" s="9" t="s">
        <v>21</v>
      </c>
      <c r="D419" s="39">
        <v>4.2599999999999999E-2</v>
      </c>
      <c r="E419" s="39">
        <v>4.6199999999999998E-2</v>
      </c>
      <c r="F419" s="39">
        <v>5.33E-2</v>
      </c>
      <c r="G419" s="40">
        <v>4.7399999999999998E-2</v>
      </c>
      <c r="H419" s="10">
        <v>0</v>
      </c>
      <c r="I419" s="2"/>
      <c r="J419" s="41">
        <v>3.9900000000000005E-2</v>
      </c>
      <c r="K419" s="37"/>
      <c r="L419" s="37"/>
      <c r="M419" s="41">
        <v>5.4100000000000002E-2</v>
      </c>
      <c r="N419" s="2"/>
    </row>
    <row r="420" spans="1:14">
      <c r="A420">
        <v>201110</v>
      </c>
      <c r="B420" s="38">
        <v>40840</v>
      </c>
      <c r="C420" s="9" t="s">
        <v>21</v>
      </c>
      <c r="D420" s="39">
        <v>4.2799999999999998E-2</v>
      </c>
      <c r="E420" s="39">
        <v>4.6399999999999997E-2</v>
      </c>
      <c r="F420" s="39">
        <v>5.3499999999999999E-2</v>
      </c>
      <c r="G420" s="40">
        <v>4.7600000000000003E-2</v>
      </c>
      <c r="H420" s="10">
        <v>0</v>
      </c>
      <c r="I420" s="2"/>
      <c r="J420" s="41">
        <v>4.0099999999999997E-2</v>
      </c>
      <c r="K420" s="37"/>
      <c r="L420" s="37"/>
      <c r="M420" s="41">
        <v>5.4100000000000002E-2</v>
      </c>
      <c r="N420" s="2"/>
    </row>
    <row r="421" spans="1:14">
      <c r="A421">
        <v>201110</v>
      </c>
      <c r="B421" s="38">
        <v>40841</v>
      </c>
      <c r="C421" s="9" t="s">
        <v>21</v>
      </c>
      <c r="D421" s="39">
        <v>4.1500000000000002E-2</v>
      </c>
      <c r="E421" s="39">
        <v>4.4900000000000002E-2</v>
      </c>
      <c r="F421" s="39">
        <v>5.1999999999999998E-2</v>
      </c>
      <c r="G421" s="40">
        <v>4.6100000000000002E-2</v>
      </c>
      <c r="H421" s="10">
        <v>0</v>
      </c>
      <c r="I421" s="2"/>
      <c r="J421" s="41">
        <v>3.8699999999999998E-2</v>
      </c>
      <c r="K421" s="37"/>
      <c r="L421" s="37"/>
      <c r="M421" s="41">
        <v>5.28E-2</v>
      </c>
      <c r="N421" s="2"/>
    </row>
    <row r="422" spans="1:14">
      <c r="A422">
        <v>201110</v>
      </c>
      <c r="B422" s="38">
        <v>40842</v>
      </c>
      <c r="C422" s="9" t="s">
        <v>21</v>
      </c>
      <c r="D422" s="39">
        <v>4.2299999999999997E-2</v>
      </c>
      <c r="E422" s="39">
        <v>4.5600000000000002E-2</v>
      </c>
      <c r="F422" s="39">
        <v>5.2499999999999998E-2</v>
      </c>
      <c r="G422" s="40">
        <v>4.6800000000000001E-2</v>
      </c>
      <c r="H422" s="10">
        <v>0</v>
      </c>
      <c r="I422" s="2"/>
      <c r="J422" s="41">
        <v>3.95E-2</v>
      </c>
      <c r="K422" s="37"/>
      <c r="L422" s="37"/>
      <c r="M422" s="41">
        <v>5.33E-2</v>
      </c>
      <c r="N422" s="2"/>
    </row>
    <row r="423" spans="1:14">
      <c r="A423">
        <v>201110</v>
      </c>
      <c r="B423" s="38">
        <v>40843</v>
      </c>
      <c r="C423" s="9" t="s">
        <v>21</v>
      </c>
      <c r="D423" s="39">
        <v>4.3499999999999997E-2</v>
      </c>
      <c r="E423" s="39">
        <v>4.6800000000000001E-2</v>
      </c>
      <c r="F423" s="39">
        <v>5.3699999999999998E-2</v>
      </c>
      <c r="G423" s="40">
        <v>4.8000000000000001E-2</v>
      </c>
      <c r="H423" s="10">
        <v>0</v>
      </c>
      <c r="I423" s="2"/>
      <c r="J423" s="41">
        <v>4.07E-2</v>
      </c>
      <c r="K423" s="37"/>
      <c r="L423" s="37"/>
      <c r="M423" s="41">
        <v>5.4600000000000003E-2</v>
      </c>
      <c r="N423" s="2"/>
    </row>
    <row r="424" spans="1:14">
      <c r="A424">
        <v>201111</v>
      </c>
      <c r="B424" s="38">
        <v>40856</v>
      </c>
      <c r="C424" s="9" t="s">
        <v>21</v>
      </c>
      <c r="D424" s="39">
        <v>3.8699999999999998E-2</v>
      </c>
      <c r="E424" s="39">
        <v>4.2099999999999999E-2</v>
      </c>
      <c r="F424" s="39">
        <v>4.8899999999999999E-2</v>
      </c>
      <c r="G424" s="40">
        <v>4.3200000000000002E-2</v>
      </c>
      <c r="H424" s="10">
        <v>0</v>
      </c>
      <c r="I424" s="2"/>
      <c r="J424" s="41">
        <v>3.8399999999999997E-2</v>
      </c>
      <c r="K424" s="37"/>
      <c r="L424" s="37"/>
      <c r="M424" s="41">
        <v>5.0799999999999998E-2</v>
      </c>
      <c r="N424" s="2"/>
    </row>
    <row r="425" spans="1:14">
      <c r="A425">
        <v>201111</v>
      </c>
      <c r="B425" s="38">
        <v>40857</v>
      </c>
      <c r="C425" s="9" t="s">
        <v>21</v>
      </c>
      <c r="D425" s="39">
        <v>3.9699999999999999E-2</v>
      </c>
      <c r="E425" s="39">
        <v>4.3200000000000002E-2</v>
      </c>
      <c r="F425" s="39">
        <v>4.9799999999999997E-2</v>
      </c>
      <c r="G425" s="40">
        <v>4.4200000000000003E-2</v>
      </c>
      <c r="H425" s="10">
        <v>0</v>
      </c>
      <c r="I425" s="2"/>
      <c r="J425" s="41">
        <v>3.9300000000000002E-2</v>
      </c>
      <c r="K425" s="37"/>
      <c r="L425" s="37"/>
      <c r="M425" s="41">
        <v>5.1799999999999999E-2</v>
      </c>
      <c r="N425" s="2"/>
    </row>
    <row r="426" spans="1:14">
      <c r="A426">
        <v>201111</v>
      </c>
      <c r="B426" s="38">
        <v>40861</v>
      </c>
      <c r="C426" s="9" t="s">
        <v>21</v>
      </c>
      <c r="D426" s="39">
        <v>3.9699999999999999E-2</v>
      </c>
      <c r="E426" s="39">
        <v>4.2999999999999997E-2</v>
      </c>
      <c r="F426" s="39">
        <v>4.9599999999999998E-2</v>
      </c>
      <c r="G426" s="40">
        <v>4.41E-2</v>
      </c>
      <c r="H426" s="10">
        <v>0</v>
      </c>
      <c r="I426" s="2"/>
      <c r="J426" s="41">
        <v>3.8900000000000004E-2</v>
      </c>
      <c r="K426" s="37"/>
      <c r="L426" s="37"/>
      <c r="M426" s="41">
        <v>5.1699999999999996E-2</v>
      </c>
      <c r="N426" s="2"/>
    </row>
    <row r="427" spans="1:14">
      <c r="A427">
        <v>201111</v>
      </c>
      <c r="B427" s="38">
        <v>40862</v>
      </c>
      <c r="C427" s="9" t="s">
        <v>21</v>
      </c>
      <c r="D427" s="39">
        <v>0.04</v>
      </c>
      <c r="E427" s="39">
        <v>4.3200000000000002E-2</v>
      </c>
      <c r="F427" s="39">
        <v>4.99E-2</v>
      </c>
      <c r="G427" s="40">
        <v>4.4400000000000002E-2</v>
      </c>
      <c r="H427" s="10">
        <v>0</v>
      </c>
      <c r="I427" s="2"/>
      <c r="J427" s="41">
        <v>3.9300000000000002E-2</v>
      </c>
      <c r="K427" s="37"/>
      <c r="L427" s="37"/>
      <c r="M427" s="41">
        <v>5.2000000000000005E-2</v>
      </c>
      <c r="N427" s="2"/>
    </row>
    <row r="428" spans="1:14">
      <c r="A428">
        <v>201111</v>
      </c>
      <c r="B428" s="38">
        <v>40863</v>
      </c>
      <c r="C428" s="9" t="s">
        <v>21</v>
      </c>
      <c r="D428" s="39">
        <v>3.9600000000000003E-2</v>
      </c>
      <c r="E428" s="39">
        <v>4.2799999999999998E-2</v>
      </c>
      <c r="F428" s="39">
        <v>4.9599999999999998E-2</v>
      </c>
      <c r="G428" s="40">
        <v>4.3999999999999997E-2</v>
      </c>
      <c r="H428" s="10">
        <v>0</v>
      </c>
      <c r="I428" s="2"/>
      <c r="J428" s="41">
        <v>3.9100000000000003E-2</v>
      </c>
      <c r="K428" s="37"/>
      <c r="L428" s="37"/>
      <c r="M428" s="41">
        <v>5.1799999999999999E-2</v>
      </c>
      <c r="N428" s="2"/>
    </row>
    <row r="429" spans="1:14">
      <c r="A429">
        <v>201111</v>
      </c>
      <c r="B429" s="38">
        <v>40864</v>
      </c>
      <c r="C429" s="9" t="s">
        <v>21</v>
      </c>
      <c r="D429" s="39">
        <v>3.8800000000000001E-2</v>
      </c>
      <c r="E429" s="39">
        <v>4.2099999999999999E-2</v>
      </c>
      <c r="F429" s="39">
        <v>4.8800000000000003E-2</v>
      </c>
      <c r="G429" s="40">
        <v>4.3200000000000002E-2</v>
      </c>
      <c r="H429" s="10">
        <v>0</v>
      </c>
      <c r="I429" s="2"/>
      <c r="J429" s="41">
        <v>3.8300000000000001E-2</v>
      </c>
      <c r="K429" s="37"/>
      <c r="L429" s="37"/>
      <c r="M429" s="41">
        <v>5.1200000000000002E-2</v>
      </c>
      <c r="N429" s="2"/>
    </row>
    <row r="430" spans="1:14">
      <c r="A430">
        <v>201111</v>
      </c>
      <c r="B430" s="38">
        <v>40868</v>
      </c>
      <c r="C430" s="9" t="s">
        <v>21</v>
      </c>
      <c r="D430" s="39">
        <v>3.8699999999999998E-2</v>
      </c>
      <c r="E430" s="39">
        <v>4.19E-2</v>
      </c>
      <c r="F430" s="39">
        <v>4.8800000000000003E-2</v>
      </c>
      <c r="G430" s="40">
        <v>4.3099999999999999E-2</v>
      </c>
      <c r="H430" s="10">
        <v>0</v>
      </c>
      <c r="I430" s="2"/>
      <c r="J430" s="41">
        <v>3.8399999999999997E-2</v>
      </c>
      <c r="K430" s="37"/>
      <c r="L430" s="37"/>
      <c r="M430" s="41">
        <v>5.1200000000000002E-2</v>
      </c>
      <c r="N430" s="2"/>
    </row>
    <row r="431" spans="1:14">
      <c r="A431">
        <v>201111</v>
      </c>
      <c r="B431" s="38">
        <v>40869</v>
      </c>
      <c r="C431" s="9" t="s">
        <v>21</v>
      </c>
      <c r="D431" s="39">
        <v>3.8600000000000002E-2</v>
      </c>
      <c r="E431" s="39">
        <v>4.1700000000000001E-2</v>
      </c>
      <c r="F431" s="39">
        <v>4.87E-2</v>
      </c>
      <c r="G431" s="40">
        <v>4.2999999999999997E-2</v>
      </c>
      <c r="H431" s="10">
        <v>0</v>
      </c>
      <c r="I431" s="2"/>
      <c r="J431" s="41">
        <v>3.8100000000000002E-2</v>
      </c>
      <c r="K431" s="37"/>
      <c r="L431" s="37"/>
      <c r="M431" s="41">
        <v>5.1100000000000007E-2</v>
      </c>
      <c r="N431" s="2"/>
    </row>
    <row r="432" spans="1:14">
      <c r="A432">
        <v>201111</v>
      </c>
      <c r="B432" s="38">
        <v>40872</v>
      </c>
      <c r="C432" s="9" t="s">
        <v>21</v>
      </c>
      <c r="D432" s="39">
        <v>3.8800000000000001E-2</v>
      </c>
      <c r="E432" s="39">
        <v>4.19E-2</v>
      </c>
      <c r="F432" s="39">
        <v>4.9000000000000002E-2</v>
      </c>
      <c r="G432" s="40">
        <v>4.3200000000000002E-2</v>
      </c>
      <c r="H432" s="10">
        <v>0</v>
      </c>
      <c r="I432" s="2"/>
      <c r="J432" s="41">
        <v>3.85E-2</v>
      </c>
      <c r="K432" s="37"/>
      <c r="L432" s="37"/>
      <c r="M432" s="41">
        <v>5.1500000000000004E-2</v>
      </c>
      <c r="N432" s="2"/>
    </row>
    <row r="433" spans="1:14">
      <c r="A433">
        <v>201111</v>
      </c>
      <c r="B433" s="38">
        <v>40875</v>
      </c>
      <c r="C433" s="9" t="s">
        <v>21</v>
      </c>
      <c r="D433" s="39">
        <v>3.8699999999999998E-2</v>
      </c>
      <c r="E433" s="39">
        <v>4.19E-2</v>
      </c>
      <c r="F433" s="39">
        <v>4.9099999999999998E-2</v>
      </c>
      <c r="G433" s="40">
        <v>4.3200000000000002E-2</v>
      </c>
      <c r="H433" s="10">
        <v>0</v>
      </c>
      <c r="I433" s="2"/>
      <c r="J433" s="41">
        <v>3.8900000000000004E-2</v>
      </c>
      <c r="K433" s="37"/>
      <c r="L433" s="37"/>
      <c r="M433" s="41">
        <v>5.16E-2</v>
      </c>
      <c r="N433" s="2"/>
    </row>
    <row r="434" spans="1:14">
      <c r="A434">
        <v>201111</v>
      </c>
      <c r="B434" s="38">
        <v>40876</v>
      </c>
      <c r="C434" s="9" t="s">
        <v>21</v>
      </c>
      <c r="D434" s="39">
        <v>3.9100000000000003E-2</v>
      </c>
      <c r="E434" s="39">
        <v>4.2799999999999998E-2</v>
      </c>
      <c r="F434" s="39">
        <v>4.9599999999999998E-2</v>
      </c>
      <c r="G434" s="40">
        <v>4.3799999999999999E-2</v>
      </c>
      <c r="H434" s="10">
        <v>0</v>
      </c>
      <c r="I434" s="2"/>
      <c r="J434" s="41">
        <v>3.9599999999999996E-2</v>
      </c>
      <c r="K434" s="37"/>
      <c r="L434" s="37"/>
      <c r="M434" s="41">
        <v>5.2199999999999996E-2</v>
      </c>
      <c r="N434" s="2"/>
    </row>
    <row r="435" spans="1:14">
      <c r="A435">
        <v>201111</v>
      </c>
      <c r="B435" s="38">
        <v>40877</v>
      </c>
      <c r="C435" s="9" t="s">
        <v>21</v>
      </c>
      <c r="D435" s="39">
        <v>4.0399999999999998E-2</v>
      </c>
      <c r="E435" s="39">
        <v>4.3799999999999999E-2</v>
      </c>
      <c r="F435" s="39">
        <v>5.0700000000000002E-2</v>
      </c>
      <c r="G435" s="40">
        <v>4.4999999999999998E-2</v>
      </c>
      <c r="H435" s="10">
        <v>0</v>
      </c>
      <c r="I435" s="2"/>
      <c r="J435" s="41">
        <v>4.07E-2</v>
      </c>
      <c r="K435" s="37"/>
      <c r="L435" s="37"/>
      <c r="M435" s="41">
        <v>5.3200000000000004E-2</v>
      </c>
      <c r="N435" s="2"/>
    </row>
    <row r="436" spans="1:14">
      <c r="A436">
        <v>201112</v>
      </c>
      <c r="B436" s="38">
        <v>40878</v>
      </c>
      <c r="C436" s="9" t="s">
        <v>21</v>
      </c>
      <c r="D436" s="39">
        <v>4.1099999999999998E-2</v>
      </c>
      <c r="E436" s="39">
        <v>4.4600000000000001E-2</v>
      </c>
      <c r="F436" s="39">
        <v>5.1700000000000003E-2</v>
      </c>
      <c r="G436" s="40">
        <v>4.58E-2</v>
      </c>
      <c r="H436" s="10">
        <v>0</v>
      </c>
      <c r="I436" s="2"/>
      <c r="J436" s="41">
        <v>4.0999999999999995E-2</v>
      </c>
      <c r="K436" s="37"/>
      <c r="L436" s="37"/>
      <c r="M436" s="41">
        <v>5.4100000000000002E-2</v>
      </c>
      <c r="N436" s="2"/>
    </row>
    <row r="437" spans="1:14">
      <c r="A437">
        <v>201112</v>
      </c>
      <c r="B437" s="38">
        <v>40879</v>
      </c>
      <c r="C437" s="9" t="s">
        <v>21</v>
      </c>
      <c r="D437" s="39">
        <v>4.0099999999999997E-2</v>
      </c>
      <c r="E437" s="39">
        <v>4.36E-2</v>
      </c>
      <c r="F437" s="39">
        <v>5.0900000000000001E-2</v>
      </c>
      <c r="G437" s="40">
        <v>4.4900000000000002E-2</v>
      </c>
      <c r="H437" s="10">
        <v>0</v>
      </c>
      <c r="I437" s="2"/>
      <c r="J437" s="41">
        <v>3.9800000000000002E-2</v>
      </c>
      <c r="K437" s="37"/>
      <c r="L437" s="37"/>
      <c r="M437" s="41">
        <v>5.2900000000000003E-2</v>
      </c>
      <c r="N437" s="2"/>
    </row>
    <row r="438" spans="1:14">
      <c r="A438">
        <v>201112</v>
      </c>
      <c r="B438" s="38">
        <v>40882</v>
      </c>
      <c r="C438" s="9" t="s">
        <v>21</v>
      </c>
      <c r="D438" s="39">
        <v>4.02E-2</v>
      </c>
      <c r="E438" s="39">
        <v>4.3700000000000003E-2</v>
      </c>
      <c r="F438" s="39">
        <v>5.11E-2</v>
      </c>
      <c r="G438" s="40">
        <v>4.4999999999999998E-2</v>
      </c>
      <c r="H438" s="10">
        <v>0</v>
      </c>
      <c r="I438" s="2"/>
      <c r="J438" s="41">
        <v>4.0300000000000002E-2</v>
      </c>
      <c r="K438" s="37"/>
      <c r="L438" s="37"/>
      <c r="M438" s="41">
        <v>5.2900000000000003E-2</v>
      </c>
      <c r="N438" s="2"/>
    </row>
    <row r="439" spans="1:14">
      <c r="A439">
        <v>201112</v>
      </c>
      <c r="B439" s="38">
        <v>40883</v>
      </c>
      <c r="C439" s="9" t="s">
        <v>21</v>
      </c>
      <c r="D439" s="39">
        <v>4.0899999999999999E-2</v>
      </c>
      <c r="E439" s="39">
        <v>4.4400000000000002E-2</v>
      </c>
      <c r="F439" s="39">
        <v>5.1700000000000003E-2</v>
      </c>
      <c r="G439" s="40">
        <v>4.5699999999999998E-2</v>
      </c>
      <c r="H439" s="10">
        <v>0</v>
      </c>
      <c r="I439" s="2"/>
      <c r="J439" s="41">
        <v>4.07E-2</v>
      </c>
      <c r="K439" s="37"/>
      <c r="L439" s="37"/>
      <c r="M439" s="41">
        <v>5.3399999999999996E-2</v>
      </c>
      <c r="N439" s="2"/>
    </row>
    <row r="440" spans="1:14">
      <c r="A440">
        <v>201112</v>
      </c>
      <c r="B440" s="38">
        <v>40885</v>
      </c>
      <c r="C440" s="9" t="s">
        <v>21</v>
      </c>
      <c r="D440" s="39">
        <v>0.04</v>
      </c>
      <c r="E440" s="39">
        <v>4.3499999999999997E-2</v>
      </c>
      <c r="F440" s="39">
        <v>5.0799999999999998E-2</v>
      </c>
      <c r="G440" s="40">
        <v>4.48E-2</v>
      </c>
      <c r="H440" s="10">
        <v>0</v>
      </c>
      <c r="I440" s="2"/>
      <c r="J440" s="41">
        <v>3.95E-2</v>
      </c>
      <c r="K440" s="37"/>
      <c r="L440" s="37"/>
      <c r="M440" s="41">
        <v>5.2499999999999998E-2</v>
      </c>
      <c r="N440" s="2"/>
    </row>
    <row r="441" spans="1:14">
      <c r="A441">
        <v>201112</v>
      </c>
      <c r="B441" s="38">
        <v>40886</v>
      </c>
      <c r="C441" s="9" t="s">
        <v>21</v>
      </c>
      <c r="D441" s="39">
        <v>4.1300000000000003E-2</v>
      </c>
      <c r="E441" s="39">
        <v>4.4499999999999998E-2</v>
      </c>
      <c r="F441" s="39">
        <v>5.1700000000000003E-2</v>
      </c>
      <c r="G441" s="40">
        <v>4.58E-2</v>
      </c>
      <c r="H441" s="10">
        <v>0</v>
      </c>
      <c r="I441" s="2"/>
      <c r="J441" s="41">
        <v>4.0500000000000001E-2</v>
      </c>
      <c r="K441" s="37"/>
      <c r="L441" s="37"/>
      <c r="M441" s="41">
        <v>5.3499999999999999E-2</v>
      </c>
      <c r="N441" s="2"/>
    </row>
    <row r="442" spans="1:14">
      <c r="A442">
        <v>201112</v>
      </c>
      <c r="B442" s="38">
        <v>40889</v>
      </c>
      <c r="C442" s="9" t="s">
        <v>21</v>
      </c>
      <c r="D442" s="39">
        <v>4.07E-2</v>
      </c>
      <c r="E442" s="39">
        <v>4.3999999999999997E-2</v>
      </c>
      <c r="F442" s="39">
        <v>5.1200000000000002E-2</v>
      </c>
      <c r="G442" s="40">
        <v>4.53E-2</v>
      </c>
      <c r="H442" s="10">
        <v>0</v>
      </c>
      <c r="I442" s="2"/>
      <c r="J442" s="41">
        <v>4.0199999999999993E-2</v>
      </c>
      <c r="K442" s="37"/>
      <c r="L442" s="37"/>
      <c r="M442" s="41">
        <v>5.2999999999999999E-2</v>
      </c>
      <c r="N442" s="2"/>
    </row>
    <row r="443" spans="1:14">
      <c r="A443">
        <v>201112</v>
      </c>
      <c r="B443" s="38">
        <v>40891</v>
      </c>
      <c r="C443" s="9" t="s">
        <v>21</v>
      </c>
      <c r="D443" s="39">
        <v>3.9300000000000002E-2</v>
      </c>
      <c r="E443" s="39">
        <v>4.2599999999999999E-2</v>
      </c>
      <c r="F443" s="39">
        <v>4.9799999999999997E-2</v>
      </c>
      <c r="G443" s="40">
        <v>4.3900000000000002E-2</v>
      </c>
      <c r="H443" s="10">
        <v>0</v>
      </c>
      <c r="I443" s="2"/>
      <c r="J443" s="41">
        <v>3.8800000000000001E-2</v>
      </c>
      <c r="K443" s="37"/>
      <c r="L443" s="37"/>
      <c r="M443" s="41">
        <v>5.16E-2</v>
      </c>
      <c r="N443" s="2"/>
    </row>
    <row r="444" spans="1:14">
      <c r="A444">
        <v>201112</v>
      </c>
      <c r="B444" s="38">
        <v>40892</v>
      </c>
      <c r="C444" s="9" t="s">
        <v>21</v>
      </c>
      <c r="D444" s="39">
        <v>3.95E-2</v>
      </c>
      <c r="E444" s="39">
        <v>4.2799999999999998E-2</v>
      </c>
      <c r="F444" s="39">
        <v>0.05</v>
      </c>
      <c r="G444" s="40">
        <v>4.41E-2</v>
      </c>
      <c r="H444" s="10">
        <v>0</v>
      </c>
      <c r="I444" s="2"/>
      <c r="J444" s="41">
        <v>3.9E-2</v>
      </c>
      <c r="K444" s="37"/>
      <c r="L444" s="37"/>
      <c r="M444" s="41">
        <v>5.1900000000000002E-2</v>
      </c>
      <c r="N444" s="2"/>
    </row>
    <row r="445" spans="1:14">
      <c r="A445">
        <v>201112</v>
      </c>
      <c r="B445" s="38">
        <v>40893</v>
      </c>
      <c r="C445" s="9" t="s">
        <v>21</v>
      </c>
      <c r="D445" s="39">
        <v>3.8800000000000001E-2</v>
      </c>
      <c r="E445" s="39">
        <v>4.2099999999999999E-2</v>
      </c>
      <c r="F445" s="39">
        <v>4.9299999999999997E-2</v>
      </c>
      <c r="G445" s="40">
        <v>4.3400000000000001E-2</v>
      </c>
      <c r="H445" s="10">
        <v>0</v>
      </c>
      <c r="I445" s="2"/>
      <c r="J445" s="41">
        <v>3.8199999999999998E-2</v>
      </c>
      <c r="K445" s="37"/>
      <c r="L445" s="37"/>
      <c r="M445" s="41">
        <v>5.1200000000000002E-2</v>
      </c>
      <c r="N445" s="2"/>
    </row>
    <row r="446" spans="1:14">
      <c r="A446">
        <v>201112</v>
      </c>
      <c r="B446" s="38">
        <v>40896</v>
      </c>
      <c r="C446" s="9" t="s">
        <v>21</v>
      </c>
      <c r="D446" s="39">
        <v>3.8300000000000001E-2</v>
      </c>
      <c r="E446" s="39">
        <v>4.1599999999999998E-2</v>
      </c>
      <c r="F446" s="39">
        <v>4.9000000000000002E-2</v>
      </c>
      <c r="G446" s="40">
        <v>4.2999999999999997E-2</v>
      </c>
      <c r="H446" s="10">
        <v>0</v>
      </c>
      <c r="I446" s="2"/>
      <c r="J446" s="41">
        <v>3.7599999999999995E-2</v>
      </c>
      <c r="K446" s="37"/>
      <c r="L446" s="37"/>
      <c r="M446" s="41">
        <v>5.0799999999999998E-2</v>
      </c>
      <c r="N446" s="2"/>
    </row>
    <row r="447" spans="1:14">
      <c r="A447">
        <v>201112</v>
      </c>
      <c r="B447" s="38">
        <v>40897</v>
      </c>
      <c r="C447" s="9" t="s">
        <v>21</v>
      </c>
      <c r="D447" s="39">
        <v>3.95E-2</v>
      </c>
      <c r="E447" s="39">
        <v>4.2799999999999998E-2</v>
      </c>
      <c r="F447" s="39">
        <v>5.0299999999999997E-2</v>
      </c>
      <c r="G447" s="40">
        <v>4.4200000000000003E-2</v>
      </c>
      <c r="H447" s="10">
        <v>0</v>
      </c>
      <c r="I447" s="2"/>
      <c r="J447" s="41">
        <v>3.8699999999999998E-2</v>
      </c>
      <c r="K447" s="37"/>
      <c r="L447" s="37"/>
      <c r="M447" s="41">
        <v>5.21E-2</v>
      </c>
      <c r="N447" s="2"/>
    </row>
    <row r="448" spans="1:14">
      <c r="A448">
        <v>201112</v>
      </c>
      <c r="B448" s="38">
        <v>40898</v>
      </c>
      <c r="C448" s="9" t="s">
        <v>21</v>
      </c>
      <c r="D448" s="39">
        <v>4.0300000000000002E-2</v>
      </c>
      <c r="E448" s="39">
        <v>4.3499999999999997E-2</v>
      </c>
      <c r="F448" s="39">
        <v>5.11E-2</v>
      </c>
      <c r="G448" s="40">
        <v>4.4999999999999998E-2</v>
      </c>
      <c r="H448" s="10">
        <v>0</v>
      </c>
      <c r="I448" s="2"/>
      <c r="J448" s="41">
        <v>3.9E-2</v>
      </c>
      <c r="K448" s="37"/>
      <c r="L448" s="37"/>
      <c r="M448" s="41">
        <v>5.28E-2</v>
      </c>
      <c r="N448" s="2"/>
    </row>
    <row r="449" spans="1:14">
      <c r="A449">
        <v>201112</v>
      </c>
      <c r="B449" s="38">
        <v>40900</v>
      </c>
      <c r="C449" s="9" t="s">
        <v>21</v>
      </c>
      <c r="D449" s="39">
        <v>4.1000000000000002E-2</v>
      </c>
      <c r="E449" s="39">
        <v>4.4200000000000003E-2</v>
      </c>
      <c r="F449" s="39">
        <v>5.1799999999999999E-2</v>
      </c>
      <c r="G449" s="40">
        <v>4.5699999999999998E-2</v>
      </c>
      <c r="H449" s="10">
        <v>0</v>
      </c>
      <c r="I449" s="2"/>
      <c r="J449" s="41">
        <v>3.9800000000000002E-2</v>
      </c>
      <c r="K449" s="37"/>
      <c r="L449" s="37"/>
      <c r="M449" s="41">
        <v>5.3499999999999999E-2</v>
      </c>
      <c r="N449" s="2"/>
    </row>
    <row r="450" spans="1:14">
      <c r="A450">
        <v>201112</v>
      </c>
      <c r="B450" s="38">
        <v>40904</v>
      </c>
      <c r="C450" s="9" t="s">
        <v>21</v>
      </c>
      <c r="D450" s="39">
        <v>4.07E-2</v>
      </c>
      <c r="E450" s="39">
        <v>4.3900000000000002E-2</v>
      </c>
      <c r="F450" s="39">
        <v>5.1499999999999997E-2</v>
      </c>
      <c r="G450" s="40">
        <v>4.5400000000000003E-2</v>
      </c>
      <c r="H450" s="10">
        <v>0</v>
      </c>
      <c r="I450" s="2"/>
      <c r="J450" s="41">
        <v>3.9399999999999998E-2</v>
      </c>
      <c r="K450" s="37"/>
      <c r="L450" s="37"/>
      <c r="M450" s="41">
        <v>5.3200000000000004E-2</v>
      </c>
      <c r="N450" s="2"/>
    </row>
    <row r="451" spans="1:14">
      <c r="A451">
        <v>201112</v>
      </c>
      <c r="B451" s="38">
        <v>40905</v>
      </c>
      <c r="C451" s="9" t="s">
        <v>21</v>
      </c>
      <c r="D451" s="39">
        <v>3.9300000000000002E-2</v>
      </c>
      <c r="E451" s="39">
        <v>4.2500000000000003E-2</v>
      </c>
      <c r="F451" s="39">
        <v>5.0099999999999999E-2</v>
      </c>
      <c r="G451" s="40">
        <v>4.3999999999999997E-2</v>
      </c>
      <c r="H451" s="10">
        <v>0</v>
      </c>
      <c r="I451" s="2"/>
      <c r="J451" s="41">
        <v>3.7900000000000003E-2</v>
      </c>
      <c r="K451" s="37"/>
      <c r="L451" s="37"/>
      <c r="M451" s="41">
        <v>5.1799999999999999E-2</v>
      </c>
      <c r="N451" s="2"/>
    </row>
    <row r="452" spans="1:14">
      <c r="A452">
        <v>201112</v>
      </c>
      <c r="B452" s="38">
        <v>40907</v>
      </c>
      <c r="C452" s="9" t="s">
        <v>21</v>
      </c>
      <c r="D452" s="39">
        <v>3.9100000000000003E-2</v>
      </c>
      <c r="E452" s="39">
        <v>4.24E-2</v>
      </c>
      <c r="F452" s="39">
        <v>4.99E-2</v>
      </c>
      <c r="G452" s="40">
        <v>4.3799999999999999E-2</v>
      </c>
      <c r="H452" s="10">
        <v>0</v>
      </c>
      <c r="I452" s="2"/>
      <c r="J452" s="41">
        <v>3.7699999999999997E-2</v>
      </c>
      <c r="K452" s="37"/>
      <c r="L452" s="37"/>
      <c r="M452" s="41">
        <v>5.16E-2</v>
      </c>
      <c r="N452" s="2"/>
    </row>
    <row r="453" spans="1:14">
      <c r="A453">
        <v>201201</v>
      </c>
      <c r="B453" s="38">
        <v>40911</v>
      </c>
      <c r="C453" s="9" t="s">
        <v>21</v>
      </c>
      <c r="D453" s="39">
        <v>4.02E-2</v>
      </c>
      <c r="E453" s="39">
        <v>4.3400000000000001E-2</v>
      </c>
      <c r="F453" s="39">
        <v>5.0999999999999997E-2</v>
      </c>
      <c r="G453" s="40">
        <v>4.4900000000000002E-2</v>
      </c>
      <c r="H453" s="10">
        <v>0</v>
      </c>
      <c r="I453" s="2"/>
      <c r="J453" s="41">
        <v>3.8399999999999997E-2</v>
      </c>
      <c r="K453" s="37"/>
      <c r="L453" s="37"/>
      <c r="M453" s="41">
        <v>5.2600000000000001E-2</v>
      </c>
      <c r="N453" s="2"/>
    </row>
    <row r="454" spans="1:14">
      <c r="A454">
        <v>201201</v>
      </c>
      <c r="B454" s="38">
        <v>40912</v>
      </c>
      <c r="C454" s="9" t="s">
        <v>21</v>
      </c>
      <c r="D454" s="39">
        <v>4.07E-2</v>
      </c>
      <c r="E454" s="39">
        <v>4.3799999999999999E-2</v>
      </c>
      <c r="F454" s="39">
        <v>5.1499999999999997E-2</v>
      </c>
      <c r="G454" s="40">
        <v>4.53E-2</v>
      </c>
      <c r="H454" s="10">
        <v>0</v>
      </c>
      <c r="I454" s="2"/>
      <c r="J454" s="41">
        <v>3.8900000000000004E-2</v>
      </c>
      <c r="K454" s="37"/>
      <c r="L454" s="37"/>
      <c r="M454" s="41">
        <v>5.2999999999999999E-2</v>
      </c>
      <c r="N454" s="2"/>
    </row>
    <row r="455" spans="1:14">
      <c r="A455">
        <v>201201</v>
      </c>
      <c r="B455" s="38">
        <v>40913</v>
      </c>
      <c r="C455" s="9" t="s">
        <v>21</v>
      </c>
      <c r="D455" s="39">
        <v>4.0899999999999999E-2</v>
      </c>
      <c r="E455" s="39">
        <v>4.3900000000000002E-2</v>
      </c>
      <c r="F455" s="39">
        <v>5.1400000000000001E-2</v>
      </c>
      <c r="G455" s="40">
        <v>4.5400000000000003E-2</v>
      </c>
      <c r="H455" s="10">
        <v>0</v>
      </c>
      <c r="I455" s="2"/>
      <c r="J455" s="41">
        <v>3.9100000000000003E-2</v>
      </c>
      <c r="K455" s="37"/>
      <c r="L455" s="37"/>
      <c r="M455" s="41">
        <v>5.2900000000000003E-2</v>
      </c>
      <c r="N455" s="2"/>
    </row>
    <row r="456" spans="1:14">
      <c r="A456">
        <v>201201</v>
      </c>
      <c r="B456" s="38">
        <v>40914</v>
      </c>
      <c r="C456" s="9" t="s">
        <v>21</v>
      </c>
      <c r="D456" s="39">
        <v>4.02E-2</v>
      </c>
      <c r="E456" s="39">
        <v>4.3499999999999997E-2</v>
      </c>
      <c r="F456" s="39">
        <v>5.0999999999999997E-2</v>
      </c>
      <c r="G456" s="40">
        <v>4.4900000000000002E-2</v>
      </c>
      <c r="H456" s="10">
        <v>0</v>
      </c>
      <c r="I456" s="2"/>
      <c r="J456" s="41">
        <v>3.85E-2</v>
      </c>
      <c r="K456" s="37"/>
      <c r="L456" s="37"/>
      <c r="M456" s="41">
        <v>5.2499999999999998E-2</v>
      </c>
      <c r="N456" s="2"/>
    </row>
    <row r="457" spans="1:14">
      <c r="A457">
        <v>201201</v>
      </c>
      <c r="B457" s="38">
        <v>40918</v>
      </c>
      <c r="C457" s="9" t="s">
        <v>21</v>
      </c>
      <c r="D457" s="39">
        <v>4.0300000000000002E-2</v>
      </c>
      <c r="E457" s="39">
        <v>4.3499999999999997E-2</v>
      </c>
      <c r="F457" s="39">
        <v>5.0900000000000001E-2</v>
      </c>
      <c r="G457" s="40">
        <v>4.4900000000000002E-2</v>
      </c>
      <c r="H457" s="10">
        <v>0</v>
      </c>
      <c r="I457" s="2"/>
      <c r="J457" s="41">
        <v>3.8599999999999995E-2</v>
      </c>
      <c r="K457" s="37"/>
      <c r="L457" s="37"/>
      <c r="M457" s="41">
        <v>5.2499999999999998E-2</v>
      </c>
      <c r="N457" s="2"/>
    </row>
    <row r="458" spans="1:14">
      <c r="A458">
        <v>201201</v>
      </c>
      <c r="B458" s="38">
        <v>40919</v>
      </c>
      <c r="C458" s="9" t="s">
        <v>21</v>
      </c>
      <c r="D458" s="39">
        <v>3.9699999999999999E-2</v>
      </c>
      <c r="E458" s="39">
        <v>4.2799999999999998E-2</v>
      </c>
      <c r="F458" s="39">
        <v>5.0299999999999997E-2</v>
      </c>
      <c r="G458" s="40">
        <v>4.4299999999999999E-2</v>
      </c>
      <c r="H458" s="10">
        <v>0</v>
      </c>
      <c r="I458" s="2"/>
      <c r="J458" s="41">
        <v>3.7999999999999999E-2</v>
      </c>
      <c r="K458" s="37"/>
      <c r="L458" s="37"/>
      <c r="M458" s="41">
        <v>5.2000000000000005E-2</v>
      </c>
      <c r="N458" s="2"/>
    </row>
    <row r="459" spans="1:14">
      <c r="A459">
        <v>201201</v>
      </c>
      <c r="B459" s="38">
        <v>40920</v>
      </c>
      <c r="C459" s="9" t="s">
        <v>21</v>
      </c>
      <c r="D459" s="39">
        <v>3.9800000000000002E-2</v>
      </c>
      <c r="E459" s="39">
        <v>4.2999999999999997E-2</v>
      </c>
      <c r="F459" s="39">
        <v>5.0299999999999997E-2</v>
      </c>
      <c r="G459" s="40">
        <v>4.4400000000000002E-2</v>
      </c>
      <c r="H459" s="10">
        <v>0</v>
      </c>
      <c r="I459" s="2"/>
      <c r="J459" s="41">
        <v>3.9E-2</v>
      </c>
      <c r="K459" s="37"/>
      <c r="L459" s="37"/>
      <c r="M459" s="41">
        <v>5.21E-2</v>
      </c>
      <c r="N459" s="2"/>
    </row>
    <row r="460" spans="1:14">
      <c r="A460">
        <v>201201</v>
      </c>
      <c r="B460" s="38">
        <v>40921</v>
      </c>
      <c r="C460" s="9" t="s">
        <v>21</v>
      </c>
      <c r="D460" s="39">
        <v>3.9100000000000003E-2</v>
      </c>
      <c r="E460" s="39">
        <v>4.2200000000000001E-2</v>
      </c>
      <c r="F460" s="39">
        <v>4.9500000000000002E-2</v>
      </c>
      <c r="G460" s="40">
        <v>4.36E-2</v>
      </c>
      <c r="H460" s="10">
        <v>0</v>
      </c>
      <c r="I460" s="2"/>
      <c r="J460" s="41">
        <v>3.8100000000000002E-2</v>
      </c>
      <c r="K460" s="37"/>
      <c r="L460" s="37"/>
      <c r="M460" s="41">
        <v>5.1299999999999998E-2</v>
      </c>
      <c r="N460" s="2"/>
    </row>
    <row r="461" spans="1:14">
      <c r="A461">
        <v>201201</v>
      </c>
      <c r="B461" s="38">
        <v>40925</v>
      </c>
      <c r="C461" s="9" t="s">
        <v>21</v>
      </c>
      <c r="D461" s="39">
        <v>3.8899999999999997E-2</v>
      </c>
      <c r="E461" s="39">
        <v>4.2099999999999999E-2</v>
      </c>
      <c r="F461" s="39">
        <v>4.9299999999999997E-2</v>
      </c>
      <c r="G461" s="40">
        <v>4.3400000000000001E-2</v>
      </c>
      <c r="H461" s="10">
        <v>0</v>
      </c>
      <c r="I461" s="2"/>
      <c r="J461" s="41">
        <v>3.7900000000000003E-2</v>
      </c>
      <c r="K461" s="37"/>
      <c r="L461" s="37"/>
      <c r="M461" s="41">
        <v>5.1100000000000007E-2</v>
      </c>
      <c r="N461" s="2"/>
    </row>
    <row r="462" spans="1:14">
      <c r="A462">
        <v>201201</v>
      </c>
      <c r="B462" s="38">
        <v>40926</v>
      </c>
      <c r="C462" s="9" t="s">
        <v>21</v>
      </c>
      <c r="D462" s="39">
        <v>3.95E-2</v>
      </c>
      <c r="E462" s="39">
        <v>4.2700000000000002E-2</v>
      </c>
      <c r="F462" s="39">
        <v>0.05</v>
      </c>
      <c r="G462" s="40">
        <v>4.41E-2</v>
      </c>
      <c r="H462" s="10">
        <v>0</v>
      </c>
      <c r="I462" s="2"/>
      <c r="J462" s="41">
        <v>3.78E-2</v>
      </c>
      <c r="K462" s="37"/>
      <c r="L462" s="37"/>
      <c r="M462" s="41">
        <v>5.1699999999999996E-2</v>
      </c>
      <c r="N462" s="2"/>
    </row>
    <row r="463" spans="1:14">
      <c r="A463">
        <v>201201</v>
      </c>
      <c r="B463" s="38">
        <v>40927</v>
      </c>
      <c r="C463" s="9" t="s">
        <v>21</v>
      </c>
      <c r="D463" s="39">
        <v>4.0399999999999998E-2</v>
      </c>
      <c r="E463" s="39">
        <v>4.3400000000000001E-2</v>
      </c>
      <c r="F463" s="39">
        <v>5.04E-2</v>
      </c>
      <c r="G463" s="40">
        <v>4.4699999999999997E-2</v>
      </c>
      <c r="H463" s="10">
        <v>0</v>
      </c>
      <c r="I463" s="2"/>
      <c r="J463" s="41">
        <v>3.8699999999999998E-2</v>
      </c>
      <c r="K463" s="37"/>
      <c r="L463" s="37"/>
      <c r="M463" s="41">
        <v>5.2300000000000006E-2</v>
      </c>
      <c r="N463" s="2"/>
    </row>
    <row r="464" spans="1:14">
      <c r="A464">
        <v>201201</v>
      </c>
      <c r="B464" s="38">
        <v>40928</v>
      </c>
      <c r="C464" s="9" t="s">
        <v>21</v>
      </c>
      <c r="D464" s="39">
        <v>4.1000000000000002E-2</v>
      </c>
      <c r="E464" s="39">
        <v>4.3999999999999997E-2</v>
      </c>
      <c r="F464" s="39">
        <v>5.0999999999999997E-2</v>
      </c>
      <c r="G464" s="40">
        <v>4.53E-2</v>
      </c>
      <c r="H464" s="10">
        <v>0</v>
      </c>
      <c r="I464" s="2"/>
      <c r="J464" s="41">
        <v>3.8599999999999995E-2</v>
      </c>
      <c r="K464" s="37"/>
      <c r="L464" s="37"/>
      <c r="M464" s="41">
        <v>5.2900000000000003E-2</v>
      </c>
      <c r="N464" s="2"/>
    </row>
    <row r="465" spans="1:14">
      <c r="A465">
        <v>201201</v>
      </c>
      <c r="B465" s="38">
        <v>40931</v>
      </c>
      <c r="C465" s="9" t="s">
        <v>21</v>
      </c>
      <c r="D465" s="39">
        <v>4.1500000000000002E-2</v>
      </c>
      <c r="E465" s="39">
        <v>4.4499999999999998E-2</v>
      </c>
      <c r="F465" s="39">
        <v>5.1499999999999997E-2</v>
      </c>
      <c r="G465" s="40">
        <v>4.58E-2</v>
      </c>
      <c r="H465" s="10">
        <v>0</v>
      </c>
      <c r="I465" s="2"/>
      <c r="J465" s="41">
        <v>3.9100000000000003E-2</v>
      </c>
      <c r="K465" s="37"/>
      <c r="L465" s="37"/>
      <c r="M465" s="41">
        <v>5.33E-2</v>
      </c>
      <c r="N465" s="2"/>
    </row>
    <row r="466" spans="1:14">
      <c r="A466">
        <v>201201</v>
      </c>
      <c r="B466" s="38">
        <v>40933</v>
      </c>
      <c r="C466" s="9" t="s">
        <v>21</v>
      </c>
      <c r="D466" s="39">
        <v>4.1500000000000002E-2</v>
      </c>
      <c r="E466" s="39">
        <v>4.4400000000000002E-2</v>
      </c>
      <c r="F466" s="39">
        <v>5.1499999999999997E-2</v>
      </c>
      <c r="G466" s="40">
        <v>4.58E-2</v>
      </c>
      <c r="H466" s="10">
        <v>0</v>
      </c>
      <c r="I466" s="2"/>
      <c r="J466" s="41">
        <v>3.9300000000000002E-2</v>
      </c>
      <c r="K466" s="37"/>
      <c r="L466" s="37"/>
      <c r="M466" s="41">
        <v>5.3200000000000004E-2</v>
      </c>
      <c r="N466" s="2"/>
    </row>
    <row r="467" spans="1:14">
      <c r="A467">
        <v>201201</v>
      </c>
      <c r="B467" s="38">
        <v>40934</v>
      </c>
      <c r="C467" s="9" t="s">
        <v>21</v>
      </c>
      <c r="D467" s="39">
        <v>4.0899999999999999E-2</v>
      </c>
      <c r="E467" s="39">
        <v>4.3799999999999999E-2</v>
      </c>
      <c r="F467" s="39">
        <v>5.0799999999999998E-2</v>
      </c>
      <c r="G467" s="40">
        <v>4.5199999999999997E-2</v>
      </c>
      <c r="H467" s="10">
        <v>0</v>
      </c>
      <c r="I467" s="2"/>
      <c r="J467" s="41">
        <v>3.8800000000000001E-2</v>
      </c>
      <c r="K467" s="37"/>
      <c r="L467" s="37"/>
      <c r="M467" s="41">
        <v>5.2400000000000002E-2</v>
      </c>
      <c r="N467" s="2"/>
    </row>
    <row r="468" spans="1:14">
      <c r="A468">
        <v>201201</v>
      </c>
      <c r="B468" s="38">
        <v>40935</v>
      </c>
      <c r="C468" s="9" t="s">
        <v>21</v>
      </c>
      <c r="D468" s="39">
        <v>4.0399999999999998E-2</v>
      </c>
      <c r="E468" s="39">
        <v>4.3499999999999997E-2</v>
      </c>
      <c r="F468" s="39">
        <v>5.04E-2</v>
      </c>
      <c r="G468" s="40">
        <v>4.48E-2</v>
      </c>
      <c r="H468" s="10">
        <v>0</v>
      </c>
      <c r="I468" s="2"/>
      <c r="J468" s="41">
        <v>3.85E-2</v>
      </c>
      <c r="K468" s="37"/>
      <c r="L468" s="37"/>
      <c r="M468" s="41">
        <v>5.21E-2</v>
      </c>
      <c r="N468" s="2"/>
    </row>
    <row r="469" spans="1:14">
      <c r="A469">
        <v>201201</v>
      </c>
      <c r="B469" s="38">
        <v>40939</v>
      </c>
      <c r="C469" s="9" t="s">
        <v>21</v>
      </c>
      <c r="D469" s="39">
        <v>3.9100000000000003E-2</v>
      </c>
      <c r="E469" s="39">
        <v>4.2200000000000001E-2</v>
      </c>
      <c r="F469" s="39">
        <v>4.9099999999999998E-2</v>
      </c>
      <c r="G469" s="40">
        <v>4.3499999999999997E-2</v>
      </c>
      <c r="H469" s="10">
        <v>0</v>
      </c>
      <c r="I469" s="2"/>
      <c r="J469" s="41">
        <v>3.7200000000000004E-2</v>
      </c>
      <c r="K469" s="37"/>
      <c r="L469" s="37"/>
      <c r="M469" s="41">
        <v>5.0700000000000002E-2</v>
      </c>
      <c r="N469" s="2"/>
    </row>
    <row r="470" spans="1:14">
      <c r="A470">
        <v>201202</v>
      </c>
      <c r="B470" s="38">
        <v>40940</v>
      </c>
      <c r="C470" s="9" t="s">
        <v>21</v>
      </c>
      <c r="D470" s="39">
        <v>3.9899999999999998E-2</v>
      </c>
      <c r="E470" s="39">
        <v>4.2900000000000001E-2</v>
      </c>
      <c r="F470" s="39">
        <v>4.9700000000000001E-2</v>
      </c>
      <c r="G470" s="40">
        <v>4.4200000000000003E-2</v>
      </c>
      <c r="H470" s="10">
        <v>0</v>
      </c>
      <c r="I470" s="2"/>
      <c r="J470" s="41">
        <v>3.7999999999999999E-2</v>
      </c>
      <c r="K470" s="37"/>
      <c r="L470" s="37"/>
      <c r="M470" s="41">
        <v>5.1200000000000002E-2</v>
      </c>
      <c r="N470" s="2"/>
    </row>
    <row r="471" spans="1:14">
      <c r="A471">
        <v>201202</v>
      </c>
      <c r="B471" s="38">
        <v>40942</v>
      </c>
      <c r="C471" s="9" t="s">
        <v>21</v>
      </c>
      <c r="D471" s="39">
        <v>4.1000000000000002E-2</v>
      </c>
      <c r="E471" s="39">
        <v>4.4200000000000003E-2</v>
      </c>
      <c r="F471" s="39">
        <v>5.0900000000000001E-2</v>
      </c>
      <c r="G471" s="40">
        <v>4.5400000000000003E-2</v>
      </c>
      <c r="H471" s="10">
        <v>0</v>
      </c>
      <c r="I471" s="2"/>
      <c r="J471" s="41">
        <v>3.9300000000000002E-2</v>
      </c>
      <c r="K471" s="37"/>
      <c r="L471" s="37"/>
      <c r="M471" s="41">
        <v>5.2300000000000006E-2</v>
      </c>
      <c r="N471" s="2"/>
    </row>
    <row r="472" spans="1:14">
      <c r="A472">
        <v>201202</v>
      </c>
      <c r="B472" s="38">
        <v>40945</v>
      </c>
      <c r="C472" s="9" t="s">
        <v>21</v>
      </c>
      <c r="D472" s="39">
        <v>4.0099999999999997E-2</v>
      </c>
      <c r="E472" s="39">
        <v>4.36E-2</v>
      </c>
      <c r="F472" s="39">
        <v>5.0099999999999999E-2</v>
      </c>
      <c r="G472" s="40">
        <v>4.4600000000000001E-2</v>
      </c>
      <c r="H472" s="10">
        <v>0</v>
      </c>
      <c r="I472" s="2"/>
      <c r="J472" s="41">
        <v>3.8699999999999998E-2</v>
      </c>
      <c r="K472" s="37"/>
      <c r="L472" s="37"/>
      <c r="M472" s="41">
        <v>5.1500000000000004E-2</v>
      </c>
      <c r="N472" s="2"/>
    </row>
    <row r="473" spans="1:14">
      <c r="A473">
        <v>201202</v>
      </c>
      <c r="B473" s="38">
        <v>40946</v>
      </c>
      <c r="C473" s="9" t="s">
        <v>21</v>
      </c>
      <c r="D473" s="39">
        <v>4.0599999999999997E-2</v>
      </c>
      <c r="E473" s="39">
        <v>4.3999999999999997E-2</v>
      </c>
      <c r="F473" s="39">
        <v>5.0599999999999999E-2</v>
      </c>
      <c r="G473" s="40">
        <v>4.5100000000000001E-2</v>
      </c>
      <c r="H473" s="10">
        <v>0</v>
      </c>
      <c r="I473" s="2"/>
      <c r="J473" s="41">
        <v>3.9199999999999999E-2</v>
      </c>
      <c r="K473" s="37"/>
      <c r="L473" s="37"/>
      <c r="M473" s="41">
        <v>5.1900000000000002E-2</v>
      </c>
      <c r="N473" s="2"/>
    </row>
    <row r="474" spans="1:14">
      <c r="A474">
        <v>201202</v>
      </c>
      <c r="B474" s="38">
        <v>40947</v>
      </c>
      <c r="C474" s="9" t="s">
        <v>21</v>
      </c>
      <c r="D474" s="39">
        <v>4.0599999999999997E-2</v>
      </c>
      <c r="E474" s="39">
        <v>4.3999999999999997E-2</v>
      </c>
      <c r="F474" s="39">
        <v>5.0500000000000003E-2</v>
      </c>
      <c r="G474" s="40">
        <v>4.4999999999999998E-2</v>
      </c>
      <c r="H474" s="10">
        <v>0</v>
      </c>
      <c r="I474" s="2"/>
      <c r="J474" s="41">
        <v>3.9100000000000003E-2</v>
      </c>
      <c r="K474" s="37"/>
      <c r="L474" s="37"/>
      <c r="M474" s="41">
        <v>5.1799999999999999E-2</v>
      </c>
      <c r="N474" s="2"/>
    </row>
    <row r="475" spans="1:14">
      <c r="A475">
        <v>201202</v>
      </c>
      <c r="B475" s="38">
        <v>40948</v>
      </c>
      <c r="C475" s="9" t="s">
        <v>21</v>
      </c>
      <c r="D475" s="39">
        <v>4.1099999999999998E-2</v>
      </c>
      <c r="E475" s="39">
        <v>4.4499999999999998E-2</v>
      </c>
      <c r="F475" s="39">
        <v>5.0799999999999998E-2</v>
      </c>
      <c r="G475" s="40">
        <v>4.5499999999999999E-2</v>
      </c>
      <c r="H475" s="10">
        <v>0</v>
      </c>
      <c r="I475" s="2"/>
      <c r="J475" s="41">
        <v>3.9100000000000003E-2</v>
      </c>
      <c r="K475" s="37"/>
      <c r="L475" s="37"/>
      <c r="M475" s="41">
        <v>5.2199999999999996E-2</v>
      </c>
      <c r="N475" s="2"/>
    </row>
    <row r="476" spans="1:14">
      <c r="A476">
        <v>201202</v>
      </c>
      <c r="B476" s="38">
        <v>40949</v>
      </c>
      <c r="C476" s="9" t="s">
        <v>21</v>
      </c>
      <c r="D476" s="39">
        <v>4.0399999999999998E-2</v>
      </c>
      <c r="E476" s="39">
        <v>4.3700000000000003E-2</v>
      </c>
      <c r="F476" s="39">
        <v>0.05</v>
      </c>
      <c r="G476" s="40">
        <v>4.4699999999999997E-2</v>
      </c>
      <c r="H476" s="10">
        <v>0</v>
      </c>
      <c r="I476" s="2"/>
      <c r="J476" s="41">
        <v>3.8199999999999998E-2</v>
      </c>
      <c r="K476" s="37"/>
      <c r="L476" s="37"/>
      <c r="M476" s="41">
        <v>5.1299999999999998E-2</v>
      </c>
      <c r="N476" s="2"/>
    </row>
    <row r="477" spans="1:14">
      <c r="A477">
        <v>201202</v>
      </c>
      <c r="B477" s="38">
        <v>40953</v>
      </c>
      <c r="C477" s="9" t="s">
        <v>21</v>
      </c>
      <c r="D477" s="39">
        <v>3.9800000000000002E-2</v>
      </c>
      <c r="E477" s="39">
        <v>4.3200000000000002E-2</v>
      </c>
      <c r="F477" s="39">
        <v>4.9700000000000001E-2</v>
      </c>
      <c r="G477" s="40">
        <v>4.4200000000000003E-2</v>
      </c>
      <c r="H477" s="10">
        <v>0</v>
      </c>
      <c r="I477" s="2"/>
      <c r="J477" s="41">
        <v>3.78E-2</v>
      </c>
      <c r="K477" s="37"/>
      <c r="L477" s="37"/>
      <c r="M477" s="41">
        <v>5.0999999999999997E-2</v>
      </c>
      <c r="N477" s="2"/>
    </row>
    <row r="478" spans="1:14">
      <c r="A478">
        <v>201202</v>
      </c>
      <c r="B478" s="38">
        <v>40954</v>
      </c>
      <c r="C478" s="9" t="s">
        <v>21</v>
      </c>
      <c r="D478" s="39">
        <v>4.0099999999999997E-2</v>
      </c>
      <c r="E478" s="39">
        <v>4.3400000000000001E-2</v>
      </c>
      <c r="F478" s="39">
        <v>0.05</v>
      </c>
      <c r="G478" s="40">
        <v>4.4499999999999998E-2</v>
      </c>
      <c r="H478" s="10">
        <v>0</v>
      </c>
      <c r="I478" s="2"/>
      <c r="J478" s="41">
        <v>3.8100000000000002E-2</v>
      </c>
      <c r="K478" s="37"/>
      <c r="L478" s="37"/>
      <c r="M478" s="41">
        <v>5.1200000000000002E-2</v>
      </c>
      <c r="N478" s="2"/>
    </row>
    <row r="479" spans="1:14">
      <c r="A479">
        <v>201202</v>
      </c>
      <c r="B479" s="38">
        <v>40955</v>
      </c>
      <c r="C479" s="9" t="s">
        <v>21</v>
      </c>
      <c r="D479" s="39">
        <v>4.07E-2</v>
      </c>
      <c r="E479" s="39">
        <v>4.3900000000000002E-2</v>
      </c>
      <c r="F479" s="39">
        <v>5.0500000000000003E-2</v>
      </c>
      <c r="G479" s="40">
        <v>4.4999999999999998E-2</v>
      </c>
      <c r="H479" s="10">
        <v>0</v>
      </c>
      <c r="I479" s="2"/>
      <c r="J479" s="41">
        <v>3.8699999999999998E-2</v>
      </c>
      <c r="K479" s="37"/>
      <c r="L479" s="37"/>
      <c r="M479" s="41">
        <v>5.16E-2</v>
      </c>
      <c r="N479" s="2"/>
    </row>
    <row r="480" spans="1:14">
      <c r="A480">
        <v>201202</v>
      </c>
      <c r="B480" s="38">
        <v>40956</v>
      </c>
      <c r="C480" s="9" t="s">
        <v>21</v>
      </c>
      <c r="D480" s="39">
        <v>4.07E-2</v>
      </c>
      <c r="E480" s="39">
        <v>4.3999999999999997E-2</v>
      </c>
      <c r="F480" s="39">
        <v>5.0700000000000002E-2</v>
      </c>
      <c r="G480" s="40">
        <v>4.5100000000000001E-2</v>
      </c>
      <c r="H480" s="10">
        <v>0</v>
      </c>
      <c r="I480" s="2"/>
      <c r="J480" s="41">
        <v>3.8699999999999998E-2</v>
      </c>
      <c r="K480" s="37"/>
      <c r="L480" s="37"/>
      <c r="M480" s="41">
        <v>5.1799999999999999E-2</v>
      </c>
      <c r="N480" s="2"/>
    </row>
    <row r="481" spans="1:14">
      <c r="A481">
        <v>201202</v>
      </c>
      <c r="B481" s="38">
        <v>40960</v>
      </c>
      <c r="C481" s="9" t="s">
        <v>21</v>
      </c>
      <c r="D481" s="39">
        <v>4.0899999999999999E-2</v>
      </c>
      <c r="E481" s="39">
        <v>4.4299999999999999E-2</v>
      </c>
      <c r="F481" s="39">
        <v>5.0999999999999997E-2</v>
      </c>
      <c r="G481" s="40">
        <v>4.5400000000000003E-2</v>
      </c>
      <c r="H481" s="10">
        <v>0</v>
      </c>
      <c r="I481" s="2"/>
      <c r="J481" s="41">
        <v>3.9E-2</v>
      </c>
      <c r="K481" s="37"/>
      <c r="L481" s="37"/>
      <c r="M481" s="41">
        <v>5.2000000000000005E-2</v>
      </c>
      <c r="N481" s="2"/>
    </row>
    <row r="482" spans="1:14">
      <c r="A482">
        <v>201202</v>
      </c>
      <c r="B482" s="38">
        <v>40961</v>
      </c>
      <c r="C482" s="9" t="s">
        <v>21</v>
      </c>
      <c r="D482" s="39">
        <v>4.0399999999999998E-2</v>
      </c>
      <c r="E482" s="39">
        <v>4.3900000000000002E-2</v>
      </c>
      <c r="F482" s="39">
        <v>5.0599999999999999E-2</v>
      </c>
      <c r="G482" s="40">
        <v>4.4999999999999998E-2</v>
      </c>
      <c r="H482" s="10">
        <v>0</v>
      </c>
      <c r="I482" s="2"/>
      <c r="J482" s="41">
        <v>3.8599999999999995E-2</v>
      </c>
      <c r="K482" s="37"/>
      <c r="L482" s="37"/>
      <c r="M482" s="41">
        <v>5.16E-2</v>
      </c>
      <c r="N482" s="2"/>
    </row>
    <row r="483" spans="1:14">
      <c r="A483">
        <v>201202</v>
      </c>
      <c r="B483" s="38">
        <v>40962</v>
      </c>
      <c r="C483" s="9" t="s">
        <v>21</v>
      </c>
      <c r="D483" s="39">
        <v>4.02E-2</v>
      </c>
      <c r="E483" s="39">
        <v>4.36E-2</v>
      </c>
      <c r="F483" s="39">
        <v>5.0299999999999997E-2</v>
      </c>
      <c r="G483" s="40">
        <v>4.4699999999999997E-2</v>
      </c>
      <c r="H483" s="10">
        <v>0</v>
      </c>
      <c r="I483" s="2"/>
      <c r="J483" s="41">
        <v>3.8399999999999997E-2</v>
      </c>
      <c r="K483" s="37"/>
      <c r="L483" s="37"/>
      <c r="M483" s="41">
        <v>5.1299999999999998E-2</v>
      </c>
      <c r="N483" s="2"/>
    </row>
    <row r="484" spans="1:14">
      <c r="A484">
        <v>201202</v>
      </c>
      <c r="B484" s="38">
        <v>40963</v>
      </c>
      <c r="C484" s="9" t="s">
        <v>21</v>
      </c>
      <c r="D484" s="39">
        <v>3.9899999999999998E-2</v>
      </c>
      <c r="E484" s="39">
        <v>4.3299999999999998E-2</v>
      </c>
      <c r="F484" s="39">
        <v>0.05</v>
      </c>
      <c r="G484" s="40">
        <v>4.4400000000000002E-2</v>
      </c>
      <c r="H484" s="10">
        <v>0</v>
      </c>
      <c r="I484" s="2"/>
      <c r="J484" s="41">
        <v>3.8100000000000002E-2</v>
      </c>
      <c r="K484" s="37"/>
      <c r="L484" s="37"/>
      <c r="M484" s="41">
        <v>5.0999999999999997E-2</v>
      </c>
      <c r="N484" s="2"/>
    </row>
    <row r="485" spans="1:14">
      <c r="A485">
        <v>201202</v>
      </c>
      <c r="B485" s="38">
        <v>40966</v>
      </c>
      <c r="C485" s="9" t="s">
        <v>21</v>
      </c>
      <c r="D485" s="39">
        <v>3.9100000000000003E-2</v>
      </c>
      <c r="E485" s="39">
        <v>4.2700000000000002E-2</v>
      </c>
      <c r="F485" s="39">
        <v>4.9399999999999999E-2</v>
      </c>
      <c r="G485" s="40">
        <v>4.3700000000000003E-2</v>
      </c>
      <c r="H485" s="10">
        <v>0</v>
      </c>
      <c r="I485" s="2"/>
      <c r="J485" s="41">
        <v>3.78E-2</v>
      </c>
      <c r="K485" s="37"/>
      <c r="L485" s="37"/>
      <c r="M485" s="41">
        <v>5.04E-2</v>
      </c>
      <c r="N485" s="2"/>
    </row>
    <row r="486" spans="1:14">
      <c r="A486">
        <v>201202</v>
      </c>
      <c r="B486" s="38">
        <v>40967</v>
      </c>
      <c r="C486" s="9" t="s">
        <v>21</v>
      </c>
      <c r="D486" s="39">
        <v>3.9300000000000002E-2</v>
      </c>
      <c r="E486" s="39">
        <v>4.2799999999999998E-2</v>
      </c>
      <c r="F486" s="39">
        <v>4.9599999999999998E-2</v>
      </c>
      <c r="G486" s="40">
        <v>4.3900000000000002E-2</v>
      </c>
      <c r="H486" s="10">
        <v>0</v>
      </c>
      <c r="I486" s="2"/>
      <c r="J486" s="41">
        <v>3.7999999999999999E-2</v>
      </c>
      <c r="K486" s="37"/>
      <c r="L486" s="37"/>
      <c r="M486" s="41">
        <v>5.0599999999999999E-2</v>
      </c>
      <c r="N486" s="2"/>
    </row>
    <row r="487" spans="1:14">
      <c r="A487">
        <v>201203</v>
      </c>
      <c r="B487" s="38">
        <v>40969</v>
      </c>
      <c r="C487" s="9" t="s">
        <v>21</v>
      </c>
      <c r="D487" s="39">
        <v>4.0300000000000002E-2</v>
      </c>
      <c r="E487" s="39">
        <v>4.36E-2</v>
      </c>
      <c r="F487" s="39">
        <v>5.0500000000000003E-2</v>
      </c>
      <c r="G487" s="40">
        <v>4.48E-2</v>
      </c>
      <c r="H487" s="10">
        <v>0</v>
      </c>
      <c r="I487" s="2"/>
      <c r="J487" s="41">
        <v>3.8699999999999998E-2</v>
      </c>
      <c r="K487" s="37"/>
      <c r="L487" s="37"/>
      <c r="M487" s="41">
        <v>5.1299999999999998E-2</v>
      </c>
      <c r="N487" s="2"/>
    </row>
    <row r="488" spans="1:14">
      <c r="A488">
        <v>201203</v>
      </c>
      <c r="B488" s="38">
        <v>40970</v>
      </c>
      <c r="C488" s="9" t="s">
        <v>21</v>
      </c>
      <c r="D488" s="39">
        <v>3.9899999999999998E-2</v>
      </c>
      <c r="E488" s="39">
        <v>4.3200000000000002E-2</v>
      </c>
      <c r="F488" s="39">
        <v>5.0099999999999999E-2</v>
      </c>
      <c r="G488" s="40">
        <v>4.4400000000000002E-2</v>
      </c>
      <c r="H488" s="10">
        <v>0</v>
      </c>
      <c r="I488" s="2"/>
      <c r="J488" s="41">
        <v>3.8300000000000001E-2</v>
      </c>
      <c r="K488" s="37"/>
      <c r="L488" s="37"/>
      <c r="M488" s="41">
        <v>5.0799999999999998E-2</v>
      </c>
      <c r="N488" s="2"/>
    </row>
    <row r="489" spans="1:14">
      <c r="A489">
        <v>201203</v>
      </c>
      <c r="B489" s="38">
        <v>40973</v>
      </c>
      <c r="C489" s="9" t="s">
        <v>21</v>
      </c>
      <c r="D489" s="39">
        <v>4.0099999999999997E-2</v>
      </c>
      <c r="E489" s="39">
        <v>4.3400000000000001E-2</v>
      </c>
      <c r="F489" s="39">
        <v>5.0299999999999997E-2</v>
      </c>
      <c r="G489" s="40">
        <v>4.4600000000000001E-2</v>
      </c>
      <c r="H489" s="10">
        <v>0</v>
      </c>
      <c r="I489" s="2"/>
      <c r="J489" s="41">
        <v>3.8599999999999995E-2</v>
      </c>
      <c r="K489" s="37"/>
      <c r="L489" s="37"/>
      <c r="M489" s="41">
        <v>5.1100000000000007E-2</v>
      </c>
      <c r="N489" s="2"/>
    </row>
    <row r="490" spans="1:14">
      <c r="A490">
        <v>201203</v>
      </c>
      <c r="B490" s="38">
        <v>40975</v>
      </c>
      <c r="C490" s="9" t="s">
        <v>21</v>
      </c>
      <c r="D490" s="39">
        <v>3.9899999999999998E-2</v>
      </c>
      <c r="E490" s="39">
        <v>4.3200000000000002E-2</v>
      </c>
      <c r="F490" s="39">
        <v>4.9799999999999997E-2</v>
      </c>
      <c r="G490" s="40">
        <v>4.4299999999999999E-2</v>
      </c>
      <c r="H490" s="10">
        <v>0</v>
      </c>
      <c r="I490" s="2"/>
      <c r="J490" s="41">
        <v>3.8599999999999995E-2</v>
      </c>
      <c r="K490" s="37"/>
      <c r="L490" s="37"/>
      <c r="M490" s="41">
        <v>5.0900000000000001E-2</v>
      </c>
      <c r="N490" s="2"/>
    </row>
    <row r="491" spans="1:14">
      <c r="A491">
        <v>201203</v>
      </c>
      <c r="B491" s="38">
        <v>40976</v>
      </c>
      <c r="C491" s="9" t="s">
        <v>21</v>
      </c>
      <c r="D491" s="39">
        <v>4.0399999999999998E-2</v>
      </c>
      <c r="E491" s="39">
        <v>4.3799999999999999E-2</v>
      </c>
      <c r="F491" s="39">
        <v>5.0299999999999997E-2</v>
      </c>
      <c r="G491" s="40">
        <v>4.48E-2</v>
      </c>
      <c r="H491" s="10">
        <v>0</v>
      </c>
      <c r="I491" s="2"/>
      <c r="J491" s="41">
        <v>3.9100000000000003E-2</v>
      </c>
      <c r="K491" s="37"/>
      <c r="L491" s="37"/>
      <c r="M491" s="41">
        <v>5.1399999999999994E-2</v>
      </c>
      <c r="N491" s="2"/>
    </row>
    <row r="492" spans="1:14">
      <c r="A492">
        <v>201203</v>
      </c>
      <c r="B492" s="38">
        <v>40977</v>
      </c>
      <c r="C492" s="9" t="s">
        <v>21</v>
      </c>
      <c r="D492" s="39">
        <v>4.0599999999999997E-2</v>
      </c>
      <c r="E492" s="39">
        <v>4.3900000000000002E-2</v>
      </c>
      <c r="F492" s="39">
        <v>5.04E-2</v>
      </c>
      <c r="G492" s="40">
        <v>4.4999999999999998E-2</v>
      </c>
      <c r="H492" s="10">
        <v>0</v>
      </c>
      <c r="I492" s="2"/>
      <c r="J492" s="41">
        <v>3.9300000000000002E-2</v>
      </c>
      <c r="K492" s="37"/>
      <c r="L492" s="37"/>
      <c r="M492" s="41">
        <v>5.1500000000000004E-2</v>
      </c>
      <c r="N492" s="2"/>
    </row>
    <row r="493" spans="1:14">
      <c r="A493">
        <v>201203</v>
      </c>
      <c r="B493" s="38">
        <v>40980</v>
      </c>
      <c r="C493" s="9" t="s">
        <v>21</v>
      </c>
      <c r="D493" s="39">
        <v>4.0399999999999998E-2</v>
      </c>
      <c r="E493" s="39">
        <v>4.3700000000000003E-2</v>
      </c>
      <c r="F493" s="39">
        <v>5.0200000000000002E-2</v>
      </c>
      <c r="G493" s="40">
        <v>4.48E-2</v>
      </c>
      <c r="H493" s="10">
        <v>0</v>
      </c>
      <c r="I493" s="2"/>
      <c r="J493" s="41">
        <v>3.9E-2</v>
      </c>
      <c r="K493" s="37"/>
      <c r="L493" s="37"/>
      <c r="M493" s="41">
        <v>5.1299999999999998E-2</v>
      </c>
      <c r="N493" s="2"/>
    </row>
    <row r="494" spans="1:14">
      <c r="A494">
        <v>201203</v>
      </c>
      <c r="B494" s="38">
        <v>40982</v>
      </c>
      <c r="C494" s="9" t="s">
        <v>21</v>
      </c>
      <c r="D494" s="39">
        <v>4.2799999999999998E-2</v>
      </c>
      <c r="E494" s="39">
        <v>4.5999999999999999E-2</v>
      </c>
      <c r="F494" s="39">
        <v>5.2499999999999998E-2</v>
      </c>
      <c r="G494" s="40">
        <v>4.7100000000000003E-2</v>
      </c>
      <c r="H494" s="10">
        <v>0</v>
      </c>
      <c r="I494" s="2"/>
      <c r="J494" s="41">
        <v>4.1399999999999999E-2</v>
      </c>
      <c r="K494" s="37"/>
      <c r="L494" s="37"/>
      <c r="M494" s="41">
        <v>5.3600000000000002E-2</v>
      </c>
      <c r="N494" s="2"/>
    </row>
    <row r="495" spans="1:14">
      <c r="A495">
        <v>201203</v>
      </c>
      <c r="B495" s="38">
        <v>40983</v>
      </c>
      <c r="C495" s="9" t="s">
        <v>21</v>
      </c>
      <c r="D495" s="39">
        <v>4.2799999999999998E-2</v>
      </c>
      <c r="E495" s="39">
        <v>4.5999999999999999E-2</v>
      </c>
      <c r="F495" s="39">
        <v>5.2499999999999998E-2</v>
      </c>
      <c r="G495" s="40">
        <v>4.7100000000000003E-2</v>
      </c>
      <c r="H495" s="10">
        <v>0</v>
      </c>
      <c r="I495" s="2"/>
      <c r="J495" s="41">
        <v>4.1100000000000005E-2</v>
      </c>
      <c r="K495" s="37"/>
      <c r="L495" s="37"/>
      <c r="M495" s="41">
        <v>5.3600000000000002E-2</v>
      </c>
      <c r="N495" s="2"/>
    </row>
    <row r="496" spans="1:14">
      <c r="A496">
        <v>201203</v>
      </c>
      <c r="B496" s="38">
        <v>40987</v>
      </c>
      <c r="C496" s="9" t="s">
        <v>21</v>
      </c>
      <c r="D496" s="39">
        <v>4.3499999999999997E-2</v>
      </c>
      <c r="E496" s="39">
        <v>4.6699999999999998E-2</v>
      </c>
      <c r="F496" s="39">
        <v>5.3199999999999997E-2</v>
      </c>
      <c r="G496" s="40">
        <v>4.7800000000000002E-2</v>
      </c>
      <c r="H496" s="10">
        <v>0</v>
      </c>
      <c r="I496" s="2"/>
      <c r="J496" s="41">
        <v>4.1799999999999997E-2</v>
      </c>
      <c r="K496" s="37"/>
      <c r="L496" s="37"/>
      <c r="M496" s="41">
        <v>5.4199999999999998E-2</v>
      </c>
      <c r="N496" s="2"/>
    </row>
    <row r="497" spans="1:14">
      <c r="A497">
        <v>201203</v>
      </c>
      <c r="B497" s="38">
        <v>40988</v>
      </c>
      <c r="C497" s="9" t="s">
        <v>21</v>
      </c>
      <c r="D497" s="39">
        <v>4.3299999999999998E-2</v>
      </c>
      <c r="E497" s="39">
        <v>4.65E-2</v>
      </c>
      <c r="F497" s="39">
        <v>5.2900000000000003E-2</v>
      </c>
      <c r="G497" s="40">
        <v>4.7600000000000003E-2</v>
      </c>
      <c r="H497" s="10">
        <v>0</v>
      </c>
      <c r="I497" s="2"/>
      <c r="J497" s="41">
        <v>4.1599999999999998E-2</v>
      </c>
      <c r="K497" s="37"/>
      <c r="L497" s="37"/>
      <c r="M497" s="41">
        <v>5.4000000000000006E-2</v>
      </c>
      <c r="N497" s="2"/>
    </row>
    <row r="498" spans="1:14">
      <c r="A498">
        <v>201203</v>
      </c>
      <c r="B498" s="38">
        <v>40989</v>
      </c>
      <c r="C498" s="9" t="s">
        <v>21</v>
      </c>
      <c r="D498" s="39">
        <v>4.2500000000000003E-2</v>
      </c>
      <c r="E498" s="39">
        <v>4.5699999999999998E-2</v>
      </c>
      <c r="F498" s="39">
        <v>5.21E-2</v>
      </c>
      <c r="G498" s="40">
        <v>4.6800000000000001E-2</v>
      </c>
      <c r="H498" s="10">
        <v>0</v>
      </c>
      <c r="I498" s="2"/>
      <c r="J498" s="41">
        <v>4.0599999999999997E-2</v>
      </c>
      <c r="K498" s="37"/>
      <c r="L498" s="37"/>
      <c r="M498" s="41">
        <v>5.3099999999999994E-2</v>
      </c>
      <c r="N498" s="2"/>
    </row>
    <row r="499" spans="1:14">
      <c r="A499">
        <v>201203</v>
      </c>
      <c r="B499" s="38">
        <v>40990</v>
      </c>
      <c r="C499" s="9" t="s">
        <v>21</v>
      </c>
      <c r="D499" s="39">
        <v>4.2599999999999999E-2</v>
      </c>
      <c r="E499" s="39">
        <v>4.5600000000000002E-2</v>
      </c>
      <c r="F499" s="39">
        <v>5.1999999999999998E-2</v>
      </c>
      <c r="G499" s="40">
        <v>4.6699999999999998E-2</v>
      </c>
      <c r="H499" s="10">
        <v>0</v>
      </c>
      <c r="I499" s="2"/>
      <c r="J499" s="41">
        <v>4.0399999999999998E-2</v>
      </c>
      <c r="K499" s="37"/>
      <c r="L499" s="37"/>
      <c r="M499" s="41">
        <v>5.2999999999999999E-2</v>
      </c>
      <c r="N499" s="2"/>
    </row>
    <row r="500" spans="1:14">
      <c r="A500">
        <v>201203</v>
      </c>
      <c r="B500" s="38">
        <v>40991</v>
      </c>
      <c r="C500" s="9" t="s">
        <v>21</v>
      </c>
      <c r="D500" s="39">
        <v>4.2099999999999999E-2</v>
      </c>
      <c r="E500" s="39">
        <v>4.5100000000000001E-2</v>
      </c>
      <c r="F500" s="39">
        <v>5.1499999999999997E-2</v>
      </c>
      <c r="G500" s="40">
        <v>4.6199999999999998E-2</v>
      </c>
      <c r="H500" s="10">
        <v>0</v>
      </c>
      <c r="I500" s="2"/>
      <c r="J500" s="41">
        <v>3.9900000000000005E-2</v>
      </c>
      <c r="K500" s="37"/>
      <c r="L500" s="37"/>
      <c r="M500" s="41">
        <v>5.2600000000000001E-2</v>
      </c>
      <c r="N500" s="2"/>
    </row>
    <row r="501" spans="1:14">
      <c r="A501">
        <v>201203</v>
      </c>
      <c r="B501" s="38">
        <v>40994</v>
      </c>
      <c r="C501" s="9" t="s">
        <v>21</v>
      </c>
      <c r="D501" s="39">
        <v>4.2299999999999997E-2</v>
      </c>
      <c r="E501" s="39">
        <v>4.5199999999999997E-2</v>
      </c>
      <c r="F501" s="39">
        <v>5.16E-2</v>
      </c>
      <c r="G501" s="40">
        <v>4.6399999999999997E-2</v>
      </c>
      <c r="H501" s="10">
        <v>0</v>
      </c>
      <c r="I501" s="2"/>
      <c r="J501" s="41">
        <v>4.0099999999999997E-2</v>
      </c>
      <c r="K501" s="37"/>
      <c r="L501" s="37"/>
      <c r="M501" s="41">
        <v>5.2699999999999997E-2</v>
      </c>
      <c r="N501" s="2"/>
    </row>
    <row r="502" spans="1:14">
      <c r="A502">
        <v>201203</v>
      </c>
      <c r="B502" s="38">
        <v>40995</v>
      </c>
      <c r="C502" s="9" t="s">
        <v>21</v>
      </c>
      <c r="D502" s="39">
        <v>4.2000000000000003E-2</v>
      </c>
      <c r="E502" s="39">
        <v>4.4900000000000002E-2</v>
      </c>
      <c r="F502" s="39">
        <v>5.1299999999999998E-2</v>
      </c>
      <c r="G502" s="40">
        <v>4.6100000000000002E-2</v>
      </c>
      <c r="H502" s="10">
        <v>0</v>
      </c>
      <c r="I502" s="2"/>
      <c r="J502" s="41">
        <v>3.9800000000000002E-2</v>
      </c>
      <c r="K502" s="37"/>
      <c r="L502" s="37"/>
      <c r="M502" s="41">
        <v>5.2400000000000002E-2</v>
      </c>
      <c r="N502" s="2"/>
    </row>
    <row r="503" spans="1:14">
      <c r="A503">
        <v>201203</v>
      </c>
      <c r="B503" s="38">
        <v>40996</v>
      </c>
      <c r="C503" s="9" t="s">
        <v>21</v>
      </c>
      <c r="D503" s="39">
        <v>4.2000000000000003E-2</v>
      </c>
      <c r="E503" s="39">
        <v>4.4999999999999998E-2</v>
      </c>
      <c r="F503" s="39">
        <v>5.1299999999999998E-2</v>
      </c>
      <c r="G503" s="40">
        <v>4.6100000000000002E-2</v>
      </c>
      <c r="H503" s="10">
        <v>0</v>
      </c>
      <c r="I503" s="2"/>
      <c r="J503" s="41">
        <v>3.9900000000000005E-2</v>
      </c>
      <c r="K503" s="37"/>
      <c r="L503" s="37"/>
      <c r="M503" s="41">
        <v>5.2400000000000002E-2</v>
      </c>
      <c r="N503" s="2"/>
    </row>
    <row r="504" spans="1:14">
      <c r="A504">
        <v>201203</v>
      </c>
      <c r="B504" s="38">
        <v>40997</v>
      </c>
      <c r="C504" s="9" t="s">
        <v>21</v>
      </c>
      <c r="D504" s="39">
        <v>4.1700000000000001E-2</v>
      </c>
      <c r="E504" s="39">
        <v>4.4699999999999997E-2</v>
      </c>
      <c r="F504" s="39">
        <v>5.0999999999999997E-2</v>
      </c>
      <c r="G504" s="40">
        <v>4.58E-2</v>
      </c>
      <c r="H504" s="10">
        <v>0</v>
      </c>
      <c r="I504" s="2"/>
      <c r="J504" s="41">
        <v>3.9599999999999996E-2</v>
      </c>
      <c r="K504" s="37"/>
      <c r="L504" s="37"/>
      <c r="M504" s="41">
        <v>5.21E-2</v>
      </c>
      <c r="N504" s="2"/>
    </row>
    <row r="505" spans="1:14">
      <c r="A505">
        <v>201203</v>
      </c>
      <c r="B505" s="38">
        <v>40998</v>
      </c>
      <c r="C505" s="9" t="s">
        <v>21</v>
      </c>
      <c r="D505" s="39">
        <v>4.24E-2</v>
      </c>
      <c r="E505" s="39">
        <v>4.5400000000000003E-2</v>
      </c>
      <c r="F505" s="39">
        <v>5.1999999999999998E-2</v>
      </c>
      <c r="G505" s="40">
        <v>4.6600000000000003E-2</v>
      </c>
      <c r="H505" s="10">
        <v>0</v>
      </c>
      <c r="I505" s="2"/>
      <c r="J505" s="41">
        <v>4.0399999999999998E-2</v>
      </c>
      <c r="K505" s="37"/>
      <c r="L505" s="37"/>
      <c r="M505" s="41">
        <v>5.2999999999999999E-2</v>
      </c>
      <c r="N505" s="2"/>
    </row>
    <row r="506" spans="1:14">
      <c r="A506">
        <v>201204</v>
      </c>
      <c r="B506" s="38">
        <v>41001</v>
      </c>
      <c r="C506" s="9" t="s">
        <v>21</v>
      </c>
      <c r="D506" s="39">
        <v>4.24E-2</v>
      </c>
      <c r="E506" s="39">
        <v>4.53E-2</v>
      </c>
      <c r="F506" s="39">
        <v>5.2200000000000003E-2</v>
      </c>
      <c r="G506" s="40">
        <v>4.6600000000000003E-2</v>
      </c>
      <c r="H506" s="10">
        <v>0</v>
      </c>
      <c r="I506" s="2"/>
      <c r="J506" s="41">
        <v>4.0300000000000002E-2</v>
      </c>
      <c r="K506" s="37"/>
      <c r="L506" s="37"/>
      <c r="M506" s="41">
        <v>5.2999999999999999E-2</v>
      </c>
      <c r="N506" s="2"/>
    </row>
    <row r="507" spans="1:14">
      <c r="A507">
        <v>201204</v>
      </c>
      <c r="B507" s="38">
        <v>41002</v>
      </c>
      <c r="C507" s="9" t="s">
        <v>21</v>
      </c>
      <c r="D507" s="39">
        <v>4.3099999999999999E-2</v>
      </c>
      <c r="E507" s="39">
        <v>4.5999999999999999E-2</v>
      </c>
      <c r="F507" s="39">
        <v>5.2900000000000003E-2</v>
      </c>
      <c r="G507" s="40">
        <v>4.7300000000000002E-2</v>
      </c>
      <c r="H507" s="10">
        <v>0</v>
      </c>
      <c r="I507" s="2"/>
      <c r="J507" s="41">
        <v>4.0999999999999995E-2</v>
      </c>
      <c r="K507" s="37"/>
      <c r="L507" s="37"/>
      <c r="M507" s="41">
        <v>5.3600000000000002E-2</v>
      </c>
      <c r="N507" s="2"/>
    </row>
    <row r="508" spans="1:14">
      <c r="A508">
        <v>201204</v>
      </c>
      <c r="B508" s="38">
        <v>41003</v>
      </c>
      <c r="C508" s="9" t="s">
        <v>21</v>
      </c>
      <c r="D508" s="39">
        <v>4.2799999999999998E-2</v>
      </c>
      <c r="E508" s="39">
        <v>4.5699999999999998E-2</v>
      </c>
      <c r="F508" s="39">
        <v>5.2600000000000001E-2</v>
      </c>
      <c r="G508" s="40">
        <v>4.7E-2</v>
      </c>
      <c r="H508" s="10">
        <v>0</v>
      </c>
      <c r="I508" s="2"/>
      <c r="J508" s="41">
        <v>4.07E-2</v>
      </c>
      <c r="K508" s="37"/>
      <c r="L508" s="37"/>
      <c r="M508" s="41">
        <v>5.33E-2</v>
      </c>
      <c r="N508" s="2"/>
    </row>
    <row r="509" spans="1:14">
      <c r="A509">
        <v>201204</v>
      </c>
      <c r="B509" s="38">
        <v>41004</v>
      </c>
      <c r="C509" s="9" t="s">
        <v>21</v>
      </c>
      <c r="D509" s="39">
        <v>4.2200000000000001E-2</v>
      </c>
      <c r="E509" s="39">
        <v>4.5199999999999997E-2</v>
      </c>
      <c r="F509" s="39">
        <v>5.1999999999999998E-2</v>
      </c>
      <c r="G509" s="40">
        <v>4.65E-2</v>
      </c>
      <c r="H509" s="10">
        <v>0</v>
      </c>
      <c r="I509" s="2"/>
      <c r="J509" s="41">
        <v>4.0199999999999993E-2</v>
      </c>
      <c r="K509" s="37"/>
      <c r="L509" s="37"/>
      <c r="M509" s="41">
        <v>5.28E-2</v>
      </c>
      <c r="N509" s="2"/>
    </row>
    <row r="510" spans="1:14">
      <c r="A510">
        <v>201204</v>
      </c>
      <c r="B510" s="38">
        <v>41005</v>
      </c>
      <c r="C510" s="9" t="s">
        <v>21</v>
      </c>
      <c r="D510" s="39">
        <v>4.1500000000000002E-2</v>
      </c>
      <c r="E510" s="39">
        <v>4.4400000000000002E-2</v>
      </c>
      <c r="F510" s="39">
        <v>5.1299999999999998E-2</v>
      </c>
      <c r="G510" s="40">
        <v>4.5699999999999998E-2</v>
      </c>
      <c r="H510" s="10">
        <v>0</v>
      </c>
      <c r="I510" s="2"/>
      <c r="J510" s="41">
        <v>3.9399999999999998E-2</v>
      </c>
      <c r="K510" s="37"/>
      <c r="L510" s="37"/>
      <c r="M510" s="41">
        <v>5.2000000000000005E-2</v>
      </c>
      <c r="N510" s="2"/>
    </row>
    <row r="511" spans="1:14">
      <c r="A511">
        <v>201204</v>
      </c>
      <c r="B511" s="38">
        <v>41008</v>
      </c>
      <c r="C511" s="9" t="s">
        <v>21</v>
      </c>
      <c r="D511" s="39">
        <v>4.1099999999999998E-2</v>
      </c>
      <c r="E511" s="39">
        <v>4.3999999999999997E-2</v>
      </c>
      <c r="F511" s="39">
        <v>5.0999999999999997E-2</v>
      </c>
      <c r="G511" s="40">
        <v>4.5400000000000003E-2</v>
      </c>
      <c r="H511" s="10">
        <v>0</v>
      </c>
      <c r="I511" s="2"/>
      <c r="J511" s="41">
        <v>3.9100000000000003E-2</v>
      </c>
      <c r="K511" s="37"/>
      <c r="L511" s="37"/>
      <c r="M511" s="41">
        <v>5.1699999999999996E-2</v>
      </c>
      <c r="N511" s="2"/>
    </row>
    <row r="512" spans="1:14">
      <c r="A512">
        <v>201204</v>
      </c>
      <c r="B512" s="38">
        <v>41009</v>
      </c>
      <c r="C512" s="9" t="s">
        <v>21</v>
      </c>
      <c r="D512" s="39">
        <v>4.0599999999999997E-2</v>
      </c>
      <c r="E512" s="39">
        <v>4.36E-2</v>
      </c>
      <c r="F512" s="39">
        <v>5.0700000000000002E-2</v>
      </c>
      <c r="G512" s="40">
        <v>4.4999999999999998E-2</v>
      </c>
      <c r="H512" s="10">
        <v>0</v>
      </c>
      <c r="I512" s="2"/>
      <c r="J512" s="41">
        <v>3.8699999999999998E-2</v>
      </c>
      <c r="K512" s="37"/>
      <c r="L512" s="37"/>
      <c r="M512" s="41">
        <v>5.1500000000000004E-2</v>
      </c>
      <c r="N512" s="2"/>
    </row>
    <row r="513" spans="1:14">
      <c r="A513">
        <v>201204</v>
      </c>
      <c r="B513" s="38">
        <v>41010</v>
      </c>
      <c r="C513" s="9" t="s">
        <v>21</v>
      </c>
      <c r="D513" s="39">
        <v>4.1000000000000002E-2</v>
      </c>
      <c r="E513" s="39">
        <v>4.41E-2</v>
      </c>
      <c r="F513" s="39">
        <v>5.1200000000000002E-2</v>
      </c>
      <c r="G513" s="40">
        <v>4.5400000000000003E-2</v>
      </c>
      <c r="H513" s="10">
        <v>0</v>
      </c>
      <c r="I513" s="2"/>
      <c r="J513" s="41">
        <v>3.9800000000000002E-2</v>
      </c>
      <c r="K513" s="37"/>
      <c r="L513" s="37"/>
      <c r="M513" s="41">
        <v>5.21E-2</v>
      </c>
      <c r="N513" s="2"/>
    </row>
    <row r="514" spans="1:14">
      <c r="A514">
        <v>201204</v>
      </c>
      <c r="B514" s="38">
        <v>41011</v>
      </c>
      <c r="C514" s="9" t="s">
        <v>21</v>
      </c>
      <c r="D514" s="39">
        <v>4.1200000000000001E-2</v>
      </c>
      <c r="E514" s="39">
        <v>4.4299999999999999E-2</v>
      </c>
      <c r="F514" s="39">
        <v>5.1400000000000001E-2</v>
      </c>
      <c r="G514" s="40">
        <v>4.5600000000000002E-2</v>
      </c>
      <c r="H514" s="10">
        <v>0</v>
      </c>
      <c r="I514" s="2"/>
      <c r="J514" s="41">
        <v>3.9900000000000005E-2</v>
      </c>
      <c r="K514" s="37"/>
      <c r="L514" s="37"/>
      <c r="M514" s="41">
        <v>5.2300000000000006E-2</v>
      </c>
      <c r="N514" s="2"/>
    </row>
    <row r="515" spans="1:14">
      <c r="A515">
        <v>201204</v>
      </c>
      <c r="B515" s="38">
        <v>41012</v>
      </c>
      <c r="C515" s="9" t="s">
        <v>21</v>
      </c>
      <c r="D515" s="39">
        <v>4.0599999999999997E-2</v>
      </c>
      <c r="E515" s="39">
        <v>4.3700000000000003E-2</v>
      </c>
      <c r="F515" s="39">
        <v>5.0799999999999998E-2</v>
      </c>
      <c r="G515" s="40">
        <v>4.4999999999999998E-2</v>
      </c>
      <c r="H515" s="10">
        <v>0</v>
      </c>
      <c r="I515" s="2"/>
      <c r="J515" s="41">
        <v>3.9300000000000002E-2</v>
      </c>
      <c r="K515" s="37"/>
      <c r="L515" s="37"/>
      <c r="M515" s="41">
        <v>5.1699999999999996E-2</v>
      </c>
      <c r="N515" s="2"/>
    </row>
    <row r="516" spans="1:14">
      <c r="A516">
        <v>201204</v>
      </c>
      <c r="B516" s="38">
        <v>41015</v>
      </c>
      <c r="C516" s="9" t="s">
        <v>21</v>
      </c>
      <c r="D516" s="39">
        <v>4.0300000000000002E-2</v>
      </c>
      <c r="E516" s="39">
        <v>4.3299999999999998E-2</v>
      </c>
      <c r="F516" s="39">
        <v>5.0599999999999999E-2</v>
      </c>
      <c r="G516" s="40">
        <v>4.4699999999999997E-2</v>
      </c>
      <c r="H516" s="10">
        <v>0</v>
      </c>
      <c r="I516" s="2"/>
      <c r="J516" s="41">
        <v>3.9E-2</v>
      </c>
      <c r="K516" s="37"/>
      <c r="L516" s="37"/>
      <c r="M516" s="41">
        <v>5.1399999999999994E-2</v>
      </c>
      <c r="N516" s="2"/>
    </row>
    <row r="517" spans="1:14">
      <c r="A517">
        <v>201204</v>
      </c>
      <c r="B517" s="38">
        <v>41016</v>
      </c>
      <c r="C517" s="9" t="s">
        <v>21</v>
      </c>
      <c r="D517" s="39">
        <v>4.07E-2</v>
      </c>
      <c r="E517" s="39">
        <v>4.3700000000000003E-2</v>
      </c>
      <c r="F517" s="39">
        <v>5.0900000000000001E-2</v>
      </c>
      <c r="G517" s="40">
        <v>4.5100000000000001E-2</v>
      </c>
      <c r="H517" s="10">
        <v>0</v>
      </c>
      <c r="I517" s="2"/>
      <c r="J517" s="41">
        <v>3.9399999999999998E-2</v>
      </c>
      <c r="K517" s="37"/>
      <c r="L517" s="37"/>
      <c r="M517" s="41">
        <v>5.1699999999999996E-2</v>
      </c>
      <c r="N517" s="2"/>
    </row>
    <row r="518" spans="1:14">
      <c r="A518">
        <v>201204</v>
      </c>
      <c r="B518" s="38">
        <v>41017</v>
      </c>
      <c r="C518" s="9" t="s">
        <v>21</v>
      </c>
      <c r="D518" s="39">
        <v>4.0399999999999998E-2</v>
      </c>
      <c r="E518" s="39">
        <v>4.3499999999999997E-2</v>
      </c>
      <c r="F518" s="39">
        <v>5.0700000000000002E-2</v>
      </c>
      <c r="G518" s="40">
        <v>4.4900000000000002E-2</v>
      </c>
      <c r="H518" s="10">
        <v>0</v>
      </c>
      <c r="I518" s="2"/>
      <c r="J518" s="41">
        <v>3.9100000000000003E-2</v>
      </c>
      <c r="K518" s="37"/>
      <c r="L518" s="37"/>
      <c r="M518" s="41">
        <v>5.1500000000000004E-2</v>
      </c>
      <c r="N518" s="2"/>
    </row>
    <row r="519" spans="1:14">
      <c r="A519">
        <v>201204</v>
      </c>
      <c r="B519" s="38">
        <v>41018</v>
      </c>
      <c r="C519" s="9" t="s">
        <v>21</v>
      </c>
      <c r="D519" s="39">
        <v>4.02E-2</v>
      </c>
      <c r="E519" s="39">
        <v>4.3299999999999998E-2</v>
      </c>
      <c r="F519" s="39">
        <v>5.0500000000000003E-2</v>
      </c>
      <c r="G519" s="40">
        <v>4.4699999999999997E-2</v>
      </c>
      <c r="H519" s="10">
        <v>0</v>
      </c>
      <c r="I519" s="2"/>
      <c r="J519" s="41">
        <v>3.9300000000000002E-2</v>
      </c>
      <c r="K519" s="37"/>
      <c r="L519" s="37"/>
      <c r="M519" s="41">
        <v>5.1299999999999998E-2</v>
      </c>
      <c r="N519" s="2"/>
    </row>
    <row r="520" spans="1:14">
      <c r="A520">
        <v>201204</v>
      </c>
      <c r="B520" s="38">
        <v>41019</v>
      </c>
      <c r="C520" s="9" t="s">
        <v>21</v>
      </c>
      <c r="D520" s="39">
        <v>4.0399999999999998E-2</v>
      </c>
      <c r="E520" s="39">
        <v>4.3499999999999997E-2</v>
      </c>
      <c r="F520" s="39">
        <v>5.0700000000000002E-2</v>
      </c>
      <c r="G520" s="40">
        <v>4.4900000000000002E-2</v>
      </c>
      <c r="H520" s="10">
        <v>0</v>
      </c>
      <c r="I520" s="2"/>
      <c r="J520" s="41">
        <v>3.95E-2</v>
      </c>
      <c r="K520" s="37"/>
      <c r="L520" s="37"/>
      <c r="M520" s="41">
        <v>5.16E-2</v>
      </c>
      <c r="N520" s="2"/>
    </row>
    <row r="521" spans="1:14">
      <c r="A521">
        <v>201204</v>
      </c>
      <c r="B521" s="38">
        <v>41022</v>
      </c>
      <c r="C521" s="9" t="s">
        <v>21</v>
      </c>
      <c r="D521" s="39">
        <v>0.04</v>
      </c>
      <c r="E521" s="39">
        <v>4.2999999999999997E-2</v>
      </c>
      <c r="F521" s="39">
        <v>5.0299999999999997E-2</v>
      </c>
      <c r="G521" s="40">
        <v>4.4400000000000002E-2</v>
      </c>
      <c r="H521" s="10">
        <v>0</v>
      </c>
      <c r="I521" s="2"/>
      <c r="J521" s="41">
        <v>3.9199999999999999E-2</v>
      </c>
      <c r="K521" s="37"/>
      <c r="L521" s="37"/>
      <c r="M521" s="41">
        <v>5.1200000000000002E-2</v>
      </c>
      <c r="N521" s="2"/>
    </row>
    <row r="522" spans="1:14">
      <c r="A522">
        <v>201204</v>
      </c>
      <c r="B522" s="38">
        <v>41023</v>
      </c>
      <c r="C522" s="9" t="s">
        <v>21</v>
      </c>
      <c r="D522" s="39">
        <v>4.0300000000000002E-2</v>
      </c>
      <c r="E522" s="39">
        <v>4.3299999999999998E-2</v>
      </c>
      <c r="F522" s="39">
        <v>5.0700000000000002E-2</v>
      </c>
      <c r="G522" s="40">
        <v>4.48E-2</v>
      </c>
      <c r="H522" s="10">
        <v>0</v>
      </c>
      <c r="I522" s="2"/>
      <c r="J522" s="41">
        <v>3.95E-2</v>
      </c>
      <c r="K522" s="37"/>
      <c r="L522" s="37"/>
      <c r="M522" s="41">
        <v>5.1500000000000004E-2</v>
      </c>
      <c r="N522" s="2"/>
    </row>
    <row r="523" spans="1:14">
      <c r="A523">
        <v>201204</v>
      </c>
      <c r="B523" s="38">
        <v>41024</v>
      </c>
      <c r="C523" s="9" t="s">
        <v>21</v>
      </c>
      <c r="D523" s="39">
        <v>4.0599999999999997E-2</v>
      </c>
      <c r="E523" s="39">
        <v>4.36E-2</v>
      </c>
      <c r="F523" s="39">
        <v>5.0900000000000001E-2</v>
      </c>
      <c r="G523" s="40">
        <v>4.4999999999999998E-2</v>
      </c>
      <c r="H523" s="10">
        <v>0</v>
      </c>
      <c r="I523" s="2"/>
      <c r="J523" s="41">
        <v>3.9800000000000002E-2</v>
      </c>
      <c r="K523" s="37"/>
      <c r="L523" s="37"/>
      <c r="M523" s="41">
        <v>5.1799999999999999E-2</v>
      </c>
      <c r="N523" s="2"/>
    </row>
    <row r="524" spans="1:14">
      <c r="A524">
        <v>201204</v>
      </c>
      <c r="B524" s="38">
        <v>41025</v>
      </c>
      <c r="C524" s="9" t="s">
        <v>21</v>
      </c>
      <c r="D524" s="39">
        <v>4.0500000000000001E-2</v>
      </c>
      <c r="E524" s="39">
        <v>4.3499999999999997E-2</v>
      </c>
      <c r="F524" s="39">
        <v>5.0799999999999998E-2</v>
      </c>
      <c r="G524" s="40">
        <v>4.4900000000000002E-2</v>
      </c>
      <c r="H524" s="10">
        <v>0</v>
      </c>
      <c r="I524" s="2"/>
      <c r="J524" s="41">
        <v>3.9699999999999999E-2</v>
      </c>
      <c r="K524" s="37"/>
      <c r="L524" s="37"/>
      <c r="M524" s="41">
        <v>5.1699999999999996E-2</v>
      </c>
      <c r="N524" s="2"/>
    </row>
    <row r="525" spans="1:14">
      <c r="A525">
        <v>201204</v>
      </c>
      <c r="B525" s="38">
        <v>41026</v>
      </c>
      <c r="C525" s="9" t="s">
        <v>21</v>
      </c>
      <c r="D525" s="39">
        <v>4.0300000000000002E-2</v>
      </c>
      <c r="E525" s="39">
        <v>4.3299999999999998E-2</v>
      </c>
      <c r="F525" s="39">
        <v>5.0599999999999999E-2</v>
      </c>
      <c r="G525" s="40">
        <v>4.4699999999999997E-2</v>
      </c>
      <c r="H525" s="10">
        <v>0</v>
      </c>
      <c r="I525" s="2"/>
      <c r="J525" s="41">
        <v>3.95E-2</v>
      </c>
      <c r="K525" s="37"/>
      <c r="L525" s="37"/>
      <c r="M525" s="41">
        <v>5.1500000000000004E-2</v>
      </c>
      <c r="N525" s="2"/>
    </row>
    <row r="526" spans="1:14">
      <c r="A526">
        <v>201204</v>
      </c>
      <c r="B526" s="38">
        <v>41029</v>
      </c>
      <c r="C526" s="9" t="s">
        <v>21</v>
      </c>
      <c r="D526" s="39">
        <v>4.02E-2</v>
      </c>
      <c r="E526" s="39">
        <v>4.3299999999999998E-2</v>
      </c>
      <c r="F526" s="39">
        <v>5.0599999999999999E-2</v>
      </c>
      <c r="G526" s="40">
        <v>4.4699999999999997E-2</v>
      </c>
      <c r="H526" s="10">
        <v>0</v>
      </c>
      <c r="I526" s="2"/>
      <c r="J526" s="41">
        <v>3.95E-2</v>
      </c>
      <c r="K526" s="37"/>
      <c r="L526" s="37"/>
      <c r="M526" s="41">
        <v>5.1500000000000004E-2</v>
      </c>
      <c r="N526" s="2"/>
    </row>
    <row r="527" spans="1:14">
      <c r="A527">
        <v>201205</v>
      </c>
      <c r="B527" s="38">
        <v>41030</v>
      </c>
      <c r="C527" s="9" t="s">
        <v>21</v>
      </c>
      <c r="D527" s="39">
        <v>4.0800000000000003E-2</v>
      </c>
      <c r="E527" s="39">
        <v>4.3799999999999999E-2</v>
      </c>
      <c r="F527" s="39">
        <v>5.11E-2</v>
      </c>
      <c r="G527" s="40">
        <v>4.5199999999999997E-2</v>
      </c>
      <c r="H527" s="10">
        <v>0</v>
      </c>
      <c r="I527" s="2"/>
      <c r="J527" s="41">
        <v>0.04</v>
      </c>
      <c r="K527" s="37"/>
      <c r="L527" s="37"/>
      <c r="M527" s="41">
        <v>5.2000000000000005E-2</v>
      </c>
      <c r="N527" s="2"/>
    </row>
    <row r="528" spans="1:14">
      <c r="A528">
        <v>201205</v>
      </c>
      <c r="B528" s="38">
        <v>41031</v>
      </c>
      <c r="C528" s="9" t="s">
        <v>21</v>
      </c>
      <c r="D528" s="39">
        <v>4.0300000000000002E-2</v>
      </c>
      <c r="E528" s="39">
        <v>4.3299999999999998E-2</v>
      </c>
      <c r="F528" s="39">
        <v>5.0700000000000002E-2</v>
      </c>
      <c r="G528" s="40">
        <v>4.48E-2</v>
      </c>
      <c r="H528" s="10">
        <v>0</v>
      </c>
      <c r="I528" s="2"/>
      <c r="J528" s="41">
        <v>3.95E-2</v>
      </c>
      <c r="K528" s="37"/>
      <c r="L528" s="37"/>
      <c r="M528" s="41">
        <v>5.1500000000000004E-2</v>
      </c>
      <c r="N528" s="2"/>
    </row>
    <row r="529" spans="1:14">
      <c r="A529">
        <v>201205</v>
      </c>
      <c r="B529" s="38">
        <v>41032</v>
      </c>
      <c r="C529" s="9" t="s">
        <v>21</v>
      </c>
      <c r="D529" s="39">
        <v>4.0300000000000002E-2</v>
      </c>
      <c r="E529" s="39">
        <v>4.3299999999999998E-2</v>
      </c>
      <c r="F529" s="39">
        <v>5.0700000000000002E-2</v>
      </c>
      <c r="G529" s="40">
        <v>4.48E-2</v>
      </c>
      <c r="H529" s="10">
        <v>0</v>
      </c>
      <c r="I529" s="2"/>
      <c r="J529" s="41">
        <v>3.95E-2</v>
      </c>
      <c r="K529" s="37"/>
      <c r="L529" s="37"/>
      <c r="M529" s="41">
        <v>5.1399999999999994E-2</v>
      </c>
      <c r="N529" s="2"/>
    </row>
    <row r="530" spans="1:14">
      <c r="A530">
        <v>201205</v>
      </c>
      <c r="B530" s="38">
        <v>41033</v>
      </c>
      <c r="C530" s="9" t="s">
        <v>21</v>
      </c>
      <c r="D530" s="39">
        <v>3.9899999999999998E-2</v>
      </c>
      <c r="E530" s="39">
        <v>4.2900000000000001E-2</v>
      </c>
      <c r="F530" s="39">
        <v>5.0299999999999997E-2</v>
      </c>
      <c r="G530" s="40">
        <v>4.4400000000000002E-2</v>
      </c>
      <c r="H530" s="10">
        <v>0</v>
      </c>
      <c r="I530" s="2"/>
      <c r="J530" s="41">
        <v>3.9100000000000003E-2</v>
      </c>
      <c r="K530" s="37"/>
      <c r="L530" s="37"/>
      <c r="M530" s="41">
        <v>5.0999999999999997E-2</v>
      </c>
      <c r="N530" s="2"/>
    </row>
    <row r="531" spans="1:14">
      <c r="A531">
        <v>201205</v>
      </c>
      <c r="B531" s="38">
        <v>41036</v>
      </c>
      <c r="C531" s="9" t="s">
        <v>21</v>
      </c>
      <c r="D531" s="39">
        <v>3.9800000000000002E-2</v>
      </c>
      <c r="E531" s="39">
        <v>4.2799999999999998E-2</v>
      </c>
      <c r="F531" s="39">
        <v>5.0200000000000002E-2</v>
      </c>
      <c r="G531" s="40">
        <v>4.4299999999999999E-2</v>
      </c>
      <c r="H531" s="10">
        <v>0</v>
      </c>
      <c r="I531" s="2"/>
      <c r="J531" s="41">
        <v>3.9E-2</v>
      </c>
      <c r="K531" s="37"/>
      <c r="L531" s="37"/>
      <c r="M531" s="41">
        <v>5.0999999999999997E-2</v>
      </c>
      <c r="N531" s="2"/>
    </row>
    <row r="532" spans="1:14">
      <c r="A532">
        <v>201205</v>
      </c>
      <c r="B532" s="38">
        <v>41037</v>
      </c>
      <c r="C532" s="9" t="s">
        <v>21</v>
      </c>
      <c r="D532" s="39">
        <v>3.9399999999999998E-2</v>
      </c>
      <c r="E532" s="39">
        <v>4.24E-2</v>
      </c>
      <c r="F532" s="39">
        <v>4.9799999999999997E-2</v>
      </c>
      <c r="G532" s="40">
        <v>4.3900000000000002E-2</v>
      </c>
      <c r="H532" s="10">
        <v>0</v>
      </c>
      <c r="I532" s="2"/>
      <c r="J532" s="41">
        <v>3.8599999999999995E-2</v>
      </c>
      <c r="K532" s="37"/>
      <c r="L532" s="37"/>
      <c r="M532" s="41">
        <v>5.0700000000000002E-2</v>
      </c>
      <c r="N532" s="2"/>
    </row>
    <row r="533" spans="1:14">
      <c r="A533">
        <v>201205</v>
      </c>
      <c r="B533" s="38">
        <v>41038</v>
      </c>
      <c r="C533" s="9" t="s">
        <v>21</v>
      </c>
      <c r="D533" s="39">
        <v>3.9600000000000003E-2</v>
      </c>
      <c r="E533" s="39">
        <v>4.2599999999999999E-2</v>
      </c>
      <c r="F533" s="39">
        <v>0.05</v>
      </c>
      <c r="G533" s="40">
        <v>4.41E-2</v>
      </c>
      <c r="H533" s="10">
        <v>0</v>
      </c>
      <c r="I533" s="2"/>
      <c r="J533" s="41">
        <v>3.8699999999999998E-2</v>
      </c>
      <c r="K533" s="37"/>
      <c r="L533" s="37"/>
      <c r="M533" s="41">
        <v>5.0900000000000001E-2</v>
      </c>
      <c r="N533" s="2"/>
    </row>
    <row r="534" spans="1:14">
      <c r="A534">
        <v>201205</v>
      </c>
      <c r="B534" s="38">
        <v>41039</v>
      </c>
      <c r="C534" s="9" t="s">
        <v>21</v>
      </c>
      <c r="D534" s="39">
        <v>3.9800000000000002E-2</v>
      </c>
      <c r="E534" s="39">
        <v>4.2700000000000002E-2</v>
      </c>
      <c r="F534" s="39">
        <v>5.0099999999999999E-2</v>
      </c>
      <c r="G534" s="40">
        <v>4.4200000000000003E-2</v>
      </c>
      <c r="H534" s="10">
        <v>0</v>
      </c>
      <c r="I534" s="2"/>
      <c r="J534" s="41">
        <v>3.8900000000000004E-2</v>
      </c>
      <c r="K534" s="37"/>
      <c r="L534" s="37"/>
      <c r="M534" s="41">
        <v>5.0999999999999997E-2</v>
      </c>
      <c r="N534" s="2"/>
    </row>
    <row r="535" spans="1:14">
      <c r="A535">
        <v>201205</v>
      </c>
      <c r="B535" s="38">
        <v>41040</v>
      </c>
      <c r="C535" s="9" t="s">
        <v>21</v>
      </c>
      <c r="D535" s="39">
        <v>3.9300000000000002E-2</v>
      </c>
      <c r="E535" s="39">
        <v>4.2200000000000001E-2</v>
      </c>
      <c r="F535" s="39">
        <v>4.9599999999999998E-2</v>
      </c>
      <c r="G535" s="40">
        <v>4.3700000000000003E-2</v>
      </c>
      <c r="H535" s="10">
        <v>0</v>
      </c>
      <c r="I535" s="2"/>
      <c r="J535" s="41">
        <v>3.8399999999999997E-2</v>
      </c>
      <c r="K535" s="37"/>
      <c r="L535" s="37"/>
      <c r="M535" s="41">
        <v>5.0599999999999999E-2</v>
      </c>
      <c r="N535" s="2"/>
    </row>
    <row r="536" spans="1:14">
      <c r="A536">
        <v>201205</v>
      </c>
      <c r="B536" s="38">
        <v>41043</v>
      </c>
      <c r="C536" s="9" t="s">
        <v>21</v>
      </c>
      <c r="D536" s="39">
        <v>3.8800000000000001E-2</v>
      </c>
      <c r="E536" s="39">
        <v>4.1599999999999998E-2</v>
      </c>
      <c r="F536" s="39">
        <v>4.9000000000000002E-2</v>
      </c>
      <c r="G536" s="40">
        <v>4.3099999999999999E-2</v>
      </c>
      <c r="H536" s="10">
        <v>0</v>
      </c>
      <c r="I536" s="2"/>
      <c r="J536" s="41">
        <v>3.78E-2</v>
      </c>
      <c r="K536" s="37"/>
      <c r="L536" s="37"/>
      <c r="M536" s="41">
        <v>0.05</v>
      </c>
      <c r="N536" s="2"/>
    </row>
    <row r="537" spans="1:14">
      <c r="A537">
        <v>201205</v>
      </c>
      <c r="B537" s="38">
        <v>41044</v>
      </c>
      <c r="C537" s="9" t="s">
        <v>21</v>
      </c>
      <c r="D537" s="39">
        <v>3.8600000000000002E-2</v>
      </c>
      <c r="E537" s="39">
        <v>4.1599999999999998E-2</v>
      </c>
      <c r="F537" s="39">
        <v>4.8899999999999999E-2</v>
      </c>
      <c r="G537" s="40">
        <v>4.2999999999999997E-2</v>
      </c>
      <c r="H537" s="10">
        <v>0</v>
      </c>
      <c r="I537" s="2"/>
      <c r="J537" s="41">
        <v>3.7599999999999995E-2</v>
      </c>
      <c r="K537" s="37"/>
      <c r="L537" s="37"/>
      <c r="M537" s="41">
        <v>0.05</v>
      </c>
      <c r="N537" s="2"/>
    </row>
    <row r="538" spans="1:14">
      <c r="A538">
        <v>201205</v>
      </c>
      <c r="B538" s="38">
        <v>41045</v>
      </c>
      <c r="C538" s="9" t="s">
        <v>21</v>
      </c>
      <c r="D538" s="39">
        <v>3.8399999999999997E-2</v>
      </c>
      <c r="E538" s="39">
        <v>4.1599999999999998E-2</v>
      </c>
      <c r="F538" s="39">
        <v>4.9000000000000002E-2</v>
      </c>
      <c r="G538" s="40">
        <v>4.2999999999999997E-2</v>
      </c>
      <c r="H538" s="10">
        <v>0</v>
      </c>
      <c r="I538" s="2"/>
      <c r="J538" s="41">
        <v>3.73E-2</v>
      </c>
      <c r="K538" s="37"/>
      <c r="L538" s="37"/>
      <c r="M538" s="41">
        <v>5.0099999999999999E-2</v>
      </c>
      <c r="N538" s="2"/>
    </row>
    <row r="539" spans="1:14">
      <c r="A539">
        <v>201205</v>
      </c>
      <c r="B539" s="38">
        <v>41046</v>
      </c>
      <c r="C539" s="9" t="s">
        <v>21</v>
      </c>
      <c r="D539" s="39">
        <v>3.7900000000000003E-2</v>
      </c>
      <c r="E539" s="39">
        <v>4.07E-2</v>
      </c>
      <c r="F539" s="39">
        <v>4.8099999999999997E-2</v>
      </c>
      <c r="G539" s="40">
        <v>4.2200000000000001E-2</v>
      </c>
      <c r="H539" s="10">
        <v>0</v>
      </c>
      <c r="I539" s="2"/>
      <c r="J539" s="41">
        <v>3.6299999999999999E-2</v>
      </c>
      <c r="K539" s="37"/>
      <c r="L539" s="37"/>
      <c r="M539" s="41">
        <v>4.9299999999999997E-2</v>
      </c>
      <c r="N539" s="2"/>
    </row>
    <row r="540" spans="1:14">
      <c r="A540">
        <v>201205</v>
      </c>
      <c r="B540" s="38">
        <v>41047</v>
      </c>
      <c r="C540" s="9" t="s">
        <v>21</v>
      </c>
      <c r="D540" s="39">
        <v>3.7999999999999999E-2</v>
      </c>
      <c r="E540" s="39">
        <v>4.0800000000000003E-2</v>
      </c>
      <c r="F540" s="39">
        <v>4.8500000000000001E-2</v>
      </c>
      <c r="G540" s="40">
        <v>4.24E-2</v>
      </c>
      <c r="H540" s="10">
        <v>0</v>
      </c>
      <c r="I540" s="2"/>
      <c r="J540" s="41">
        <v>3.7200000000000004E-2</v>
      </c>
      <c r="K540" s="37"/>
      <c r="L540" s="37"/>
      <c r="M540" s="41">
        <v>4.9800000000000004E-2</v>
      </c>
      <c r="N540" s="2"/>
    </row>
    <row r="541" spans="1:14">
      <c r="A541">
        <v>201205</v>
      </c>
      <c r="B541" s="38">
        <v>41050</v>
      </c>
      <c r="C541" s="9" t="s">
        <v>21</v>
      </c>
      <c r="D541" s="39">
        <v>3.8300000000000001E-2</v>
      </c>
      <c r="E541" s="39">
        <v>4.1200000000000001E-2</v>
      </c>
      <c r="F541" s="39">
        <v>4.8599999999999997E-2</v>
      </c>
      <c r="G541" s="40">
        <v>4.2700000000000002E-2</v>
      </c>
      <c r="H541" s="10">
        <v>0</v>
      </c>
      <c r="I541" s="2"/>
      <c r="J541" s="41">
        <v>3.73E-2</v>
      </c>
      <c r="K541" s="37"/>
      <c r="L541" s="37"/>
      <c r="M541" s="41">
        <v>0.05</v>
      </c>
      <c r="N541" s="2"/>
    </row>
    <row r="542" spans="1:14">
      <c r="A542">
        <v>201205</v>
      </c>
      <c r="B542" s="38">
        <v>41051</v>
      </c>
      <c r="C542" s="9" t="s">
        <v>21</v>
      </c>
      <c r="D542" s="39">
        <v>3.9600000000000003E-2</v>
      </c>
      <c r="E542" s="39">
        <v>4.2299999999999997E-2</v>
      </c>
      <c r="F542" s="39">
        <v>5.0200000000000002E-2</v>
      </c>
      <c r="G542" s="40">
        <v>4.3999999999999997E-2</v>
      </c>
      <c r="H542" s="10">
        <v>0</v>
      </c>
      <c r="I542" s="2"/>
      <c r="J542" s="41">
        <v>3.8199999999999998E-2</v>
      </c>
      <c r="K542" s="37"/>
      <c r="L542" s="37"/>
      <c r="M542" s="41">
        <v>5.1299999999999998E-2</v>
      </c>
      <c r="N542" s="2"/>
    </row>
    <row r="543" spans="1:14">
      <c r="A543">
        <v>201205</v>
      </c>
      <c r="B543" s="38">
        <v>41052</v>
      </c>
      <c r="C543" s="9" t="s">
        <v>21</v>
      </c>
      <c r="D543" s="39">
        <v>3.8899999999999997E-2</v>
      </c>
      <c r="E543" s="39">
        <v>4.1399999999999999E-2</v>
      </c>
      <c r="F543" s="39">
        <v>4.9399999999999999E-2</v>
      </c>
      <c r="G543" s="40">
        <v>4.3200000000000002E-2</v>
      </c>
      <c r="H543" s="10">
        <v>0</v>
      </c>
      <c r="I543" s="2"/>
      <c r="J543" s="41">
        <v>3.7100000000000001E-2</v>
      </c>
      <c r="K543" s="37"/>
      <c r="L543" s="37"/>
      <c r="M543" s="41">
        <v>5.0599999999999999E-2</v>
      </c>
      <c r="N543" s="2"/>
    </row>
    <row r="544" spans="1:14">
      <c r="A544">
        <v>201205</v>
      </c>
      <c r="B544" s="38">
        <v>41053</v>
      </c>
      <c r="C544" s="9" t="s">
        <v>21</v>
      </c>
      <c r="D544" s="39">
        <v>3.95E-2</v>
      </c>
      <c r="E544" s="39">
        <v>4.2000000000000003E-2</v>
      </c>
      <c r="F544" s="39">
        <v>5.0200000000000002E-2</v>
      </c>
      <c r="G544" s="40">
        <v>4.3900000000000002E-2</v>
      </c>
      <c r="H544" s="10">
        <v>0</v>
      </c>
      <c r="I544" s="2"/>
      <c r="J544" s="41">
        <v>3.7599999999999995E-2</v>
      </c>
      <c r="K544" s="37"/>
      <c r="L544" s="37"/>
      <c r="M544" s="41">
        <v>5.1299999999999998E-2</v>
      </c>
      <c r="N544" s="2"/>
    </row>
    <row r="545" spans="1:14">
      <c r="A545">
        <v>201205</v>
      </c>
      <c r="B545" s="38">
        <v>41054</v>
      </c>
      <c r="C545" s="9" t="s">
        <v>21</v>
      </c>
      <c r="D545" s="39">
        <v>3.9399999999999998E-2</v>
      </c>
      <c r="E545" s="39">
        <v>4.2000000000000003E-2</v>
      </c>
      <c r="F545" s="39">
        <v>5.0200000000000002E-2</v>
      </c>
      <c r="G545" s="40">
        <v>4.3900000000000002E-2</v>
      </c>
      <c r="H545" s="10">
        <v>0</v>
      </c>
      <c r="I545" s="2"/>
      <c r="J545" s="41">
        <v>3.7599999999999995E-2</v>
      </c>
      <c r="K545" s="37"/>
      <c r="L545" s="37"/>
      <c r="M545" s="41">
        <v>5.1200000000000002E-2</v>
      </c>
      <c r="N545" s="2"/>
    </row>
    <row r="546" spans="1:14">
      <c r="A546">
        <v>201205</v>
      </c>
      <c r="B546" s="38">
        <v>41058</v>
      </c>
      <c r="C546" s="9" t="s">
        <v>21</v>
      </c>
      <c r="D546" s="39">
        <v>3.9399999999999998E-2</v>
      </c>
      <c r="E546" s="39">
        <v>4.2000000000000003E-2</v>
      </c>
      <c r="F546" s="39">
        <v>5.0099999999999999E-2</v>
      </c>
      <c r="G546" s="40">
        <v>4.3799999999999999E-2</v>
      </c>
      <c r="H546" s="10">
        <v>0</v>
      </c>
      <c r="I546" s="2"/>
      <c r="J546" s="41">
        <v>3.7499999999999999E-2</v>
      </c>
      <c r="K546" s="37"/>
      <c r="L546" s="37"/>
      <c r="M546" s="41">
        <v>5.1200000000000002E-2</v>
      </c>
      <c r="N546" s="2"/>
    </row>
    <row r="547" spans="1:14">
      <c r="A547">
        <v>201205</v>
      </c>
      <c r="B547" s="38">
        <v>41060</v>
      </c>
      <c r="C547" s="9" t="s">
        <v>21</v>
      </c>
      <c r="D547" s="39">
        <v>3.7699999999999997E-2</v>
      </c>
      <c r="E547" s="39">
        <v>4.0399999999999998E-2</v>
      </c>
      <c r="F547" s="39">
        <v>4.87E-2</v>
      </c>
      <c r="G547" s="40">
        <v>4.2299999999999997E-2</v>
      </c>
      <c r="H547" s="10">
        <v>0</v>
      </c>
      <c r="I547" s="2"/>
      <c r="J547" s="41">
        <v>3.6299999999999999E-2</v>
      </c>
      <c r="K547" s="37"/>
      <c r="L547" s="37"/>
      <c r="M547" s="41">
        <v>4.99E-2</v>
      </c>
      <c r="N547" s="2"/>
    </row>
    <row r="548" spans="1:14">
      <c r="A548">
        <v>201206</v>
      </c>
      <c r="B548" s="38">
        <v>41061</v>
      </c>
      <c r="C548" s="9" t="s">
        <v>21</v>
      </c>
      <c r="D548" s="39">
        <v>3.6600000000000001E-2</v>
      </c>
      <c r="E548" s="39">
        <v>3.9199999999999999E-2</v>
      </c>
      <c r="F548" s="39">
        <v>4.7500000000000001E-2</v>
      </c>
      <c r="G548" s="40">
        <v>4.1099999999999998E-2</v>
      </c>
      <c r="H548" s="10">
        <v>0</v>
      </c>
      <c r="I548" s="2"/>
      <c r="J548" s="41">
        <v>3.5400000000000001E-2</v>
      </c>
      <c r="K548" s="37"/>
      <c r="L548" s="37"/>
      <c r="M548" s="41">
        <v>4.8799999999999996E-2</v>
      </c>
      <c r="N548" s="2"/>
    </row>
    <row r="549" spans="1:14">
      <c r="A549">
        <v>201206</v>
      </c>
      <c r="B549" s="38">
        <v>41064</v>
      </c>
      <c r="C549" s="9" t="s">
        <v>21</v>
      </c>
      <c r="D549" s="39">
        <v>3.6999999999999998E-2</v>
      </c>
      <c r="E549" s="39">
        <v>3.9699999999999999E-2</v>
      </c>
      <c r="F549" s="39">
        <v>4.7800000000000002E-2</v>
      </c>
      <c r="G549" s="40">
        <v>4.1500000000000002E-2</v>
      </c>
      <c r="H549" s="10">
        <v>0</v>
      </c>
      <c r="I549" s="2"/>
      <c r="J549" s="41">
        <v>3.5799999999999998E-2</v>
      </c>
      <c r="K549" s="37"/>
      <c r="L549" s="37"/>
      <c r="M549" s="41">
        <v>4.9299999999999997E-2</v>
      </c>
      <c r="N549" s="2"/>
    </row>
    <row r="550" spans="1:14">
      <c r="A550">
        <v>201206</v>
      </c>
      <c r="B550" s="38">
        <v>41065</v>
      </c>
      <c r="C550" s="9" t="s">
        <v>21</v>
      </c>
      <c r="D550" s="39">
        <v>3.7400000000000003E-2</v>
      </c>
      <c r="E550" s="39">
        <v>4.0300000000000002E-2</v>
      </c>
      <c r="F550" s="39">
        <v>4.8300000000000003E-2</v>
      </c>
      <c r="G550" s="40">
        <v>4.2000000000000003E-2</v>
      </c>
      <c r="H550" s="10">
        <v>0</v>
      </c>
      <c r="I550" s="2"/>
      <c r="J550" s="41">
        <v>3.6200000000000003E-2</v>
      </c>
      <c r="K550" s="37"/>
      <c r="L550" s="37"/>
      <c r="M550" s="41">
        <v>4.9699999999999994E-2</v>
      </c>
      <c r="N550" s="2"/>
    </row>
    <row r="551" spans="1:14">
      <c r="A551">
        <v>201206</v>
      </c>
      <c r="B551" s="38">
        <v>41066</v>
      </c>
      <c r="C551" s="9" t="s">
        <v>21</v>
      </c>
      <c r="D551" s="39">
        <v>3.85E-2</v>
      </c>
      <c r="E551" s="39">
        <v>4.1300000000000003E-2</v>
      </c>
      <c r="F551" s="39">
        <v>4.9399999999999999E-2</v>
      </c>
      <c r="G551" s="40">
        <v>4.3099999999999999E-2</v>
      </c>
      <c r="H551" s="10">
        <v>0</v>
      </c>
      <c r="I551" s="2"/>
      <c r="J551" s="41">
        <v>3.7100000000000001E-2</v>
      </c>
      <c r="K551" s="37"/>
      <c r="L551" s="37"/>
      <c r="M551" s="41">
        <v>5.0700000000000002E-2</v>
      </c>
      <c r="N551" s="2"/>
    </row>
    <row r="552" spans="1:14">
      <c r="A552">
        <v>201206</v>
      </c>
      <c r="B552" s="38">
        <v>41067</v>
      </c>
      <c r="C552" s="9" t="s">
        <v>21</v>
      </c>
      <c r="D552" s="39">
        <v>3.8600000000000002E-2</v>
      </c>
      <c r="E552" s="39">
        <v>4.1599999999999998E-2</v>
      </c>
      <c r="F552" s="39">
        <v>4.9599999999999998E-2</v>
      </c>
      <c r="G552" s="40">
        <v>4.3299999999999998E-2</v>
      </c>
      <c r="H552" s="10">
        <v>0</v>
      </c>
      <c r="I552" s="2"/>
      <c r="J552" s="41">
        <v>3.7100000000000001E-2</v>
      </c>
      <c r="K552" s="37"/>
      <c r="L552" s="37"/>
      <c r="M552" s="41">
        <v>5.0900000000000001E-2</v>
      </c>
      <c r="N552" s="2"/>
    </row>
    <row r="553" spans="1:14">
      <c r="A553">
        <v>201206</v>
      </c>
      <c r="B553" s="38">
        <v>41068</v>
      </c>
      <c r="C553" s="9" t="s">
        <v>21</v>
      </c>
      <c r="D553" s="39">
        <v>3.8600000000000002E-2</v>
      </c>
      <c r="E553" s="39">
        <v>4.1599999999999998E-2</v>
      </c>
      <c r="F553" s="39">
        <v>4.9700000000000001E-2</v>
      </c>
      <c r="G553" s="40">
        <v>4.3299999999999998E-2</v>
      </c>
      <c r="H553" s="10">
        <v>0</v>
      </c>
      <c r="I553" s="2"/>
      <c r="J553" s="41">
        <v>3.7100000000000001E-2</v>
      </c>
      <c r="K553" s="37"/>
      <c r="L553" s="37"/>
      <c r="M553" s="41">
        <v>5.0900000000000001E-2</v>
      </c>
      <c r="N553" s="2"/>
    </row>
    <row r="554" spans="1:14">
      <c r="A554">
        <v>201206</v>
      </c>
      <c r="B554" s="38">
        <v>41071</v>
      </c>
      <c r="C554" s="9" t="s">
        <v>21</v>
      </c>
      <c r="D554" s="39">
        <v>3.8199999999999998E-2</v>
      </c>
      <c r="E554" s="39">
        <v>4.1099999999999998E-2</v>
      </c>
      <c r="F554" s="39">
        <v>4.9399999999999999E-2</v>
      </c>
      <c r="G554" s="40">
        <v>4.2900000000000001E-2</v>
      </c>
      <c r="H554" s="10">
        <v>0</v>
      </c>
      <c r="I554" s="2"/>
      <c r="J554" s="41">
        <v>3.6699999999999997E-2</v>
      </c>
      <c r="K554" s="37"/>
      <c r="L554" s="37"/>
      <c r="M554" s="41">
        <v>5.0599999999999999E-2</v>
      </c>
      <c r="N554" s="2"/>
    </row>
    <row r="555" spans="1:14">
      <c r="A555">
        <v>201206</v>
      </c>
      <c r="B555" s="38">
        <v>41072</v>
      </c>
      <c r="C555" s="9" t="s">
        <v>21</v>
      </c>
      <c r="D555" s="39">
        <v>3.8699999999999998E-2</v>
      </c>
      <c r="E555" s="39">
        <v>4.1599999999999998E-2</v>
      </c>
      <c r="F555" s="39">
        <v>4.9799999999999997E-2</v>
      </c>
      <c r="G555" s="40">
        <v>4.3400000000000001E-2</v>
      </c>
      <c r="H555" s="10">
        <v>0</v>
      </c>
      <c r="I555" s="2"/>
      <c r="J555" s="41">
        <v>3.7200000000000004E-2</v>
      </c>
      <c r="K555" s="37"/>
      <c r="L555" s="37"/>
      <c r="M555" s="41">
        <v>5.0999999999999997E-2</v>
      </c>
      <c r="N555" s="2"/>
    </row>
    <row r="556" spans="1:14">
      <c r="A556">
        <v>201206</v>
      </c>
      <c r="B556" s="38">
        <v>41073</v>
      </c>
      <c r="C556" s="9" t="s">
        <v>21</v>
      </c>
      <c r="D556" s="39">
        <v>3.8100000000000002E-2</v>
      </c>
      <c r="E556" s="39">
        <v>4.1099999999999998E-2</v>
      </c>
      <c r="F556" s="39">
        <v>4.9200000000000001E-2</v>
      </c>
      <c r="G556" s="40">
        <v>4.2799999999999998E-2</v>
      </c>
      <c r="H556" s="10">
        <v>0</v>
      </c>
      <c r="I556" s="2"/>
      <c r="J556" s="41">
        <v>3.6600000000000001E-2</v>
      </c>
      <c r="K556" s="37"/>
      <c r="L556" s="37"/>
      <c r="M556" s="41">
        <v>5.04E-2</v>
      </c>
      <c r="N556" s="2"/>
    </row>
    <row r="557" spans="1:14">
      <c r="A557">
        <v>201206</v>
      </c>
      <c r="B557" s="38">
        <v>41074</v>
      </c>
      <c r="C557" s="9" t="s">
        <v>21</v>
      </c>
      <c r="D557" s="39">
        <v>3.8100000000000002E-2</v>
      </c>
      <c r="E557" s="39">
        <v>4.1000000000000002E-2</v>
      </c>
      <c r="F557" s="39">
        <v>4.9200000000000001E-2</v>
      </c>
      <c r="G557" s="40">
        <v>4.2799999999999998E-2</v>
      </c>
      <c r="H557" s="10">
        <v>0</v>
      </c>
      <c r="I557" s="2"/>
      <c r="J557" s="41">
        <v>3.6600000000000001E-2</v>
      </c>
      <c r="K557" s="37"/>
      <c r="L557" s="37"/>
      <c r="M557" s="41">
        <v>5.04E-2</v>
      </c>
      <c r="N557" s="2"/>
    </row>
    <row r="558" spans="1:14">
      <c r="A558">
        <v>201206</v>
      </c>
      <c r="B558" s="38">
        <v>41075</v>
      </c>
      <c r="C558" s="9" t="s">
        <v>21</v>
      </c>
      <c r="D558" s="39">
        <v>3.7900000000000003E-2</v>
      </c>
      <c r="E558" s="39">
        <v>4.0800000000000003E-2</v>
      </c>
      <c r="F558" s="39">
        <v>4.9000000000000002E-2</v>
      </c>
      <c r="G558" s="40">
        <v>4.2599999999999999E-2</v>
      </c>
      <c r="H558" s="10">
        <v>0</v>
      </c>
      <c r="I558" s="2"/>
      <c r="J558" s="41">
        <v>3.6400000000000002E-2</v>
      </c>
      <c r="K558" s="37"/>
      <c r="L558" s="37"/>
      <c r="M558" s="41">
        <v>5.0199999999999995E-2</v>
      </c>
      <c r="N558" s="2"/>
    </row>
    <row r="559" spans="1:14">
      <c r="A559">
        <v>201206</v>
      </c>
      <c r="B559" s="38">
        <v>41078</v>
      </c>
      <c r="C559" s="9" t="s">
        <v>21</v>
      </c>
      <c r="D559" s="39">
        <v>3.78E-2</v>
      </c>
      <c r="E559" s="39">
        <v>4.07E-2</v>
      </c>
      <c r="F559" s="39">
        <v>4.9000000000000002E-2</v>
      </c>
      <c r="G559" s="40">
        <v>4.2500000000000003E-2</v>
      </c>
      <c r="H559" s="10">
        <v>0</v>
      </c>
      <c r="I559" s="2"/>
      <c r="J559" s="41">
        <v>3.6299999999999999E-2</v>
      </c>
      <c r="K559" s="37"/>
      <c r="L559" s="37"/>
      <c r="M559" s="41">
        <v>5.0099999999999999E-2</v>
      </c>
      <c r="N559" s="2"/>
    </row>
    <row r="560" spans="1:14">
      <c r="A560">
        <v>201206</v>
      </c>
      <c r="B560" s="38">
        <v>41079</v>
      </c>
      <c r="C560" s="9" t="s">
        <v>21</v>
      </c>
      <c r="D560" s="39">
        <v>3.8199999999999998E-2</v>
      </c>
      <c r="E560" s="39">
        <v>4.1200000000000001E-2</v>
      </c>
      <c r="F560" s="39">
        <v>4.9399999999999999E-2</v>
      </c>
      <c r="G560" s="40">
        <v>4.2900000000000001E-2</v>
      </c>
      <c r="H560" s="10">
        <v>0</v>
      </c>
      <c r="I560" s="2"/>
      <c r="J560" s="41">
        <v>3.6699999999999997E-2</v>
      </c>
      <c r="K560" s="37"/>
      <c r="L560" s="37"/>
      <c r="M560" s="41">
        <v>5.0499999999999996E-2</v>
      </c>
      <c r="N560" s="2"/>
    </row>
    <row r="561" spans="1:14">
      <c r="A561">
        <v>201206</v>
      </c>
      <c r="B561" s="38">
        <v>41081</v>
      </c>
      <c r="C561" s="9" t="s">
        <v>21</v>
      </c>
      <c r="D561" s="39">
        <v>3.7600000000000001E-2</v>
      </c>
      <c r="E561" s="39">
        <v>4.0500000000000001E-2</v>
      </c>
      <c r="F561" s="39">
        <v>4.8899999999999999E-2</v>
      </c>
      <c r="G561" s="40">
        <v>4.2299999999999997E-2</v>
      </c>
      <c r="H561" s="10">
        <v>0</v>
      </c>
      <c r="I561" s="2"/>
      <c r="J561" s="41">
        <v>3.61E-2</v>
      </c>
      <c r="K561" s="37"/>
      <c r="L561" s="37"/>
      <c r="M561" s="41">
        <v>4.9800000000000004E-2</v>
      </c>
      <c r="N561" s="2"/>
    </row>
    <row r="562" spans="1:14">
      <c r="A562">
        <v>201206</v>
      </c>
      <c r="B562" s="38">
        <v>41082</v>
      </c>
      <c r="C562" s="9" t="s">
        <v>21</v>
      </c>
      <c r="D562" s="39">
        <v>3.8199999999999998E-2</v>
      </c>
      <c r="E562" s="39">
        <v>4.1300000000000003E-2</v>
      </c>
      <c r="F562" s="39">
        <v>4.9599999999999998E-2</v>
      </c>
      <c r="G562" s="40">
        <v>4.2999999999999997E-2</v>
      </c>
      <c r="H562" s="10">
        <v>0</v>
      </c>
      <c r="I562" s="2"/>
      <c r="J562" s="41">
        <v>3.6699999999999997E-2</v>
      </c>
      <c r="K562" s="37"/>
      <c r="L562" s="37"/>
      <c r="M562" s="41">
        <v>5.0499999999999996E-2</v>
      </c>
      <c r="N562" s="2"/>
    </row>
    <row r="563" spans="1:14">
      <c r="A563">
        <v>201206</v>
      </c>
      <c r="B563" s="38">
        <v>41085</v>
      </c>
      <c r="C563" s="9" t="s">
        <v>21</v>
      </c>
      <c r="D563" s="39">
        <v>3.7499999999999999E-2</v>
      </c>
      <c r="E563" s="39">
        <v>4.0500000000000001E-2</v>
      </c>
      <c r="F563" s="39">
        <v>4.8899999999999999E-2</v>
      </c>
      <c r="G563" s="40">
        <v>4.2299999999999997E-2</v>
      </c>
      <c r="H563" s="10">
        <v>0</v>
      </c>
      <c r="I563" s="2"/>
      <c r="J563" s="41">
        <v>3.6000000000000004E-2</v>
      </c>
      <c r="K563" s="37"/>
      <c r="L563" s="37"/>
      <c r="M563" s="41">
        <v>4.99E-2</v>
      </c>
      <c r="N563" s="2"/>
    </row>
    <row r="564" spans="1:14">
      <c r="A564">
        <v>201206</v>
      </c>
      <c r="B564" s="38">
        <v>41086</v>
      </c>
      <c r="C564" s="9" t="s">
        <v>21</v>
      </c>
      <c r="D564" s="39">
        <v>3.7699999999999997E-2</v>
      </c>
      <c r="E564" s="39">
        <v>4.0599999999999997E-2</v>
      </c>
      <c r="F564" s="39">
        <v>4.9099999999999998E-2</v>
      </c>
      <c r="G564" s="40">
        <v>4.2500000000000003E-2</v>
      </c>
      <c r="H564" s="10">
        <v>0</v>
      </c>
      <c r="I564" s="2"/>
      <c r="J564" s="41">
        <v>3.5900000000000001E-2</v>
      </c>
      <c r="K564" s="37"/>
      <c r="L564" s="37"/>
      <c r="M564" s="41">
        <v>0.05</v>
      </c>
      <c r="N564" s="2"/>
    </row>
    <row r="565" spans="1:14">
      <c r="A565">
        <v>201206</v>
      </c>
      <c r="B565" s="38">
        <v>41087</v>
      </c>
      <c r="C565" s="9" t="s">
        <v>21</v>
      </c>
      <c r="D565" s="39">
        <v>3.7600000000000001E-2</v>
      </c>
      <c r="E565" s="39">
        <v>4.0599999999999997E-2</v>
      </c>
      <c r="F565" s="39">
        <v>4.9099999999999998E-2</v>
      </c>
      <c r="G565" s="40">
        <v>4.24E-2</v>
      </c>
      <c r="H565" s="10">
        <v>0</v>
      </c>
      <c r="I565" s="2"/>
      <c r="J565" s="41">
        <v>3.5900000000000001E-2</v>
      </c>
      <c r="K565" s="37"/>
      <c r="L565" s="37"/>
      <c r="M565" s="41">
        <v>0.05</v>
      </c>
      <c r="N565" s="2"/>
    </row>
    <row r="566" spans="1:14">
      <c r="A566">
        <v>201206</v>
      </c>
      <c r="B566" s="38">
        <v>41088</v>
      </c>
      <c r="C566" s="9" t="s">
        <v>21</v>
      </c>
      <c r="D566" s="39">
        <v>3.7400000000000003E-2</v>
      </c>
      <c r="E566" s="39">
        <v>4.0300000000000002E-2</v>
      </c>
      <c r="F566" s="39">
        <v>4.8800000000000003E-2</v>
      </c>
      <c r="G566" s="40">
        <v>4.2200000000000001E-2</v>
      </c>
      <c r="H566" s="10">
        <v>0</v>
      </c>
      <c r="I566" s="2"/>
      <c r="J566" s="41">
        <v>3.56E-2</v>
      </c>
      <c r="K566" s="37"/>
      <c r="L566" s="37"/>
      <c r="M566" s="41">
        <v>4.9699999999999994E-2</v>
      </c>
      <c r="N566" s="2"/>
    </row>
    <row r="567" spans="1:14">
      <c r="A567">
        <v>201206</v>
      </c>
      <c r="B567" s="38">
        <v>41089</v>
      </c>
      <c r="C567" s="9" t="s">
        <v>21</v>
      </c>
      <c r="D567" s="39">
        <v>3.8100000000000002E-2</v>
      </c>
      <c r="E567" s="39">
        <v>4.1300000000000003E-2</v>
      </c>
      <c r="F567" s="39">
        <v>4.99E-2</v>
      </c>
      <c r="G567" s="40">
        <v>4.3099999999999999E-2</v>
      </c>
      <c r="H567" s="10">
        <v>0</v>
      </c>
      <c r="I567" s="2"/>
      <c r="J567" s="41">
        <v>3.6600000000000001E-2</v>
      </c>
      <c r="K567" s="37"/>
      <c r="L567" s="37"/>
      <c r="M567" s="41">
        <v>5.0599999999999999E-2</v>
      </c>
      <c r="N567" s="2"/>
    </row>
    <row r="568" spans="1:14" s="43" customFormat="1">
      <c r="A568">
        <v>201207</v>
      </c>
      <c r="B568" s="38">
        <v>41092</v>
      </c>
      <c r="C568" s="9" t="s">
        <v>21</v>
      </c>
      <c r="D568" s="39">
        <v>3.73E-2</v>
      </c>
      <c r="E568" s="39">
        <v>4.0500000000000001E-2</v>
      </c>
      <c r="F568" s="39">
        <v>4.9700000000000001E-2</v>
      </c>
      <c r="G568" s="40">
        <v>4.2500000000000003E-2</v>
      </c>
      <c r="H568" s="10">
        <v>0</v>
      </c>
      <c r="I568" s="42"/>
      <c r="J568" s="41">
        <v>3.5799999999999998E-2</v>
      </c>
      <c r="K568" s="41"/>
      <c r="L568" s="41"/>
      <c r="M568" s="41">
        <v>5.0099999999999999E-2</v>
      </c>
      <c r="N568" s="42"/>
    </row>
    <row r="569" spans="1:14" s="43" customFormat="1">
      <c r="A569">
        <v>201207</v>
      </c>
      <c r="B569" s="38">
        <v>41093</v>
      </c>
      <c r="C569" s="9" t="s">
        <v>21</v>
      </c>
      <c r="D569" s="39">
        <v>3.78E-2</v>
      </c>
      <c r="E569" s="39">
        <v>4.1099999999999998E-2</v>
      </c>
      <c r="F569" s="39">
        <v>5.0299999999999997E-2</v>
      </c>
      <c r="G569" s="40">
        <v>4.3099999999999999E-2</v>
      </c>
      <c r="H569" s="10">
        <v>0</v>
      </c>
      <c r="I569" s="42"/>
      <c r="J569" s="41">
        <v>3.6299999999999999E-2</v>
      </c>
      <c r="K569" s="41"/>
      <c r="L569" s="41"/>
      <c r="M569" s="41">
        <v>5.0599999999999999E-2</v>
      </c>
      <c r="N569" s="42"/>
    </row>
    <row r="570" spans="1:14" s="43" customFormat="1">
      <c r="A570">
        <v>201207</v>
      </c>
      <c r="B570" s="38">
        <v>41095</v>
      </c>
      <c r="C570" s="9" t="s">
        <v>21</v>
      </c>
      <c r="D570" s="39">
        <v>3.7600000000000001E-2</v>
      </c>
      <c r="E570" s="39">
        <v>4.0800000000000003E-2</v>
      </c>
      <c r="F570" s="39">
        <v>5.0200000000000002E-2</v>
      </c>
      <c r="G570" s="40">
        <v>4.2900000000000001E-2</v>
      </c>
      <c r="H570" s="10">
        <v>0</v>
      </c>
      <c r="I570" s="42"/>
      <c r="J570" s="41">
        <v>3.61E-2</v>
      </c>
      <c r="K570" s="41"/>
      <c r="L570" s="41"/>
      <c r="M570" s="41">
        <v>5.0499999999999996E-2</v>
      </c>
      <c r="N570" s="42"/>
    </row>
    <row r="571" spans="1:14" s="43" customFormat="1">
      <c r="A571">
        <v>201207</v>
      </c>
      <c r="B571" s="38">
        <v>41096</v>
      </c>
      <c r="C571" s="9" t="s">
        <v>21</v>
      </c>
      <c r="D571" s="39">
        <v>3.7100000000000001E-2</v>
      </c>
      <c r="E571" s="39">
        <v>4.02E-2</v>
      </c>
      <c r="F571" s="39">
        <v>4.9500000000000002E-2</v>
      </c>
      <c r="G571" s="40">
        <v>4.2299999999999997E-2</v>
      </c>
      <c r="H571" s="10">
        <v>0</v>
      </c>
      <c r="I571" s="42"/>
      <c r="J571" s="41">
        <v>3.56E-2</v>
      </c>
      <c r="K571" s="41"/>
      <c r="L571" s="41"/>
      <c r="M571" s="41">
        <v>4.9800000000000004E-2</v>
      </c>
      <c r="N571" s="42"/>
    </row>
    <row r="572" spans="1:14" s="43" customFormat="1">
      <c r="A572">
        <v>201207</v>
      </c>
      <c r="B572" s="38">
        <v>41099</v>
      </c>
      <c r="C572" s="9" t="s">
        <v>21</v>
      </c>
      <c r="D572" s="39">
        <v>3.6600000000000001E-2</v>
      </c>
      <c r="E572" s="39">
        <v>3.9699999999999999E-2</v>
      </c>
      <c r="F572" s="39">
        <v>4.9099999999999998E-2</v>
      </c>
      <c r="G572" s="40">
        <v>4.1799999999999997E-2</v>
      </c>
      <c r="H572" s="10">
        <v>0</v>
      </c>
      <c r="I572" s="42"/>
      <c r="J572" s="41">
        <v>3.4700000000000002E-2</v>
      </c>
      <c r="K572" s="41"/>
      <c r="L572" s="41"/>
      <c r="M572" s="41">
        <v>4.9400000000000006E-2</v>
      </c>
      <c r="N572" s="42"/>
    </row>
    <row r="573" spans="1:14" s="43" customFormat="1">
      <c r="A573">
        <v>201207</v>
      </c>
      <c r="B573" s="38">
        <v>41100</v>
      </c>
      <c r="C573" s="9" t="s">
        <v>21</v>
      </c>
      <c r="D573" s="39">
        <v>3.6400000000000002E-2</v>
      </c>
      <c r="E573" s="39">
        <v>3.95E-2</v>
      </c>
      <c r="F573" s="39">
        <v>4.8899999999999999E-2</v>
      </c>
      <c r="G573" s="40">
        <v>4.1599999999999998E-2</v>
      </c>
      <c r="H573" s="10">
        <v>0</v>
      </c>
      <c r="I573" s="42"/>
      <c r="J573" s="41">
        <v>3.44E-2</v>
      </c>
      <c r="K573" s="41"/>
      <c r="L573" s="41"/>
      <c r="M573" s="41">
        <v>4.9200000000000001E-2</v>
      </c>
      <c r="N573" s="42"/>
    </row>
    <row r="574" spans="1:14" s="43" customFormat="1">
      <c r="A574">
        <v>201207</v>
      </c>
      <c r="B574" s="38">
        <v>41101</v>
      </c>
      <c r="C574" s="9" t="s">
        <v>21</v>
      </c>
      <c r="D574" s="39">
        <v>3.6299999999999999E-2</v>
      </c>
      <c r="E574" s="39">
        <v>3.95E-2</v>
      </c>
      <c r="F574" s="39">
        <v>4.8800000000000003E-2</v>
      </c>
      <c r="G574" s="40">
        <v>4.1500000000000002E-2</v>
      </c>
      <c r="H574" s="10">
        <v>0</v>
      </c>
      <c r="I574" s="42"/>
      <c r="J574" s="41">
        <v>3.44E-2</v>
      </c>
      <c r="K574" s="41"/>
      <c r="L574" s="41"/>
      <c r="M574" s="41">
        <v>4.9000000000000002E-2</v>
      </c>
      <c r="N574" s="42"/>
    </row>
    <row r="575" spans="1:14" s="43" customFormat="1">
      <c r="A575">
        <v>201207</v>
      </c>
      <c r="B575" s="38">
        <v>41102</v>
      </c>
      <c r="C575" s="9" t="s">
        <v>21</v>
      </c>
      <c r="D575" s="39">
        <v>3.61E-2</v>
      </c>
      <c r="E575" s="39">
        <v>3.9199999999999999E-2</v>
      </c>
      <c r="F575" s="39">
        <v>4.8500000000000001E-2</v>
      </c>
      <c r="G575" s="40">
        <v>4.1300000000000003E-2</v>
      </c>
      <c r="H575" s="10">
        <v>0</v>
      </c>
      <c r="I575" s="42"/>
      <c r="J575" s="41">
        <v>3.4099999999999998E-2</v>
      </c>
      <c r="K575" s="41"/>
      <c r="L575" s="41"/>
      <c r="M575" s="41">
        <v>4.87E-2</v>
      </c>
      <c r="N575" s="42"/>
    </row>
    <row r="576" spans="1:14" s="43" customFormat="1">
      <c r="A576">
        <v>201207</v>
      </c>
      <c r="B576" s="38">
        <v>41103</v>
      </c>
      <c r="C576" s="9" t="s">
        <v>21</v>
      </c>
      <c r="D576" s="39">
        <v>3.5999999999999997E-2</v>
      </c>
      <c r="E576" s="39">
        <v>3.9399999999999998E-2</v>
      </c>
      <c r="F576" s="39">
        <v>4.8599999999999997E-2</v>
      </c>
      <c r="G576" s="40">
        <v>4.1300000000000003E-2</v>
      </c>
      <c r="H576" s="10">
        <v>0</v>
      </c>
      <c r="I576" s="42"/>
      <c r="J576" s="41">
        <v>3.4300000000000004E-2</v>
      </c>
      <c r="K576" s="41"/>
      <c r="L576" s="41"/>
      <c r="M576" s="41">
        <v>4.8899999999999999E-2</v>
      </c>
      <c r="N576" s="42"/>
    </row>
    <row r="577" spans="1:14" s="43" customFormat="1">
      <c r="A577">
        <v>201207</v>
      </c>
      <c r="B577" s="38">
        <v>41106</v>
      </c>
      <c r="C577" s="9" t="s">
        <v>21</v>
      </c>
      <c r="D577" s="39">
        <v>3.5400000000000001E-2</v>
      </c>
      <c r="E577" s="39">
        <v>3.8899999999999997E-2</v>
      </c>
      <c r="F577" s="39">
        <v>4.8300000000000003E-2</v>
      </c>
      <c r="G577" s="40">
        <v>4.0899999999999999E-2</v>
      </c>
      <c r="H577" s="10">
        <v>0</v>
      </c>
      <c r="I577" s="42"/>
      <c r="J577" s="41">
        <v>3.39E-2</v>
      </c>
      <c r="K577" s="41"/>
      <c r="L577" s="41"/>
      <c r="M577" s="41">
        <v>4.8499999999999995E-2</v>
      </c>
      <c r="N577" s="42"/>
    </row>
    <row r="578" spans="1:14" s="43" customFormat="1">
      <c r="A578">
        <v>201207</v>
      </c>
      <c r="B578" s="38">
        <v>41107</v>
      </c>
      <c r="C578" s="9" t="s">
        <v>21</v>
      </c>
      <c r="D578" s="39">
        <v>3.5900000000000001E-2</v>
      </c>
      <c r="E578" s="39">
        <v>3.9399999999999998E-2</v>
      </c>
      <c r="F578" s="39">
        <v>4.8599999999999997E-2</v>
      </c>
      <c r="G578" s="40">
        <v>4.1300000000000003E-2</v>
      </c>
      <c r="H578" s="10">
        <v>0</v>
      </c>
      <c r="I578" s="42"/>
      <c r="J578" s="41">
        <v>3.4200000000000001E-2</v>
      </c>
      <c r="K578" s="41"/>
      <c r="L578" s="41"/>
      <c r="M578" s="41">
        <v>4.8799999999999996E-2</v>
      </c>
      <c r="N578" s="42"/>
    </row>
    <row r="579" spans="1:14" s="43" customFormat="1">
      <c r="A579">
        <v>201207</v>
      </c>
      <c r="B579" s="38">
        <v>41108</v>
      </c>
      <c r="C579" s="9" t="s">
        <v>21</v>
      </c>
      <c r="D579" s="39">
        <v>3.5700000000000003E-2</v>
      </c>
      <c r="E579" s="39">
        <v>3.9199999999999999E-2</v>
      </c>
      <c r="F579" s="39">
        <v>4.8399999999999999E-2</v>
      </c>
      <c r="G579" s="40">
        <v>4.1099999999999998E-2</v>
      </c>
      <c r="H579" s="10">
        <v>0</v>
      </c>
      <c r="I579" s="42"/>
      <c r="J579" s="41">
        <v>3.3500000000000002E-2</v>
      </c>
      <c r="K579" s="41"/>
      <c r="L579" s="41"/>
      <c r="M579" s="41">
        <v>4.8499999999999995E-2</v>
      </c>
      <c r="N579" s="42"/>
    </row>
    <row r="580" spans="1:14" s="43" customFormat="1">
      <c r="A580">
        <v>201207</v>
      </c>
      <c r="B580" s="38">
        <v>41109</v>
      </c>
      <c r="C580" s="9" t="s">
        <v>21</v>
      </c>
      <c r="D580" s="39">
        <v>3.5799999999999998E-2</v>
      </c>
      <c r="E580" s="39">
        <v>3.9399999999999998E-2</v>
      </c>
      <c r="F580" s="39">
        <v>4.8599999999999997E-2</v>
      </c>
      <c r="G580" s="40">
        <v>4.1300000000000003E-2</v>
      </c>
      <c r="H580" s="10">
        <v>0</v>
      </c>
      <c r="I580" s="42"/>
      <c r="J580" s="41">
        <v>3.3700000000000001E-2</v>
      </c>
      <c r="K580" s="41"/>
      <c r="L580" s="41"/>
      <c r="M580" s="41">
        <v>4.8799999999999996E-2</v>
      </c>
      <c r="N580" s="42"/>
    </row>
    <row r="581" spans="1:14" s="43" customFormat="1">
      <c r="A581">
        <v>201207</v>
      </c>
      <c r="B581" s="38">
        <v>41110</v>
      </c>
      <c r="C581" s="9" t="s">
        <v>21</v>
      </c>
      <c r="D581" s="39">
        <v>3.5099999999999999E-2</v>
      </c>
      <c r="E581" s="39">
        <v>3.8699999999999998E-2</v>
      </c>
      <c r="F581" s="39">
        <v>4.7899999999999998E-2</v>
      </c>
      <c r="G581" s="40">
        <v>4.0599999999999997E-2</v>
      </c>
      <c r="H581" s="10">
        <v>0</v>
      </c>
      <c r="I581" s="42"/>
      <c r="J581" s="41">
        <v>3.3000000000000002E-2</v>
      </c>
      <c r="K581" s="41"/>
      <c r="L581" s="41"/>
      <c r="M581" s="41">
        <v>4.8000000000000001E-2</v>
      </c>
      <c r="N581" s="42"/>
    </row>
    <row r="582" spans="1:14" s="43" customFormat="1">
      <c r="A582">
        <v>201207</v>
      </c>
      <c r="B582" s="38">
        <v>41113</v>
      </c>
      <c r="C582" s="9" t="s">
        <v>21</v>
      </c>
      <c r="D582" s="39">
        <v>3.4799999999999998E-2</v>
      </c>
      <c r="E582" s="39">
        <v>3.8399999999999997E-2</v>
      </c>
      <c r="F582" s="39">
        <v>4.7600000000000003E-2</v>
      </c>
      <c r="G582" s="40">
        <v>4.0300000000000002E-2</v>
      </c>
      <c r="H582" s="10">
        <v>0</v>
      </c>
      <c r="I582" s="42"/>
      <c r="J582" s="41">
        <v>3.27E-2</v>
      </c>
      <c r="K582" s="41"/>
      <c r="L582" s="41"/>
      <c r="M582" s="41">
        <v>4.7800000000000002E-2</v>
      </c>
      <c r="N582" s="42"/>
    </row>
    <row r="583" spans="1:14" s="43" customFormat="1">
      <c r="A583">
        <v>201207</v>
      </c>
      <c r="B583" s="38">
        <v>41114</v>
      </c>
      <c r="C583" s="9" t="s">
        <v>21</v>
      </c>
      <c r="D583" s="39">
        <v>3.44E-2</v>
      </c>
      <c r="E583" s="39">
        <v>3.7900000000000003E-2</v>
      </c>
      <c r="F583" s="39">
        <v>4.7100000000000003E-2</v>
      </c>
      <c r="G583" s="40">
        <v>3.9800000000000002E-2</v>
      </c>
      <c r="H583" s="10">
        <v>0</v>
      </c>
      <c r="I583" s="42"/>
      <c r="J583" s="41">
        <v>3.2300000000000002E-2</v>
      </c>
      <c r="K583" s="41"/>
      <c r="L583" s="41"/>
      <c r="M583" s="41">
        <v>4.7300000000000002E-2</v>
      </c>
      <c r="N583" s="42"/>
    </row>
    <row r="584" spans="1:14" s="43" customFormat="1">
      <c r="A584">
        <v>201207</v>
      </c>
      <c r="B584" s="38">
        <v>41115</v>
      </c>
      <c r="C584" s="9" t="s">
        <v>21</v>
      </c>
      <c r="D584" s="39">
        <v>3.4299999999999997E-2</v>
      </c>
      <c r="E584" s="39">
        <v>3.78E-2</v>
      </c>
      <c r="F584" s="39">
        <v>4.7100000000000003E-2</v>
      </c>
      <c r="G584" s="40">
        <v>3.9699999999999999E-2</v>
      </c>
      <c r="H584" s="10">
        <v>0</v>
      </c>
      <c r="I584" s="42"/>
      <c r="J584" s="41">
        <v>3.2199999999999999E-2</v>
      </c>
      <c r="K584" s="41"/>
      <c r="L584" s="41"/>
      <c r="M584" s="41">
        <v>4.7300000000000002E-2</v>
      </c>
      <c r="N584" s="42"/>
    </row>
    <row r="585" spans="1:14" s="43" customFormat="1">
      <c r="A585">
        <v>201207</v>
      </c>
      <c r="B585" s="38">
        <v>41117</v>
      </c>
      <c r="C585" s="9" t="s">
        <v>21</v>
      </c>
      <c r="D585" s="39">
        <v>3.56E-2</v>
      </c>
      <c r="E585" s="39">
        <v>3.95E-2</v>
      </c>
      <c r="F585" s="39">
        <v>4.8599999999999997E-2</v>
      </c>
      <c r="G585" s="40">
        <v>4.1200000000000001E-2</v>
      </c>
      <c r="H585" s="10">
        <v>0</v>
      </c>
      <c r="I585" s="42"/>
      <c r="J585" s="41">
        <v>3.3500000000000002E-2</v>
      </c>
      <c r="K585" s="41"/>
      <c r="L585" s="41"/>
      <c r="M585" s="41">
        <v>4.87E-2</v>
      </c>
      <c r="N585" s="42"/>
    </row>
    <row r="586" spans="1:14" s="43" customFormat="1">
      <c r="A586">
        <v>201207</v>
      </c>
      <c r="B586" s="38">
        <v>41120</v>
      </c>
      <c r="C586" s="9" t="s">
        <v>21</v>
      </c>
      <c r="D586" s="39">
        <v>3.5000000000000003E-2</v>
      </c>
      <c r="E586" s="39">
        <v>3.8899999999999997E-2</v>
      </c>
      <c r="F586" s="39">
        <v>4.7800000000000002E-2</v>
      </c>
      <c r="G586" s="40">
        <v>4.0599999999999997E-2</v>
      </c>
      <c r="H586" s="10">
        <v>0</v>
      </c>
      <c r="I586" s="42"/>
      <c r="J586" s="41">
        <v>3.2899999999999999E-2</v>
      </c>
      <c r="K586" s="41"/>
      <c r="L586" s="41"/>
      <c r="M586" s="41">
        <v>4.7899999999999998E-2</v>
      </c>
      <c r="N586" s="42"/>
    </row>
    <row r="587" spans="1:14" s="43" customFormat="1">
      <c r="A587">
        <v>201207</v>
      </c>
      <c r="B587" s="38">
        <v>41121</v>
      </c>
      <c r="C587" s="9" t="s">
        <v>21</v>
      </c>
      <c r="D587" s="39">
        <v>3.5000000000000003E-2</v>
      </c>
      <c r="E587" s="39">
        <v>3.8899999999999997E-2</v>
      </c>
      <c r="F587" s="39">
        <v>4.7699999999999999E-2</v>
      </c>
      <c r="G587" s="40">
        <v>4.0500000000000001E-2</v>
      </c>
      <c r="H587" s="10">
        <v>0</v>
      </c>
      <c r="I587" s="42"/>
      <c r="J587" s="41">
        <v>3.2899999999999999E-2</v>
      </c>
      <c r="K587" s="41"/>
      <c r="L587" s="41"/>
      <c r="M587" s="41">
        <v>4.7800000000000002E-2</v>
      </c>
      <c r="N587" s="42"/>
    </row>
    <row r="588" spans="1:14" s="43" customFormat="1">
      <c r="A588">
        <v>201208</v>
      </c>
      <c r="B588" s="38">
        <v>41122</v>
      </c>
      <c r="C588" s="9" t="s">
        <v>21</v>
      </c>
      <c r="D588" s="39">
        <v>3.5299999999999998E-2</v>
      </c>
      <c r="E588" s="39">
        <v>3.9199999999999999E-2</v>
      </c>
      <c r="F588" s="39">
        <v>4.8099999999999997E-2</v>
      </c>
      <c r="G588" s="40">
        <v>4.0899999999999999E-2</v>
      </c>
      <c r="H588" s="10">
        <v>0</v>
      </c>
      <c r="I588" s="42"/>
      <c r="J588" s="41">
        <v>3.32E-2</v>
      </c>
      <c r="K588" s="41"/>
      <c r="L588" s="41"/>
      <c r="M588" s="41">
        <v>4.82E-2</v>
      </c>
      <c r="N588" s="42"/>
    </row>
    <row r="589" spans="1:14" s="43" customFormat="1">
      <c r="A589">
        <v>201208</v>
      </c>
      <c r="B589" s="38">
        <v>41124</v>
      </c>
      <c r="C589" s="9" t="s">
        <v>21</v>
      </c>
      <c r="D589" s="39">
        <v>3.5799999999999998E-2</v>
      </c>
      <c r="E589" s="39">
        <v>3.9699999999999999E-2</v>
      </c>
      <c r="F589" s="39">
        <v>4.8399999999999999E-2</v>
      </c>
      <c r="G589" s="40">
        <v>4.1300000000000003E-2</v>
      </c>
      <c r="H589" s="10">
        <v>0</v>
      </c>
      <c r="I589" s="42"/>
      <c r="J589" s="41">
        <v>3.39E-2</v>
      </c>
      <c r="K589" s="41"/>
      <c r="L589" s="41"/>
      <c r="M589" s="41">
        <v>4.8600000000000004E-2</v>
      </c>
      <c r="N589" s="42"/>
    </row>
    <row r="590" spans="1:14" s="43" customFormat="1">
      <c r="A590">
        <v>201208</v>
      </c>
      <c r="B590" s="38">
        <v>41127</v>
      </c>
      <c r="C590" s="9" t="s">
        <v>21</v>
      </c>
      <c r="D590" s="39">
        <v>3.56E-2</v>
      </c>
      <c r="E590" s="39">
        <v>3.9300000000000002E-2</v>
      </c>
      <c r="F590" s="39">
        <v>4.8099999999999997E-2</v>
      </c>
      <c r="G590" s="40">
        <v>4.1000000000000002E-2</v>
      </c>
      <c r="H590" s="10">
        <v>0</v>
      </c>
      <c r="I590" s="42"/>
      <c r="J590" s="41">
        <v>3.3799999999999997E-2</v>
      </c>
      <c r="K590" s="41"/>
      <c r="L590" s="41"/>
      <c r="M590" s="41">
        <v>4.8300000000000003E-2</v>
      </c>
      <c r="N590" s="42"/>
    </row>
    <row r="591" spans="1:14" s="43" customFormat="1">
      <c r="A591">
        <v>201208</v>
      </c>
      <c r="B591" s="38">
        <v>41129</v>
      </c>
      <c r="C591" s="9" t="s">
        <v>21</v>
      </c>
      <c r="D591" s="39">
        <v>3.6299999999999999E-2</v>
      </c>
      <c r="E591" s="39">
        <v>3.9899999999999998E-2</v>
      </c>
      <c r="F591" s="39">
        <v>4.8899999999999999E-2</v>
      </c>
      <c r="G591" s="40">
        <v>4.1700000000000001E-2</v>
      </c>
      <c r="H591" s="10">
        <v>0</v>
      </c>
      <c r="I591" s="42"/>
      <c r="J591" s="41">
        <v>3.4700000000000002E-2</v>
      </c>
      <c r="K591" s="41"/>
      <c r="L591" s="41"/>
      <c r="M591" s="41">
        <v>4.9100000000000005E-2</v>
      </c>
      <c r="N591" s="42"/>
    </row>
    <row r="592" spans="1:14" s="43" customFormat="1">
      <c r="A592">
        <v>201208</v>
      </c>
      <c r="B592" s="38">
        <v>41130</v>
      </c>
      <c r="C592" s="9" t="s">
        <v>21</v>
      </c>
      <c r="D592" s="39">
        <v>3.6400000000000002E-2</v>
      </c>
      <c r="E592" s="39">
        <v>3.9899999999999998E-2</v>
      </c>
      <c r="F592" s="39">
        <v>4.8899999999999999E-2</v>
      </c>
      <c r="G592" s="40">
        <v>4.1700000000000001E-2</v>
      </c>
      <c r="H592" s="10">
        <v>0</v>
      </c>
      <c r="I592" s="42"/>
      <c r="J592" s="41">
        <v>3.4799999999999998E-2</v>
      </c>
      <c r="K592" s="41"/>
      <c r="L592" s="41"/>
      <c r="M592" s="41">
        <v>4.9200000000000001E-2</v>
      </c>
      <c r="N592" s="42"/>
    </row>
    <row r="593" spans="1:14" s="43" customFormat="1">
      <c r="A593">
        <v>201208</v>
      </c>
      <c r="B593" s="38">
        <v>41131</v>
      </c>
      <c r="C593" s="9" t="s">
        <v>21</v>
      </c>
      <c r="D593" s="39">
        <v>3.61E-2</v>
      </c>
      <c r="E593" s="39">
        <v>3.9600000000000003E-2</v>
      </c>
      <c r="F593" s="39">
        <v>4.8599999999999997E-2</v>
      </c>
      <c r="G593" s="40">
        <v>4.1399999999999999E-2</v>
      </c>
      <c r="H593" s="10">
        <v>0</v>
      </c>
      <c r="I593" s="42"/>
      <c r="J593" s="41">
        <v>3.4500000000000003E-2</v>
      </c>
      <c r="K593" s="41"/>
      <c r="L593" s="41"/>
      <c r="M593" s="41">
        <v>4.8799999999999996E-2</v>
      </c>
      <c r="N593" s="42"/>
    </row>
    <row r="594" spans="1:14" s="43" customFormat="1">
      <c r="A594">
        <v>201208</v>
      </c>
      <c r="B594" s="38">
        <v>41134</v>
      </c>
      <c r="C594" s="9" t="s">
        <v>21</v>
      </c>
      <c r="D594" s="39">
        <v>3.6200000000000003E-2</v>
      </c>
      <c r="E594" s="39">
        <v>3.9800000000000002E-2</v>
      </c>
      <c r="F594" s="39">
        <v>4.87E-2</v>
      </c>
      <c r="G594" s="40">
        <v>4.1599999999999998E-2</v>
      </c>
      <c r="H594" s="10">
        <v>0</v>
      </c>
      <c r="I594" s="42"/>
      <c r="J594" s="41">
        <v>3.4599999999999999E-2</v>
      </c>
      <c r="K594" s="41"/>
      <c r="L594" s="41"/>
      <c r="M594" s="41">
        <v>4.8899999999999999E-2</v>
      </c>
      <c r="N594" s="42"/>
    </row>
    <row r="595" spans="1:14" s="43" customFormat="1">
      <c r="A595">
        <v>201208</v>
      </c>
      <c r="B595" s="38">
        <v>41136</v>
      </c>
      <c r="C595" s="9" t="s">
        <v>21</v>
      </c>
      <c r="D595" s="39">
        <v>5.0500000000000003E-2</v>
      </c>
      <c r="E595" s="39">
        <v>4.1500000000000002E-2</v>
      </c>
      <c r="F595" s="39">
        <v>3.7999999999999999E-2</v>
      </c>
      <c r="G595" s="40">
        <v>4.3299999999999998E-2</v>
      </c>
      <c r="H595" s="10">
        <v>0</v>
      </c>
      <c r="I595" s="42"/>
      <c r="J595" s="41">
        <v>3.6400000000000002E-2</v>
      </c>
      <c r="K595" s="41"/>
      <c r="L595" s="41"/>
      <c r="M595" s="41">
        <v>5.0700000000000002E-2</v>
      </c>
      <c r="N595" s="42"/>
    </row>
    <row r="596" spans="1:14" s="43" customFormat="1">
      <c r="A596">
        <v>201208</v>
      </c>
      <c r="B596" s="38">
        <v>41137</v>
      </c>
      <c r="C596" s="9" t="s">
        <v>21</v>
      </c>
      <c r="D596" s="39">
        <v>5.0599999999999999E-2</v>
      </c>
      <c r="E596" s="39">
        <v>4.1700000000000001E-2</v>
      </c>
      <c r="F596" s="39">
        <v>3.85E-2</v>
      </c>
      <c r="G596" s="40">
        <v>4.36E-2</v>
      </c>
      <c r="H596" s="10">
        <v>0</v>
      </c>
      <c r="I596" s="42"/>
      <c r="J596" s="41">
        <v>3.6699999999999997E-2</v>
      </c>
      <c r="K596" s="41"/>
      <c r="L596" s="41"/>
      <c r="M596" s="41">
        <v>5.0900000000000001E-2</v>
      </c>
      <c r="N596" s="42"/>
    </row>
    <row r="597" spans="1:14" s="43" customFormat="1">
      <c r="A597">
        <v>201208</v>
      </c>
      <c r="B597" s="38">
        <v>41138</v>
      </c>
      <c r="C597" s="9" t="s">
        <v>21</v>
      </c>
      <c r="D597" s="39">
        <v>5.0299999999999997E-2</v>
      </c>
      <c r="E597" s="39">
        <v>4.1399999999999999E-2</v>
      </c>
      <c r="F597" s="39">
        <v>3.8300000000000001E-2</v>
      </c>
      <c r="G597" s="40">
        <v>4.3299999999999998E-2</v>
      </c>
      <c r="H597" s="10">
        <v>0</v>
      </c>
      <c r="I597" s="42"/>
      <c r="J597" s="41">
        <v>3.6499999999999998E-2</v>
      </c>
      <c r="K597" s="41"/>
      <c r="L597" s="41"/>
      <c r="M597" s="41">
        <v>5.0599999999999999E-2</v>
      </c>
      <c r="N597" s="42"/>
    </row>
    <row r="598" spans="1:14" s="43" customFormat="1">
      <c r="A598">
        <v>201208</v>
      </c>
      <c r="B598" s="38">
        <v>41141</v>
      </c>
      <c r="C598" s="9" t="s">
        <v>21</v>
      </c>
      <c r="D598" s="39">
        <v>5.0200000000000002E-2</v>
      </c>
      <c r="E598" s="39">
        <v>4.1300000000000003E-2</v>
      </c>
      <c r="F598" s="39">
        <v>3.8199999999999998E-2</v>
      </c>
      <c r="G598" s="40">
        <v>4.3200000000000002E-2</v>
      </c>
      <c r="H598" s="10">
        <v>0</v>
      </c>
      <c r="I598" s="42"/>
      <c r="J598" s="41">
        <v>3.6299999999999999E-2</v>
      </c>
      <c r="K598" s="41"/>
      <c r="L598" s="41"/>
      <c r="M598" s="41">
        <v>5.0499999999999996E-2</v>
      </c>
      <c r="N598" s="42"/>
    </row>
    <row r="599" spans="1:14" s="43" customFormat="1">
      <c r="A599">
        <v>201208</v>
      </c>
      <c r="B599" s="38">
        <v>41142</v>
      </c>
      <c r="C599" s="9" t="s">
        <v>21</v>
      </c>
      <c r="D599" s="39">
        <v>0.05</v>
      </c>
      <c r="E599" s="39">
        <v>4.1099999999999998E-2</v>
      </c>
      <c r="F599" s="39">
        <v>3.8100000000000002E-2</v>
      </c>
      <c r="G599" s="40">
        <v>4.3099999999999999E-2</v>
      </c>
      <c r="H599" s="10">
        <v>0</v>
      </c>
      <c r="I599" s="42"/>
      <c r="J599" s="41">
        <v>3.61E-2</v>
      </c>
      <c r="K599" s="41"/>
      <c r="L599" s="41"/>
      <c r="M599" s="41">
        <v>5.0300000000000004E-2</v>
      </c>
      <c r="N599" s="42"/>
    </row>
    <row r="600" spans="1:14" s="43" customFormat="1">
      <c r="A600">
        <v>201208</v>
      </c>
      <c r="B600" s="38">
        <v>41143</v>
      </c>
      <c r="C600" s="9" t="s">
        <v>21</v>
      </c>
      <c r="D600" s="39">
        <v>4.8899999999999999E-2</v>
      </c>
      <c r="E600" s="39">
        <v>4.02E-2</v>
      </c>
      <c r="F600" s="39">
        <v>3.73E-2</v>
      </c>
      <c r="G600" s="40">
        <v>4.2099999999999999E-2</v>
      </c>
      <c r="H600" s="10">
        <v>0</v>
      </c>
      <c r="I600" s="42"/>
      <c r="J600" s="41">
        <v>3.5099999999999999E-2</v>
      </c>
      <c r="K600" s="41"/>
      <c r="L600" s="41"/>
      <c r="M600" s="41">
        <v>4.9299999999999997E-2</v>
      </c>
      <c r="N600" s="42"/>
    </row>
    <row r="601" spans="1:14" s="43" customFormat="1">
      <c r="A601">
        <v>201208</v>
      </c>
      <c r="B601" s="38">
        <v>41144</v>
      </c>
      <c r="C601" s="9" t="s">
        <v>21</v>
      </c>
      <c r="D601" s="39">
        <v>3.6900000000000002E-2</v>
      </c>
      <c r="E601" s="39">
        <v>3.9800000000000002E-2</v>
      </c>
      <c r="F601" s="39">
        <v>4.8399999999999999E-2</v>
      </c>
      <c r="G601" s="40">
        <v>4.1700000000000001E-2</v>
      </c>
      <c r="H601" s="10">
        <v>0</v>
      </c>
      <c r="I601" s="42"/>
      <c r="J601" s="41">
        <v>3.4700000000000002E-2</v>
      </c>
      <c r="K601" s="41"/>
      <c r="L601" s="41"/>
      <c r="M601" s="41">
        <v>4.8799999999999996E-2</v>
      </c>
      <c r="N601" s="42"/>
    </row>
    <row r="602" spans="1:14" s="43" customFormat="1">
      <c r="A602">
        <v>201208</v>
      </c>
      <c r="B602" s="38">
        <v>41145</v>
      </c>
      <c r="C602" s="9" t="s">
        <v>21</v>
      </c>
      <c r="D602" s="39">
        <v>3.6799999999999999E-2</v>
      </c>
      <c r="E602" s="39">
        <v>3.9899999999999998E-2</v>
      </c>
      <c r="F602" s="39">
        <v>4.8599999999999997E-2</v>
      </c>
      <c r="G602" s="40">
        <v>4.1799999999999997E-2</v>
      </c>
      <c r="H602" s="10">
        <v>0</v>
      </c>
      <c r="I602" s="42"/>
      <c r="J602" s="41">
        <v>3.4799999999999998E-2</v>
      </c>
      <c r="K602" s="41"/>
      <c r="L602" s="41"/>
      <c r="M602" s="41">
        <v>4.8899999999999999E-2</v>
      </c>
      <c r="N602" s="42"/>
    </row>
    <row r="603" spans="1:14" s="43" customFormat="1">
      <c r="A603">
        <v>201208</v>
      </c>
      <c r="B603" s="38">
        <v>41148</v>
      </c>
      <c r="C603" s="9" t="s">
        <v>21</v>
      </c>
      <c r="D603" s="39">
        <v>3.6600000000000001E-2</v>
      </c>
      <c r="E603" s="39">
        <v>3.9399999999999998E-2</v>
      </c>
      <c r="F603" s="39">
        <v>4.8000000000000001E-2</v>
      </c>
      <c r="G603" s="40">
        <v>4.1300000000000003E-2</v>
      </c>
      <c r="H603" s="10">
        <v>0</v>
      </c>
      <c r="I603" s="42"/>
      <c r="J603" s="41">
        <v>3.4300000000000004E-2</v>
      </c>
      <c r="K603" s="41"/>
      <c r="L603" s="41"/>
      <c r="M603" s="41">
        <v>4.8399999999999999E-2</v>
      </c>
      <c r="N603" s="42"/>
    </row>
    <row r="604" spans="1:14" s="43" customFormat="1">
      <c r="A604">
        <v>201208</v>
      </c>
      <c r="B604" s="38">
        <v>41149</v>
      </c>
      <c r="C604" s="9" t="s">
        <v>21</v>
      </c>
      <c r="D604" s="39">
        <v>3.56E-2</v>
      </c>
      <c r="E604" s="39">
        <v>3.9199999999999999E-2</v>
      </c>
      <c r="F604" s="39">
        <v>4.7899999999999998E-2</v>
      </c>
      <c r="G604" s="40">
        <v>4.0899999999999999E-2</v>
      </c>
      <c r="H604" s="10">
        <v>0</v>
      </c>
      <c r="I604" s="42"/>
      <c r="J604" s="41">
        <v>3.4099999999999998E-2</v>
      </c>
      <c r="K604" s="41"/>
      <c r="L604" s="41"/>
      <c r="M604" s="41">
        <v>4.8300000000000003E-2</v>
      </c>
      <c r="N604" s="42"/>
    </row>
    <row r="605" spans="1:14" s="43" customFormat="1">
      <c r="A605">
        <v>201208</v>
      </c>
      <c r="B605" s="38">
        <v>41150</v>
      </c>
      <c r="C605" s="9" t="s">
        <v>21</v>
      </c>
      <c r="D605" s="39">
        <v>3.5799999999999998E-2</v>
      </c>
      <c r="E605" s="39">
        <v>3.95E-2</v>
      </c>
      <c r="F605" s="39">
        <v>4.8099999999999997E-2</v>
      </c>
      <c r="G605" s="40">
        <v>4.1099999999999998E-2</v>
      </c>
      <c r="H605" s="10">
        <v>0</v>
      </c>
      <c r="I605" s="42"/>
      <c r="J605" s="41">
        <v>3.4099999999999998E-2</v>
      </c>
      <c r="K605" s="41"/>
      <c r="L605" s="41"/>
      <c r="M605" s="41">
        <v>4.8499999999999995E-2</v>
      </c>
      <c r="N605" s="42"/>
    </row>
    <row r="606" spans="1:14" s="43" customFormat="1">
      <c r="A606">
        <v>201208</v>
      </c>
      <c r="B606" s="38">
        <v>41151</v>
      </c>
      <c r="C606" s="9" t="s">
        <v>21</v>
      </c>
      <c r="D606" s="39">
        <v>3.5499999999999997E-2</v>
      </c>
      <c r="E606" s="39">
        <v>3.9199999999999999E-2</v>
      </c>
      <c r="F606" s="39">
        <v>4.7800000000000002E-2</v>
      </c>
      <c r="G606" s="40">
        <v>4.0800000000000003E-2</v>
      </c>
      <c r="H606" s="10">
        <v>0</v>
      </c>
      <c r="I606" s="42"/>
      <c r="J606" s="41">
        <v>3.4300000000000004E-2</v>
      </c>
      <c r="K606" s="41"/>
      <c r="L606" s="41"/>
      <c r="M606" s="41">
        <v>4.8300000000000003E-2</v>
      </c>
      <c r="N606" s="42"/>
    </row>
    <row r="607" spans="1:14" s="43" customFormat="1">
      <c r="A607">
        <v>201208</v>
      </c>
      <c r="B607" s="38">
        <v>41152</v>
      </c>
      <c r="C607" s="9" t="s">
        <v>21</v>
      </c>
      <c r="D607" s="39">
        <v>3.5000000000000003E-2</v>
      </c>
      <c r="E607" s="39">
        <v>3.8600000000000002E-2</v>
      </c>
      <c r="F607" s="39">
        <v>4.7300000000000002E-2</v>
      </c>
      <c r="G607" s="40">
        <v>4.0300000000000002E-2</v>
      </c>
      <c r="H607" s="10">
        <v>0</v>
      </c>
      <c r="I607" s="42"/>
      <c r="J607" s="41">
        <v>3.3599999999999998E-2</v>
      </c>
      <c r="K607" s="41"/>
      <c r="L607" s="41"/>
      <c r="M607" s="41">
        <v>4.7800000000000002E-2</v>
      </c>
      <c r="N607" s="42"/>
    </row>
    <row r="608" spans="1:14" s="43" customFormat="1">
      <c r="A608">
        <v>201209</v>
      </c>
      <c r="B608" s="38">
        <v>41156</v>
      </c>
      <c r="C608" s="9" t="s">
        <v>21</v>
      </c>
      <c r="D608" s="39">
        <v>3.5000000000000003E-2</v>
      </c>
      <c r="E608" s="39">
        <v>3.8600000000000002E-2</v>
      </c>
      <c r="F608" s="39">
        <v>4.7199999999999999E-2</v>
      </c>
      <c r="G608" s="40">
        <v>4.0300000000000002E-2</v>
      </c>
      <c r="H608" s="10">
        <v>0</v>
      </c>
      <c r="I608" s="42"/>
      <c r="J608" s="41">
        <v>3.39E-2</v>
      </c>
      <c r="K608" s="41"/>
      <c r="L608" s="41"/>
      <c r="M608" s="41">
        <v>4.7699999999999992E-2</v>
      </c>
      <c r="N608" s="42"/>
    </row>
    <row r="609" spans="1:14" s="43" customFormat="1">
      <c r="A609">
        <v>201209</v>
      </c>
      <c r="B609" s="38">
        <v>41157</v>
      </c>
      <c r="C609" s="9" t="s">
        <v>21</v>
      </c>
      <c r="D609" s="39">
        <v>3.5200000000000002E-2</v>
      </c>
      <c r="E609" s="39">
        <v>3.8699999999999998E-2</v>
      </c>
      <c r="F609" s="39">
        <v>4.7300000000000002E-2</v>
      </c>
      <c r="G609" s="40">
        <v>4.0399999999999998E-2</v>
      </c>
      <c r="H609" s="10">
        <v>0</v>
      </c>
      <c r="I609" s="42"/>
      <c r="J609" s="41">
        <v>3.4000000000000002E-2</v>
      </c>
      <c r="K609" s="41"/>
      <c r="L609" s="41"/>
      <c r="M609" s="41">
        <v>4.7800000000000002E-2</v>
      </c>
      <c r="N609" s="42"/>
    </row>
    <row r="610" spans="1:14" s="43" customFormat="1">
      <c r="A610">
        <v>201209</v>
      </c>
      <c r="B610" s="38">
        <v>41158</v>
      </c>
      <c r="C610" s="9" t="s">
        <v>21</v>
      </c>
      <c r="D610" s="39">
        <v>3.61E-2</v>
      </c>
      <c r="E610" s="39">
        <v>3.9699999999999999E-2</v>
      </c>
      <c r="F610" s="39">
        <v>4.82E-2</v>
      </c>
      <c r="G610" s="40">
        <v>4.1300000000000003E-2</v>
      </c>
      <c r="H610" s="10">
        <v>0</v>
      </c>
      <c r="I610" s="42"/>
      <c r="J610" s="41">
        <v>3.4599999999999999E-2</v>
      </c>
      <c r="K610" s="41"/>
      <c r="L610" s="41"/>
      <c r="M610" s="41">
        <v>4.87E-2</v>
      </c>
      <c r="N610" s="42"/>
    </row>
    <row r="611" spans="1:14" s="43" customFormat="1">
      <c r="A611">
        <v>201209</v>
      </c>
      <c r="B611" s="38">
        <v>41159</v>
      </c>
      <c r="C611" s="9" t="s">
        <v>21</v>
      </c>
      <c r="D611" s="39">
        <v>3.6400000000000002E-2</v>
      </c>
      <c r="E611" s="39">
        <v>3.9699999999999999E-2</v>
      </c>
      <c r="F611" s="39">
        <v>4.8300000000000003E-2</v>
      </c>
      <c r="G611" s="40">
        <v>4.1500000000000002E-2</v>
      </c>
      <c r="H611" s="10">
        <v>0</v>
      </c>
      <c r="I611" s="42"/>
      <c r="J611" s="41">
        <v>3.4700000000000002E-2</v>
      </c>
      <c r="K611" s="41"/>
      <c r="L611" s="41"/>
      <c r="M611" s="41">
        <v>4.87E-2</v>
      </c>
      <c r="N611" s="42"/>
    </row>
    <row r="612" spans="1:14" s="43" customFormat="1">
      <c r="A612">
        <v>201209</v>
      </c>
      <c r="B612" s="38">
        <v>41162</v>
      </c>
      <c r="C612" s="9" t="s">
        <v>21</v>
      </c>
      <c r="D612" s="39">
        <v>3.6600000000000001E-2</v>
      </c>
      <c r="E612" s="39">
        <v>3.9899999999999998E-2</v>
      </c>
      <c r="F612" s="39">
        <v>4.8399999999999999E-2</v>
      </c>
      <c r="G612" s="40">
        <v>4.1599999999999998E-2</v>
      </c>
      <c r="H612" s="10">
        <v>0</v>
      </c>
      <c r="I612" s="42"/>
      <c r="J612" s="41">
        <v>3.4799999999999998E-2</v>
      </c>
      <c r="K612" s="41"/>
      <c r="L612" s="41"/>
      <c r="M612" s="41">
        <v>4.8799999999999996E-2</v>
      </c>
      <c r="N612" s="42"/>
    </row>
    <row r="613" spans="1:14" s="43" customFormat="1">
      <c r="A613">
        <v>201209</v>
      </c>
      <c r="B613" s="38">
        <v>41163</v>
      </c>
      <c r="C613" s="9" t="s">
        <v>21</v>
      </c>
      <c r="D613" s="39">
        <v>3.6400000000000002E-2</v>
      </c>
      <c r="E613" s="39">
        <v>0.04</v>
      </c>
      <c r="F613" s="39">
        <v>4.8399999999999999E-2</v>
      </c>
      <c r="G613" s="40">
        <v>4.1599999999999998E-2</v>
      </c>
      <c r="H613" s="10">
        <v>0</v>
      </c>
      <c r="I613" s="42"/>
      <c r="J613" s="41">
        <v>3.4700000000000002E-2</v>
      </c>
      <c r="K613" s="41"/>
      <c r="L613" s="41"/>
      <c r="M613" s="41">
        <v>4.8799999999999996E-2</v>
      </c>
      <c r="N613" s="42"/>
    </row>
    <row r="614" spans="1:14" s="43" customFormat="1">
      <c r="A614">
        <v>201209</v>
      </c>
      <c r="B614" s="38">
        <v>41164</v>
      </c>
      <c r="C614" s="9" t="s">
        <v>21</v>
      </c>
      <c r="D614" s="39">
        <v>3.73E-2</v>
      </c>
      <c r="E614" s="39">
        <v>4.0800000000000003E-2</v>
      </c>
      <c r="F614" s="39">
        <v>4.9099999999999998E-2</v>
      </c>
      <c r="G614" s="40">
        <v>4.24E-2</v>
      </c>
      <c r="H614" s="10">
        <v>0</v>
      </c>
      <c r="I614" s="42"/>
      <c r="J614" s="41">
        <v>3.56E-2</v>
      </c>
      <c r="K614" s="41"/>
      <c r="L614" s="41"/>
      <c r="M614" s="41">
        <v>4.9500000000000002E-2</v>
      </c>
      <c r="N614" s="42"/>
    </row>
    <row r="615" spans="1:14" s="43" customFormat="1">
      <c r="A615">
        <v>201209</v>
      </c>
      <c r="B615" s="38">
        <v>41165</v>
      </c>
      <c r="C615" s="9" t="s">
        <v>21</v>
      </c>
      <c r="D615" s="39">
        <v>3.7600000000000001E-2</v>
      </c>
      <c r="E615" s="39">
        <v>4.1099999999999998E-2</v>
      </c>
      <c r="F615" s="39">
        <v>4.9299999999999997E-2</v>
      </c>
      <c r="G615" s="40">
        <v>4.2700000000000002E-2</v>
      </c>
      <c r="H615" s="10">
        <v>0</v>
      </c>
      <c r="I615" s="42"/>
      <c r="J615" s="41">
        <v>3.5900000000000001E-2</v>
      </c>
      <c r="K615" s="41"/>
      <c r="L615" s="41"/>
      <c r="M615" s="41">
        <v>4.9599999999999998E-2</v>
      </c>
      <c r="N615" s="42"/>
    </row>
    <row r="616" spans="1:14" s="43" customFormat="1">
      <c r="A616">
        <v>201209</v>
      </c>
      <c r="B616" s="38">
        <v>41169</v>
      </c>
      <c r="C616" s="9" t="s">
        <v>21</v>
      </c>
      <c r="D616" s="39">
        <v>3.8300000000000001E-2</v>
      </c>
      <c r="E616" s="39">
        <v>4.1700000000000001E-2</v>
      </c>
      <c r="F616" s="39">
        <v>4.9599999999999998E-2</v>
      </c>
      <c r="G616" s="40">
        <v>4.3200000000000002E-2</v>
      </c>
      <c r="H616" s="10">
        <v>0</v>
      </c>
      <c r="I616" s="42"/>
      <c r="J616" s="41">
        <v>3.61E-2</v>
      </c>
      <c r="K616" s="41"/>
      <c r="L616" s="41"/>
      <c r="M616" s="41">
        <v>4.9699999999999994E-2</v>
      </c>
      <c r="N616" s="42"/>
    </row>
    <row r="617" spans="1:14" s="43" customFormat="1">
      <c r="A617">
        <v>201209</v>
      </c>
      <c r="B617" s="38">
        <v>41170</v>
      </c>
      <c r="C617" s="9" t="s">
        <v>21</v>
      </c>
      <c r="D617" s="39">
        <v>3.8100000000000002E-2</v>
      </c>
      <c r="E617" s="39">
        <v>4.1399999999999999E-2</v>
      </c>
      <c r="F617" s="39">
        <v>4.9000000000000002E-2</v>
      </c>
      <c r="G617" s="40">
        <v>4.2799999999999998E-2</v>
      </c>
      <c r="H617" s="10">
        <v>0</v>
      </c>
      <c r="I617" s="42"/>
      <c r="J617" s="41">
        <v>3.5900000000000001E-2</v>
      </c>
      <c r="K617" s="41"/>
      <c r="L617" s="41"/>
      <c r="M617" s="41">
        <v>4.9100000000000005E-2</v>
      </c>
      <c r="N617" s="42"/>
    </row>
    <row r="618" spans="1:14" s="43" customFormat="1">
      <c r="A618">
        <v>201209</v>
      </c>
      <c r="B618" s="38">
        <v>41171</v>
      </c>
      <c r="C618" s="9" t="s">
        <v>21</v>
      </c>
      <c r="D618" s="39">
        <v>3.78E-2</v>
      </c>
      <c r="E618" s="39">
        <v>4.1000000000000002E-2</v>
      </c>
      <c r="F618" s="39">
        <v>4.8500000000000001E-2</v>
      </c>
      <c r="G618" s="40">
        <v>4.24E-2</v>
      </c>
      <c r="H618" s="10">
        <v>0</v>
      </c>
      <c r="I618" s="42"/>
      <c r="J618" s="41">
        <v>3.5499999999999997E-2</v>
      </c>
      <c r="K618" s="41"/>
      <c r="L618" s="41"/>
      <c r="M618" s="41">
        <v>4.8600000000000004E-2</v>
      </c>
      <c r="N618" s="42"/>
    </row>
    <row r="619" spans="1:14" s="43" customFormat="1">
      <c r="A619">
        <v>201209</v>
      </c>
      <c r="B619" s="38">
        <v>41172</v>
      </c>
      <c r="C619" s="9" t="s">
        <v>21</v>
      </c>
      <c r="D619" s="39">
        <v>3.7499999999999999E-2</v>
      </c>
      <c r="E619" s="39">
        <v>4.0800000000000003E-2</v>
      </c>
      <c r="F619" s="39">
        <v>4.82E-2</v>
      </c>
      <c r="G619" s="40">
        <v>4.2200000000000001E-2</v>
      </c>
      <c r="H619" s="10">
        <v>0</v>
      </c>
      <c r="I619" s="42"/>
      <c r="J619" s="41">
        <v>3.5000000000000003E-2</v>
      </c>
      <c r="K619" s="41"/>
      <c r="L619" s="41"/>
      <c r="M619" s="41">
        <v>4.8399999999999999E-2</v>
      </c>
      <c r="N619" s="42"/>
    </row>
    <row r="620" spans="1:14" s="43" customFormat="1">
      <c r="A620">
        <v>201209</v>
      </c>
      <c r="B620" s="38">
        <v>41173</v>
      </c>
      <c r="C620" s="9" t="s">
        <v>21</v>
      </c>
      <c r="D620" s="39">
        <v>3.7600000000000001E-2</v>
      </c>
      <c r="E620" s="39">
        <v>4.0800000000000003E-2</v>
      </c>
      <c r="F620" s="39">
        <v>4.8000000000000001E-2</v>
      </c>
      <c r="G620" s="40">
        <v>4.2099999999999999E-2</v>
      </c>
      <c r="H620" s="10">
        <v>0</v>
      </c>
      <c r="I620" s="42"/>
      <c r="J620" s="41">
        <v>3.5000000000000003E-2</v>
      </c>
      <c r="K620" s="41"/>
      <c r="L620" s="41"/>
      <c r="M620" s="41">
        <v>4.8300000000000003E-2</v>
      </c>
      <c r="N620" s="42"/>
    </row>
    <row r="621" spans="1:14" s="43" customFormat="1">
      <c r="A621">
        <v>201209</v>
      </c>
      <c r="B621" s="38">
        <v>41176</v>
      </c>
      <c r="C621" s="9" t="s">
        <v>21</v>
      </c>
      <c r="D621" s="39">
        <v>3.7100000000000001E-2</v>
      </c>
      <c r="E621" s="39">
        <v>4.02E-2</v>
      </c>
      <c r="F621" s="39">
        <v>4.7300000000000002E-2</v>
      </c>
      <c r="G621" s="40">
        <v>4.1500000000000002E-2</v>
      </c>
      <c r="H621" s="10">
        <v>0</v>
      </c>
      <c r="I621" s="42"/>
      <c r="J621" s="41">
        <v>3.4500000000000003E-2</v>
      </c>
      <c r="K621" s="41"/>
      <c r="L621" s="41"/>
      <c r="M621" s="41">
        <v>4.7599999999999996E-2</v>
      </c>
      <c r="N621" s="42"/>
    </row>
    <row r="622" spans="1:14" s="43" customFormat="1">
      <c r="A622">
        <v>201209</v>
      </c>
      <c r="B622" s="38">
        <v>41177</v>
      </c>
      <c r="C622" s="9" t="s">
        <v>21</v>
      </c>
      <c r="D622" s="39">
        <v>3.6700000000000003E-2</v>
      </c>
      <c r="E622" s="39">
        <v>3.9699999999999999E-2</v>
      </c>
      <c r="F622" s="39">
        <v>4.6899999999999997E-2</v>
      </c>
      <c r="G622" s="40">
        <v>4.1099999999999998E-2</v>
      </c>
      <c r="H622" s="10">
        <v>0</v>
      </c>
      <c r="I622" s="42"/>
      <c r="J622" s="41">
        <v>3.4099999999999998E-2</v>
      </c>
      <c r="K622" s="41"/>
      <c r="L622" s="41"/>
      <c r="M622" s="41">
        <v>4.7300000000000002E-2</v>
      </c>
      <c r="N622" s="42"/>
    </row>
    <row r="623" spans="1:14" s="43" customFormat="1">
      <c r="A623">
        <v>201209</v>
      </c>
      <c r="B623" s="38">
        <v>41178</v>
      </c>
      <c r="C623" s="9" t="s">
        <v>21</v>
      </c>
      <c r="D623" s="39">
        <v>3.5900000000000001E-2</v>
      </c>
      <c r="E623" s="39">
        <v>3.9100000000000003E-2</v>
      </c>
      <c r="F623" s="39">
        <v>4.6199999999999998E-2</v>
      </c>
      <c r="G623" s="40">
        <v>4.0399999999999998E-2</v>
      </c>
      <c r="H623" s="10">
        <v>0</v>
      </c>
      <c r="I623" s="42"/>
      <c r="J623" s="41">
        <v>3.3300000000000003E-2</v>
      </c>
      <c r="K623" s="41"/>
      <c r="L623" s="41"/>
      <c r="M623" s="41">
        <v>4.6699999999999998E-2</v>
      </c>
      <c r="N623" s="42"/>
    </row>
    <row r="624" spans="1:14" s="43" customFormat="1">
      <c r="A624">
        <v>201209</v>
      </c>
      <c r="B624" s="38">
        <v>41179</v>
      </c>
      <c r="C624" s="9" t="s">
        <v>21</v>
      </c>
      <c r="D624" s="39">
        <v>3.6200000000000003E-2</v>
      </c>
      <c r="E624" s="39">
        <v>3.9399999999999998E-2</v>
      </c>
      <c r="F624" s="39">
        <v>4.6600000000000003E-2</v>
      </c>
      <c r="G624" s="40">
        <v>4.07E-2</v>
      </c>
      <c r="H624" s="10">
        <v>0</v>
      </c>
      <c r="I624" s="42"/>
      <c r="J624" s="41">
        <v>3.3700000000000001E-2</v>
      </c>
      <c r="K624" s="41"/>
      <c r="L624" s="41"/>
      <c r="M624" s="41">
        <v>4.7100000000000003E-2</v>
      </c>
      <c r="N624" s="42"/>
    </row>
    <row r="625" spans="1:14" s="43" customFormat="1">
      <c r="A625">
        <v>201209</v>
      </c>
      <c r="B625" s="38">
        <v>41180</v>
      </c>
      <c r="C625" s="9" t="s">
        <v>21</v>
      </c>
      <c r="D625" s="39">
        <v>3.6299999999999999E-2</v>
      </c>
      <c r="E625" s="39">
        <v>3.95E-2</v>
      </c>
      <c r="F625" s="39">
        <v>4.6699999999999998E-2</v>
      </c>
      <c r="G625" s="40">
        <v>4.0800000000000003E-2</v>
      </c>
      <c r="H625" s="10">
        <v>0</v>
      </c>
      <c r="I625" s="42"/>
      <c r="J625" s="41">
        <v>3.4200000000000001E-2</v>
      </c>
      <c r="K625" s="41"/>
      <c r="L625" s="41"/>
      <c r="M625" s="41">
        <v>4.7199999999999999E-2</v>
      </c>
      <c r="N625" s="42"/>
    </row>
    <row r="626" spans="1:14" s="43" customFormat="1">
      <c r="A626">
        <v>201210</v>
      </c>
      <c r="B626" s="38">
        <v>41183</v>
      </c>
      <c r="C626" s="9" t="s">
        <v>21</v>
      </c>
      <c r="D626" s="39">
        <v>3.6200000000000003E-2</v>
      </c>
      <c r="E626" s="39">
        <v>3.9399999999999998E-2</v>
      </c>
      <c r="F626" s="39">
        <v>4.6600000000000003E-2</v>
      </c>
      <c r="G626" s="40">
        <v>4.07E-2</v>
      </c>
      <c r="H626" s="10">
        <v>0</v>
      </c>
      <c r="I626" s="42"/>
      <c r="J626" s="41">
        <v>3.4099999999999998E-2</v>
      </c>
      <c r="K626" s="41"/>
      <c r="L626" s="41"/>
      <c r="M626" s="41">
        <v>4.7E-2</v>
      </c>
      <c r="N626" s="42"/>
    </row>
    <row r="627" spans="1:14" s="43" customFormat="1">
      <c r="A627">
        <v>201210</v>
      </c>
      <c r="B627" s="38">
        <v>41184</v>
      </c>
      <c r="C627" s="9" t="s">
        <v>21</v>
      </c>
      <c r="D627" s="39">
        <v>3.61E-2</v>
      </c>
      <c r="E627" s="39">
        <v>3.9199999999999999E-2</v>
      </c>
      <c r="F627" s="39">
        <v>4.6300000000000001E-2</v>
      </c>
      <c r="G627" s="40">
        <v>4.0500000000000001E-2</v>
      </c>
      <c r="H627" s="10">
        <v>0</v>
      </c>
      <c r="I627" s="42"/>
      <c r="J627" s="41">
        <v>3.39E-2</v>
      </c>
      <c r="K627" s="41"/>
      <c r="L627" s="41"/>
      <c r="M627" s="41">
        <v>4.6799999999999994E-2</v>
      </c>
      <c r="N627" s="42"/>
    </row>
    <row r="628" spans="1:14" s="43" customFormat="1">
      <c r="A628">
        <v>201210</v>
      </c>
      <c r="B628" s="38">
        <v>41185</v>
      </c>
      <c r="C628" s="9" t="s">
        <v>21</v>
      </c>
      <c r="D628" s="39">
        <v>3.6200000000000003E-2</v>
      </c>
      <c r="E628" s="39">
        <v>3.9199999999999999E-2</v>
      </c>
      <c r="F628" s="39">
        <v>4.6199999999999998E-2</v>
      </c>
      <c r="G628" s="40">
        <v>4.0500000000000001E-2</v>
      </c>
      <c r="H628" s="10">
        <v>0</v>
      </c>
      <c r="I628" s="42"/>
      <c r="J628" s="41">
        <v>3.4099999999999998E-2</v>
      </c>
      <c r="K628" s="41"/>
      <c r="L628" s="41"/>
      <c r="M628" s="41">
        <v>4.6699999999999998E-2</v>
      </c>
      <c r="N628" s="42"/>
    </row>
    <row r="629" spans="1:14" s="43" customFormat="1">
      <c r="A629">
        <v>201210</v>
      </c>
      <c r="B629" s="38">
        <v>41186</v>
      </c>
      <c r="C629" s="9" t="s">
        <v>21</v>
      </c>
      <c r="D629" s="39">
        <v>3.6799999999999999E-2</v>
      </c>
      <c r="E629" s="39">
        <v>3.9600000000000003E-2</v>
      </c>
      <c r="F629" s="39">
        <v>4.6399999999999997E-2</v>
      </c>
      <c r="G629" s="40">
        <v>4.0899999999999999E-2</v>
      </c>
      <c r="H629" s="10">
        <v>0</v>
      </c>
      <c r="I629" s="42"/>
      <c r="J629" s="41">
        <v>3.4700000000000002E-2</v>
      </c>
      <c r="K629" s="41"/>
      <c r="L629" s="41"/>
      <c r="M629" s="41">
        <v>4.6900000000000004E-2</v>
      </c>
      <c r="N629" s="42"/>
    </row>
    <row r="630" spans="1:14" s="43" customFormat="1">
      <c r="A630">
        <v>201210</v>
      </c>
      <c r="B630" s="38">
        <v>41187</v>
      </c>
      <c r="C630" s="9" t="s">
        <v>21</v>
      </c>
      <c r="D630" s="39">
        <v>3.7600000000000001E-2</v>
      </c>
      <c r="E630" s="39">
        <v>4.0300000000000002E-2</v>
      </c>
      <c r="F630" s="39">
        <v>4.6800000000000001E-2</v>
      </c>
      <c r="G630" s="40">
        <v>4.1599999999999998E-2</v>
      </c>
      <c r="H630" s="10">
        <v>0</v>
      </c>
      <c r="I630" s="42"/>
      <c r="J630" s="41">
        <v>3.5200000000000002E-2</v>
      </c>
      <c r="K630" s="41"/>
      <c r="L630" s="41"/>
      <c r="M630" s="41">
        <v>4.7300000000000002E-2</v>
      </c>
      <c r="N630" s="42"/>
    </row>
    <row r="631" spans="1:14" s="43" customFormat="1">
      <c r="A631">
        <v>201210</v>
      </c>
      <c r="B631" s="38">
        <v>41191</v>
      </c>
      <c r="C631" s="9" t="s">
        <v>21</v>
      </c>
      <c r="D631" s="39">
        <v>3.73E-2</v>
      </c>
      <c r="E631" s="39">
        <v>3.9899999999999998E-2</v>
      </c>
      <c r="F631" s="39">
        <v>4.6300000000000001E-2</v>
      </c>
      <c r="G631" s="40">
        <v>4.1200000000000001E-2</v>
      </c>
      <c r="H631" s="10">
        <v>0</v>
      </c>
      <c r="I631" s="42"/>
      <c r="J631" s="41">
        <v>3.49E-2</v>
      </c>
      <c r="K631" s="41"/>
      <c r="L631" s="41"/>
      <c r="M631" s="41">
        <v>4.6699999999999998E-2</v>
      </c>
      <c r="N631" s="42"/>
    </row>
    <row r="632" spans="1:14" s="43" customFormat="1">
      <c r="A632">
        <v>201210</v>
      </c>
      <c r="B632" s="38">
        <v>41192</v>
      </c>
      <c r="C632" s="9" t="s">
        <v>21</v>
      </c>
      <c r="D632" s="39">
        <v>3.6900000000000002E-2</v>
      </c>
      <c r="E632" s="39">
        <v>3.9300000000000002E-2</v>
      </c>
      <c r="F632" s="39">
        <v>4.5699999999999998E-2</v>
      </c>
      <c r="G632" s="40">
        <v>4.0599999999999997E-2</v>
      </c>
      <c r="H632" s="10">
        <v>0</v>
      </c>
      <c r="I632" s="42"/>
      <c r="J632" s="41">
        <v>3.44E-2</v>
      </c>
      <c r="K632" s="41"/>
      <c r="L632" s="41"/>
      <c r="M632" s="41">
        <v>4.6199999999999998E-2</v>
      </c>
      <c r="N632" s="42"/>
    </row>
    <row r="633" spans="1:14" s="43" customFormat="1">
      <c r="A633">
        <v>201210</v>
      </c>
      <c r="B633" s="38">
        <v>41193</v>
      </c>
      <c r="C633" s="9" t="s">
        <v>21</v>
      </c>
      <c r="D633" s="39">
        <v>3.6499999999999998E-2</v>
      </c>
      <c r="E633" s="39">
        <v>3.8800000000000001E-2</v>
      </c>
      <c r="F633" s="39">
        <v>4.5199999999999997E-2</v>
      </c>
      <c r="G633" s="40">
        <v>4.02E-2</v>
      </c>
      <c r="H633" s="10">
        <v>0</v>
      </c>
      <c r="I633" s="42"/>
      <c r="J633" s="41">
        <v>3.4200000000000001E-2</v>
      </c>
      <c r="K633" s="41"/>
      <c r="L633" s="41"/>
      <c r="M633" s="41">
        <v>4.5700000000000005E-2</v>
      </c>
      <c r="N633" s="42"/>
    </row>
    <row r="634" spans="1:14" s="43" customFormat="1">
      <c r="A634">
        <v>201210</v>
      </c>
      <c r="B634" s="38">
        <v>41194</v>
      </c>
      <c r="C634" s="9" t="s">
        <v>21</v>
      </c>
      <c r="D634" s="39">
        <v>3.6299999999999999E-2</v>
      </c>
      <c r="E634" s="39">
        <v>3.85E-2</v>
      </c>
      <c r="F634" s="39">
        <v>4.4900000000000002E-2</v>
      </c>
      <c r="G634" s="40">
        <v>3.9899999999999998E-2</v>
      </c>
      <c r="H634" s="10">
        <v>0</v>
      </c>
      <c r="I634" s="42"/>
      <c r="J634" s="41">
        <v>3.4000000000000002E-2</v>
      </c>
      <c r="K634" s="41"/>
      <c r="L634" s="41"/>
      <c r="M634" s="41">
        <v>4.5400000000000003E-2</v>
      </c>
      <c r="N634" s="42"/>
    </row>
    <row r="635" spans="1:14" s="43" customFormat="1">
      <c r="A635">
        <v>201210</v>
      </c>
      <c r="B635" s="38">
        <v>41197</v>
      </c>
      <c r="C635" s="9" t="s">
        <v>21</v>
      </c>
      <c r="D635" s="39">
        <v>3.6400000000000002E-2</v>
      </c>
      <c r="E635" s="39">
        <v>3.85E-2</v>
      </c>
      <c r="F635" s="39">
        <v>4.4900000000000002E-2</v>
      </c>
      <c r="G635" s="40">
        <v>3.9899999999999998E-2</v>
      </c>
      <c r="H635" s="10">
        <v>0</v>
      </c>
      <c r="I635" s="42"/>
      <c r="J635" s="41">
        <v>3.4099999999999998E-2</v>
      </c>
      <c r="K635" s="41"/>
      <c r="L635" s="41"/>
      <c r="M635" s="41">
        <v>4.53E-2</v>
      </c>
      <c r="N635" s="42"/>
    </row>
    <row r="636" spans="1:14" s="43" customFormat="1">
      <c r="A636">
        <v>201210</v>
      </c>
      <c r="B636" s="38">
        <v>41198</v>
      </c>
      <c r="C636" s="9" t="s">
        <v>21</v>
      </c>
      <c r="D636" s="39">
        <v>3.6900000000000002E-2</v>
      </c>
      <c r="E636" s="39">
        <v>3.9199999999999999E-2</v>
      </c>
      <c r="F636" s="39">
        <v>4.53E-2</v>
      </c>
      <c r="G636" s="40">
        <v>4.0500000000000001E-2</v>
      </c>
      <c r="H636" s="10">
        <v>0</v>
      </c>
      <c r="I636" s="42"/>
      <c r="J636" s="41">
        <v>3.4799999999999998E-2</v>
      </c>
      <c r="K636" s="41"/>
      <c r="L636" s="41"/>
      <c r="M636" s="41">
        <v>4.5499999999999999E-2</v>
      </c>
      <c r="N636" s="42"/>
    </row>
    <row r="637" spans="1:14" s="43" customFormat="1">
      <c r="A637">
        <v>201210</v>
      </c>
      <c r="B637" s="38">
        <v>41199</v>
      </c>
      <c r="C637" s="9" t="s">
        <v>21</v>
      </c>
      <c r="D637" s="39">
        <v>3.7600000000000001E-2</v>
      </c>
      <c r="E637" s="39">
        <v>3.9699999999999999E-2</v>
      </c>
      <c r="F637" s="39">
        <v>4.5699999999999998E-2</v>
      </c>
      <c r="G637" s="40">
        <v>4.1000000000000002E-2</v>
      </c>
      <c r="H637" s="10">
        <v>0</v>
      </c>
      <c r="I637" s="42"/>
      <c r="J637" s="41">
        <v>3.56E-2</v>
      </c>
      <c r="K637" s="41"/>
      <c r="L637" s="41"/>
      <c r="M637" s="41">
        <v>4.5999999999999999E-2</v>
      </c>
      <c r="N637" s="42"/>
    </row>
    <row r="638" spans="1:14" s="43" customFormat="1">
      <c r="A638">
        <v>201210</v>
      </c>
      <c r="B638" s="38">
        <v>41200</v>
      </c>
      <c r="C638" s="9" t="s">
        <v>21</v>
      </c>
      <c r="D638" s="39">
        <v>3.78E-2</v>
      </c>
      <c r="E638" s="39">
        <v>3.9800000000000002E-2</v>
      </c>
      <c r="F638" s="39">
        <v>4.5699999999999998E-2</v>
      </c>
      <c r="G638" s="40">
        <v>4.1099999999999998E-2</v>
      </c>
      <c r="H638" s="10">
        <v>0</v>
      </c>
      <c r="I638" s="42"/>
      <c r="J638" s="41">
        <v>3.56E-2</v>
      </c>
      <c r="K638" s="41"/>
      <c r="L638" s="41"/>
      <c r="M638" s="41">
        <v>4.58E-2</v>
      </c>
      <c r="N638" s="42"/>
    </row>
    <row r="639" spans="1:14" s="43" customFormat="1">
      <c r="A639">
        <v>201210</v>
      </c>
      <c r="B639" s="38">
        <v>41201</v>
      </c>
      <c r="C639" s="9" t="s">
        <v>21</v>
      </c>
      <c r="D639" s="39">
        <v>3.7100000000000001E-2</v>
      </c>
      <c r="E639" s="39">
        <v>3.9100000000000003E-2</v>
      </c>
      <c r="F639" s="39">
        <v>4.4900000000000002E-2</v>
      </c>
      <c r="G639" s="40">
        <v>4.0399999999999998E-2</v>
      </c>
      <c r="H639" s="10">
        <v>0</v>
      </c>
      <c r="I639" s="42"/>
      <c r="J639" s="41">
        <v>3.49E-2</v>
      </c>
      <c r="K639" s="41"/>
      <c r="L639" s="41"/>
      <c r="M639" s="41">
        <v>4.4999999999999998E-2</v>
      </c>
      <c r="N639" s="42"/>
    </row>
    <row r="640" spans="1:14" s="43" customFormat="1">
      <c r="A640">
        <v>201210</v>
      </c>
      <c r="B640" s="38">
        <v>41204</v>
      </c>
      <c r="C640" s="9" t="s">
        <v>21</v>
      </c>
      <c r="D640" s="39">
        <v>3.7199999999999997E-2</v>
      </c>
      <c r="E640" s="39">
        <v>3.9E-2</v>
      </c>
      <c r="F640" s="39">
        <v>4.4900000000000002E-2</v>
      </c>
      <c r="G640" s="40">
        <v>4.0399999999999998E-2</v>
      </c>
      <c r="H640" s="10">
        <v>0</v>
      </c>
      <c r="I640" s="42"/>
      <c r="J640" s="41">
        <v>3.5000000000000003E-2</v>
      </c>
      <c r="K640" s="41"/>
      <c r="L640" s="41"/>
      <c r="M640" s="41">
        <v>4.5100000000000001E-2</v>
      </c>
      <c r="N640" s="42"/>
    </row>
    <row r="641" spans="1:14" s="43" customFormat="1">
      <c r="A641">
        <v>201210</v>
      </c>
      <c r="B641" s="38">
        <v>41205</v>
      </c>
      <c r="C641" s="9" t="s">
        <v>21</v>
      </c>
      <c r="D641" s="39">
        <v>3.6799999999999999E-2</v>
      </c>
      <c r="E641" s="39">
        <v>3.8699999999999998E-2</v>
      </c>
      <c r="F641" s="39">
        <v>4.4699999999999997E-2</v>
      </c>
      <c r="G641" s="40">
        <v>4.0099999999999997E-2</v>
      </c>
      <c r="H641" s="10">
        <v>0</v>
      </c>
      <c r="I641" s="42"/>
      <c r="J641" s="41">
        <v>3.4700000000000002E-2</v>
      </c>
      <c r="K641" s="41"/>
      <c r="L641" s="41"/>
      <c r="M641" s="41">
        <v>4.5199999999999997E-2</v>
      </c>
      <c r="N641" s="42"/>
    </row>
    <row r="642" spans="1:14" s="43" customFormat="1">
      <c r="A642">
        <v>201210</v>
      </c>
      <c r="B642" s="38">
        <v>41206</v>
      </c>
      <c r="C642" s="9" t="s">
        <v>21</v>
      </c>
      <c r="D642" s="39">
        <v>3.6900000000000002E-2</v>
      </c>
      <c r="E642" s="39">
        <v>3.8899999999999997E-2</v>
      </c>
      <c r="F642" s="39">
        <v>4.4999999999999998E-2</v>
      </c>
      <c r="G642" s="40">
        <v>4.0300000000000002E-2</v>
      </c>
      <c r="H642" s="10">
        <v>0</v>
      </c>
      <c r="I642" s="42"/>
      <c r="J642" s="41">
        <v>3.49E-2</v>
      </c>
      <c r="K642" s="41"/>
      <c r="L642" s="41"/>
      <c r="M642" s="41">
        <v>4.5400000000000003E-2</v>
      </c>
      <c r="N642" s="42"/>
    </row>
    <row r="643" spans="1:14" s="43" customFormat="1">
      <c r="A643">
        <v>201210</v>
      </c>
      <c r="B643" s="38">
        <v>41207</v>
      </c>
      <c r="C643" s="9" t="s">
        <v>21</v>
      </c>
      <c r="D643" s="39">
        <v>3.7400000000000003E-2</v>
      </c>
      <c r="E643" s="39">
        <v>3.9399999999999998E-2</v>
      </c>
      <c r="F643" s="39">
        <v>4.5499999999999999E-2</v>
      </c>
      <c r="G643" s="40">
        <v>4.0800000000000003E-2</v>
      </c>
      <c r="H643" s="10">
        <v>0</v>
      </c>
      <c r="I643" s="42"/>
      <c r="J643" s="41">
        <v>3.5400000000000001E-2</v>
      </c>
      <c r="K643" s="41"/>
      <c r="L643" s="41"/>
      <c r="M643" s="41">
        <v>4.5899999999999996E-2</v>
      </c>
      <c r="N643" s="42"/>
    </row>
    <row r="644" spans="1:14" s="43" customFormat="1">
      <c r="A644">
        <v>201211</v>
      </c>
      <c r="B644" s="38">
        <v>41215</v>
      </c>
      <c r="C644" s="9" t="s">
        <v>21</v>
      </c>
      <c r="D644" s="39">
        <v>3.6700000000000003E-2</v>
      </c>
      <c r="E644" s="39">
        <v>3.8800000000000001E-2</v>
      </c>
      <c r="F644" s="39">
        <v>4.4499999999999998E-2</v>
      </c>
      <c r="G644" s="40">
        <v>0.04</v>
      </c>
      <c r="H644" s="10">
        <v>0</v>
      </c>
      <c r="I644" s="42"/>
      <c r="J644" s="41">
        <v>3.4700000000000002E-2</v>
      </c>
      <c r="K644" s="41"/>
      <c r="L644" s="41"/>
      <c r="M644" s="41">
        <v>4.5199999999999997E-2</v>
      </c>
      <c r="N644" s="42"/>
    </row>
    <row r="645" spans="1:14" s="43" customFormat="1">
      <c r="A645">
        <v>201211</v>
      </c>
      <c r="B645" s="38">
        <v>41218</v>
      </c>
      <c r="C645" s="9" t="s">
        <v>21</v>
      </c>
      <c r="D645" s="39">
        <v>3.6200000000000003E-2</v>
      </c>
      <c r="E645" s="39">
        <v>3.8399999999999997E-2</v>
      </c>
      <c r="F645" s="39">
        <v>4.3900000000000002E-2</v>
      </c>
      <c r="G645" s="40">
        <v>3.95E-2</v>
      </c>
      <c r="H645" s="10">
        <v>0</v>
      </c>
      <c r="I645" s="42"/>
      <c r="J645" s="41">
        <v>3.4200000000000001E-2</v>
      </c>
      <c r="K645" s="41"/>
      <c r="L645" s="41"/>
      <c r="M645" s="41">
        <v>4.4600000000000001E-2</v>
      </c>
      <c r="N645" s="42"/>
    </row>
    <row r="646" spans="1:14" s="43" customFormat="1">
      <c r="A646">
        <v>201211</v>
      </c>
      <c r="B646" s="38">
        <v>41219</v>
      </c>
      <c r="C646" s="9" t="s">
        <v>21</v>
      </c>
      <c r="D646" s="39">
        <v>3.6700000000000003E-2</v>
      </c>
      <c r="E646" s="39">
        <v>3.8899999999999997E-2</v>
      </c>
      <c r="F646" s="39">
        <v>4.4400000000000002E-2</v>
      </c>
      <c r="G646" s="40">
        <v>0.04</v>
      </c>
      <c r="H646" s="10">
        <v>0</v>
      </c>
      <c r="I646" s="42"/>
      <c r="J646" s="41">
        <v>3.4799999999999998E-2</v>
      </c>
      <c r="K646" s="41"/>
      <c r="L646" s="41"/>
      <c r="M646" s="41">
        <v>4.5199999999999997E-2</v>
      </c>
      <c r="N646" s="42"/>
    </row>
    <row r="647" spans="1:14" s="43" customFormat="1">
      <c r="A647">
        <v>201211</v>
      </c>
      <c r="B647" s="38">
        <v>41220</v>
      </c>
      <c r="C647" s="9" t="s">
        <v>21</v>
      </c>
      <c r="D647" s="39">
        <v>3.5700000000000003E-2</v>
      </c>
      <c r="E647" s="39">
        <v>3.8100000000000002E-2</v>
      </c>
      <c r="F647" s="39">
        <v>4.3700000000000003E-2</v>
      </c>
      <c r="G647" s="40">
        <v>3.9199999999999999E-2</v>
      </c>
      <c r="H647" s="10">
        <v>0</v>
      </c>
      <c r="I647" s="42"/>
      <c r="J647" s="41">
        <v>3.4000000000000002E-2</v>
      </c>
      <c r="K647" s="41"/>
      <c r="L647" s="41"/>
      <c r="M647" s="41">
        <v>4.4600000000000001E-2</v>
      </c>
      <c r="N647" s="42"/>
    </row>
    <row r="648" spans="1:14" s="43" customFormat="1">
      <c r="A648">
        <v>201211</v>
      </c>
      <c r="B648" s="38">
        <v>41221</v>
      </c>
      <c r="C648" s="9" t="s">
        <v>21</v>
      </c>
      <c r="D648" s="39">
        <v>3.5299999999999998E-2</v>
      </c>
      <c r="E648" s="39">
        <v>3.7699999999999997E-2</v>
      </c>
      <c r="F648" s="39">
        <v>4.3400000000000001E-2</v>
      </c>
      <c r="G648" s="40">
        <v>3.8800000000000001E-2</v>
      </c>
      <c r="H648" s="10">
        <v>0</v>
      </c>
      <c r="I648" s="42"/>
      <c r="J648" s="41">
        <v>3.4200000000000001E-2</v>
      </c>
      <c r="K648" s="41"/>
      <c r="L648" s="41"/>
      <c r="M648" s="41">
        <v>4.4199999999999996E-2</v>
      </c>
      <c r="N648" s="42"/>
    </row>
    <row r="649" spans="1:14" s="43" customFormat="1">
      <c r="A649">
        <v>201211</v>
      </c>
      <c r="B649" s="38">
        <v>41222</v>
      </c>
      <c r="C649" s="9" t="s">
        <v>21</v>
      </c>
      <c r="D649" s="39">
        <v>3.5099999999999999E-2</v>
      </c>
      <c r="E649" s="39">
        <v>3.7600000000000001E-2</v>
      </c>
      <c r="F649" s="39">
        <v>4.3299999999999998E-2</v>
      </c>
      <c r="G649" s="40">
        <v>3.8699999999999998E-2</v>
      </c>
      <c r="H649" s="10">
        <v>0</v>
      </c>
      <c r="I649" s="42"/>
      <c r="J649" s="41">
        <v>3.4000000000000002E-2</v>
      </c>
      <c r="K649" s="41"/>
      <c r="L649" s="41"/>
      <c r="M649" s="41">
        <v>4.4299999999999999E-2</v>
      </c>
      <c r="N649" s="42"/>
    </row>
    <row r="650" spans="1:14" s="43" customFormat="1">
      <c r="A650">
        <v>201211</v>
      </c>
      <c r="B650" s="38">
        <v>41226</v>
      </c>
      <c r="C650" s="9" t="s">
        <v>21</v>
      </c>
      <c r="D650" s="39">
        <v>3.5000000000000003E-2</v>
      </c>
      <c r="E650" s="39">
        <v>3.7499999999999999E-2</v>
      </c>
      <c r="F650" s="39">
        <v>4.3299999999999998E-2</v>
      </c>
      <c r="G650" s="40">
        <v>3.8600000000000002E-2</v>
      </c>
      <c r="H650" s="10">
        <v>0</v>
      </c>
      <c r="I650" s="42"/>
      <c r="J650" s="41">
        <v>3.4099999999999998E-2</v>
      </c>
      <c r="K650" s="41"/>
      <c r="L650" s="41"/>
      <c r="M650" s="41">
        <v>4.4400000000000002E-2</v>
      </c>
      <c r="N650" s="42"/>
    </row>
    <row r="651" spans="1:14" s="43" customFormat="1">
      <c r="A651">
        <v>201211</v>
      </c>
      <c r="B651" s="38">
        <v>41227</v>
      </c>
      <c r="C651" s="9" t="s">
        <v>21</v>
      </c>
      <c r="D651" s="39">
        <v>3.5000000000000003E-2</v>
      </c>
      <c r="E651" s="39">
        <v>3.7600000000000001E-2</v>
      </c>
      <c r="F651" s="39">
        <v>4.36E-2</v>
      </c>
      <c r="G651" s="40">
        <v>3.8699999999999998E-2</v>
      </c>
      <c r="H651" s="10">
        <v>0</v>
      </c>
      <c r="I651" s="42"/>
      <c r="J651" s="41">
        <v>3.44E-2</v>
      </c>
      <c r="K651" s="41"/>
      <c r="L651" s="41"/>
      <c r="M651" s="41">
        <v>4.4600000000000001E-2</v>
      </c>
      <c r="N651" s="42"/>
    </row>
    <row r="652" spans="1:14" s="43" customFormat="1">
      <c r="A652">
        <v>201211</v>
      </c>
      <c r="B652" s="38">
        <v>41228</v>
      </c>
      <c r="C652" s="9" t="s">
        <v>21</v>
      </c>
      <c r="D652" s="39">
        <v>3.5000000000000003E-2</v>
      </c>
      <c r="E652" s="39">
        <v>3.7600000000000001E-2</v>
      </c>
      <c r="F652" s="39">
        <v>4.3799999999999999E-2</v>
      </c>
      <c r="G652" s="40">
        <v>3.8800000000000001E-2</v>
      </c>
      <c r="H652" s="10">
        <v>0</v>
      </c>
      <c r="I652" s="42"/>
      <c r="J652" s="41">
        <v>3.49E-2</v>
      </c>
      <c r="K652" s="41"/>
      <c r="L652" s="41"/>
      <c r="M652" s="41">
        <v>4.4800000000000006E-2</v>
      </c>
      <c r="N652" s="42"/>
    </row>
    <row r="653" spans="1:14" s="43" customFormat="1">
      <c r="A653">
        <v>201211</v>
      </c>
      <c r="B653" s="38">
        <v>41229</v>
      </c>
      <c r="C653" s="9" t="s">
        <v>21</v>
      </c>
      <c r="D653" s="39">
        <v>3.5299999999999998E-2</v>
      </c>
      <c r="E653" s="39">
        <v>3.7699999999999997E-2</v>
      </c>
      <c r="F653" s="39">
        <v>4.3700000000000003E-2</v>
      </c>
      <c r="G653" s="40">
        <v>3.8899999999999997E-2</v>
      </c>
      <c r="H653" s="10">
        <v>0</v>
      </c>
      <c r="I653" s="42"/>
      <c r="J653" s="41">
        <v>3.49E-2</v>
      </c>
      <c r="K653" s="41"/>
      <c r="L653" s="41"/>
      <c r="M653" s="41">
        <v>4.4800000000000006E-2</v>
      </c>
      <c r="N653" s="42"/>
    </row>
    <row r="654" spans="1:14" s="43" customFormat="1">
      <c r="A654">
        <v>201211</v>
      </c>
      <c r="B654" s="38">
        <v>41232</v>
      </c>
      <c r="C654" s="9" t="s">
        <v>21</v>
      </c>
      <c r="D654" s="39">
        <v>3.5700000000000003E-2</v>
      </c>
      <c r="E654" s="39">
        <v>3.8199999999999998E-2</v>
      </c>
      <c r="F654" s="39">
        <v>4.41E-2</v>
      </c>
      <c r="G654" s="40">
        <v>3.9300000000000002E-2</v>
      </c>
      <c r="H654" s="10">
        <v>0</v>
      </c>
      <c r="I654" s="42"/>
      <c r="J654" s="41">
        <v>3.5299999999999998E-2</v>
      </c>
      <c r="K654" s="41"/>
      <c r="L654" s="41"/>
      <c r="M654" s="41">
        <v>4.5199999999999997E-2</v>
      </c>
      <c r="N654" s="42"/>
    </row>
    <row r="655" spans="1:14" s="43" customFormat="1">
      <c r="A655">
        <v>201211</v>
      </c>
      <c r="B655" s="38">
        <v>41233</v>
      </c>
      <c r="C655" s="9" t="s">
        <v>21</v>
      </c>
      <c r="D655" s="39">
        <v>3.6200000000000003E-2</v>
      </c>
      <c r="E655" s="39">
        <v>3.8699999999999998E-2</v>
      </c>
      <c r="F655" s="39">
        <v>4.4499999999999998E-2</v>
      </c>
      <c r="G655" s="40">
        <v>3.9800000000000002E-2</v>
      </c>
      <c r="H655" s="10">
        <v>0</v>
      </c>
      <c r="I655" s="42"/>
      <c r="J655" s="41">
        <v>3.5699999999999996E-2</v>
      </c>
      <c r="K655" s="41"/>
      <c r="L655" s="41"/>
      <c r="M655" s="41">
        <v>4.5599999999999995E-2</v>
      </c>
      <c r="N655" s="42"/>
    </row>
    <row r="656" spans="1:14" s="43" customFormat="1">
      <c r="A656">
        <v>201211</v>
      </c>
      <c r="B656" s="38">
        <v>41236</v>
      </c>
      <c r="C656" s="9" t="s">
        <v>21</v>
      </c>
      <c r="D656" s="39">
        <v>3.6700000000000003E-2</v>
      </c>
      <c r="E656" s="39">
        <v>3.9100000000000003E-2</v>
      </c>
      <c r="F656" s="39">
        <v>4.48E-2</v>
      </c>
      <c r="G656" s="40">
        <v>4.02E-2</v>
      </c>
      <c r="H656" s="10">
        <v>0</v>
      </c>
      <c r="I656" s="42"/>
      <c r="J656" s="41">
        <v>3.6000000000000004E-2</v>
      </c>
      <c r="K656" s="41"/>
      <c r="L656" s="41"/>
      <c r="M656" s="41">
        <v>4.5899999999999996E-2</v>
      </c>
      <c r="N656" s="42"/>
    </row>
    <row r="657" spans="1:14" s="43" customFormat="1">
      <c r="A657">
        <v>201211</v>
      </c>
      <c r="B657" s="38">
        <v>41239</v>
      </c>
      <c r="C657" s="9" t="s">
        <v>21</v>
      </c>
      <c r="D657" s="39">
        <v>3.6499999999999998E-2</v>
      </c>
      <c r="E657" s="39">
        <v>3.8800000000000001E-2</v>
      </c>
      <c r="F657" s="39">
        <v>4.4499999999999998E-2</v>
      </c>
      <c r="G657" s="40">
        <v>3.9899999999999998E-2</v>
      </c>
      <c r="H657" s="10">
        <v>0</v>
      </c>
      <c r="I657" s="42"/>
      <c r="J657" s="41">
        <v>3.5699999999999996E-2</v>
      </c>
      <c r="K657" s="41"/>
      <c r="L657" s="41"/>
      <c r="M657" s="41">
        <v>4.5599999999999995E-2</v>
      </c>
      <c r="N657" s="42"/>
    </row>
    <row r="658" spans="1:14" s="43" customFormat="1">
      <c r="A658">
        <v>201211</v>
      </c>
      <c r="B658" s="38">
        <v>41240</v>
      </c>
      <c r="C658" s="9" t="s">
        <v>21</v>
      </c>
      <c r="D658" s="39">
        <v>3.6400000000000002E-2</v>
      </c>
      <c r="E658" s="39">
        <v>3.8699999999999998E-2</v>
      </c>
      <c r="F658" s="39">
        <v>4.4499999999999998E-2</v>
      </c>
      <c r="G658" s="40">
        <v>3.9899999999999998E-2</v>
      </c>
      <c r="H658" s="10">
        <v>0</v>
      </c>
      <c r="I658" s="42"/>
      <c r="J658" s="41">
        <v>3.56E-2</v>
      </c>
      <c r="K658" s="41"/>
      <c r="L658" s="41"/>
      <c r="M658" s="41">
        <v>4.5499999999999999E-2</v>
      </c>
      <c r="N658" s="42"/>
    </row>
    <row r="659" spans="1:14" s="43" customFormat="1">
      <c r="A659">
        <v>201211</v>
      </c>
      <c r="B659" s="38">
        <v>41241</v>
      </c>
      <c r="C659" s="9" t="s">
        <v>21</v>
      </c>
      <c r="D659" s="39">
        <v>3.6299999999999999E-2</v>
      </c>
      <c r="E659" s="39">
        <v>3.8600000000000002E-2</v>
      </c>
      <c r="F659" s="39">
        <v>4.4499999999999998E-2</v>
      </c>
      <c r="G659" s="40">
        <v>3.9800000000000002E-2</v>
      </c>
      <c r="H659" s="10">
        <v>0</v>
      </c>
      <c r="I659" s="42"/>
      <c r="J659" s="41">
        <v>3.5400000000000001E-2</v>
      </c>
      <c r="K659" s="41"/>
      <c r="L659" s="41"/>
      <c r="M659" s="41">
        <v>4.5400000000000003E-2</v>
      </c>
      <c r="N659" s="42"/>
    </row>
    <row r="660" spans="1:14" s="43" customFormat="1">
      <c r="A660">
        <v>201211</v>
      </c>
      <c r="B660" s="38">
        <v>41242</v>
      </c>
      <c r="C660" s="9" t="s">
        <v>21</v>
      </c>
      <c r="D660" s="39">
        <v>3.6499999999999998E-2</v>
      </c>
      <c r="E660" s="39">
        <v>3.8800000000000001E-2</v>
      </c>
      <c r="F660" s="39">
        <v>4.48E-2</v>
      </c>
      <c r="G660" s="40">
        <v>0.04</v>
      </c>
      <c r="H660" s="10">
        <v>0</v>
      </c>
      <c r="I660" s="42"/>
      <c r="J660" s="41">
        <v>3.56E-2</v>
      </c>
      <c r="K660" s="41"/>
      <c r="L660" s="41"/>
      <c r="M660" s="41">
        <v>4.5700000000000005E-2</v>
      </c>
      <c r="N660" s="42"/>
    </row>
    <row r="661" spans="1:14" s="43" customFormat="1">
      <c r="A661">
        <v>201211</v>
      </c>
      <c r="B661" s="38">
        <v>41243</v>
      </c>
      <c r="C661" s="9" t="s">
        <v>21</v>
      </c>
      <c r="D661" s="39">
        <v>3.6600000000000001E-2</v>
      </c>
      <c r="E661" s="39">
        <v>3.8899999999999997E-2</v>
      </c>
      <c r="F661" s="39">
        <v>4.48E-2</v>
      </c>
      <c r="G661" s="40">
        <v>4.0099999999999997E-2</v>
      </c>
      <c r="H661" s="10">
        <v>0</v>
      </c>
      <c r="I661" s="42"/>
      <c r="J661" s="41">
        <v>3.5799999999999998E-2</v>
      </c>
      <c r="K661" s="41"/>
      <c r="L661" s="41"/>
      <c r="M661" s="41">
        <v>4.5700000000000005E-2</v>
      </c>
      <c r="N661" s="42"/>
    </row>
    <row r="662" spans="1:14" s="43" customFormat="1">
      <c r="A662">
        <v>201212</v>
      </c>
      <c r="B662" s="38">
        <v>41246</v>
      </c>
      <c r="C662" s="9" t="s">
        <v>21</v>
      </c>
      <c r="D662" s="39">
        <v>3.6700000000000003E-2</v>
      </c>
      <c r="E662" s="39">
        <v>3.9100000000000003E-2</v>
      </c>
      <c r="F662" s="39">
        <v>4.4900000000000002E-2</v>
      </c>
      <c r="G662" s="40">
        <v>4.02E-2</v>
      </c>
      <c r="H662" s="10">
        <v>0</v>
      </c>
      <c r="I662" s="42"/>
      <c r="J662" s="41">
        <v>3.5900000000000001E-2</v>
      </c>
      <c r="K662" s="41"/>
      <c r="L662" s="41"/>
      <c r="M662" s="41">
        <v>4.58E-2</v>
      </c>
      <c r="N662" s="42"/>
    </row>
    <row r="663" spans="1:14" s="43" customFormat="1">
      <c r="A663">
        <v>201212</v>
      </c>
      <c r="B663" s="38">
        <v>41247</v>
      </c>
      <c r="C663" s="9" t="s">
        <v>21</v>
      </c>
      <c r="D663" s="39">
        <v>3.6499999999999998E-2</v>
      </c>
      <c r="E663" s="39">
        <v>3.8899999999999997E-2</v>
      </c>
      <c r="F663" s="39">
        <v>4.4699999999999997E-2</v>
      </c>
      <c r="G663" s="40">
        <v>0.04</v>
      </c>
      <c r="H663" s="10">
        <v>0</v>
      </c>
      <c r="I663" s="42"/>
      <c r="J663" s="41">
        <v>3.56E-2</v>
      </c>
      <c r="K663" s="41"/>
      <c r="L663" s="41"/>
      <c r="M663" s="41">
        <v>4.5599999999999995E-2</v>
      </c>
      <c r="N663" s="42"/>
    </row>
    <row r="664" spans="1:14" s="43" customFormat="1">
      <c r="A664">
        <v>201212</v>
      </c>
      <c r="B664" s="38">
        <v>41248</v>
      </c>
      <c r="C664" s="9" t="s">
        <v>21</v>
      </c>
      <c r="D664" s="39">
        <v>3.6499999999999998E-2</v>
      </c>
      <c r="E664" s="39">
        <v>3.9E-2</v>
      </c>
      <c r="F664" s="39">
        <v>4.48E-2</v>
      </c>
      <c r="G664" s="40">
        <v>4.0099999999999997E-2</v>
      </c>
      <c r="H664" s="10">
        <v>0</v>
      </c>
      <c r="I664" s="42"/>
      <c r="J664" s="41">
        <v>3.56E-2</v>
      </c>
      <c r="K664" s="41"/>
      <c r="L664" s="41"/>
      <c r="M664" s="41">
        <v>4.5700000000000005E-2</v>
      </c>
      <c r="N664" s="42"/>
    </row>
    <row r="665" spans="1:14" s="43" customFormat="1">
      <c r="A665">
        <v>201212</v>
      </c>
      <c r="B665" s="38">
        <v>41249</v>
      </c>
      <c r="C665" s="9" t="s">
        <v>21</v>
      </c>
      <c r="D665" s="39">
        <v>3.6299999999999999E-2</v>
      </c>
      <c r="E665" s="39">
        <v>3.8899999999999997E-2</v>
      </c>
      <c r="F665" s="39">
        <v>4.4699999999999997E-2</v>
      </c>
      <c r="G665" s="40">
        <v>0.04</v>
      </c>
      <c r="H665" s="10">
        <v>0</v>
      </c>
      <c r="I665" s="42"/>
      <c r="J665" s="41">
        <v>3.5499999999999997E-2</v>
      </c>
      <c r="K665" s="41"/>
      <c r="L665" s="41"/>
      <c r="M665" s="41">
        <v>4.5499999999999999E-2</v>
      </c>
      <c r="N665" s="42"/>
    </row>
    <row r="666" spans="1:14" s="43" customFormat="1">
      <c r="A666">
        <v>201212</v>
      </c>
      <c r="B666" s="38">
        <v>41250</v>
      </c>
      <c r="C666" s="9" t="s">
        <v>21</v>
      </c>
      <c r="D666" s="39">
        <v>3.6799999999999999E-2</v>
      </c>
      <c r="E666" s="39">
        <v>3.9399999999999998E-2</v>
      </c>
      <c r="F666" s="39">
        <v>4.5199999999999997E-2</v>
      </c>
      <c r="G666" s="40">
        <v>4.0500000000000001E-2</v>
      </c>
      <c r="H666" s="10">
        <v>0</v>
      </c>
      <c r="I666" s="42"/>
      <c r="J666" s="41">
        <v>3.6000000000000004E-2</v>
      </c>
      <c r="K666" s="41"/>
      <c r="L666" s="41"/>
      <c r="M666" s="41">
        <v>4.5999999999999999E-2</v>
      </c>
      <c r="N666" s="42"/>
    </row>
    <row r="667" spans="1:14" s="43" customFormat="1">
      <c r="A667">
        <v>201212</v>
      </c>
      <c r="B667" s="38">
        <v>41253</v>
      </c>
      <c r="C667" s="9" t="s">
        <v>21</v>
      </c>
      <c r="D667" s="39">
        <v>3.6700000000000003E-2</v>
      </c>
      <c r="E667" s="39">
        <v>3.9300000000000002E-2</v>
      </c>
      <c r="F667" s="39">
        <v>4.4999999999999998E-2</v>
      </c>
      <c r="G667" s="40">
        <v>4.0300000000000002E-2</v>
      </c>
      <c r="H667" s="10">
        <v>0</v>
      </c>
      <c r="I667" s="42"/>
      <c r="J667" s="41">
        <v>3.5900000000000001E-2</v>
      </c>
      <c r="K667" s="41"/>
      <c r="L667" s="41"/>
      <c r="M667" s="41">
        <v>4.58E-2</v>
      </c>
      <c r="N667" s="42"/>
    </row>
    <row r="668" spans="1:14" s="43" customFormat="1">
      <c r="A668">
        <v>201212</v>
      </c>
      <c r="B668" s="38">
        <v>41254</v>
      </c>
      <c r="C668" s="9" t="s">
        <v>21</v>
      </c>
      <c r="D668" s="39">
        <v>3.6999999999999998E-2</v>
      </c>
      <c r="E668" s="39">
        <v>3.9600000000000003E-2</v>
      </c>
      <c r="F668" s="39">
        <v>4.53E-2</v>
      </c>
      <c r="G668" s="40">
        <v>4.0599999999999997E-2</v>
      </c>
      <c r="H668" s="10">
        <v>0</v>
      </c>
      <c r="I668" s="42"/>
      <c r="J668" s="41">
        <v>3.6200000000000003E-2</v>
      </c>
      <c r="K668" s="41"/>
      <c r="L668" s="41"/>
      <c r="M668" s="41">
        <v>4.6100000000000002E-2</v>
      </c>
      <c r="N668" s="42"/>
    </row>
    <row r="669" spans="1:14" s="43" customFormat="1">
      <c r="A669">
        <v>201212</v>
      </c>
      <c r="B669" s="38">
        <v>41255</v>
      </c>
      <c r="C669" s="9" t="s">
        <v>21</v>
      </c>
      <c r="D669" s="39">
        <v>3.7600000000000001E-2</v>
      </c>
      <c r="E669" s="39">
        <v>4.02E-2</v>
      </c>
      <c r="F669" s="39">
        <v>4.58E-2</v>
      </c>
      <c r="G669" s="40">
        <v>4.1200000000000001E-2</v>
      </c>
      <c r="H669" s="10">
        <v>0</v>
      </c>
      <c r="I669" s="42"/>
      <c r="J669" s="41">
        <v>3.6799999999999999E-2</v>
      </c>
      <c r="K669" s="41"/>
      <c r="L669" s="41"/>
      <c r="M669" s="41">
        <v>4.6600000000000003E-2</v>
      </c>
      <c r="N669" s="42"/>
    </row>
    <row r="670" spans="1:14" s="43" customFormat="1">
      <c r="A670">
        <v>201212</v>
      </c>
      <c r="B670" s="38">
        <v>41256</v>
      </c>
      <c r="C670" s="9" t="s">
        <v>21</v>
      </c>
      <c r="D670" s="39">
        <v>3.7699999999999997E-2</v>
      </c>
      <c r="E670" s="39">
        <v>4.0300000000000002E-2</v>
      </c>
      <c r="F670" s="39">
        <v>4.58E-2</v>
      </c>
      <c r="G670" s="40">
        <v>4.1300000000000003E-2</v>
      </c>
      <c r="H670" s="10">
        <v>0</v>
      </c>
      <c r="I670" s="42"/>
      <c r="J670" s="41">
        <v>3.6900000000000002E-2</v>
      </c>
      <c r="K670" s="41"/>
      <c r="L670" s="41"/>
      <c r="M670" s="41">
        <v>4.6600000000000003E-2</v>
      </c>
      <c r="N670" s="42"/>
    </row>
    <row r="671" spans="1:14" s="43" customFormat="1">
      <c r="A671">
        <v>201212</v>
      </c>
      <c r="B671" s="38">
        <v>41257</v>
      </c>
      <c r="C671" s="9" t="s">
        <v>21</v>
      </c>
      <c r="D671" s="39">
        <v>3.7400000000000003E-2</v>
      </c>
      <c r="E671" s="39">
        <v>0.04</v>
      </c>
      <c r="F671" s="39">
        <v>4.5400000000000003E-2</v>
      </c>
      <c r="G671" s="40">
        <v>4.0899999999999999E-2</v>
      </c>
      <c r="H671" s="10">
        <v>0</v>
      </c>
      <c r="I671" s="42"/>
      <c r="J671" s="41">
        <v>3.6600000000000001E-2</v>
      </c>
      <c r="K671" s="41"/>
      <c r="L671" s="41"/>
      <c r="M671" s="41">
        <v>4.6199999999999998E-2</v>
      </c>
      <c r="N671" s="42"/>
    </row>
    <row r="672" spans="1:14" s="43" customFormat="1">
      <c r="A672">
        <v>201212</v>
      </c>
      <c r="B672" s="38">
        <v>41260</v>
      </c>
      <c r="C672" s="9" t="s">
        <v>21</v>
      </c>
      <c r="D672" s="39">
        <v>3.7900000000000003E-2</v>
      </c>
      <c r="E672" s="39">
        <v>4.0500000000000001E-2</v>
      </c>
      <c r="F672" s="39">
        <v>4.6100000000000002E-2</v>
      </c>
      <c r="G672" s="40">
        <v>4.1500000000000002E-2</v>
      </c>
      <c r="H672" s="10">
        <v>0</v>
      </c>
      <c r="I672" s="42"/>
      <c r="J672" s="41">
        <v>3.7100000000000001E-2</v>
      </c>
      <c r="K672" s="41"/>
      <c r="L672" s="41"/>
      <c r="M672" s="41">
        <v>4.6799999999999994E-2</v>
      </c>
      <c r="N672" s="42"/>
    </row>
    <row r="673" spans="1:14" s="43" customFormat="1">
      <c r="A673">
        <v>201212</v>
      </c>
      <c r="B673" s="38">
        <v>41261</v>
      </c>
      <c r="C673" s="9" t="s">
        <v>21</v>
      </c>
      <c r="D673" s="39">
        <v>3.8699999999999998E-2</v>
      </c>
      <c r="E673" s="39">
        <v>4.1399999999999999E-2</v>
      </c>
      <c r="F673" s="39">
        <v>4.6899999999999997E-2</v>
      </c>
      <c r="G673" s="40">
        <v>4.2299999999999997E-2</v>
      </c>
      <c r="H673" s="10">
        <v>0</v>
      </c>
      <c r="I673" s="42"/>
      <c r="J673" s="41">
        <v>3.7999999999999999E-2</v>
      </c>
      <c r="K673" s="41"/>
      <c r="L673" s="41"/>
      <c r="M673" s="41">
        <v>4.7599999999999996E-2</v>
      </c>
      <c r="N673" s="42"/>
    </row>
    <row r="674" spans="1:14" s="43" customFormat="1">
      <c r="A674">
        <v>201212</v>
      </c>
      <c r="B674" s="38">
        <v>41262</v>
      </c>
      <c r="C674" s="9" t="s">
        <v>21</v>
      </c>
      <c r="D674" s="39">
        <v>3.8600000000000002E-2</v>
      </c>
      <c r="E674" s="39">
        <v>4.1000000000000002E-2</v>
      </c>
      <c r="F674" s="39">
        <v>4.65E-2</v>
      </c>
      <c r="G674" s="40">
        <v>4.2000000000000003E-2</v>
      </c>
      <c r="H674" s="10">
        <v>0</v>
      </c>
      <c r="I674" s="42"/>
      <c r="J674" s="41">
        <v>3.7400000000000003E-2</v>
      </c>
      <c r="K674" s="41"/>
      <c r="L674" s="41"/>
      <c r="M674" s="41">
        <v>4.7100000000000003E-2</v>
      </c>
      <c r="N674" s="42"/>
    </row>
    <row r="675" spans="1:14" s="43" customFormat="1">
      <c r="A675">
        <v>201212</v>
      </c>
      <c r="B675" s="38">
        <v>41263</v>
      </c>
      <c r="C675" s="9" t="s">
        <v>21</v>
      </c>
      <c r="D675" s="39">
        <v>3.8600000000000002E-2</v>
      </c>
      <c r="E675" s="39">
        <v>4.1000000000000002E-2</v>
      </c>
      <c r="F675" s="39">
        <v>4.6399999999999997E-2</v>
      </c>
      <c r="G675" s="40">
        <v>4.2000000000000003E-2</v>
      </c>
      <c r="H675" s="10">
        <v>0</v>
      </c>
      <c r="I675" s="42"/>
      <c r="J675" s="41">
        <v>3.73E-2</v>
      </c>
      <c r="K675" s="41"/>
      <c r="L675" s="41"/>
      <c r="M675" s="41">
        <v>4.7E-2</v>
      </c>
      <c r="N675" s="42"/>
    </row>
    <row r="676" spans="1:14" s="43" customFormat="1">
      <c r="A676">
        <v>201212</v>
      </c>
      <c r="B676" s="38">
        <v>41267</v>
      </c>
      <c r="C676" s="9" t="s">
        <v>21</v>
      </c>
      <c r="D676" s="39">
        <v>3.8100000000000002E-2</v>
      </c>
      <c r="E676" s="39">
        <v>4.0500000000000001E-2</v>
      </c>
      <c r="F676" s="39">
        <v>4.5900000000000003E-2</v>
      </c>
      <c r="G676" s="40">
        <v>4.1500000000000002E-2</v>
      </c>
      <c r="H676" s="10">
        <v>0</v>
      </c>
      <c r="I676" s="42"/>
      <c r="J676" s="41">
        <v>3.6799999999999999E-2</v>
      </c>
      <c r="K676" s="41"/>
      <c r="L676" s="41"/>
      <c r="M676" s="41">
        <v>4.6500000000000007E-2</v>
      </c>
      <c r="N676" s="42"/>
    </row>
    <row r="677" spans="1:14" s="43" customFormat="1">
      <c r="A677">
        <v>201212</v>
      </c>
      <c r="B677" s="38">
        <v>41269</v>
      </c>
      <c r="C677" s="9" t="s">
        <v>21</v>
      </c>
      <c r="D677" s="39">
        <v>3.8100000000000002E-2</v>
      </c>
      <c r="E677" s="39">
        <v>4.0399999999999998E-2</v>
      </c>
      <c r="F677" s="39">
        <v>4.58E-2</v>
      </c>
      <c r="G677" s="40">
        <v>4.1399999999999999E-2</v>
      </c>
      <c r="H677" s="10">
        <v>0</v>
      </c>
      <c r="I677" s="42"/>
      <c r="J677" s="41">
        <v>3.6799999999999999E-2</v>
      </c>
      <c r="K677" s="41"/>
      <c r="L677" s="41"/>
      <c r="M677" s="41">
        <v>4.6399999999999997E-2</v>
      </c>
      <c r="N677" s="42"/>
    </row>
    <row r="678" spans="1:14" s="43" customFormat="1">
      <c r="A678">
        <v>201212</v>
      </c>
      <c r="B678" s="38">
        <v>41270</v>
      </c>
      <c r="C678" s="9" t="s">
        <v>21</v>
      </c>
      <c r="D678" s="39">
        <v>3.7600000000000001E-2</v>
      </c>
      <c r="E678" s="39">
        <v>3.9899999999999998E-2</v>
      </c>
      <c r="F678" s="39">
        <v>4.5199999999999997E-2</v>
      </c>
      <c r="G678" s="40">
        <v>4.0899999999999999E-2</v>
      </c>
      <c r="H678" s="10">
        <v>0</v>
      </c>
      <c r="I678" s="42"/>
      <c r="J678" s="41">
        <v>3.6200000000000003E-2</v>
      </c>
      <c r="K678" s="41"/>
      <c r="L678" s="41"/>
      <c r="M678" s="41">
        <v>4.58E-2</v>
      </c>
      <c r="N678" s="42"/>
    </row>
    <row r="679" spans="1:14" s="43" customFormat="1">
      <c r="A679">
        <v>201212</v>
      </c>
      <c r="B679" s="38">
        <v>41274</v>
      </c>
      <c r="C679" s="9" t="s">
        <v>21</v>
      </c>
      <c r="D679" s="39">
        <v>3.8100000000000002E-2</v>
      </c>
      <c r="E679" s="39">
        <v>4.0399999999999998E-2</v>
      </c>
      <c r="F679" s="39">
        <v>4.5699999999999998E-2</v>
      </c>
      <c r="G679" s="40">
        <v>4.1399999999999999E-2</v>
      </c>
      <c r="H679" s="10">
        <v>0</v>
      </c>
      <c r="I679" s="42"/>
      <c r="J679" s="41">
        <v>3.6699999999999997E-2</v>
      </c>
      <c r="K679" s="41"/>
      <c r="L679" s="41"/>
      <c r="M679" s="41">
        <v>4.6300000000000001E-2</v>
      </c>
      <c r="N679" s="42"/>
    </row>
    <row r="680" spans="1:14" s="43" customFormat="1">
      <c r="A680">
        <v>201301</v>
      </c>
      <c r="B680" s="38">
        <v>41276</v>
      </c>
      <c r="C680" s="9" t="s">
        <v>21</v>
      </c>
      <c r="D680" s="39">
        <v>3.9199999999999999E-2</v>
      </c>
      <c r="E680" s="39">
        <v>4.1599999999999998E-2</v>
      </c>
      <c r="F680" s="39">
        <v>4.65E-2</v>
      </c>
      <c r="G680" s="40">
        <v>4.24E-2</v>
      </c>
      <c r="H680" s="10">
        <v>0</v>
      </c>
      <c r="I680" s="42"/>
      <c r="J680" s="41">
        <v>3.7699999999999997E-2</v>
      </c>
      <c r="K680" s="41"/>
      <c r="L680" s="41"/>
      <c r="M680" s="41">
        <v>4.7100000000000003E-2</v>
      </c>
      <c r="N680" s="42"/>
    </row>
    <row r="681" spans="1:14" s="43" customFormat="1">
      <c r="A681">
        <v>201301</v>
      </c>
      <c r="B681" s="38">
        <v>41277</v>
      </c>
      <c r="C681" s="9" t="s">
        <v>21</v>
      </c>
      <c r="D681" s="39">
        <v>3.9800000000000002E-2</v>
      </c>
      <c r="E681" s="39">
        <v>4.2099999999999999E-2</v>
      </c>
      <c r="F681" s="39">
        <v>4.7100000000000003E-2</v>
      </c>
      <c r="G681" s="40">
        <v>4.2999999999999997E-2</v>
      </c>
      <c r="H681" s="10">
        <v>0</v>
      </c>
      <c r="I681" s="42"/>
      <c r="J681" s="41">
        <v>3.8100000000000002E-2</v>
      </c>
      <c r="K681" s="41"/>
      <c r="L681" s="41"/>
      <c r="M681" s="41">
        <v>4.7599999999999996E-2</v>
      </c>
      <c r="N681" s="42"/>
    </row>
    <row r="682" spans="1:14" s="43" customFormat="1">
      <c r="A682">
        <v>201301</v>
      </c>
      <c r="B682" s="38">
        <v>41278</v>
      </c>
      <c r="C682" s="9" t="s">
        <v>21</v>
      </c>
      <c r="D682" s="39">
        <v>3.9300000000000002E-2</v>
      </c>
      <c r="E682" s="39">
        <v>4.2099999999999999E-2</v>
      </c>
      <c r="F682" s="39">
        <v>4.6699999999999998E-2</v>
      </c>
      <c r="G682" s="40">
        <v>4.2700000000000002E-2</v>
      </c>
      <c r="H682" s="10">
        <v>0</v>
      </c>
      <c r="I682" s="42"/>
      <c r="J682" s="41">
        <v>3.8100000000000002E-2</v>
      </c>
      <c r="K682" s="41"/>
      <c r="L682" s="41"/>
      <c r="M682" s="41">
        <v>4.7400000000000005E-2</v>
      </c>
      <c r="N682" s="42"/>
    </row>
    <row r="683" spans="1:14" s="43" customFormat="1">
      <c r="A683">
        <v>201301</v>
      </c>
      <c r="B683" s="38">
        <v>41281</v>
      </c>
      <c r="C683" s="9" t="s">
        <v>21</v>
      </c>
      <c r="D683" s="39">
        <v>3.9199999999999999E-2</v>
      </c>
      <c r="E683" s="39">
        <v>4.2000000000000003E-2</v>
      </c>
      <c r="F683" s="39">
        <v>4.6600000000000003E-2</v>
      </c>
      <c r="G683" s="40">
        <v>4.2599999999999999E-2</v>
      </c>
      <c r="H683" s="10">
        <v>0</v>
      </c>
      <c r="I683" s="42"/>
      <c r="J683" s="41">
        <v>3.7999999999999999E-2</v>
      </c>
      <c r="K683" s="41"/>
      <c r="L683" s="41"/>
      <c r="M683" s="41">
        <v>4.7199999999999999E-2</v>
      </c>
      <c r="N683" s="42"/>
    </row>
    <row r="684" spans="1:14" s="43" customFormat="1">
      <c r="A684">
        <v>201301</v>
      </c>
      <c r="B684" s="38">
        <v>41282</v>
      </c>
      <c r="C684" s="9" t="s">
        <v>21</v>
      </c>
      <c r="D684" s="39">
        <v>3.8899999999999997E-2</v>
      </c>
      <c r="E684" s="39">
        <v>4.1700000000000001E-2</v>
      </c>
      <c r="F684" s="39">
        <v>4.6399999999999997E-2</v>
      </c>
      <c r="G684" s="40">
        <v>4.2299999999999997E-2</v>
      </c>
      <c r="H684" s="10">
        <v>0</v>
      </c>
      <c r="I684" s="42"/>
      <c r="J684" s="41">
        <v>3.7699999999999997E-2</v>
      </c>
      <c r="K684" s="41"/>
      <c r="L684" s="41"/>
      <c r="M684" s="41">
        <v>4.7E-2</v>
      </c>
      <c r="N684" s="42"/>
    </row>
    <row r="685" spans="1:14" s="43" customFormat="1">
      <c r="A685">
        <v>201301</v>
      </c>
      <c r="B685" s="38">
        <v>41283</v>
      </c>
      <c r="C685" s="9" t="s">
        <v>21</v>
      </c>
      <c r="D685" s="39">
        <v>3.8699999999999998E-2</v>
      </c>
      <c r="E685" s="39">
        <v>4.1500000000000002E-2</v>
      </c>
      <c r="F685" s="39">
        <v>4.6300000000000001E-2</v>
      </c>
      <c r="G685" s="40">
        <v>4.2200000000000001E-2</v>
      </c>
      <c r="H685" s="10">
        <v>0</v>
      </c>
      <c r="I685" s="42"/>
      <c r="J685" s="41">
        <v>3.7499999999999999E-2</v>
      </c>
      <c r="K685" s="41"/>
      <c r="L685" s="41"/>
      <c r="M685" s="41">
        <v>4.6900000000000004E-2</v>
      </c>
      <c r="N685" s="42"/>
    </row>
    <row r="686" spans="1:14" s="43" customFormat="1">
      <c r="A686">
        <v>201301</v>
      </c>
      <c r="B686" s="38">
        <v>41284</v>
      </c>
      <c r="C686" s="9" t="s">
        <v>21</v>
      </c>
      <c r="D686" s="39">
        <v>3.8899999999999997E-2</v>
      </c>
      <c r="E686" s="39">
        <v>4.1599999999999998E-2</v>
      </c>
      <c r="F686" s="39">
        <v>4.65E-2</v>
      </c>
      <c r="G686" s="40">
        <v>4.2299999999999997E-2</v>
      </c>
      <c r="H686" s="10">
        <v>0</v>
      </c>
      <c r="I686" s="42"/>
      <c r="J686" s="41">
        <v>3.78E-2</v>
      </c>
      <c r="K686" s="41"/>
      <c r="L686" s="41"/>
      <c r="M686" s="41">
        <v>4.7100000000000003E-2</v>
      </c>
      <c r="N686" s="42"/>
    </row>
    <row r="687" spans="1:14" s="43" customFormat="1">
      <c r="A687">
        <v>201301</v>
      </c>
      <c r="B687" s="38">
        <v>41285</v>
      </c>
      <c r="C687" s="9" t="s">
        <v>21</v>
      </c>
      <c r="D687" s="39">
        <v>3.8699999999999998E-2</v>
      </c>
      <c r="E687" s="39">
        <v>4.1200000000000001E-2</v>
      </c>
      <c r="F687" s="39">
        <v>4.6199999999999998E-2</v>
      </c>
      <c r="G687" s="40">
        <v>4.2000000000000003E-2</v>
      </c>
      <c r="H687" s="10">
        <v>0</v>
      </c>
      <c r="I687" s="42"/>
      <c r="J687" s="41">
        <v>3.7699999999999997E-2</v>
      </c>
      <c r="K687" s="41"/>
      <c r="L687" s="41"/>
      <c r="M687" s="41">
        <v>4.6900000000000004E-2</v>
      </c>
      <c r="N687" s="42"/>
    </row>
    <row r="688" spans="1:14" s="43" customFormat="1">
      <c r="A688">
        <v>201301</v>
      </c>
      <c r="B688" s="38">
        <v>41288</v>
      </c>
      <c r="C688" s="9" t="s">
        <v>21</v>
      </c>
      <c r="D688" s="39">
        <v>3.8600000000000002E-2</v>
      </c>
      <c r="E688" s="39">
        <v>4.1099999999999998E-2</v>
      </c>
      <c r="F688" s="39">
        <v>4.6199999999999998E-2</v>
      </c>
      <c r="G688" s="40">
        <v>4.2000000000000003E-2</v>
      </c>
      <c r="H688" s="10">
        <v>0</v>
      </c>
      <c r="I688" s="42"/>
      <c r="J688" s="41">
        <v>3.7599999999999995E-2</v>
      </c>
      <c r="K688" s="41"/>
      <c r="L688" s="41"/>
      <c r="M688" s="41">
        <v>4.6900000000000004E-2</v>
      </c>
      <c r="N688" s="42"/>
    </row>
    <row r="689" spans="1:14" s="43" customFormat="1">
      <c r="A689">
        <v>201301</v>
      </c>
      <c r="B689" s="38">
        <v>41289</v>
      </c>
      <c r="C689" s="9" t="s">
        <v>21</v>
      </c>
      <c r="D689" s="39">
        <v>3.8300000000000001E-2</v>
      </c>
      <c r="E689" s="39">
        <v>4.0899999999999999E-2</v>
      </c>
      <c r="F689" s="39">
        <v>4.5999999999999999E-2</v>
      </c>
      <c r="G689" s="40">
        <v>4.1700000000000001E-2</v>
      </c>
      <c r="H689" s="10">
        <v>0</v>
      </c>
      <c r="I689" s="42"/>
      <c r="J689" s="41">
        <v>3.7400000000000003E-2</v>
      </c>
      <c r="K689" s="41"/>
      <c r="L689" s="41"/>
      <c r="M689" s="41">
        <v>4.6699999999999998E-2</v>
      </c>
      <c r="N689" s="42"/>
    </row>
    <row r="690" spans="1:14" s="43" customFormat="1">
      <c r="A690">
        <v>201301</v>
      </c>
      <c r="B690" s="38">
        <v>41290</v>
      </c>
      <c r="C690" s="9" t="s">
        <v>21</v>
      </c>
      <c r="D690" s="39">
        <v>3.8399999999999997E-2</v>
      </c>
      <c r="E690" s="39">
        <v>4.0800000000000003E-2</v>
      </c>
      <c r="F690" s="39">
        <v>4.5999999999999999E-2</v>
      </c>
      <c r="G690" s="40">
        <v>4.1700000000000001E-2</v>
      </c>
      <c r="H690" s="10">
        <v>0</v>
      </c>
      <c r="I690" s="42"/>
      <c r="J690" s="41">
        <v>3.7400000000000003E-2</v>
      </c>
      <c r="K690" s="41"/>
      <c r="L690" s="41"/>
      <c r="M690" s="41">
        <v>4.6799999999999994E-2</v>
      </c>
      <c r="N690" s="42"/>
    </row>
    <row r="691" spans="1:14" s="43" customFormat="1">
      <c r="A691">
        <v>201301</v>
      </c>
      <c r="B691" s="38">
        <v>41291</v>
      </c>
      <c r="C691" s="9" t="s">
        <v>21</v>
      </c>
      <c r="D691" s="39">
        <v>3.8800000000000001E-2</v>
      </c>
      <c r="E691" s="39">
        <v>4.1300000000000003E-2</v>
      </c>
      <c r="F691" s="39">
        <v>4.65E-2</v>
      </c>
      <c r="G691" s="40">
        <v>4.2200000000000001E-2</v>
      </c>
      <c r="H691" s="10">
        <v>0</v>
      </c>
      <c r="I691" s="42"/>
      <c r="J691" s="41">
        <v>3.7900000000000003E-2</v>
      </c>
      <c r="K691" s="41"/>
      <c r="L691" s="41"/>
      <c r="M691" s="41">
        <v>4.7300000000000002E-2</v>
      </c>
      <c r="N691" s="42"/>
    </row>
    <row r="692" spans="1:14" s="43" customFormat="1">
      <c r="A692">
        <v>201301</v>
      </c>
      <c r="B692" s="38">
        <v>41292</v>
      </c>
      <c r="C692" s="9" t="s">
        <v>21</v>
      </c>
      <c r="D692" s="39">
        <v>3.85E-2</v>
      </c>
      <c r="E692" s="39">
        <v>4.0899999999999999E-2</v>
      </c>
      <c r="F692" s="39">
        <v>4.6100000000000002E-2</v>
      </c>
      <c r="G692" s="40">
        <v>4.1799999999999997E-2</v>
      </c>
      <c r="H692" s="10">
        <v>0</v>
      </c>
      <c r="I692" s="42"/>
      <c r="J692" s="41">
        <v>3.7499999999999999E-2</v>
      </c>
      <c r="K692" s="41"/>
      <c r="L692" s="41"/>
      <c r="M692" s="41">
        <v>4.6900000000000004E-2</v>
      </c>
      <c r="N692" s="42"/>
    </row>
    <row r="693" spans="1:14" s="43" customFormat="1">
      <c r="A693">
        <v>201301</v>
      </c>
      <c r="B693" s="38">
        <v>41296</v>
      </c>
      <c r="C693" s="9" t="s">
        <v>21</v>
      </c>
      <c r="D693" s="39">
        <v>3.8399999999999997E-2</v>
      </c>
      <c r="E693" s="39">
        <v>4.07E-2</v>
      </c>
      <c r="F693" s="39">
        <v>4.5900000000000003E-2</v>
      </c>
      <c r="G693" s="40">
        <v>4.1700000000000001E-2</v>
      </c>
      <c r="H693" s="10">
        <v>0</v>
      </c>
      <c r="I693" s="42"/>
      <c r="J693" s="41">
        <v>3.7400000000000003E-2</v>
      </c>
      <c r="K693" s="41"/>
      <c r="L693" s="41"/>
      <c r="M693" s="41">
        <v>4.6799999999999994E-2</v>
      </c>
      <c r="N693" s="42"/>
    </row>
    <row r="694" spans="1:14" s="43" customFormat="1">
      <c r="A694">
        <v>201301</v>
      </c>
      <c r="B694" s="38">
        <v>41297</v>
      </c>
      <c r="C694" s="9" t="s">
        <v>21</v>
      </c>
      <c r="D694" s="39">
        <v>3.8399999999999997E-2</v>
      </c>
      <c r="E694" s="39">
        <v>4.07E-2</v>
      </c>
      <c r="F694" s="39">
        <v>4.5999999999999999E-2</v>
      </c>
      <c r="G694" s="40">
        <v>4.1700000000000001E-2</v>
      </c>
      <c r="H694" s="10">
        <v>0</v>
      </c>
      <c r="I694" s="42"/>
      <c r="J694" s="41">
        <v>3.7499999999999999E-2</v>
      </c>
      <c r="K694" s="41"/>
      <c r="L694" s="41"/>
      <c r="M694" s="41">
        <v>4.6900000000000004E-2</v>
      </c>
      <c r="N694" s="42"/>
    </row>
    <row r="695" spans="1:14" s="43" customFormat="1">
      <c r="A695">
        <v>201301</v>
      </c>
      <c r="B695" s="38">
        <v>41298</v>
      </c>
      <c r="C695" s="9" t="s">
        <v>21</v>
      </c>
      <c r="D695" s="39">
        <v>3.85E-2</v>
      </c>
      <c r="E695" s="39">
        <v>4.0800000000000003E-2</v>
      </c>
      <c r="F695" s="39">
        <v>4.6100000000000002E-2</v>
      </c>
      <c r="G695" s="40">
        <v>4.1799999999999997E-2</v>
      </c>
      <c r="H695" s="10">
        <v>0</v>
      </c>
      <c r="I695" s="42"/>
      <c r="J695" s="41">
        <v>3.7599999999999995E-2</v>
      </c>
      <c r="K695" s="41"/>
      <c r="L695" s="41"/>
      <c r="M695" s="41">
        <v>4.7E-2</v>
      </c>
      <c r="N695" s="42"/>
    </row>
    <row r="696" spans="1:14" s="43" customFormat="1">
      <c r="A696">
        <v>201301</v>
      </c>
      <c r="B696" s="38">
        <v>41299</v>
      </c>
      <c r="C696" s="9" t="s">
        <v>21</v>
      </c>
      <c r="D696" s="39">
        <v>3.95E-2</v>
      </c>
      <c r="E696" s="39">
        <v>4.1700000000000001E-2</v>
      </c>
      <c r="F696" s="39">
        <v>4.7100000000000003E-2</v>
      </c>
      <c r="G696" s="40">
        <v>4.2799999999999998E-2</v>
      </c>
      <c r="H696" s="10">
        <v>0</v>
      </c>
      <c r="I696" s="42"/>
      <c r="J696" s="41">
        <v>3.85E-2</v>
      </c>
      <c r="K696" s="41"/>
      <c r="L696" s="41"/>
      <c r="M696" s="41">
        <v>4.8000000000000001E-2</v>
      </c>
      <c r="N696" s="42"/>
    </row>
    <row r="697" spans="1:14" s="43" customFormat="1">
      <c r="A697">
        <v>201301</v>
      </c>
      <c r="B697" s="38">
        <v>41302</v>
      </c>
      <c r="C697" s="9" t="s">
        <v>21</v>
      </c>
      <c r="D697" s="39">
        <v>3.9699999999999999E-2</v>
      </c>
      <c r="E697" s="39">
        <v>4.19E-2</v>
      </c>
      <c r="F697" s="39">
        <v>4.7300000000000002E-2</v>
      </c>
      <c r="G697" s="40">
        <v>4.2999999999999997E-2</v>
      </c>
      <c r="H697" s="10">
        <v>0</v>
      </c>
      <c r="I697" s="42"/>
      <c r="J697" s="41">
        <v>3.8699999999999998E-2</v>
      </c>
      <c r="K697" s="41"/>
      <c r="L697" s="41"/>
      <c r="M697" s="41">
        <v>4.82E-2</v>
      </c>
      <c r="N697" s="42"/>
    </row>
    <row r="698" spans="1:14" s="43" customFormat="1">
      <c r="A698">
        <v>201301</v>
      </c>
      <c r="B698" s="38">
        <v>41303</v>
      </c>
      <c r="C698" s="9" t="s">
        <v>21</v>
      </c>
      <c r="D698" s="39">
        <v>3.9800000000000002E-2</v>
      </c>
      <c r="E698" s="39">
        <v>4.2099999999999999E-2</v>
      </c>
      <c r="F698" s="39">
        <v>4.7500000000000001E-2</v>
      </c>
      <c r="G698" s="40">
        <v>4.3099999999999999E-2</v>
      </c>
      <c r="H698" s="10">
        <v>0</v>
      </c>
      <c r="I698" s="42"/>
      <c r="J698" s="41">
        <v>3.9100000000000003E-2</v>
      </c>
      <c r="K698" s="41"/>
      <c r="L698" s="41"/>
      <c r="M698" s="41">
        <v>4.8399999999999999E-2</v>
      </c>
      <c r="N698" s="42"/>
    </row>
    <row r="699" spans="1:14" s="43" customFormat="1">
      <c r="A699">
        <v>201301</v>
      </c>
      <c r="B699" s="38">
        <v>41304</v>
      </c>
      <c r="C699" s="9" t="s">
        <v>21</v>
      </c>
      <c r="D699" s="39">
        <v>4.0099999999999997E-2</v>
      </c>
      <c r="E699" s="39">
        <v>4.2299999999999997E-2</v>
      </c>
      <c r="F699" s="39">
        <v>4.7800000000000002E-2</v>
      </c>
      <c r="G699" s="40">
        <v>4.3400000000000001E-2</v>
      </c>
      <c r="H699" s="10">
        <v>0</v>
      </c>
      <c r="I699" s="42"/>
      <c r="J699" s="41">
        <v>3.9300000000000002E-2</v>
      </c>
      <c r="K699" s="41"/>
      <c r="L699" s="41"/>
      <c r="M699" s="41">
        <v>4.87E-2</v>
      </c>
      <c r="N699" s="42"/>
    </row>
    <row r="700" spans="1:14" s="43" customFormat="1">
      <c r="A700">
        <v>201301</v>
      </c>
      <c r="B700" s="38">
        <v>41305</v>
      </c>
      <c r="C700" s="9" t="s">
        <v>21</v>
      </c>
      <c r="D700" s="39">
        <v>3.9800000000000002E-2</v>
      </c>
      <c r="E700" s="39">
        <v>4.2000000000000003E-2</v>
      </c>
      <c r="F700" s="39">
        <v>4.7500000000000001E-2</v>
      </c>
      <c r="G700" s="40">
        <v>4.3099999999999999E-2</v>
      </c>
      <c r="H700" s="10">
        <v>0</v>
      </c>
      <c r="I700" s="42"/>
      <c r="J700" s="41">
        <v>3.9E-2</v>
      </c>
      <c r="K700" s="41"/>
      <c r="L700" s="41"/>
      <c r="M700" s="41">
        <v>4.8399999999999999E-2</v>
      </c>
      <c r="N700" s="42"/>
    </row>
    <row r="701" spans="1:14" s="43" customFormat="1">
      <c r="A701">
        <v>201302</v>
      </c>
      <c r="B701" s="38">
        <v>41306</v>
      </c>
      <c r="C701" s="9" t="s">
        <v>21</v>
      </c>
      <c r="D701" s="39">
        <v>4.02E-2</v>
      </c>
      <c r="E701" s="39">
        <v>4.2299999999999997E-2</v>
      </c>
      <c r="F701" s="39">
        <v>4.7899999999999998E-2</v>
      </c>
      <c r="G701" s="40">
        <v>4.3499999999999997E-2</v>
      </c>
      <c r="H701" s="10">
        <v>0</v>
      </c>
      <c r="I701" s="42"/>
      <c r="J701" s="41">
        <v>3.9300000000000002E-2</v>
      </c>
      <c r="K701" s="41"/>
      <c r="L701" s="41"/>
      <c r="M701" s="41">
        <v>4.8799999999999996E-2</v>
      </c>
      <c r="N701" s="42"/>
    </row>
    <row r="702" spans="1:14" s="43" customFormat="1">
      <c r="A702">
        <v>201302</v>
      </c>
      <c r="B702" s="38">
        <v>41309</v>
      </c>
      <c r="C702" s="9" t="s">
        <v>21</v>
      </c>
      <c r="D702" s="39">
        <v>3.9899999999999998E-2</v>
      </c>
      <c r="E702" s="39">
        <v>4.2000000000000003E-2</v>
      </c>
      <c r="F702" s="39">
        <v>4.7500000000000001E-2</v>
      </c>
      <c r="G702" s="40">
        <v>4.3099999999999999E-2</v>
      </c>
      <c r="H702" s="10">
        <v>0</v>
      </c>
      <c r="I702" s="42"/>
      <c r="J702" s="41">
        <v>3.9E-2</v>
      </c>
      <c r="K702" s="41"/>
      <c r="L702" s="41"/>
      <c r="M702" s="41">
        <v>4.8499999999999995E-2</v>
      </c>
      <c r="N702" s="42"/>
    </row>
    <row r="703" spans="1:14" s="43" customFormat="1">
      <c r="A703">
        <v>201302</v>
      </c>
      <c r="B703" s="38">
        <v>41310</v>
      </c>
      <c r="C703" s="9" t="s">
        <v>21</v>
      </c>
      <c r="D703" s="39">
        <v>4.0099999999999997E-2</v>
      </c>
      <c r="E703" s="39">
        <v>4.24E-2</v>
      </c>
      <c r="F703" s="39">
        <v>4.7899999999999998E-2</v>
      </c>
      <c r="G703" s="40">
        <v>4.3499999999999997E-2</v>
      </c>
      <c r="H703" s="10">
        <v>0</v>
      </c>
      <c r="I703" s="42"/>
      <c r="J703" s="41">
        <v>3.9399999999999998E-2</v>
      </c>
      <c r="K703" s="41"/>
      <c r="L703" s="41"/>
      <c r="M703" s="41">
        <v>4.8899999999999999E-2</v>
      </c>
      <c r="N703" s="42"/>
    </row>
    <row r="704" spans="1:14" s="43" customFormat="1">
      <c r="A704">
        <v>201302</v>
      </c>
      <c r="B704" s="38">
        <v>41311</v>
      </c>
      <c r="C704" s="9" t="s">
        <v>21</v>
      </c>
      <c r="D704" s="39">
        <v>3.9800000000000002E-2</v>
      </c>
      <c r="E704" s="39">
        <v>4.2000000000000003E-2</v>
      </c>
      <c r="F704" s="39">
        <v>4.7600000000000003E-2</v>
      </c>
      <c r="G704" s="40">
        <v>4.3099999999999999E-2</v>
      </c>
      <c r="H704" s="10">
        <v>0</v>
      </c>
      <c r="I704" s="42"/>
      <c r="J704" s="41">
        <v>3.9E-2</v>
      </c>
      <c r="K704" s="41"/>
      <c r="L704" s="41"/>
      <c r="M704" s="41">
        <v>4.8600000000000004E-2</v>
      </c>
      <c r="N704" s="42"/>
    </row>
    <row r="705" spans="1:14" s="43" customFormat="1">
      <c r="A705">
        <v>201302</v>
      </c>
      <c r="B705" s="38">
        <v>41312</v>
      </c>
      <c r="C705" s="9" t="s">
        <v>21</v>
      </c>
      <c r="D705" s="39">
        <v>3.9600000000000003E-2</v>
      </c>
      <c r="E705" s="39">
        <v>4.1799999999999997E-2</v>
      </c>
      <c r="F705" s="39">
        <v>4.7399999999999998E-2</v>
      </c>
      <c r="G705" s="40">
        <v>4.2900000000000001E-2</v>
      </c>
      <c r="H705" s="10">
        <v>0</v>
      </c>
      <c r="I705" s="42"/>
      <c r="J705" s="41">
        <v>3.8800000000000001E-2</v>
      </c>
      <c r="K705" s="41"/>
      <c r="L705" s="41"/>
      <c r="M705" s="41">
        <v>4.8399999999999999E-2</v>
      </c>
      <c r="N705" s="42"/>
    </row>
    <row r="706" spans="1:14" s="43" customFormat="1">
      <c r="A706">
        <v>201302</v>
      </c>
      <c r="B706" s="38">
        <v>41313</v>
      </c>
      <c r="C706" s="9" t="s">
        <v>21</v>
      </c>
      <c r="D706" s="39">
        <v>3.9600000000000003E-2</v>
      </c>
      <c r="E706" s="39">
        <v>4.19E-2</v>
      </c>
      <c r="F706" s="39">
        <v>4.7399999999999998E-2</v>
      </c>
      <c r="G706" s="40">
        <v>4.2999999999999997E-2</v>
      </c>
      <c r="H706" s="10">
        <v>0</v>
      </c>
      <c r="I706" s="42"/>
      <c r="J706" s="41">
        <v>3.8900000000000004E-2</v>
      </c>
      <c r="K706" s="41"/>
      <c r="L706" s="41"/>
      <c r="M706" s="41">
        <v>4.8499999999999995E-2</v>
      </c>
      <c r="N706" s="42"/>
    </row>
    <row r="707" spans="1:14" s="43" customFormat="1">
      <c r="A707">
        <v>201302</v>
      </c>
      <c r="B707" s="38">
        <v>41316</v>
      </c>
      <c r="C707" s="9" t="s">
        <v>21</v>
      </c>
      <c r="D707" s="39">
        <v>3.9100000000000003E-2</v>
      </c>
      <c r="E707" s="39">
        <v>4.1599999999999998E-2</v>
      </c>
      <c r="F707" s="39">
        <v>4.7300000000000002E-2</v>
      </c>
      <c r="G707" s="40">
        <v>4.2700000000000002E-2</v>
      </c>
      <c r="H707" s="10">
        <v>0</v>
      </c>
      <c r="I707" s="42"/>
      <c r="J707" s="41">
        <v>3.8699999999999998E-2</v>
      </c>
      <c r="K707" s="41"/>
      <c r="L707" s="41"/>
      <c r="M707" s="41">
        <v>4.8300000000000003E-2</v>
      </c>
      <c r="N707" s="42"/>
    </row>
    <row r="708" spans="1:14" s="43" customFormat="1">
      <c r="A708">
        <v>201302</v>
      </c>
      <c r="B708" s="38">
        <v>41317</v>
      </c>
      <c r="C708" s="9" t="s">
        <v>21</v>
      </c>
      <c r="D708" s="39">
        <v>3.95E-2</v>
      </c>
      <c r="E708" s="39">
        <v>4.2000000000000003E-2</v>
      </c>
      <c r="F708" s="39">
        <v>4.7699999999999999E-2</v>
      </c>
      <c r="G708" s="40">
        <v>4.3099999999999999E-2</v>
      </c>
      <c r="H708" s="10">
        <v>0</v>
      </c>
      <c r="I708" s="42"/>
      <c r="J708" s="41">
        <v>3.9100000000000003E-2</v>
      </c>
      <c r="K708" s="41"/>
      <c r="L708" s="41"/>
      <c r="M708" s="41">
        <v>4.87E-2</v>
      </c>
      <c r="N708" s="42"/>
    </row>
    <row r="709" spans="1:14" s="43" customFormat="1">
      <c r="A709">
        <v>201302</v>
      </c>
      <c r="B709" s="38">
        <v>41318</v>
      </c>
      <c r="C709" s="9" t="s">
        <v>21</v>
      </c>
      <c r="D709" s="39">
        <v>3.9899999999999998E-2</v>
      </c>
      <c r="E709" s="39">
        <v>4.2299999999999997E-2</v>
      </c>
      <c r="F709" s="39">
        <v>4.7899999999999998E-2</v>
      </c>
      <c r="G709" s="40">
        <v>4.3400000000000001E-2</v>
      </c>
      <c r="H709" s="10">
        <v>0</v>
      </c>
      <c r="I709" s="42"/>
      <c r="J709" s="41">
        <v>3.9399999999999998E-2</v>
      </c>
      <c r="K709" s="41"/>
      <c r="L709" s="41"/>
      <c r="M709" s="41">
        <v>4.8899999999999999E-2</v>
      </c>
      <c r="N709" s="42"/>
    </row>
    <row r="710" spans="1:14" s="43" customFormat="1">
      <c r="A710">
        <v>201302</v>
      </c>
      <c r="B710" s="38">
        <v>41319</v>
      </c>
      <c r="C710" s="9" t="s">
        <v>21</v>
      </c>
      <c r="D710" s="39">
        <v>3.9399999999999998E-2</v>
      </c>
      <c r="E710" s="39">
        <v>4.19E-2</v>
      </c>
      <c r="F710" s="39">
        <v>4.7500000000000001E-2</v>
      </c>
      <c r="G710" s="40">
        <v>4.2900000000000001E-2</v>
      </c>
      <c r="H710" s="10">
        <v>0</v>
      </c>
      <c r="I710" s="42"/>
      <c r="J710" s="41">
        <v>3.9E-2</v>
      </c>
      <c r="K710" s="41"/>
      <c r="L710" s="41"/>
      <c r="M710" s="41">
        <v>4.8499999999999995E-2</v>
      </c>
      <c r="N710" s="42"/>
    </row>
    <row r="711" spans="1:14" s="43" customFormat="1">
      <c r="A711">
        <v>201302</v>
      </c>
      <c r="B711" s="38">
        <v>41320</v>
      </c>
      <c r="C711" s="9" t="s">
        <v>21</v>
      </c>
      <c r="D711" s="39">
        <v>3.9600000000000003E-2</v>
      </c>
      <c r="E711" s="39">
        <v>4.2000000000000003E-2</v>
      </c>
      <c r="F711" s="39">
        <v>4.7600000000000003E-2</v>
      </c>
      <c r="G711" s="40">
        <v>4.3099999999999999E-2</v>
      </c>
      <c r="H711" s="10">
        <v>0</v>
      </c>
      <c r="I711" s="42"/>
      <c r="J711" s="41">
        <v>3.9100000000000003E-2</v>
      </c>
      <c r="K711" s="41"/>
      <c r="L711" s="41"/>
      <c r="M711" s="41">
        <v>4.8600000000000004E-2</v>
      </c>
      <c r="N711" s="42"/>
    </row>
    <row r="712" spans="1:14" s="43" customFormat="1">
      <c r="A712">
        <v>201302</v>
      </c>
      <c r="B712" s="38">
        <v>41324</v>
      </c>
      <c r="C712" s="9" t="s">
        <v>21</v>
      </c>
      <c r="D712" s="39">
        <v>3.9899999999999998E-2</v>
      </c>
      <c r="E712" s="39">
        <v>4.2299999999999997E-2</v>
      </c>
      <c r="F712" s="39">
        <v>4.7899999999999998E-2</v>
      </c>
      <c r="G712" s="40">
        <v>4.3400000000000001E-2</v>
      </c>
      <c r="H712" s="10">
        <v>0</v>
      </c>
      <c r="I712" s="42"/>
      <c r="J712" s="41">
        <v>3.95E-2</v>
      </c>
      <c r="K712" s="41"/>
      <c r="L712" s="41"/>
      <c r="M712" s="41">
        <v>4.8899999999999999E-2</v>
      </c>
      <c r="N712" s="42"/>
    </row>
    <row r="713" spans="1:14" s="43" customFormat="1">
      <c r="A713">
        <v>201302</v>
      </c>
      <c r="B713" s="38">
        <v>41325</v>
      </c>
      <c r="C713" s="9" t="s">
        <v>21</v>
      </c>
      <c r="D713" s="39">
        <v>3.9899999999999998E-2</v>
      </c>
      <c r="E713" s="39">
        <v>4.2299999999999997E-2</v>
      </c>
      <c r="F713" s="39">
        <v>4.7899999999999998E-2</v>
      </c>
      <c r="G713" s="40">
        <v>4.3400000000000001E-2</v>
      </c>
      <c r="H713" s="10">
        <v>0</v>
      </c>
      <c r="I713" s="42"/>
      <c r="J713" s="41">
        <v>3.9599999999999996E-2</v>
      </c>
      <c r="K713" s="41"/>
      <c r="L713" s="41"/>
      <c r="M713" s="41">
        <v>4.8899999999999999E-2</v>
      </c>
      <c r="N713" s="42"/>
    </row>
    <row r="714" spans="1:14" s="43" customFormat="1">
      <c r="A714">
        <v>201302</v>
      </c>
      <c r="B714" s="38">
        <v>41326</v>
      </c>
      <c r="C714" s="9" t="s">
        <v>21</v>
      </c>
      <c r="D714" s="39">
        <v>3.95E-2</v>
      </c>
      <c r="E714" s="39">
        <v>4.19E-2</v>
      </c>
      <c r="F714" s="39">
        <v>4.7600000000000003E-2</v>
      </c>
      <c r="G714" s="40">
        <v>4.2999999999999997E-2</v>
      </c>
      <c r="H714" s="10">
        <v>0</v>
      </c>
      <c r="I714" s="42"/>
      <c r="J714" s="41">
        <v>3.9100000000000003E-2</v>
      </c>
      <c r="K714" s="41"/>
      <c r="L714" s="41"/>
      <c r="M714" s="41">
        <v>4.8600000000000004E-2</v>
      </c>
      <c r="N714" s="42"/>
    </row>
    <row r="715" spans="1:14" s="43" customFormat="1">
      <c r="A715">
        <v>201302</v>
      </c>
      <c r="B715" s="38">
        <v>41327</v>
      </c>
      <c r="C715" s="9" t="s">
        <v>21</v>
      </c>
      <c r="D715" s="39">
        <v>3.9300000000000002E-2</v>
      </c>
      <c r="E715" s="39">
        <v>4.1799999999999997E-2</v>
      </c>
      <c r="F715" s="39">
        <v>4.7399999999999998E-2</v>
      </c>
      <c r="G715" s="40">
        <v>4.2799999999999998E-2</v>
      </c>
      <c r="H715" s="10">
        <v>0</v>
      </c>
      <c r="I715" s="42"/>
      <c r="J715" s="41">
        <v>3.9E-2</v>
      </c>
      <c r="K715" s="41"/>
      <c r="L715" s="41"/>
      <c r="M715" s="41">
        <v>4.8399999999999999E-2</v>
      </c>
      <c r="N715" s="42"/>
    </row>
    <row r="716" spans="1:14" s="43" customFormat="1">
      <c r="A716">
        <v>201302</v>
      </c>
      <c r="B716" s="38">
        <v>41330</v>
      </c>
      <c r="C716" s="9" t="s">
        <v>21</v>
      </c>
      <c r="D716" s="39">
        <v>3.8699999999999998E-2</v>
      </c>
      <c r="E716" s="39">
        <v>4.1099999999999998E-2</v>
      </c>
      <c r="F716" s="39">
        <v>4.6699999999999998E-2</v>
      </c>
      <c r="G716" s="40">
        <v>4.2200000000000001E-2</v>
      </c>
      <c r="H716" s="10">
        <v>0</v>
      </c>
      <c r="I716" s="42"/>
      <c r="J716" s="41">
        <v>3.8399999999999997E-2</v>
      </c>
      <c r="K716" s="41"/>
      <c r="L716" s="41"/>
      <c r="M716" s="41">
        <v>4.7699999999999992E-2</v>
      </c>
      <c r="N716" s="42"/>
    </row>
    <row r="717" spans="1:14" s="43" customFormat="1">
      <c r="A717">
        <v>201302</v>
      </c>
      <c r="B717" s="38">
        <v>41331</v>
      </c>
      <c r="C717" s="9" t="s">
        <v>21</v>
      </c>
      <c r="D717" s="39">
        <v>3.85E-2</v>
      </c>
      <c r="E717" s="39">
        <v>4.1000000000000002E-2</v>
      </c>
      <c r="F717" s="39">
        <v>4.6699999999999998E-2</v>
      </c>
      <c r="G717" s="40">
        <v>4.2099999999999999E-2</v>
      </c>
      <c r="H717" s="10">
        <v>0</v>
      </c>
      <c r="I717" s="42"/>
      <c r="J717" s="41">
        <v>3.8199999999999998E-2</v>
      </c>
      <c r="K717" s="41"/>
      <c r="L717" s="41"/>
      <c r="M717" s="41">
        <v>4.7800000000000002E-2</v>
      </c>
      <c r="N717" s="42"/>
    </row>
    <row r="718" spans="1:14" s="43" customFormat="1">
      <c r="A718">
        <v>201302</v>
      </c>
      <c r="B718" s="38">
        <v>41332</v>
      </c>
      <c r="C718" s="9" t="s">
        <v>21</v>
      </c>
      <c r="D718" s="39">
        <v>3.8800000000000001E-2</v>
      </c>
      <c r="E718" s="39">
        <v>4.1300000000000003E-2</v>
      </c>
      <c r="F718" s="39">
        <v>4.7E-2</v>
      </c>
      <c r="G718" s="40">
        <v>4.24E-2</v>
      </c>
      <c r="H718" s="10">
        <v>0</v>
      </c>
      <c r="I718" s="42"/>
      <c r="J718" s="41">
        <v>3.85E-2</v>
      </c>
      <c r="K718" s="41"/>
      <c r="L718" s="41"/>
      <c r="M718" s="41">
        <v>4.8099999999999997E-2</v>
      </c>
      <c r="N718" s="42"/>
    </row>
    <row r="719" spans="1:14" s="43" customFormat="1">
      <c r="A719">
        <v>201302</v>
      </c>
      <c r="B719" s="38">
        <v>41333</v>
      </c>
      <c r="C719" s="9" t="s">
        <v>21</v>
      </c>
      <c r="D719" s="39">
        <v>3.8699999999999998E-2</v>
      </c>
      <c r="E719" s="39">
        <v>4.1200000000000001E-2</v>
      </c>
      <c r="F719" s="39">
        <v>4.6600000000000003E-2</v>
      </c>
      <c r="G719" s="40">
        <v>4.2200000000000001E-2</v>
      </c>
      <c r="H719" s="10">
        <v>0</v>
      </c>
      <c r="I719" s="42"/>
      <c r="J719" s="41">
        <v>3.8399999999999997E-2</v>
      </c>
      <c r="K719" s="41"/>
      <c r="L719" s="41"/>
      <c r="M719" s="41">
        <v>4.7800000000000002E-2</v>
      </c>
      <c r="N719" s="42"/>
    </row>
    <row r="720" spans="1:14" s="43" customFormat="1">
      <c r="A720">
        <v>201303</v>
      </c>
      <c r="B720" s="38">
        <v>41334</v>
      </c>
      <c r="C720" s="9" t="s">
        <v>21</v>
      </c>
      <c r="D720" s="39">
        <v>3.85E-2</v>
      </c>
      <c r="E720" s="39">
        <v>4.0899999999999999E-2</v>
      </c>
      <c r="F720" s="39">
        <v>4.6300000000000001E-2</v>
      </c>
      <c r="G720" s="40">
        <v>4.19E-2</v>
      </c>
      <c r="H720" s="10">
        <v>0</v>
      </c>
      <c r="I720" s="42"/>
      <c r="J720" s="41">
        <v>3.8300000000000001E-2</v>
      </c>
      <c r="K720" s="41"/>
      <c r="L720" s="41"/>
      <c r="M720" s="41">
        <v>4.7599999999999996E-2</v>
      </c>
      <c r="N720" s="42"/>
    </row>
    <row r="721" spans="1:14" s="43" customFormat="1">
      <c r="A721">
        <v>201303</v>
      </c>
      <c r="B721" s="38">
        <v>41337</v>
      </c>
      <c r="C721" s="9" t="s">
        <v>21</v>
      </c>
      <c r="D721" s="39">
        <v>3.8699999999999998E-2</v>
      </c>
      <c r="E721" s="39">
        <v>4.1099999999999998E-2</v>
      </c>
      <c r="F721" s="39">
        <v>4.65E-2</v>
      </c>
      <c r="G721" s="40">
        <v>4.2099999999999999E-2</v>
      </c>
      <c r="H721" s="10">
        <v>0</v>
      </c>
      <c r="I721" s="42"/>
      <c r="J721" s="41">
        <v>3.85E-2</v>
      </c>
      <c r="K721" s="41"/>
      <c r="L721" s="41"/>
      <c r="M721" s="41">
        <v>4.7800000000000002E-2</v>
      </c>
      <c r="N721" s="42"/>
    </row>
    <row r="722" spans="1:14" s="43" customFormat="1">
      <c r="A722">
        <v>201303</v>
      </c>
      <c r="B722" s="38">
        <v>41338</v>
      </c>
      <c r="C722" s="9" t="s">
        <v>21</v>
      </c>
      <c r="D722" s="39">
        <v>3.8899999999999997E-2</v>
      </c>
      <c r="E722" s="39">
        <v>4.1300000000000003E-2</v>
      </c>
      <c r="F722" s="39">
        <v>4.6699999999999998E-2</v>
      </c>
      <c r="G722" s="40">
        <v>4.2299999999999997E-2</v>
      </c>
      <c r="H722" s="10">
        <v>0</v>
      </c>
      <c r="I722" s="42"/>
      <c r="J722" s="41">
        <v>3.8699999999999998E-2</v>
      </c>
      <c r="K722" s="41"/>
      <c r="L722" s="41"/>
      <c r="M722" s="41">
        <v>4.8000000000000001E-2</v>
      </c>
      <c r="N722" s="42"/>
    </row>
    <row r="723" spans="1:14" s="43" customFormat="1">
      <c r="A723">
        <v>201303</v>
      </c>
      <c r="B723" s="38">
        <v>41339</v>
      </c>
      <c r="C723" s="9" t="s">
        <v>21</v>
      </c>
      <c r="D723" s="39">
        <v>3.9300000000000002E-2</v>
      </c>
      <c r="E723" s="39">
        <v>4.1700000000000001E-2</v>
      </c>
      <c r="F723" s="39">
        <v>4.7100000000000003E-2</v>
      </c>
      <c r="G723" s="40">
        <v>4.2700000000000002E-2</v>
      </c>
      <c r="H723" s="10">
        <v>0</v>
      </c>
      <c r="I723" s="42"/>
      <c r="J723" s="41">
        <v>3.9100000000000003E-2</v>
      </c>
      <c r="K723" s="41"/>
      <c r="L723" s="41"/>
      <c r="M723" s="41">
        <v>4.8399999999999999E-2</v>
      </c>
      <c r="N723" s="42"/>
    </row>
    <row r="724" spans="1:14" s="43" customFormat="1">
      <c r="A724">
        <v>201303</v>
      </c>
      <c r="B724" s="38">
        <v>41340</v>
      </c>
      <c r="C724" s="9" t="s">
        <v>21</v>
      </c>
      <c r="D724" s="39">
        <v>3.9800000000000002E-2</v>
      </c>
      <c r="E724" s="39">
        <v>4.2200000000000001E-2</v>
      </c>
      <c r="F724" s="39">
        <v>4.7600000000000003E-2</v>
      </c>
      <c r="G724" s="40">
        <v>4.3200000000000002E-2</v>
      </c>
      <c r="H724" s="10">
        <v>0</v>
      </c>
      <c r="I724" s="42"/>
      <c r="J724" s="41">
        <v>3.9599999999999996E-2</v>
      </c>
      <c r="K724" s="41"/>
      <c r="L724" s="41"/>
      <c r="M724" s="41">
        <v>4.8899999999999999E-2</v>
      </c>
      <c r="N724" s="42"/>
    </row>
    <row r="725" spans="1:14" s="43" customFormat="1">
      <c r="A725">
        <v>201303</v>
      </c>
      <c r="B725" s="38">
        <v>41341</v>
      </c>
      <c r="C725" s="9" t="s">
        <v>21</v>
      </c>
      <c r="D725" s="39">
        <v>4.0300000000000002E-2</v>
      </c>
      <c r="E725" s="39">
        <v>4.2700000000000002E-2</v>
      </c>
      <c r="F725" s="39">
        <v>4.8099999999999997E-2</v>
      </c>
      <c r="G725" s="40">
        <v>4.3700000000000003E-2</v>
      </c>
      <c r="H725" s="10">
        <v>0</v>
      </c>
      <c r="I725" s="42"/>
      <c r="J725" s="41">
        <v>4.0199999999999993E-2</v>
      </c>
      <c r="K725" s="41"/>
      <c r="L725" s="41"/>
      <c r="M725" s="41">
        <v>4.9400000000000006E-2</v>
      </c>
      <c r="N725" s="42"/>
    </row>
    <row r="726" spans="1:14" s="43" customFormat="1">
      <c r="A726">
        <v>201303</v>
      </c>
      <c r="B726" s="38">
        <v>41344</v>
      </c>
      <c r="C726" s="9" t="s">
        <v>21</v>
      </c>
      <c r="D726" s="39">
        <v>4.0399999999999998E-2</v>
      </c>
      <c r="E726" s="39">
        <v>4.2799999999999998E-2</v>
      </c>
      <c r="F726" s="39">
        <v>4.8099999999999997E-2</v>
      </c>
      <c r="G726" s="40">
        <v>4.3799999999999999E-2</v>
      </c>
      <c r="H726" s="10">
        <v>0</v>
      </c>
      <c r="I726" s="42"/>
      <c r="J726" s="41">
        <v>4.0199999999999993E-2</v>
      </c>
      <c r="K726" s="41"/>
      <c r="L726" s="41"/>
      <c r="M726" s="41">
        <v>4.9400000000000006E-2</v>
      </c>
      <c r="N726" s="42"/>
    </row>
    <row r="727" spans="1:14" s="43" customFormat="1">
      <c r="A727">
        <v>201303</v>
      </c>
      <c r="B727" s="38">
        <v>41345</v>
      </c>
      <c r="C727" s="9" t="s">
        <v>21</v>
      </c>
      <c r="D727" s="39">
        <v>0.04</v>
      </c>
      <c r="E727" s="39">
        <v>4.2500000000000003E-2</v>
      </c>
      <c r="F727" s="39">
        <v>4.7699999999999999E-2</v>
      </c>
      <c r="G727" s="40">
        <v>4.3400000000000001E-2</v>
      </c>
      <c r="H727" s="10">
        <v>0</v>
      </c>
      <c r="I727" s="42"/>
      <c r="J727" s="41">
        <v>3.9800000000000002E-2</v>
      </c>
      <c r="K727" s="41"/>
      <c r="L727" s="41"/>
      <c r="M727" s="41">
        <v>4.9000000000000002E-2</v>
      </c>
      <c r="N727" s="42"/>
    </row>
    <row r="728" spans="1:14" s="43" customFormat="1">
      <c r="A728">
        <v>201303</v>
      </c>
      <c r="B728" s="38">
        <v>41346</v>
      </c>
      <c r="C728" s="9" t="s">
        <v>21</v>
      </c>
      <c r="D728" s="39">
        <v>0.04</v>
      </c>
      <c r="E728" s="39">
        <v>4.2500000000000003E-2</v>
      </c>
      <c r="F728" s="39">
        <v>4.7600000000000003E-2</v>
      </c>
      <c r="G728" s="40">
        <v>4.3400000000000001E-2</v>
      </c>
      <c r="H728" s="10">
        <v>0</v>
      </c>
      <c r="I728" s="42"/>
      <c r="J728" s="41">
        <v>3.9800000000000002E-2</v>
      </c>
      <c r="K728" s="41"/>
      <c r="L728" s="41"/>
      <c r="M728" s="41">
        <v>4.8899999999999999E-2</v>
      </c>
      <c r="N728" s="42"/>
    </row>
    <row r="729" spans="1:14" s="43" customFormat="1">
      <c r="A729">
        <v>201303</v>
      </c>
      <c r="B729" s="38">
        <v>41347</v>
      </c>
      <c r="C729" s="9" t="s">
        <v>21</v>
      </c>
      <c r="D729" s="39">
        <v>4.02E-2</v>
      </c>
      <c r="E729" s="39">
        <v>4.2799999999999998E-2</v>
      </c>
      <c r="F729" s="39">
        <v>4.7899999999999998E-2</v>
      </c>
      <c r="G729" s="40">
        <v>4.36E-2</v>
      </c>
      <c r="H729" s="10">
        <v>0</v>
      </c>
      <c r="I729" s="42"/>
      <c r="J729" s="41">
        <v>4.0099999999999997E-2</v>
      </c>
      <c r="K729" s="41"/>
      <c r="L729" s="41"/>
      <c r="M729" s="41">
        <v>4.9200000000000001E-2</v>
      </c>
      <c r="N729" s="42"/>
    </row>
    <row r="730" spans="1:14" s="43" customFormat="1">
      <c r="A730">
        <v>201303</v>
      </c>
      <c r="B730" s="38">
        <v>41348</v>
      </c>
      <c r="C730" s="9" t="s">
        <v>21</v>
      </c>
      <c r="D730" s="39">
        <v>4.0099999999999997E-2</v>
      </c>
      <c r="E730" s="39">
        <v>4.2599999999999999E-2</v>
      </c>
      <c r="F730" s="39">
        <v>4.7699999999999999E-2</v>
      </c>
      <c r="G730" s="40">
        <v>4.3499999999999997E-2</v>
      </c>
      <c r="H730" s="10">
        <v>0</v>
      </c>
      <c r="I730" s="42"/>
      <c r="J730" s="41">
        <v>3.9900000000000005E-2</v>
      </c>
      <c r="K730" s="41"/>
      <c r="L730" s="41"/>
      <c r="M730" s="41">
        <v>4.9000000000000002E-2</v>
      </c>
      <c r="N730" s="42"/>
    </row>
    <row r="731" spans="1:14" s="43" customFormat="1">
      <c r="A731">
        <v>201303</v>
      </c>
      <c r="B731" s="38">
        <v>41351</v>
      </c>
      <c r="C731" s="9" t="s">
        <v>21</v>
      </c>
      <c r="D731" s="39">
        <v>3.9699999999999999E-2</v>
      </c>
      <c r="E731" s="39">
        <v>4.2299999999999997E-2</v>
      </c>
      <c r="F731" s="39">
        <v>4.7300000000000002E-2</v>
      </c>
      <c r="G731" s="40">
        <v>4.3099999999999999E-2</v>
      </c>
      <c r="H731" s="10">
        <v>0</v>
      </c>
      <c r="I731" s="42"/>
      <c r="J731" s="41">
        <v>3.95E-2</v>
      </c>
      <c r="K731" s="41"/>
      <c r="L731" s="41"/>
      <c r="M731" s="41">
        <v>4.87E-2</v>
      </c>
      <c r="N731" s="42"/>
    </row>
    <row r="732" spans="1:14" s="43" customFormat="1">
      <c r="A732">
        <v>201303</v>
      </c>
      <c r="B732" s="38">
        <v>41352</v>
      </c>
      <c r="C732" s="9" t="s">
        <v>21</v>
      </c>
      <c r="D732" s="39">
        <v>3.9199999999999999E-2</v>
      </c>
      <c r="E732" s="39">
        <v>4.1700000000000001E-2</v>
      </c>
      <c r="F732" s="39">
        <v>4.6800000000000001E-2</v>
      </c>
      <c r="G732" s="40">
        <v>4.2599999999999999E-2</v>
      </c>
      <c r="H732" s="10">
        <v>0</v>
      </c>
      <c r="I732" s="42"/>
      <c r="J732" s="41">
        <v>3.9E-2</v>
      </c>
      <c r="K732" s="41"/>
      <c r="L732" s="41"/>
      <c r="M732" s="41">
        <v>4.82E-2</v>
      </c>
      <c r="N732" s="42"/>
    </row>
    <row r="733" spans="1:14" s="43" customFormat="1">
      <c r="A733">
        <v>201303</v>
      </c>
      <c r="B733" s="38">
        <v>41353</v>
      </c>
      <c r="C733" s="9" t="s">
        <v>21</v>
      </c>
      <c r="D733" s="39">
        <v>3.95E-2</v>
      </c>
      <c r="E733" s="39">
        <v>4.2099999999999999E-2</v>
      </c>
      <c r="F733" s="39">
        <v>4.7199999999999999E-2</v>
      </c>
      <c r="G733" s="40">
        <v>4.2900000000000001E-2</v>
      </c>
      <c r="H733" s="10">
        <v>0</v>
      </c>
      <c r="I733" s="42"/>
      <c r="J733" s="41">
        <v>3.9399999999999998E-2</v>
      </c>
      <c r="K733" s="41"/>
      <c r="L733" s="41"/>
      <c r="M733" s="41">
        <v>4.8600000000000004E-2</v>
      </c>
      <c r="N733" s="42"/>
    </row>
    <row r="734" spans="1:14" s="43" customFormat="1">
      <c r="A734">
        <v>201303</v>
      </c>
      <c r="B734" s="38">
        <v>41354</v>
      </c>
      <c r="C734" s="9" t="s">
        <v>21</v>
      </c>
      <c r="D734" s="39">
        <v>3.9300000000000002E-2</v>
      </c>
      <c r="E734" s="39">
        <v>4.2000000000000003E-2</v>
      </c>
      <c r="F734" s="39">
        <v>4.7100000000000003E-2</v>
      </c>
      <c r="G734" s="40">
        <v>4.2799999999999998E-2</v>
      </c>
      <c r="H734" s="10">
        <v>0</v>
      </c>
      <c r="I734" s="42"/>
      <c r="J734" s="41">
        <v>3.9300000000000002E-2</v>
      </c>
      <c r="K734" s="41"/>
      <c r="L734" s="41"/>
      <c r="M734" s="41">
        <v>4.8499999999999995E-2</v>
      </c>
      <c r="N734" s="42"/>
    </row>
    <row r="735" spans="1:14" s="43" customFormat="1">
      <c r="A735">
        <v>201303</v>
      </c>
      <c r="B735" s="38">
        <v>41355</v>
      </c>
      <c r="C735" s="9" t="s">
        <v>21</v>
      </c>
      <c r="D735" s="39">
        <v>3.9300000000000002E-2</v>
      </c>
      <c r="E735" s="39">
        <v>4.1799999999999997E-2</v>
      </c>
      <c r="F735" s="39">
        <v>4.6899999999999997E-2</v>
      </c>
      <c r="G735" s="40">
        <v>4.2700000000000002E-2</v>
      </c>
      <c r="H735" s="10">
        <v>0</v>
      </c>
      <c r="I735" s="42"/>
      <c r="J735" s="41">
        <v>3.9100000000000003E-2</v>
      </c>
      <c r="K735" s="41"/>
      <c r="L735" s="41"/>
      <c r="M735" s="41">
        <v>4.8300000000000003E-2</v>
      </c>
      <c r="N735" s="42"/>
    </row>
    <row r="736" spans="1:14" s="43" customFormat="1">
      <c r="A736">
        <v>201303</v>
      </c>
      <c r="B736" s="38">
        <v>41358</v>
      </c>
      <c r="C736" s="9" t="s">
        <v>21</v>
      </c>
      <c r="D736" s="39">
        <v>3.9399999999999998E-2</v>
      </c>
      <c r="E736" s="39">
        <v>4.19E-2</v>
      </c>
      <c r="F736" s="39">
        <v>4.7E-2</v>
      </c>
      <c r="G736" s="40">
        <v>4.2799999999999998E-2</v>
      </c>
      <c r="H736" s="10">
        <v>0</v>
      </c>
      <c r="I736" s="42"/>
      <c r="J736" s="41">
        <v>3.9199999999999999E-2</v>
      </c>
      <c r="K736" s="41"/>
      <c r="L736" s="41"/>
      <c r="M736" s="41">
        <v>4.8399999999999999E-2</v>
      </c>
      <c r="N736" s="42"/>
    </row>
    <row r="737" spans="1:14" s="43" customFormat="1">
      <c r="A737">
        <v>201303</v>
      </c>
      <c r="B737" s="38">
        <v>41360</v>
      </c>
      <c r="C737" s="9" t="s">
        <v>21</v>
      </c>
      <c r="D737" s="39">
        <v>3.9E-2</v>
      </c>
      <c r="E737" s="39">
        <v>4.1500000000000002E-2</v>
      </c>
      <c r="F737" s="39">
        <v>4.65E-2</v>
      </c>
      <c r="G737" s="40">
        <v>4.2299999999999997E-2</v>
      </c>
      <c r="H737" s="10">
        <v>0</v>
      </c>
      <c r="I737" s="42"/>
      <c r="J737" s="41">
        <v>3.8699999999999998E-2</v>
      </c>
      <c r="K737" s="41"/>
      <c r="L737" s="41"/>
      <c r="M737" s="41">
        <v>4.8000000000000001E-2</v>
      </c>
      <c r="N737" s="42"/>
    </row>
    <row r="738" spans="1:14" s="43" customFormat="1">
      <c r="A738">
        <v>201303</v>
      </c>
      <c r="B738" s="38">
        <v>41361</v>
      </c>
      <c r="C738" s="9" t="s">
        <v>21</v>
      </c>
      <c r="D738" s="39">
        <v>3.9300000000000002E-2</v>
      </c>
      <c r="E738" s="39">
        <v>4.1700000000000001E-2</v>
      </c>
      <c r="F738" s="39">
        <v>4.6800000000000001E-2</v>
      </c>
      <c r="G738" s="40">
        <v>4.2599999999999999E-2</v>
      </c>
      <c r="H738" s="10">
        <v>0</v>
      </c>
      <c r="I738" s="42"/>
      <c r="J738" s="41">
        <v>3.9E-2</v>
      </c>
      <c r="K738" s="41"/>
      <c r="L738" s="41"/>
      <c r="M738" s="41">
        <v>4.8300000000000003E-2</v>
      </c>
      <c r="N738" s="42"/>
    </row>
    <row r="739" spans="1:14" s="43" customFormat="1">
      <c r="A739">
        <v>201304</v>
      </c>
      <c r="B739" s="38">
        <v>41365</v>
      </c>
      <c r="C739" s="9" t="s">
        <v>21</v>
      </c>
      <c r="D739" s="39">
        <v>3.9E-2</v>
      </c>
      <c r="E739" s="39">
        <v>4.1500000000000002E-2</v>
      </c>
      <c r="F739" s="39">
        <v>4.6600000000000003E-2</v>
      </c>
      <c r="G739" s="40">
        <v>4.24E-2</v>
      </c>
      <c r="H739" s="10">
        <v>0</v>
      </c>
      <c r="I739" s="42"/>
      <c r="J739" s="41">
        <v>3.8900000000000004E-2</v>
      </c>
      <c r="K739" s="41"/>
      <c r="L739" s="41"/>
      <c r="M739" s="41">
        <v>4.7699999999999992E-2</v>
      </c>
      <c r="N739" s="42"/>
    </row>
    <row r="740" spans="1:14" s="43" customFormat="1">
      <c r="A740">
        <v>201304</v>
      </c>
      <c r="B740" s="38">
        <v>41366</v>
      </c>
      <c r="C740" s="9" t="s">
        <v>21</v>
      </c>
      <c r="D740" s="39">
        <v>3.9199999999999999E-2</v>
      </c>
      <c r="E740" s="39">
        <v>4.1700000000000001E-2</v>
      </c>
      <c r="F740" s="39">
        <v>4.6800000000000001E-2</v>
      </c>
      <c r="G740" s="40">
        <v>4.2599999999999999E-2</v>
      </c>
      <c r="H740" s="10">
        <v>0</v>
      </c>
      <c r="I740" s="42"/>
      <c r="J740" s="41">
        <v>3.9E-2</v>
      </c>
      <c r="K740" s="41"/>
      <c r="L740" s="41"/>
      <c r="M740" s="41">
        <v>4.7899999999999998E-2</v>
      </c>
      <c r="N740" s="42"/>
    </row>
    <row r="741" spans="1:14" s="43" customFormat="1">
      <c r="A741">
        <v>201304</v>
      </c>
      <c r="B741" s="38">
        <v>41367</v>
      </c>
      <c r="C741" s="9" t="s">
        <v>21</v>
      </c>
      <c r="D741" s="39">
        <v>3.8699999999999998E-2</v>
      </c>
      <c r="E741" s="39">
        <v>4.1300000000000003E-2</v>
      </c>
      <c r="F741" s="39">
        <v>4.6300000000000001E-2</v>
      </c>
      <c r="G741" s="40">
        <v>4.2099999999999999E-2</v>
      </c>
      <c r="H741" s="10">
        <v>0</v>
      </c>
      <c r="I741" s="42"/>
      <c r="J741" s="41">
        <v>3.8599999999999995E-2</v>
      </c>
      <c r="K741" s="41"/>
      <c r="L741" s="41"/>
      <c r="M741" s="41">
        <v>4.7400000000000005E-2</v>
      </c>
      <c r="N741" s="42"/>
    </row>
    <row r="742" spans="1:14" s="43" customFormat="1">
      <c r="A742">
        <v>201304</v>
      </c>
      <c r="B742" s="38">
        <v>41368</v>
      </c>
      <c r="C742" s="9" t="s">
        <v>21</v>
      </c>
      <c r="D742" s="39">
        <v>3.7999999999999999E-2</v>
      </c>
      <c r="E742" s="39">
        <v>4.0500000000000001E-2</v>
      </c>
      <c r="F742" s="39">
        <v>4.5499999999999999E-2</v>
      </c>
      <c r="G742" s="40">
        <v>4.1300000000000003E-2</v>
      </c>
      <c r="H742" s="10">
        <v>0</v>
      </c>
      <c r="I742" s="42"/>
      <c r="J742" s="41">
        <v>3.7900000000000003E-2</v>
      </c>
      <c r="K742" s="41"/>
      <c r="L742" s="41"/>
      <c r="M742" s="41">
        <v>4.6600000000000003E-2</v>
      </c>
      <c r="N742" s="42"/>
    </row>
    <row r="743" spans="1:14" s="43" customFormat="1">
      <c r="A743">
        <v>201304</v>
      </c>
      <c r="B743" s="38">
        <v>41369</v>
      </c>
      <c r="C743" s="9" t="s">
        <v>21</v>
      </c>
      <c r="D743" s="39">
        <v>3.6700000000000003E-2</v>
      </c>
      <c r="E743" s="39">
        <v>3.9300000000000002E-2</v>
      </c>
      <c r="F743" s="39">
        <v>4.4299999999999999E-2</v>
      </c>
      <c r="G743" s="40">
        <v>4.0099999999999997E-2</v>
      </c>
      <c r="H743" s="10">
        <v>0</v>
      </c>
      <c r="I743" s="42"/>
      <c r="J743" s="41">
        <v>3.6799999999999999E-2</v>
      </c>
      <c r="K743" s="41"/>
      <c r="L743" s="41"/>
      <c r="M743" s="41">
        <v>4.5400000000000003E-2</v>
      </c>
      <c r="N743" s="42"/>
    </row>
    <row r="744" spans="1:14" s="43" customFormat="1">
      <c r="A744">
        <v>201304</v>
      </c>
      <c r="B744" s="38">
        <v>41372</v>
      </c>
      <c r="C744" s="9" t="s">
        <v>21</v>
      </c>
      <c r="D744" s="39">
        <v>3.7199999999999997E-2</v>
      </c>
      <c r="E744" s="39">
        <v>3.9699999999999999E-2</v>
      </c>
      <c r="F744" s="39">
        <v>4.4699999999999997E-2</v>
      </c>
      <c r="G744" s="40">
        <v>4.0500000000000001E-2</v>
      </c>
      <c r="H744" s="10">
        <v>0</v>
      </c>
      <c r="I744" s="42"/>
      <c r="J744" s="41">
        <v>3.7200000000000004E-2</v>
      </c>
      <c r="K744" s="41"/>
      <c r="L744" s="41"/>
      <c r="M744" s="41">
        <v>4.58E-2</v>
      </c>
      <c r="N744" s="42"/>
    </row>
    <row r="745" spans="1:14" s="43" customFormat="1">
      <c r="A745">
        <v>201304</v>
      </c>
      <c r="B745" s="38">
        <v>41374</v>
      </c>
      <c r="C745" s="9" t="s">
        <v>21</v>
      </c>
      <c r="D745" s="39">
        <v>3.8199999999999998E-2</v>
      </c>
      <c r="E745" s="39">
        <v>4.0800000000000003E-2</v>
      </c>
      <c r="F745" s="39">
        <v>4.5699999999999998E-2</v>
      </c>
      <c r="G745" s="40">
        <v>4.1599999999999998E-2</v>
      </c>
      <c r="H745" s="10">
        <v>0</v>
      </c>
      <c r="I745" s="42"/>
      <c r="J745" s="41">
        <v>3.7900000000000003E-2</v>
      </c>
      <c r="K745" s="41"/>
      <c r="L745" s="41"/>
      <c r="M745" s="41">
        <v>4.6699999999999998E-2</v>
      </c>
      <c r="N745" s="42"/>
    </row>
    <row r="746" spans="1:14" s="43" customFormat="1">
      <c r="A746">
        <v>201304</v>
      </c>
      <c r="B746" s="38">
        <v>41379</v>
      </c>
      <c r="C746" s="9" t="s">
        <v>21</v>
      </c>
      <c r="D746" s="39">
        <v>3.6900000000000002E-2</v>
      </c>
      <c r="E746" s="39">
        <v>3.9600000000000003E-2</v>
      </c>
      <c r="F746" s="39">
        <v>4.4299999999999999E-2</v>
      </c>
      <c r="G746" s="40">
        <v>4.0300000000000002E-2</v>
      </c>
      <c r="H746" s="10">
        <v>0</v>
      </c>
      <c r="I746" s="42"/>
      <c r="J746" s="41">
        <v>3.6699999999999997E-2</v>
      </c>
      <c r="K746" s="41"/>
      <c r="L746" s="41"/>
      <c r="M746" s="41">
        <v>4.5400000000000003E-2</v>
      </c>
      <c r="N746" s="42"/>
    </row>
    <row r="747" spans="1:14" s="43" customFormat="1">
      <c r="A747">
        <v>201304</v>
      </c>
      <c r="B747" s="38">
        <v>41380</v>
      </c>
      <c r="C747" s="9" t="s">
        <v>21</v>
      </c>
      <c r="D747" s="39">
        <v>3.7199999999999997E-2</v>
      </c>
      <c r="E747" s="39">
        <v>3.9800000000000002E-2</v>
      </c>
      <c r="F747" s="39">
        <v>4.4600000000000001E-2</v>
      </c>
      <c r="G747" s="40">
        <v>4.0500000000000001E-2</v>
      </c>
      <c r="H747" s="10">
        <v>0</v>
      </c>
      <c r="I747" s="42"/>
      <c r="J747" s="41">
        <v>3.7000000000000005E-2</v>
      </c>
      <c r="K747" s="41"/>
      <c r="L747" s="41"/>
      <c r="M747" s="41">
        <v>4.5599999999999995E-2</v>
      </c>
      <c r="N747" s="42"/>
    </row>
    <row r="748" spans="1:14" s="43" customFormat="1">
      <c r="A748">
        <v>201304</v>
      </c>
      <c r="B748" s="38">
        <v>41381</v>
      </c>
      <c r="C748" s="9" t="s">
        <v>21</v>
      </c>
      <c r="D748" s="39">
        <v>3.6999999999999998E-2</v>
      </c>
      <c r="E748" s="39">
        <v>3.9600000000000003E-2</v>
      </c>
      <c r="F748" s="39">
        <v>4.4400000000000002E-2</v>
      </c>
      <c r="G748" s="40">
        <v>4.0300000000000002E-2</v>
      </c>
      <c r="H748" s="10">
        <v>0</v>
      </c>
      <c r="I748" s="42"/>
      <c r="J748" s="41">
        <v>3.6799999999999999E-2</v>
      </c>
      <c r="K748" s="41"/>
      <c r="L748" s="41"/>
      <c r="M748" s="41">
        <v>4.5400000000000003E-2</v>
      </c>
      <c r="N748" s="42"/>
    </row>
    <row r="749" spans="1:14" s="43" customFormat="1">
      <c r="A749">
        <v>201304</v>
      </c>
      <c r="B749" s="38">
        <v>41382</v>
      </c>
      <c r="C749" s="9" t="s">
        <v>21</v>
      </c>
      <c r="D749" s="39">
        <v>3.6799999999999999E-2</v>
      </c>
      <c r="E749" s="39">
        <v>3.9399999999999998E-2</v>
      </c>
      <c r="F749" s="39">
        <v>4.41E-2</v>
      </c>
      <c r="G749" s="40">
        <v>4.0099999999999997E-2</v>
      </c>
      <c r="H749" s="10">
        <v>0</v>
      </c>
      <c r="I749" s="42"/>
      <c r="J749" s="41">
        <v>3.6499999999999998E-2</v>
      </c>
      <c r="K749" s="41"/>
      <c r="L749" s="41"/>
      <c r="M749" s="41">
        <v>4.5199999999999997E-2</v>
      </c>
      <c r="N749" s="42"/>
    </row>
    <row r="750" spans="1:14" s="43" customFormat="1">
      <c r="A750">
        <v>201304</v>
      </c>
      <c r="B750" s="38">
        <v>41383</v>
      </c>
      <c r="C750" s="9" t="s">
        <v>21</v>
      </c>
      <c r="D750" s="39">
        <v>3.6900000000000002E-2</v>
      </c>
      <c r="E750" s="39">
        <v>3.9600000000000003E-2</v>
      </c>
      <c r="F750" s="39">
        <v>4.4299999999999999E-2</v>
      </c>
      <c r="G750" s="40">
        <v>4.0300000000000002E-2</v>
      </c>
      <c r="H750" s="10">
        <v>0</v>
      </c>
      <c r="I750" s="42"/>
      <c r="J750" s="41">
        <v>3.7000000000000005E-2</v>
      </c>
      <c r="K750" s="41"/>
      <c r="L750" s="41"/>
      <c r="M750" s="41">
        <v>4.5400000000000003E-2</v>
      </c>
      <c r="N750" s="42"/>
    </row>
    <row r="751" spans="1:14" s="43" customFormat="1">
      <c r="A751">
        <v>201304</v>
      </c>
      <c r="B751" s="38">
        <v>41386</v>
      </c>
      <c r="C751" s="9" t="s">
        <v>21</v>
      </c>
      <c r="D751" s="39">
        <v>3.6900000000000002E-2</v>
      </c>
      <c r="E751" s="39">
        <v>3.9600000000000003E-2</v>
      </c>
      <c r="F751" s="39">
        <v>4.4299999999999999E-2</v>
      </c>
      <c r="G751" s="40">
        <v>4.0300000000000002E-2</v>
      </c>
      <c r="H751" s="10">
        <v>0</v>
      </c>
      <c r="I751" s="42"/>
      <c r="J751" s="41">
        <v>3.7000000000000005E-2</v>
      </c>
      <c r="K751" s="41"/>
      <c r="L751" s="41"/>
      <c r="M751" s="41">
        <v>4.5400000000000003E-2</v>
      </c>
      <c r="N751" s="42"/>
    </row>
    <row r="752" spans="1:14" s="43" customFormat="1">
      <c r="A752">
        <v>201304</v>
      </c>
      <c r="B752" s="38">
        <v>41387</v>
      </c>
      <c r="C752" s="9" t="s">
        <v>21</v>
      </c>
      <c r="D752" s="39">
        <v>3.6999999999999998E-2</v>
      </c>
      <c r="E752" s="39">
        <v>3.9600000000000003E-2</v>
      </c>
      <c r="F752" s="39">
        <v>4.4299999999999999E-2</v>
      </c>
      <c r="G752" s="40">
        <v>4.0300000000000002E-2</v>
      </c>
      <c r="H752" s="10">
        <v>0</v>
      </c>
      <c r="I752" s="42"/>
      <c r="J752" s="41">
        <v>3.7000000000000005E-2</v>
      </c>
      <c r="K752" s="41"/>
      <c r="L752" s="41"/>
      <c r="M752" s="41">
        <v>4.5400000000000003E-2</v>
      </c>
      <c r="N752" s="42"/>
    </row>
    <row r="753" spans="1:14" s="43" customFormat="1">
      <c r="A753">
        <v>201304</v>
      </c>
      <c r="B753" s="38">
        <v>41388</v>
      </c>
      <c r="C753" s="9" t="s">
        <v>21</v>
      </c>
      <c r="D753" s="39">
        <v>3.7100000000000001E-2</v>
      </c>
      <c r="E753" s="39">
        <v>3.9600000000000003E-2</v>
      </c>
      <c r="F753" s="39">
        <v>4.4299999999999999E-2</v>
      </c>
      <c r="G753" s="40">
        <v>4.0300000000000002E-2</v>
      </c>
      <c r="H753" s="10">
        <v>0</v>
      </c>
      <c r="I753" s="42"/>
      <c r="J753" s="41">
        <v>3.7000000000000005E-2</v>
      </c>
      <c r="K753" s="41"/>
      <c r="L753" s="41"/>
      <c r="M753" s="41">
        <v>4.53E-2</v>
      </c>
      <c r="N753" s="42"/>
    </row>
    <row r="754" spans="1:14" s="43" customFormat="1">
      <c r="A754">
        <v>201304</v>
      </c>
      <c r="B754" s="38">
        <v>41389</v>
      </c>
      <c r="C754" s="9" t="s">
        <v>21</v>
      </c>
      <c r="D754" s="39">
        <v>3.73E-2</v>
      </c>
      <c r="E754" s="39">
        <v>3.9800000000000002E-2</v>
      </c>
      <c r="F754" s="39">
        <v>4.4600000000000001E-2</v>
      </c>
      <c r="G754" s="40">
        <v>4.0599999999999997E-2</v>
      </c>
      <c r="H754" s="10">
        <v>0</v>
      </c>
      <c r="I754" s="42"/>
      <c r="J754" s="41">
        <v>3.7200000000000004E-2</v>
      </c>
      <c r="K754" s="41"/>
      <c r="L754" s="41"/>
      <c r="M754" s="41">
        <v>4.5499999999999999E-2</v>
      </c>
      <c r="N754" s="42"/>
    </row>
    <row r="755" spans="1:14" s="43" customFormat="1">
      <c r="A755">
        <v>201304</v>
      </c>
      <c r="B755" s="38">
        <v>41390</v>
      </c>
      <c r="C755" s="9" t="s">
        <v>21</v>
      </c>
      <c r="D755" s="39">
        <v>3.6700000000000003E-2</v>
      </c>
      <c r="E755" s="39">
        <v>3.9300000000000002E-2</v>
      </c>
      <c r="F755" s="39">
        <v>4.41E-2</v>
      </c>
      <c r="G755" s="40">
        <v>0.04</v>
      </c>
      <c r="H755" s="10">
        <v>0</v>
      </c>
      <c r="I755" s="42"/>
      <c r="J755" s="41">
        <v>3.6699999999999997E-2</v>
      </c>
      <c r="K755" s="41"/>
      <c r="L755" s="41"/>
      <c r="M755" s="41">
        <v>4.5100000000000001E-2</v>
      </c>
      <c r="N755" s="42"/>
    </row>
    <row r="756" spans="1:14" s="43" customFormat="1" ht="15.75" customHeight="1">
      <c r="A756">
        <v>201304</v>
      </c>
      <c r="B756" s="38">
        <v>41393</v>
      </c>
      <c r="C756" s="9" t="s">
        <v>21</v>
      </c>
      <c r="D756" s="39">
        <v>3.6900000000000002E-2</v>
      </c>
      <c r="E756" s="39">
        <v>3.95E-2</v>
      </c>
      <c r="F756" s="39">
        <v>4.4200000000000003E-2</v>
      </c>
      <c r="G756" s="40">
        <v>4.02E-2</v>
      </c>
      <c r="H756" s="10">
        <v>0</v>
      </c>
      <c r="I756" s="42"/>
      <c r="J756" s="41">
        <v>3.6900000000000002E-2</v>
      </c>
      <c r="K756" s="41"/>
      <c r="L756" s="41"/>
      <c r="M756" s="41">
        <v>4.5199999999999997E-2</v>
      </c>
      <c r="N756" s="42"/>
    </row>
    <row r="757" spans="1:14" s="43" customFormat="1" ht="15.75" customHeight="1">
      <c r="A757">
        <v>201304</v>
      </c>
      <c r="B757" s="38">
        <v>41394</v>
      </c>
      <c r="C757" s="9" t="s">
        <v>21</v>
      </c>
      <c r="D757" s="39">
        <v>3.6999999999999998E-2</v>
      </c>
      <c r="E757" s="39">
        <v>3.9600000000000003E-2</v>
      </c>
      <c r="F757" s="39">
        <v>4.4299999999999999E-2</v>
      </c>
      <c r="G757" s="40">
        <v>4.0300000000000002E-2</v>
      </c>
      <c r="H757" s="10">
        <v>0</v>
      </c>
      <c r="I757" s="42"/>
      <c r="J757" s="41">
        <v>3.7000000000000005E-2</v>
      </c>
      <c r="K757" s="41"/>
      <c r="L757" s="41"/>
      <c r="M757" s="41">
        <v>4.53E-2</v>
      </c>
      <c r="N757" s="42"/>
    </row>
    <row r="758" spans="1:14" s="43" customFormat="1" ht="15.75" customHeight="1">
      <c r="A758">
        <v>201305</v>
      </c>
      <c r="B758" s="38">
        <v>41395</v>
      </c>
      <c r="C758" s="9" t="s">
        <v>21</v>
      </c>
      <c r="D758" s="39">
        <v>3.6499999999999998E-2</v>
      </c>
      <c r="E758" s="39">
        <v>3.9199999999999999E-2</v>
      </c>
      <c r="F758" s="39">
        <v>4.3900000000000002E-2</v>
      </c>
      <c r="G758" s="40">
        <v>3.9899999999999998E-2</v>
      </c>
      <c r="H758" s="10">
        <v>0</v>
      </c>
      <c r="I758" s="42"/>
      <c r="J758" s="41">
        <v>3.6499999999999998E-2</v>
      </c>
      <c r="K758" s="41"/>
      <c r="L758" s="41"/>
      <c r="M758" s="41">
        <v>4.4800000000000006E-2</v>
      </c>
      <c r="N758" s="42"/>
    </row>
    <row r="759" spans="1:14" s="43" customFormat="1" ht="15.75" customHeight="1">
      <c r="A759">
        <v>201305</v>
      </c>
      <c r="B759" s="38">
        <v>41396</v>
      </c>
      <c r="C759" s="9" t="s">
        <v>21</v>
      </c>
      <c r="D759" s="39">
        <v>3.6400000000000002E-2</v>
      </c>
      <c r="E759" s="39">
        <v>3.9100000000000003E-2</v>
      </c>
      <c r="F759" s="39">
        <v>4.3799999999999999E-2</v>
      </c>
      <c r="G759" s="40">
        <v>3.9800000000000002E-2</v>
      </c>
      <c r="H759" s="10">
        <v>0</v>
      </c>
      <c r="I759" s="42"/>
      <c r="J759" s="41">
        <v>3.6400000000000002E-2</v>
      </c>
      <c r="K759" s="41"/>
      <c r="L759" s="41"/>
      <c r="M759" s="41">
        <v>4.4699999999999997E-2</v>
      </c>
      <c r="N759" s="42"/>
    </row>
    <row r="760" spans="1:14" s="43" customFormat="1" ht="15.75" customHeight="1">
      <c r="A760">
        <v>201305</v>
      </c>
      <c r="B760" s="38">
        <v>41397</v>
      </c>
      <c r="C760" s="9" t="s">
        <v>21</v>
      </c>
      <c r="D760" s="39">
        <v>3.7699999999999997E-2</v>
      </c>
      <c r="E760" s="39">
        <v>4.0300000000000002E-2</v>
      </c>
      <c r="F760" s="39">
        <v>4.5100000000000001E-2</v>
      </c>
      <c r="G760" s="40">
        <v>4.1000000000000002E-2</v>
      </c>
      <c r="H760" s="10">
        <v>0</v>
      </c>
      <c r="I760" s="42"/>
      <c r="J760" s="41">
        <v>3.7699999999999997E-2</v>
      </c>
      <c r="K760" s="41"/>
      <c r="L760" s="41"/>
      <c r="M760" s="41">
        <v>4.5999999999999999E-2</v>
      </c>
      <c r="N760" s="42"/>
    </row>
    <row r="761" spans="1:14" s="43" customFormat="1" ht="15.75" customHeight="1">
      <c r="A761">
        <v>201305</v>
      </c>
      <c r="B761" s="38">
        <v>41400</v>
      </c>
      <c r="C761" s="9" t="s">
        <v>21</v>
      </c>
      <c r="D761" s="39">
        <v>3.7999999999999999E-2</v>
      </c>
      <c r="E761" s="39">
        <v>4.0599999999999997E-2</v>
      </c>
      <c r="F761" s="39">
        <v>4.5400000000000003E-2</v>
      </c>
      <c r="G761" s="40">
        <v>4.1300000000000003E-2</v>
      </c>
      <c r="H761" s="10">
        <v>0</v>
      </c>
      <c r="I761" s="42"/>
      <c r="J761" s="41">
        <v>3.78E-2</v>
      </c>
      <c r="K761" s="41"/>
      <c r="L761" s="41"/>
      <c r="M761" s="41">
        <v>4.6300000000000001E-2</v>
      </c>
      <c r="N761" s="42"/>
    </row>
    <row r="762" spans="1:14" s="43" customFormat="1" ht="15.75" customHeight="1">
      <c r="A762">
        <v>201305</v>
      </c>
      <c r="B762" s="38">
        <v>41401</v>
      </c>
      <c r="C762" s="9" t="s">
        <v>21</v>
      </c>
      <c r="D762" s="39">
        <v>3.8199999999999998E-2</v>
      </c>
      <c r="E762" s="39">
        <v>4.07E-2</v>
      </c>
      <c r="F762" s="39">
        <v>4.5600000000000002E-2</v>
      </c>
      <c r="G762" s="40">
        <v>4.1500000000000002E-2</v>
      </c>
      <c r="H762" s="10">
        <v>0</v>
      </c>
      <c r="I762" s="42"/>
      <c r="J762" s="41">
        <v>3.7900000000000003E-2</v>
      </c>
      <c r="K762" s="41"/>
      <c r="L762" s="41"/>
      <c r="M762" s="41">
        <v>4.6399999999999997E-2</v>
      </c>
      <c r="N762" s="42"/>
    </row>
    <row r="763" spans="1:14" s="43" customFormat="1" ht="15.75" customHeight="1">
      <c r="A763">
        <v>201305</v>
      </c>
      <c r="B763" s="38">
        <v>41402</v>
      </c>
      <c r="C763" s="9" t="s">
        <v>21</v>
      </c>
      <c r="D763" s="39">
        <v>3.7900000000000003E-2</v>
      </c>
      <c r="E763" s="39">
        <v>4.0500000000000001E-2</v>
      </c>
      <c r="F763" s="39">
        <v>4.53E-2</v>
      </c>
      <c r="G763" s="40">
        <v>4.1200000000000001E-2</v>
      </c>
      <c r="H763" s="10">
        <v>0</v>
      </c>
      <c r="I763" s="42"/>
      <c r="J763" s="41">
        <v>3.78E-2</v>
      </c>
      <c r="K763" s="41"/>
      <c r="L763" s="41"/>
      <c r="M763" s="41">
        <v>4.6100000000000002E-2</v>
      </c>
      <c r="N763" s="42"/>
    </row>
    <row r="764" spans="1:14" s="43" customFormat="1" ht="15.75" customHeight="1">
      <c r="A764">
        <v>201305</v>
      </c>
      <c r="B764" s="38">
        <v>41403</v>
      </c>
      <c r="C764" s="9" t="s">
        <v>21</v>
      </c>
      <c r="D764" s="39">
        <v>3.8100000000000002E-2</v>
      </c>
      <c r="E764" s="39">
        <v>4.07E-2</v>
      </c>
      <c r="F764" s="39">
        <v>4.5499999999999999E-2</v>
      </c>
      <c r="G764" s="40">
        <v>4.1399999999999999E-2</v>
      </c>
      <c r="H764" s="10">
        <v>0</v>
      </c>
      <c r="I764" s="42"/>
      <c r="J764" s="41">
        <v>3.7999999999999999E-2</v>
      </c>
      <c r="K764" s="41"/>
      <c r="L764" s="41"/>
      <c r="M764" s="41">
        <v>4.6300000000000001E-2</v>
      </c>
      <c r="N764" s="42"/>
    </row>
    <row r="765" spans="1:14" s="43" customFormat="1" ht="15.75" customHeight="1">
      <c r="A765">
        <v>201305</v>
      </c>
      <c r="B765" s="38">
        <v>41404</v>
      </c>
      <c r="C765" s="9" t="s">
        <v>21</v>
      </c>
      <c r="D765" s="39">
        <v>3.9E-2</v>
      </c>
      <c r="E765" s="39">
        <v>4.1599999999999998E-2</v>
      </c>
      <c r="F765" s="39">
        <v>4.6399999999999997E-2</v>
      </c>
      <c r="G765" s="40">
        <v>4.2299999999999997E-2</v>
      </c>
      <c r="H765" s="10">
        <v>0</v>
      </c>
      <c r="I765" s="42"/>
      <c r="J765" s="41">
        <v>3.8900000000000004E-2</v>
      </c>
      <c r="K765" s="41"/>
      <c r="L765" s="41"/>
      <c r="M765" s="41">
        <v>4.7199999999999999E-2</v>
      </c>
      <c r="N765" s="42"/>
    </row>
    <row r="766" spans="1:14" s="43" customFormat="1" ht="15.75" customHeight="1">
      <c r="A766">
        <v>201305</v>
      </c>
      <c r="B766" s="38">
        <v>41407</v>
      </c>
      <c r="C766" s="9" t="s">
        <v>21</v>
      </c>
      <c r="D766" s="39">
        <v>3.9100000000000003E-2</v>
      </c>
      <c r="E766" s="39">
        <v>4.1700000000000001E-2</v>
      </c>
      <c r="F766" s="39">
        <v>4.6600000000000003E-2</v>
      </c>
      <c r="G766" s="40">
        <v>4.2500000000000003E-2</v>
      </c>
      <c r="H766" s="10">
        <v>0</v>
      </c>
      <c r="I766" s="42"/>
      <c r="J766" s="41">
        <v>3.9E-2</v>
      </c>
      <c r="K766" s="41"/>
      <c r="L766" s="41"/>
      <c r="M766" s="41">
        <v>4.7300000000000002E-2</v>
      </c>
      <c r="N766" s="42"/>
    </row>
    <row r="767" spans="1:14" s="43" customFormat="1" ht="15.75" customHeight="1">
      <c r="A767">
        <v>201305</v>
      </c>
      <c r="B767" s="38">
        <v>41408</v>
      </c>
      <c r="C767" s="9" t="s">
        <v>21</v>
      </c>
      <c r="D767" s="39">
        <v>3.9600000000000003E-2</v>
      </c>
      <c r="E767" s="39">
        <v>4.2099999999999999E-2</v>
      </c>
      <c r="F767" s="39">
        <v>4.6899999999999997E-2</v>
      </c>
      <c r="G767" s="40">
        <v>4.2900000000000001E-2</v>
      </c>
      <c r="H767" s="10">
        <v>0</v>
      </c>
      <c r="I767" s="42"/>
      <c r="J767" s="41">
        <v>3.9300000000000002E-2</v>
      </c>
      <c r="K767" s="41"/>
      <c r="L767" s="41"/>
      <c r="M767" s="41">
        <v>4.7699999999999992E-2</v>
      </c>
      <c r="N767" s="42"/>
    </row>
    <row r="768" spans="1:14" s="43" customFormat="1" ht="15.75" customHeight="1">
      <c r="A768">
        <v>201305</v>
      </c>
      <c r="B768" s="38">
        <v>41409</v>
      </c>
      <c r="C768" s="9" t="s">
        <v>21</v>
      </c>
      <c r="D768" s="39">
        <v>3.95E-2</v>
      </c>
      <c r="E768" s="39">
        <v>4.2099999999999999E-2</v>
      </c>
      <c r="F768" s="39">
        <v>4.6800000000000001E-2</v>
      </c>
      <c r="G768" s="40">
        <v>4.2799999999999998E-2</v>
      </c>
      <c r="H768" s="10">
        <v>0</v>
      </c>
      <c r="I768" s="42"/>
      <c r="J768" s="41">
        <v>3.9300000000000002E-2</v>
      </c>
      <c r="K768" s="41"/>
      <c r="L768" s="41"/>
      <c r="M768" s="41">
        <v>4.7599999999999996E-2</v>
      </c>
      <c r="N768" s="42"/>
    </row>
    <row r="769" spans="1:14" s="43" customFormat="1" ht="15.75" customHeight="1">
      <c r="A769">
        <v>201305</v>
      </c>
      <c r="B769" s="38">
        <v>41410</v>
      </c>
      <c r="C769" s="9" t="s">
        <v>21</v>
      </c>
      <c r="D769" s="39">
        <v>3.8800000000000001E-2</v>
      </c>
      <c r="E769" s="39">
        <v>4.1300000000000003E-2</v>
      </c>
      <c r="F769" s="39">
        <v>4.6100000000000002E-2</v>
      </c>
      <c r="G769" s="40">
        <v>4.2099999999999999E-2</v>
      </c>
      <c r="H769" s="10">
        <v>0</v>
      </c>
      <c r="I769" s="42"/>
      <c r="J769" s="41">
        <v>3.85E-2</v>
      </c>
      <c r="K769" s="41"/>
      <c r="L769" s="41"/>
      <c r="M769" s="41">
        <v>4.6799999999999994E-2</v>
      </c>
      <c r="N769" s="42"/>
    </row>
    <row r="770" spans="1:14" s="43" customFormat="1" ht="15.75" customHeight="1">
      <c r="A770">
        <v>201305</v>
      </c>
      <c r="B770" s="38">
        <v>41411</v>
      </c>
      <c r="C770" s="9" t="s">
        <v>21</v>
      </c>
      <c r="D770" s="39">
        <v>3.9600000000000003E-2</v>
      </c>
      <c r="E770" s="39">
        <v>4.2099999999999999E-2</v>
      </c>
      <c r="F770" s="39">
        <v>4.6899999999999997E-2</v>
      </c>
      <c r="G770" s="40">
        <v>4.2900000000000001E-2</v>
      </c>
      <c r="H770" s="10">
        <v>0</v>
      </c>
      <c r="I770" s="42"/>
      <c r="J770" s="41">
        <v>3.9399999999999998E-2</v>
      </c>
      <c r="K770" s="41"/>
      <c r="L770" s="41"/>
      <c r="M770" s="41">
        <v>4.7599999999999996E-2</v>
      </c>
      <c r="N770" s="42"/>
    </row>
    <row r="771" spans="1:14" s="43" customFormat="1" ht="15.75" customHeight="1">
      <c r="A771">
        <v>201305</v>
      </c>
      <c r="B771" s="38">
        <v>41414</v>
      </c>
      <c r="C771" s="9" t="s">
        <v>21</v>
      </c>
      <c r="D771" s="39">
        <v>3.9699999999999999E-2</v>
      </c>
      <c r="E771" s="39">
        <v>4.2200000000000001E-2</v>
      </c>
      <c r="F771" s="39">
        <v>4.7E-2</v>
      </c>
      <c r="G771" s="40">
        <v>4.2999999999999997E-2</v>
      </c>
      <c r="H771" s="10">
        <v>0</v>
      </c>
      <c r="I771" s="42"/>
      <c r="J771" s="41">
        <v>3.9399999999999998E-2</v>
      </c>
      <c r="K771" s="41"/>
      <c r="L771" s="41"/>
      <c r="M771" s="41">
        <v>4.7699999999999992E-2</v>
      </c>
      <c r="N771" s="42"/>
    </row>
    <row r="772" spans="1:14" s="43" customFormat="1" ht="15.75" customHeight="1">
      <c r="A772">
        <v>201305</v>
      </c>
      <c r="B772" s="38">
        <v>41415</v>
      </c>
      <c r="C772" s="9" t="s">
        <v>21</v>
      </c>
      <c r="D772" s="39">
        <v>3.95E-2</v>
      </c>
      <c r="E772" s="39">
        <v>4.19E-2</v>
      </c>
      <c r="F772" s="39">
        <v>4.6800000000000001E-2</v>
      </c>
      <c r="G772" s="40">
        <v>4.2700000000000002E-2</v>
      </c>
      <c r="H772" s="10">
        <v>0</v>
      </c>
      <c r="I772" s="42"/>
      <c r="J772" s="41">
        <v>3.9199999999999999E-2</v>
      </c>
      <c r="K772" s="41"/>
      <c r="L772" s="41"/>
      <c r="M772" s="41">
        <v>4.7500000000000001E-2</v>
      </c>
      <c r="N772" s="42"/>
    </row>
    <row r="773" spans="1:14" s="43" customFormat="1" ht="15.75" customHeight="1">
      <c r="A773">
        <v>201305</v>
      </c>
      <c r="B773" s="38">
        <v>41416</v>
      </c>
      <c r="C773" s="9" t="s">
        <v>21</v>
      </c>
      <c r="D773" s="39">
        <v>4.0099999999999997E-2</v>
      </c>
      <c r="E773" s="39">
        <v>4.2500000000000003E-2</v>
      </c>
      <c r="F773" s="39">
        <v>4.7399999999999998E-2</v>
      </c>
      <c r="G773" s="40">
        <v>4.3299999999999998E-2</v>
      </c>
      <c r="H773" s="10">
        <v>0</v>
      </c>
      <c r="I773" s="42"/>
      <c r="J773" s="41">
        <v>3.9800000000000002E-2</v>
      </c>
      <c r="K773" s="41"/>
      <c r="L773" s="41"/>
      <c r="M773" s="41">
        <v>4.8099999999999997E-2</v>
      </c>
      <c r="N773" s="42"/>
    </row>
    <row r="774" spans="1:14" s="43" customFormat="1" ht="15.75" customHeight="1">
      <c r="A774">
        <v>201305</v>
      </c>
      <c r="B774" s="38">
        <v>41417</v>
      </c>
      <c r="C774" s="9" t="s">
        <v>21</v>
      </c>
      <c r="D774" s="39">
        <v>3.9899999999999998E-2</v>
      </c>
      <c r="E774" s="39">
        <v>4.24E-2</v>
      </c>
      <c r="F774" s="39">
        <v>4.7199999999999999E-2</v>
      </c>
      <c r="G774" s="40">
        <v>4.3200000000000002E-2</v>
      </c>
      <c r="H774" s="10">
        <v>0</v>
      </c>
      <c r="I774" s="42"/>
      <c r="J774" s="41">
        <v>3.9699999999999999E-2</v>
      </c>
      <c r="K774" s="41"/>
      <c r="L774" s="41"/>
      <c r="M774" s="41">
        <v>4.7899999999999998E-2</v>
      </c>
      <c r="N774" s="42"/>
    </row>
    <row r="775" spans="1:14" s="43" customFormat="1">
      <c r="A775">
        <v>201305</v>
      </c>
      <c r="B775" s="38">
        <v>41418</v>
      </c>
      <c r="C775" s="9" t="s">
        <v>21</v>
      </c>
      <c r="D775" s="39">
        <v>3.9699999999999999E-2</v>
      </c>
      <c r="E775" s="39">
        <v>4.2200000000000001E-2</v>
      </c>
      <c r="F775" s="39">
        <v>4.6899999999999997E-2</v>
      </c>
      <c r="G775" s="40">
        <v>4.2900000000000001E-2</v>
      </c>
      <c r="H775" s="10">
        <v>0</v>
      </c>
      <c r="I775" s="42"/>
      <c r="J775" s="41">
        <v>3.9399999999999998E-2</v>
      </c>
      <c r="K775" s="41"/>
      <c r="L775" s="41"/>
      <c r="M775" s="41">
        <v>4.7599999999999996E-2</v>
      </c>
      <c r="N775" s="42"/>
    </row>
    <row r="776" spans="1:14" s="43" customFormat="1">
      <c r="A776">
        <v>201305</v>
      </c>
      <c r="B776" s="38">
        <v>41423</v>
      </c>
      <c r="C776" s="9" t="s">
        <v>21</v>
      </c>
      <c r="D776" s="39">
        <v>4.07E-2</v>
      </c>
      <c r="E776" s="39">
        <v>4.3200000000000002E-2</v>
      </c>
      <c r="F776" s="39">
        <v>4.8000000000000001E-2</v>
      </c>
      <c r="G776" s="40">
        <v>4.3999999999999997E-2</v>
      </c>
      <c r="H776" s="10">
        <v>0</v>
      </c>
      <c r="I776" s="42"/>
      <c r="J776" s="41">
        <v>4.0399999999999998E-2</v>
      </c>
      <c r="K776" s="41"/>
      <c r="L776" s="41"/>
      <c r="M776" s="41">
        <v>4.8799999999999996E-2</v>
      </c>
      <c r="N776" s="42"/>
    </row>
    <row r="777" spans="1:14" s="43" customFormat="1">
      <c r="A777">
        <v>201305</v>
      </c>
      <c r="B777" s="38">
        <v>41424</v>
      </c>
      <c r="C777" s="9" t="s">
        <v>21</v>
      </c>
      <c r="D777" s="39">
        <v>4.0800000000000003E-2</v>
      </c>
      <c r="E777" s="39">
        <v>4.3400000000000001E-2</v>
      </c>
      <c r="F777" s="39">
        <v>4.82E-2</v>
      </c>
      <c r="G777" s="40">
        <v>4.41E-2</v>
      </c>
      <c r="H777" s="10">
        <v>0</v>
      </c>
      <c r="I777" s="42"/>
      <c r="J777" s="41">
        <v>4.0599999999999997E-2</v>
      </c>
      <c r="K777" s="41"/>
      <c r="L777" s="41"/>
      <c r="M777" s="41">
        <v>4.9000000000000002E-2</v>
      </c>
      <c r="N777" s="42"/>
    </row>
    <row r="778" spans="1:14" s="43" customFormat="1">
      <c r="A778">
        <v>201305</v>
      </c>
      <c r="B778" s="38">
        <v>41425</v>
      </c>
      <c r="C778" s="9" t="s">
        <v>21</v>
      </c>
      <c r="D778" s="39">
        <v>4.1000000000000002E-2</v>
      </c>
      <c r="E778" s="39">
        <v>4.36E-2</v>
      </c>
      <c r="F778" s="39">
        <v>4.8599999999999997E-2</v>
      </c>
      <c r="G778" s="40">
        <v>4.4400000000000002E-2</v>
      </c>
      <c r="H778" s="10">
        <v>0</v>
      </c>
      <c r="I778" s="42"/>
      <c r="J778" s="41">
        <v>4.0899999999999999E-2</v>
      </c>
      <c r="K778" s="41"/>
      <c r="L778" s="41"/>
      <c r="M778" s="41">
        <v>4.9500000000000002E-2</v>
      </c>
      <c r="N778" s="42"/>
    </row>
    <row r="779" spans="1:14" s="43" customFormat="1">
      <c r="A779">
        <v>201306</v>
      </c>
      <c r="B779" s="38">
        <v>41428</v>
      </c>
      <c r="C779" s="9" t="s">
        <v>21</v>
      </c>
      <c r="D779" s="39">
        <v>4.07E-2</v>
      </c>
      <c r="E779" s="39">
        <v>4.3400000000000001E-2</v>
      </c>
      <c r="F779" s="39">
        <v>4.87E-2</v>
      </c>
      <c r="G779" s="40">
        <v>4.4299999999999999E-2</v>
      </c>
      <c r="H779" s="10">
        <v>0</v>
      </c>
      <c r="I779" s="42"/>
      <c r="J779" s="41">
        <v>4.0599999999999997E-2</v>
      </c>
      <c r="K779" s="41"/>
      <c r="L779" s="41"/>
      <c r="M779" s="41">
        <v>4.9500000000000002E-2</v>
      </c>
      <c r="N779" s="42"/>
    </row>
    <row r="780" spans="1:14" s="43" customFormat="1">
      <c r="A780">
        <v>201306</v>
      </c>
      <c r="B780" s="38">
        <v>41429</v>
      </c>
      <c r="C780" s="9" t="s">
        <v>21</v>
      </c>
      <c r="D780" s="39">
        <v>4.1000000000000002E-2</v>
      </c>
      <c r="E780" s="39">
        <v>4.3799999999999999E-2</v>
      </c>
      <c r="F780" s="39">
        <v>4.9099999999999998E-2</v>
      </c>
      <c r="G780" s="40">
        <v>4.4600000000000001E-2</v>
      </c>
      <c r="H780" s="10">
        <v>0</v>
      </c>
      <c r="I780" s="42"/>
      <c r="J780" s="41">
        <v>4.0999999999999995E-2</v>
      </c>
      <c r="K780" s="41"/>
      <c r="L780" s="41"/>
      <c r="M780" s="41">
        <v>0.05</v>
      </c>
      <c r="N780" s="42"/>
    </row>
    <row r="781" spans="1:14" s="43" customFormat="1">
      <c r="A781">
        <v>201306</v>
      </c>
      <c r="B781" s="38">
        <v>41430</v>
      </c>
      <c r="C781" s="9" t="s">
        <v>21</v>
      </c>
      <c r="D781" s="39">
        <v>4.0599999999999997E-2</v>
      </c>
      <c r="E781" s="39">
        <v>4.3499999999999997E-2</v>
      </c>
      <c r="F781" s="39">
        <v>4.8800000000000003E-2</v>
      </c>
      <c r="G781" s="40">
        <v>4.4299999999999999E-2</v>
      </c>
      <c r="H781" s="10">
        <v>0</v>
      </c>
      <c r="I781" s="42"/>
      <c r="J781" s="41">
        <v>4.07E-2</v>
      </c>
      <c r="K781" s="41"/>
      <c r="L781" s="41"/>
      <c r="M781" s="41">
        <v>4.99E-2</v>
      </c>
      <c r="N781" s="42"/>
    </row>
    <row r="782" spans="1:14" s="43" customFormat="1">
      <c r="A782">
        <v>201306</v>
      </c>
      <c r="B782" s="38">
        <v>41431</v>
      </c>
      <c r="C782" s="9" t="s">
        <v>21</v>
      </c>
      <c r="D782" s="39">
        <v>4.0500000000000001E-2</v>
      </c>
      <c r="E782" s="39">
        <v>4.3299999999999998E-2</v>
      </c>
      <c r="F782" s="39">
        <v>4.8500000000000001E-2</v>
      </c>
      <c r="G782" s="40">
        <v>4.41E-2</v>
      </c>
      <c r="H782" s="10">
        <v>0</v>
      </c>
      <c r="I782" s="42"/>
      <c r="J782" s="41">
        <v>4.0999999999999995E-2</v>
      </c>
      <c r="K782" s="41"/>
      <c r="L782" s="41"/>
      <c r="M782" s="41">
        <v>4.9599999999999998E-2</v>
      </c>
      <c r="N782" s="42"/>
    </row>
    <row r="783" spans="1:14" s="43" customFormat="1">
      <c r="A783">
        <v>201306</v>
      </c>
      <c r="B783" s="38">
        <v>41432</v>
      </c>
      <c r="C783" s="9" t="s">
        <v>21</v>
      </c>
      <c r="D783" s="39">
        <v>4.1599999999999998E-2</v>
      </c>
      <c r="E783" s="39">
        <v>4.4299999999999999E-2</v>
      </c>
      <c r="F783" s="39">
        <v>4.9599999999999998E-2</v>
      </c>
      <c r="G783" s="40">
        <v>4.5199999999999997E-2</v>
      </c>
      <c r="H783" s="10">
        <v>0</v>
      </c>
      <c r="I783" s="42"/>
      <c r="J783" s="41">
        <v>4.1900000000000007E-2</v>
      </c>
      <c r="K783" s="41"/>
      <c r="L783" s="41"/>
      <c r="M783" s="41">
        <v>5.0599999999999999E-2</v>
      </c>
      <c r="N783" s="42"/>
    </row>
    <row r="784" spans="1:14" s="43" customFormat="1">
      <c r="A784">
        <v>201306</v>
      </c>
      <c r="B784" s="38">
        <v>41435</v>
      </c>
      <c r="C784" s="9" t="s">
        <v>21</v>
      </c>
      <c r="D784" s="39">
        <v>4.2099999999999999E-2</v>
      </c>
      <c r="E784" s="39">
        <v>4.48E-2</v>
      </c>
      <c r="F784" s="39">
        <v>5.0200000000000002E-2</v>
      </c>
      <c r="G784" s="40">
        <v>4.5699999999999998E-2</v>
      </c>
      <c r="H784" s="10">
        <v>0</v>
      </c>
      <c r="I784" s="42"/>
      <c r="J784" s="41">
        <v>4.24E-2</v>
      </c>
      <c r="K784" s="41"/>
      <c r="L784" s="41"/>
      <c r="M784" s="41">
        <v>5.1100000000000007E-2</v>
      </c>
      <c r="N784" s="42"/>
    </row>
    <row r="785" spans="1:14" s="43" customFormat="1">
      <c r="A785">
        <v>201306</v>
      </c>
      <c r="B785" s="38">
        <v>41436</v>
      </c>
      <c r="C785" s="9" t="s">
        <v>21</v>
      </c>
      <c r="D785" s="39">
        <v>4.19E-2</v>
      </c>
      <c r="E785" s="39">
        <v>4.4400000000000002E-2</v>
      </c>
      <c r="F785" s="39">
        <v>5.0099999999999999E-2</v>
      </c>
      <c r="G785" s="40">
        <v>4.5499999999999999E-2</v>
      </c>
      <c r="H785" s="10">
        <v>0</v>
      </c>
      <c r="I785" s="42"/>
      <c r="J785" s="41">
        <v>4.24E-2</v>
      </c>
      <c r="K785" s="41"/>
      <c r="L785" s="41"/>
      <c r="M785" s="41">
        <v>5.1100000000000007E-2</v>
      </c>
      <c r="N785" s="42"/>
    </row>
    <row r="786" spans="1:14" s="43" customFormat="1">
      <c r="A786">
        <v>201306</v>
      </c>
      <c r="B786" s="38">
        <v>41437</v>
      </c>
      <c r="C786" s="9" t="s">
        <v>21</v>
      </c>
      <c r="D786" s="39">
        <v>4.24E-2</v>
      </c>
      <c r="E786" s="39">
        <v>4.4999999999999998E-2</v>
      </c>
      <c r="F786" s="39">
        <v>5.0599999999999999E-2</v>
      </c>
      <c r="G786" s="40">
        <v>4.5999999999999999E-2</v>
      </c>
      <c r="H786" s="10">
        <v>0</v>
      </c>
      <c r="I786" s="42"/>
      <c r="J786" s="41">
        <v>4.2800000000000005E-2</v>
      </c>
      <c r="K786" s="41"/>
      <c r="L786" s="41"/>
      <c r="M786" s="41">
        <v>5.16E-2</v>
      </c>
      <c r="N786" s="42"/>
    </row>
    <row r="787" spans="1:14" s="43" customFormat="1">
      <c r="A787">
        <v>201306</v>
      </c>
      <c r="B787" s="38">
        <v>41438</v>
      </c>
      <c r="C787" s="9" t="s">
        <v>21</v>
      </c>
      <c r="D787" s="39">
        <v>4.19E-2</v>
      </c>
      <c r="E787" s="39">
        <v>4.4499999999999998E-2</v>
      </c>
      <c r="F787" s="39">
        <v>5.0099999999999999E-2</v>
      </c>
      <c r="G787" s="40">
        <v>4.5499999999999999E-2</v>
      </c>
      <c r="H787" s="10">
        <v>0</v>
      </c>
      <c r="I787" s="42"/>
      <c r="J787" s="41">
        <v>4.2300000000000004E-2</v>
      </c>
      <c r="K787" s="41"/>
      <c r="L787" s="41"/>
      <c r="M787" s="41">
        <v>5.1100000000000007E-2</v>
      </c>
      <c r="N787" s="42"/>
    </row>
    <row r="788" spans="1:14" s="43" customFormat="1">
      <c r="A788">
        <v>201306</v>
      </c>
      <c r="B788" s="38">
        <v>41439</v>
      </c>
      <c r="C788" s="9" t="s">
        <v>21</v>
      </c>
      <c r="D788" s="39">
        <v>4.19E-2</v>
      </c>
      <c r="E788" s="39">
        <v>4.4200000000000003E-2</v>
      </c>
      <c r="F788" s="39">
        <v>4.9799999999999997E-2</v>
      </c>
      <c r="G788" s="40">
        <v>4.53E-2</v>
      </c>
      <c r="H788" s="10">
        <v>0</v>
      </c>
      <c r="I788" s="42"/>
      <c r="J788" s="41">
        <v>4.1900000000000007E-2</v>
      </c>
      <c r="K788" s="41"/>
      <c r="L788" s="41"/>
      <c r="M788" s="41">
        <v>5.0700000000000002E-2</v>
      </c>
      <c r="N788" s="42"/>
    </row>
    <row r="789" spans="1:14" s="43" customFormat="1">
      <c r="A789">
        <v>201306</v>
      </c>
      <c r="B789" s="38">
        <v>41442</v>
      </c>
      <c r="C789" s="9" t="s">
        <v>21</v>
      </c>
      <c r="D789" s="39">
        <v>4.2299999999999997E-2</v>
      </c>
      <c r="E789" s="39">
        <v>4.4600000000000001E-2</v>
      </c>
      <c r="F789" s="39">
        <v>5.0299999999999997E-2</v>
      </c>
      <c r="G789" s="40">
        <v>4.5699999999999998E-2</v>
      </c>
      <c r="H789" s="10">
        <v>0</v>
      </c>
      <c r="I789" s="42"/>
      <c r="J789" s="41">
        <v>4.24E-2</v>
      </c>
      <c r="K789" s="41"/>
      <c r="L789" s="41"/>
      <c r="M789" s="41">
        <v>5.1200000000000002E-2</v>
      </c>
      <c r="N789" s="42"/>
    </row>
    <row r="790" spans="1:14" s="43" customFormat="1">
      <c r="A790">
        <v>201306</v>
      </c>
      <c r="B790" s="38">
        <v>41443</v>
      </c>
      <c r="C790" s="9" t="s">
        <v>21</v>
      </c>
      <c r="D790" s="39">
        <v>4.2200000000000001E-2</v>
      </c>
      <c r="E790" s="39">
        <v>4.4600000000000001E-2</v>
      </c>
      <c r="F790" s="39">
        <v>5.0299999999999997E-2</v>
      </c>
      <c r="G790" s="40">
        <v>4.5699999999999998E-2</v>
      </c>
      <c r="H790" s="10">
        <v>0</v>
      </c>
      <c r="I790" s="42"/>
      <c r="J790" s="41">
        <v>4.2300000000000004E-2</v>
      </c>
      <c r="K790" s="41"/>
      <c r="L790" s="41"/>
      <c r="M790" s="41">
        <v>5.1200000000000002E-2</v>
      </c>
      <c r="N790" s="42"/>
    </row>
    <row r="791" spans="1:14" s="43" customFormat="1">
      <c r="A791">
        <v>201306</v>
      </c>
      <c r="B791" s="38">
        <v>41444</v>
      </c>
      <c r="C791" s="9" t="s">
        <v>21</v>
      </c>
      <c r="D791" s="39">
        <v>4.2900000000000001E-2</v>
      </c>
      <c r="E791" s="39">
        <v>4.5199999999999997E-2</v>
      </c>
      <c r="F791" s="39">
        <v>5.0999999999999997E-2</v>
      </c>
      <c r="G791" s="40">
        <v>4.6399999999999997E-2</v>
      </c>
      <c r="H791" s="10">
        <v>0</v>
      </c>
      <c r="I791" s="42"/>
      <c r="J791" s="41">
        <v>4.2999999999999997E-2</v>
      </c>
      <c r="K791" s="41"/>
      <c r="L791" s="41"/>
      <c r="M791" s="41">
        <v>5.2000000000000005E-2</v>
      </c>
      <c r="N791" s="42"/>
    </row>
    <row r="792" spans="1:14" s="43" customFormat="1">
      <c r="A792">
        <v>201306</v>
      </c>
      <c r="B792" s="38">
        <v>41446</v>
      </c>
      <c r="C792" s="9" t="s">
        <v>21</v>
      </c>
      <c r="D792" s="39">
        <v>4.4699999999999997E-2</v>
      </c>
      <c r="E792" s="39">
        <v>4.7199999999999999E-2</v>
      </c>
      <c r="F792" s="39">
        <v>5.28E-2</v>
      </c>
      <c r="G792" s="40">
        <v>4.82E-2</v>
      </c>
      <c r="H792" s="10">
        <v>0</v>
      </c>
      <c r="I792" s="42"/>
      <c r="J792" s="41">
        <v>4.4299999999999999E-2</v>
      </c>
      <c r="K792" s="41"/>
      <c r="L792" s="41"/>
      <c r="M792" s="41">
        <v>5.3899999999999997E-2</v>
      </c>
      <c r="N792" s="42"/>
    </row>
    <row r="793" spans="1:14" s="43" customFormat="1">
      <c r="A793">
        <v>201306</v>
      </c>
      <c r="B793" s="38">
        <v>41449</v>
      </c>
      <c r="C793" s="9" t="s">
        <v>21</v>
      </c>
      <c r="D793" s="39">
        <v>4.4900000000000002E-2</v>
      </c>
      <c r="E793" s="39">
        <v>4.7199999999999999E-2</v>
      </c>
      <c r="F793" s="39">
        <v>5.2999999999999999E-2</v>
      </c>
      <c r="G793" s="40">
        <v>4.8399999999999999E-2</v>
      </c>
      <c r="H793" s="10">
        <v>0</v>
      </c>
      <c r="I793" s="42"/>
      <c r="J793" s="41">
        <v>4.4600000000000001E-2</v>
      </c>
      <c r="K793" s="41"/>
      <c r="L793" s="41"/>
      <c r="M793" s="41">
        <v>5.4299999999999994E-2</v>
      </c>
      <c r="N793" s="42"/>
    </row>
    <row r="794" spans="1:14" s="43" customFormat="1">
      <c r="A794">
        <v>201306</v>
      </c>
      <c r="B794" s="38">
        <v>41450</v>
      </c>
      <c r="C794" s="9" t="s">
        <v>21</v>
      </c>
      <c r="D794" s="39">
        <v>4.5400000000000003E-2</v>
      </c>
      <c r="E794" s="39">
        <v>4.7800000000000002E-2</v>
      </c>
      <c r="F794" s="39">
        <v>5.3499999999999999E-2</v>
      </c>
      <c r="G794" s="40">
        <v>4.8899999999999999E-2</v>
      </c>
      <c r="H794" s="10">
        <v>0</v>
      </c>
      <c r="I794" s="42"/>
      <c r="J794" s="41">
        <v>4.4600000000000001E-2</v>
      </c>
      <c r="K794" s="41"/>
      <c r="L794" s="41"/>
      <c r="M794" s="41">
        <v>5.4800000000000001E-2</v>
      </c>
      <c r="N794" s="42"/>
    </row>
    <row r="795" spans="1:14" s="43" customFormat="1">
      <c r="A795">
        <v>201306</v>
      </c>
      <c r="B795" s="38">
        <v>41451</v>
      </c>
      <c r="C795" s="9" t="s">
        <v>21</v>
      </c>
      <c r="D795" s="39">
        <v>4.4999999999999998E-2</v>
      </c>
      <c r="E795" s="39">
        <v>4.7600000000000003E-2</v>
      </c>
      <c r="F795" s="39">
        <v>5.3100000000000001E-2</v>
      </c>
      <c r="G795" s="40">
        <v>4.8599999999999997E-2</v>
      </c>
      <c r="H795" s="10">
        <v>0</v>
      </c>
      <c r="I795" s="42"/>
      <c r="J795" s="41">
        <v>4.4299999999999999E-2</v>
      </c>
      <c r="K795" s="41"/>
      <c r="L795" s="41"/>
      <c r="M795" s="41">
        <v>5.4400000000000004E-2</v>
      </c>
      <c r="N795" s="42"/>
    </row>
    <row r="796" spans="1:14" s="43" customFormat="1">
      <c r="A796">
        <v>201306</v>
      </c>
      <c r="B796" s="38">
        <v>41452</v>
      </c>
      <c r="C796" s="9" t="s">
        <v>21</v>
      </c>
      <c r="D796" s="39">
        <v>4.4699999999999997E-2</v>
      </c>
      <c r="E796" s="39">
        <v>4.7300000000000002E-2</v>
      </c>
      <c r="F796" s="39">
        <v>5.28E-2</v>
      </c>
      <c r="G796" s="40">
        <v>4.8300000000000003E-2</v>
      </c>
      <c r="H796" s="10">
        <v>0</v>
      </c>
      <c r="I796" s="42"/>
      <c r="J796" s="41">
        <v>4.3799999999999999E-2</v>
      </c>
      <c r="K796" s="41"/>
      <c r="L796" s="41"/>
      <c r="M796" s="41">
        <v>5.4100000000000002E-2</v>
      </c>
      <c r="N796" s="42"/>
    </row>
    <row r="797" spans="1:14" s="43" customFormat="1">
      <c r="A797">
        <v>201306</v>
      </c>
      <c r="B797" s="38">
        <v>41453</v>
      </c>
      <c r="C797" s="9" t="s">
        <v>21</v>
      </c>
      <c r="D797" s="39">
        <v>4.41E-2</v>
      </c>
      <c r="E797" s="39">
        <v>4.6699999999999998E-2</v>
      </c>
      <c r="F797" s="39">
        <v>5.2299999999999999E-2</v>
      </c>
      <c r="G797" s="40">
        <v>4.7699999999999999E-2</v>
      </c>
      <c r="H797" s="10">
        <v>0</v>
      </c>
      <c r="I797" s="42"/>
      <c r="J797" s="41">
        <v>4.3200000000000002E-2</v>
      </c>
      <c r="K797" s="41"/>
      <c r="L797" s="41"/>
      <c r="M797" s="41">
        <v>5.3499999999999999E-2</v>
      </c>
      <c r="N797" s="42"/>
    </row>
    <row r="798" spans="1:14" s="43" customFormat="1">
      <c r="A798">
        <v>201307</v>
      </c>
      <c r="B798" s="38">
        <v>41456</v>
      </c>
      <c r="C798" s="9" t="s">
        <v>21</v>
      </c>
      <c r="D798" s="39">
        <v>4.3999999999999997E-2</v>
      </c>
      <c r="E798" s="39">
        <v>4.6600000000000003E-2</v>
      </c>
      <c r="F798" s="39">
        <v>5.2200000000000003E-2</v>
      </c>
      <c r="G798" s="40">
        <v>4.7600000000000003E-2</v>
      </c>
      <c r="H798" s="10">
        <v>0</v>
      </c>
      <c r="I798" s="42"/>
      <c r="J798" s="41">
        <v>4.2999999999999997E-2</v>
      </c>
      <c r="K798" s="41"/>
      <c r="L798" s="41"/>
      <c r="M798" s="41">
        <v>5.33E-2</v>
      </c>
      <c r="N798" s="42"/>
    </row>
    <row r="799" spans="1:14" s="43" customFormat="1">
      <c r="A799">
        <v>201307</v>
      </c>
      <c r="B799" s="38">
        <v>41457</v>
      </c>
      <c r="C799" s="9" t="s">
        <v>21</v>
      </c>
      <c r="D799" s="39">
        <v>4.3799999999999999E-2</v>
      </c>
      <c r="E799" s="39">
        <v>4.6300000000000001E-2</v>
      </c>
      <c r="F799" s="39">
        <v>5.1799999999999999E-2</v>
      </c>
      <c r="G799" s="40">
        <v>4.7300000000000002E-2</v>
      </c>
      <c r="H799" s="10">
        <v>0</v>
      </c>
      <c r="I799" s="42"/>
      <c r="J799" s="41">
        <v>4.2800000000000005E-2</v>
      </c>
      <c r="K799" s="41"/>
      <c r="L799" s="41"/>
      <c r="M799" s="41">
        <v>5.2900000000000003E-2</v>
      </c>
      <c r="N799" s="42"/>
    </row>
    <row r="800" spans="1:14" s="43" customFormat="1">
      <c r="A800">
        <v>201307</v>
      </c>
      <c r="B800" s="38">
        <v>41460</v>
      </c>
      <c r="C800" s="9" t="s">
        <v>21</v>
      </c>
      <c r="D800" s="39">
        <v>4.5600000000000002E-2</v>
      </c>
      <c r="E800" s="39">
        <v>4.82E-2</v>
      </c>
      <c r="F800" s="39">
        <v>5.3800000000000001E-2</v>
      </c>
      <c r="G800" s="40">
        <v>4.9200000000000001E-2</v>
      </c>
      <c r="H800" s="10">
        <v>0</v>
      </c>
      <c r="I800" s="42"/>
      <c r="J800" s="41">
        <v>4.4500000000000005E-2</v>
      </c>
      <c r="K800" s="41"/>
      <c r="L800" s="41"/>
      <c r="M800" s="41">
        <v>5.5E-2</v>
      </c>
      <c r="N800" s="42"/>
    </row>
    <row r="801" spans="1:14" s="43" customFormat="1">
      <c r="A801">
        <v>201307</v>
      </c>
      <c r="B801" s="38">
        <v>41463</v>
      </c>
      <c r="C801" s="9" t="s">
        <v>21</v>
      </c>
      <c r="D801" s="39">
        <v>4.53E-2</v>
      </c>
      <c r="E801" s="39">
        <v>4.7899999999999998E-2</v>
      </c>
      <c r="F801" s="39">
        <v>5.33E-2</v>
      </c>
      <c r="G801" s="40">
        <v>4.8800000000000003E-2</v>
      </c>
      <c r="H801" s="10">
        <v>0</v>
      </c>
      <c r="I801" s="42"/>
      <c r="J801" s="41">
        <v>4.36E-2</v>
      </c>
      <c r="K801" s="41"/>
      <c r="L801" s="41"/>
      <c r="M801" s="41">
        <v>5.4400000000000004E-2</v>
      </c>
      <c r="N801" s="42"/>
    </row>
    <row r="802" spans="1:14" s="43" customFormat="1">
      <c r="A802">
        <v>201307</v>
      </c>
      <c r="B802" s="38">
        <v>41464</v>
      </c>
      <c r="C802" s="9" t="s">
        <v>21</v>
      </c>
      <c r="D802" s="39">
        <v>4.5199999999999997E-2</v>
      </c>
      <c r="E802" s="39">
        <v>4.8000000000000001E-2</v>
      </c>
      <c r="F802" s="39">
        <v>5.33E-2</v>
      </c>
      <c r="G802" s="40">
        <v>4.8800000000000003E-2</v>
      </c>
      <c r="H802" s="10">
        <v>0</v>
      </c>
      <c r="I802" s="42"/>
      <c r="J802" s="41">
        <v>4.3700000000000003E-2</v>
      </c>
      <c r="K802" s="41"/>
      <c r="L802" s="41"/>
      <c r="M802" s="41">
        <v>5.4299999999999994E-2</v>
      </c>
      <c r="N802" s="42"/>
    </row>
    <row r="803" spans="1:14" s="43" customFormat="1">
      <c r="A803">
        <v>201307</v>
      </c>
      <c r="B803" s="38">
        <v>41465</v>
      </c>
      <c r="C803" s="9" t="s">
        <v>21</v>
      </c>
      <c r="D803" s="39">
        <v>4.5400000000000003E-2</v>
      </c>
      <c r="E803" s="39">
        <v>4.82E-2</v>
      </c>
      <c r="F803" s="39">
        <v>5.3499999999999999E-2</v>
      </c>
      <c r="G803" s="40">
        <v>4.9000000000000002E-2</v>
      </c>
      <c r="H803" s="10">
        <v>0</v>
      </c>
      <c r="I803" s="42"/>
      <c r="J803" s="41">
        <v>4.4199999999999996E-2</v>
      </c>
      <c r="K803" s="41"/>
      <c r="L803" s="41"/>
      <c r="M803" s="41">
        <v>5.45E-2</v>
      </c>
      <c r="N803" s="42"/>
    </row>
    <row r="804" spans="1:14" s="43" customFormat="1">
      <c r="A804">
        <v>201307</v>
      </c>
      <c r="B804" s="38">
        <v>41466</v>
      </c>
      <c r="C804" s="9" t="s">
        <v>21</v>
      </c>
      <c r="D804" s="39">
        <v>4.48E-2</v>
      </c>
      <c r="E804" s="39">
        <v>4.7399999999999998E-2</v>
      </c>
      <c r="F804" s="39">
        <v>5.2600000000000001E-2</v>
      </c>
      <c r="G804" s="40">
        <v>4.8300000000000003E-2</v>
      </c>
      <c r="H804" s="10">
        <v>0</v>
      </c>
      <c r="I804" s="42"/>
      <c r="J804" s="41">
        <v>4.3400000000000001E-2</v>
      </c>
      <c r="K804" s="41"/>
      <c r="L804" s="41"/>
      <c r="M804" s="41">
        <v>5.3699999999999998E-2</v>
      </c>
      <c r="N804" s="42"/>
    </row>
    <row r="805" spans="1:14" s="43" customFormat="1">
      <c r="A805">
        <v>201307</v>
      </c>
      <c r="B805" s="38">
        <v>41467</v>
      </c>
      <c r="C805" s="9" t="s">
        <v>21</v>
      </c>
      <c r="D805" s="39">
        <v>4.4999999999999998E-2</v>
      </c>
      <c r="E805" s="39">
        <v>4.7600000000000003E-2</v>
      </c>
      <c r="F805" s="39">
        <v>5.28E-2</v>
      </c>
      <c r="G805" s="40">
        <v>4.8500000000000001E-2</v>
      </c>
      <c r="H805" s="10">
        <v>0</v>
      </c>
      <c r="I805" s="42"/>
      <c r="J805" s="41">
        <v>4.3700000000000003E-2</v>
      </c>
      <c r="K805" s="41"/>
      <c r="L805" s="41"/>
      <c r="M805" s="41">
        <v>5.3800000000000001E-2</v>
      </c>
      <c r="N805" s="42"/>
    </row>
    <row r="806" spans="1:14" s="43" customFormat="1">
      <c r="A806">
        <v>201307</v>
      </c>
      <c r="B806" s="38">
        <v>41470</v>
      </c>
      <c r="C806" s="9" t="s">
        <v>21</v>
      </c>
      <c r="D806" s="39">
        <v>4.4499999999999998E-2</v>
      </c>
      <c r="E806" s="39">
        <v>4.7100000000000003E-2</v>
      </c>
      <c r="F806" s="39">
        <v>5.2299999999999999E-2</v>
      </c>
      <c r="G806" s="40">
        <v>4.8000000000000001E-2</v>
      </c>
      <c r="H806" s="10">
        <v>0</v>
      </c>
      <c r="I806" s="42"/>
      <c r="J806" s="41">
        <v>4.3299999999999998E-2</v>
      </c>
      <c r="K806" s="41"/>
      <c r="L806" s="41"/>
      <c r="M806" s="41">
        <v>5.33E-2</v>
      </c>
      <c r="N806" s="42"/>
    </row>
    <row r="807" spans="1:14" s="43" customFormat="1">
      <c r="A807">
        <v>201307</v>
      </c>
      <c r="B807" s="38">
        <v>41471</v>
      </c>
      <c r="C807" s="9" t="s">
        <v>21</v>
      </c>
      <c r="D807" s="39">
        <v>4.4299999999999999E-2</v>
      </c>
      <c r="E807" s="39">
        <v>4.6699999999999998E-2</v>
      </c>
      <c r="F807" s="39">
        <v>5.1799999999999999E-2</v>
      </c>
      <c r="G807" s="40">
        <v>4.7600000000000003E-2</v>
      </c>
      <c r="H807" s="10">
        <v>0</v>
      </c>
      <c r="I807" s="42"/>
      <c r="J807" s="41">
        <v>4.2999999999999997E-2</v>
      </c>
      <c r="K807" s="41"/>
      <c r="L807" s="41"/>
      <c r="M807" s="41">
        <v>5.2900000000000003E-2</v>
      </c>
      <c r="N807" s="42"/>
    </row>
    <row r="808" spans="1:14" s="43" customFormat="1">
      <c r="A808">
        <v>201307</v>
      </c>
      <c r="B808" s="38">
        <v>41472</v>
      </c>
      <c r="C808" s="9" t="s">
        <v>21</v>
      </c>
      <c r="D808" s="39">
        <v>4.41E-2</v>
      </c>
      <c r="E808" s="39">
        <v>4.6399999999999997E-2</v>
      </c>
      <c r="F808" s="39">
        <v>5.16E-2</v>
      </c>
      <c r="G808" s="40">
        <v>4.7399999999999998E-2</v>
      </c>
      <c r="H808" s="10">
        <v>0</v>
      </c>
      <c r="I808" s="42"/>
      <c r="J808" s="41">
        <v>4.2900000000000001E-2</v>
      </c>
      <c r="K808" s="41"/>
      <c r="L808" s="41"/>
      <c r="M808" s="41">
        <v>5.2600000000000001E-2</v>
      </c>
      <c r="N808" s="42"/>
    </row>
    <row r="809" spans="1:14" s="43" customFormat="1">
      <c r="A809">
        <v>201307</v>
      </c>
      <c r="B809" s="38">
        <v>41473</v>
      </c>
      <c r="C809" s="9" t="s">
        <v>21</v>
      </c>
      <c r="D809" s="39">
        <v>4.4699999999999997E-2</v>
      </c>
      <c r="E809" s="39">
        <v>4.6899999999999997E-2</v>
      </c>
      <c r="F809" s="39">
        <v>5.1999999999999998E-2</v>
      </c>
      <c r="G809" s="40">
        <v>4.7899999999999998E-2</v>
      </c>
      <c r="H809" s="10">
        <v>0</v>
      </c>
      <c r="I809" s="42"/>
      <c r="J809" s="41">
        <v>4.3499999999999997E-2</v>
      </c>
      <c r="K809" s="41"/>
      <c r="L809" s="41"/>
      <c r="M809" s="41">
        <v>5.3099999999999994E-2</v>
      </c>
      <c r="N809" s="42"/>
    </row>
    <row r="810" spans="1:14" s="43" customFormat="1">
      <c r="A810">
        <v>201307</v>
      </c>
      <c r="B810" s="38">
        <v>41474</v>
      </c>
      <c r="C810" s="9" t="s">
        <v>21</v>
      </c>
      <c r="D810" s="39">
        <v>4.41E-2</v>
      </c>
      <c r="E810" s="39">
        <v>4.6199999999999998E-2</v>
      </c>
      <c r="F810" s="39">
        <v>5.1200000000000002E-2</v>
      </c>
      <c r="G810" s="40">
        <v>4.7199999999999999E-2</v>
      </c>
      <c r="H810" s="10">
        <v>0</v>
      </c>
      <c r="I810" s="42"/>
      <c r="J810" s="41">
        <v>4.2999999999999997E-2</v>
      </c>
      <c r="K810" s="41"/>
      <c r="L810" s="41"/>
      <c r="M810" s="41">
        <v>5.2400000000000002E-2</v>
      </c>
      <c r="N810" s="42"/>
    </row>
    <row r="811" spans="1:14" s="43" customFormat="1">
      <c r="A811">
        <v>201307</v>
      </c>
      <c r="B811" s="38">
        <v>41477</v>
      </c>
      <c r="C811" s="9" t="s">
        <v>21</v>
      </c>
      <c r="D811" s="39">
        <v>4.3900000000000002E-2</v>
      </c>
      <c r="E811" s="39">
        <v>4.5900000000000003E-2</v>
      </c>
      <c r="F811" s="39">
        <v>5.0900000000000001E-2</v>
      </c>
      <c r="G811" s="40">
        <v>4.6899999999999997E-2</v>
      </c>
      <c r="H811" s="10">
        <v>0</v>
      </c>
      <c r="I811" s="42"/>
      <c r="J811" s="41">
        <v>4.2900000000000001E-2</v>
      </c>
      <c r="K811" s="41"/>
      <c r="L811" s="41"/>
      <c r="M811" s="41">
        <v>5.21E-2</v>
      </c>
      <c r="N811" s="42"/>
    </row>
    <row r="812" spans="1:14" s="43" customFormat="1">
      <c r="A812">
        <v>201307</v>
      </c>
      <c r="B812" s="38">
        <v>41478</v>
      </c>
      <c r="C812" s="9" t="s">
        <v>21</v>
      </c>
      <c r="D812" s="39">
        <v>4.41E-2</v>
      </c>
      <c r="E812" s="39">
        <v>4.5999999999999999E-2</v>
      </c>
      <c r="F812" s="39">
        <v>5.0999999999999997E-2</v>
      </c>
      <c r="G812" s="40">
        <v>4.7E-2</v>
      </c>
      <c r="H812" s="10">
        <v>0</v>
      </c>
      <c r="I812" s="42"/>
      <c r="J812" s="41">
        <v>4.3099999999999999E-2</v>
      </c>
      <c r="K812" s="41"/>
      <c r="L812" s="41"/>
      <c r="M812" s="41">
        <v>5.2300000000000006E-2</v>
      </c>
      <c r="N812" s="42"/>
    </row>
    <row r="813" spans="1:14" s="43" customFormat="1">
      <c r="A813">
        <v>201307</v>
      </c>
      <c r="B813" s="38">
        <v>41479</v>
      </c>
      <c r="C813" s="9" t="s">
        <v>21</v>
      </c>
      <c r="D813" s="39">
        <v>4.4400000000000002E-2</v>
      </c>
      <c r="E813" s="39">
        <v>4.6600000000000003E-2</v>
      </c>
      <c r="F813" s="39">
        <v>5.16E-2</v>
      </c>
      <c r="G813" s="40">
        <v>4.7500000000000001E-2</v>
      </c>
      <c r="H813" s="10">
        <v>0</v>
      </c>
      <c r="I813" s="42"/>
      <c r="J813" s="41">
        <v>4.3700000000000003E-2</v>
      </c>
      <c r="K813" s="41"/>
      <c r="L813" s="41"/>
      <c r="M813" s="41">
        <v>5.28E-2</v>
      </c>
      <c r="N813" s="42"/>
    </row>
    <row r="814" spans="1:14" s="43" customFormat="1">
      <c r="A814">
        <v>201307</v>
      </c>
      <c r="B814" s="38">
        <v>41480</v>
      </c>
      <c r="C814" s="9" t="s">
        <v>21</v>
      </c>
      <c r="D814" s="39">
        <v>4.4499999999999998E-2</v>
      </c>
      <c r="E814" s="39">
        <v>4.6600000000000003E-2</v>
      </c>
      <c r="F814" s="39">
        <v>5.1700000000000003E-2</v>
      </c>
      <c r="G814" s="40">
        <v>4.7600000000000003E-2</v>
      </c>
      <c r="H814" s="10">
        <v>0</v>
      </c>
      <c r="I814" s="42"/>
      <c r="J814" s="41">
        <v>4.3799999999999999E-2</v>
      </c>
      <c r="K814" s="41"/>
      <c r="L814" s="41"/>
      <c r="M814" s="41">
        <v>5.2999999999999999E-2</v>
      </c>
      <c r="N814" s="42"/>
    </row>
    <row r="815" spans="1:14" s="43" customFormat="1">
      <c r="A815">
        <v>201307</v>
      </c>
      <c r="B815" s="38">
        <v>41481</v>
      </c>
      <c r="C815" s="9" t="s">
        <v>21</v>
      </c>
      <c r="D815" s="39">
        <v>4.3799999999999999E-2</v>
      </c>
      <c r="E815" s="39">
        <v>4.6199999999999998E-2</v>
      </c>
      <c r="F815" s="39">
        <v>5.1299999999999998E-2</v>
      </c>
      <c r="G815" s="40">
        <v>4.7100000000000003E-2</v>
      </c>
      <c r="H815" s="10">
        <v>0</v>
      </c>
      <c r="I815" s="42"/>
      <c r="J815" s="41">
        <v>4.3299999999999998E-2</v>
      </c>
      <c r="K815" s="41"/>
      <c r="L815" s="41"/>
      <c r="M815" s="41">
        <v>5.2499999999999998E-2</v>
      </c>
      <c r="N815" s="42"/>
    </row>
    <row r="816" spans="1:14" s="43" customFormat="1">
      <c r="A816">
        <v>201307</v>
      </c>
      <c r="B816" s="38">
        <v>41484</v>
      </c>
      <c r="C816" s="9" t="s">
        <v>21</v>
      </c>
      <c r="D816" s="39">
        <v>4.4200000000000003E-2</v>
      </c>
      <c r="E816" s="39">
        <v>4.6399999999999997E-2</v>
      </c>
      <c r="F816" s="39">
        <v>5.1799999999999999E-2</v>
      </c>
      <c r="G816" s="40">
        <v>4.7500000000000001E-2</v>
      </c>
      <c r="H816" s="10">
        <v>0</v>
      </c>
      <c r="I816" s="42"/>
      <c r="J816" s="41">
        <v>4.3700000000000003E-2</v>
      </c>
      <c r="K816" s="41"/>
      <c r="L816" s="41"/>
      <c r="M816" s="41">
        <v>5.2999999999999999E-2</v>
      </c>
      <c r="N816" s="42"/>
    </row>
    <row r="817" spans="1:14" s="43" customFormat="1">
      <c r="A817">
        <v>201307</v>
      </c>
      <c r="B817" s="38">
        <v>41485</v>
      </c>
      <c r="C817" s="9" t="s">
        <v>21</v>
      </c>
      <c r="D817" s="39">
        <v>4.4299999999999999E-2</v>
      </c>
      <c r="E817" s="39">
        <v>4.6399999999999997E-2</v>
      </c>
      <c r="F817" s="39">
        <v>5.1799999999999999E-2</v>
      </c>
      <c r="G817" s="40">
        <v>4.7500000000000001E-2</v>
      </c>
      <c r="H817" s="10">
        <v>0</v>
      </c>
      <c r="I817" s="42"/>
      <c r="J817" s="41">
        <v>4.4000000000000004E-2</v>
      </c>
      <c r="K817" s="41"/>
      <c r="L817" s="41"/>
      <c r="M817" s="41">
        <v>5.3099999999999994E-2</v>
      </c>
      <c r="N817" s="42"/>
    </row>
    <row r="818" spans="1:14" s="43" customFormat="1">
      <c r="A818">
        <v>201307</v>
      </c>
      <c r="B818" s="38">
        <v>41486</v>
      </c>
      <c r="C818" s="9" t="s">
        <v>21</v>
      </c>
      <c r="D818" s="39">
        <v>4.3799999999999999E-2</v>
      </c>
      <c r="E818" s="39">
        <v>4.6100000000000002E-2</v>
      </c>
      <c r="F818" s="39">
        <v>5.16E-2</v>
      </c>
      <c r="G818" s="40">
        <v>4.7199999999999999E-2</v>
      </c>
      <c r="H818" s="10">
        <v>0</v>
      </c>
      <c r="I818" s="42"/>
      <c r="J818" s="41">
        <v>4.3799999999999999E-2</v>
      </c>
      <c r="K818" s="41"/>
      <c r="L818" s="41"/>
      <c r="M818" s="41">
        <v>5.28E-2</v>
      </c>
      <c r="N818" s="42"/>
    </row>
    <row r="819" spans="1:14" s="43" customFormat="1">
      <c r="A819">
        <v>201308</v>
      </c>
      <c r="B819" s="38">
        <v>41487</v>
      </c>
      <c r="C819" s="9" t="s">
        <v>21</v>
      </c>
      <c r="D819" s="39">
        <v>4.5100000000000001E-2</v>
      </c>
      <c r="E819" s="39">
        <v>4.7199999999999999E-2</v>
      </c>
      <c r="F819" s="39">
        <v>5.2699999999999997E-2</v>
      </c>
      <c r="G819" s="40">
        <v>4.8300000000000003E-2</v>
      </c>
      <c r="H819" s="10">
        <v>0</v>
      </c>
      <c r="I819" s="42"/>
      <c r="J819" s="41">
        <v>4.5100000000000001E-2</v>
      </c>
      <c r="K819" s="41"/>
      <c r="L819" s="41"/>
      <c r="M819" s="41">
        <v>5.4000000000000006E-2</v>
      </c>
      <c r="N819" s="42"/>
    </row>
    <row r="820" spans="1:14" s="43" customFormat="1">
      <c r="A820">
        <v>201308</v>
      </c>
      <c r="B820" s="38">
        <v>41488</v>
      </c>
      <c r="C820" s="9" t="s">
        <v>21</v>
      </c>
      <c r="D820" s="39">
        <v>4.4299999999999999E-2</v>
      </c>
      <c r="E820" s="39">
        <v>4.6300000000000001E-2</v>
      </c>
      <c r="F820" s="39">
        <v>5.1799999999999999E-2</v>
      </c>
      <c r="G820" s="40">
        <v>4.7500000000000001E-2</v>
      </c>
      <c r="H820" s="10">
        <v>0</v>
      </c>
      <c r="I820" s="42"/>
      <c r="J820" s="41">
        <v>4.4199999999999996E-2</v>
      </c>
      <c r="K820" s="41"/>
      <c r="L820" s="41"/>
      <c r="M820" s="41">
        <v>5.3099999999999994E-2</v>
      </c>
      <c r="N820" s="42"/>
    </row>
    <row r="821" spans="1:14" s="43" customFormat="1">
      <c r="A821">
        <v>201308</v>
      </c>
      <c r="B821" s="38">
        <v>41491</v>
      </c>
      <c r="C821" s="9" t="s">
        <v>21</v>
      </c>
      <c r="D821" s="39">
        <v>4.4699999999999997E-2</v>
      </c>
      <c r="E821" s="39">
        <v>4.6699999999999998E-2</v>
      </c>
      <c r="F821" s="39">
        <v>5.2400000000000002E-2</v>
      </c>
      <c r="G821" s="40">
        <v>4.7899999999999998E-2</v>
      </c>
      <c r="H821" s="10">
        <v>0</v>
      </c>
      <c r="I821" s="42"/>
      <c r="J821" s="41">
        <v>4.4600000000000001E-2</v>
      </c>
      <c r="K821" s="41"/>
      <c r="L821" s="41"/>
      <c r="M821" s="41">
        <v>5.3699999999999998E-2</v>
      </c>
      <c r="N821" s="42"/>
    </row>
    <row r="822" spans="1:14" s="43" customFormat="1">
      <c r="A822">
        <v>201308</v>
      </c>
      <c r="B822" s="38">
        <v>41492</v>
      </c>
      <c r="C822" s="9" t="s">
        <v>21</v>
      </c>
      <c r="D822" s="39">
        <v>4.4699999999999997E-2</v>
      </c>
      <c r="E822" s="39">
        <v>4.6699999999999998E-2</v>
      </c>
      <c r="F822" s="39">
        <v>5.2299999999999999E-2</v>
      </c>
      <c r="G822" s="40">
        <v>4.7899999999999998E-2</v>
      </c>
      <c r="H822" s="10">
        <v>0</v>
      </c>
      <c r="I822" s="42"/>
      <c r="J822" s="41">
        <v>4.4699999999999997E-2</v>
      </c>
      <c r="K822" s="41"/>
      <c r="L822" s="41"/>
      <c r="M822" s="41">
        <v>5.3600000000000002E-2</v>
      </c>
      <c r="N822" s="42"/>
    </row>
    <row r="823" spans="1:14" s="43" customFormat="1">
      <c r="A823">
        <v>201308</v>
      </c>
      <c r="B823" s="38">
        <v>41493</v>
      </c>
      <c r="C823" s="9" t="s">
        <v>21</v>
      </c>
      <c r="D823" s="39">
        <v>4.4200000000000003E-2</v>
      </c>
      <c r="E823" s="39">
        <v>4.6199999999999998E-2</v>
      </c>
      <c r="F823" s="39">
        <v>5.1900000000000002E-2</v>
      </c>
      <c r="G823" s="40">
        <v>4.7399999999999998E-2</v>
      </c>
      <c r="H823" s="10">
        <v>0</v>
      </c>
      <c r="I823" s="42"/>
      <c r="J823" s="41">
        <v>4.4199999999999996E-2</v>
      </c>
      <c r="K823" s="41"/>
      <c r="L823" s="41"/>
      <c r="M823" s="41">
        <v>5.33E-2</v>
      </c>
      <c r="N823" s="42"/>
    </row>
    <row r="824" spans="1:14" s="43" customFormat="1">
      <c r="A824">
        <v>201308</v>
      </c>
      <c r="B824" s="38">
        <v>41494</v>
      </c>
      <c r="C824" s="9" t="s">
        <v>21</v>
      </c>
      <c r="D824" s="39">
        <v>4.41E-2</v>
      </c>
      <c r="E824" s="39">
        <v>4.6100000000000002E-2</v>
      </c>
      <c r="F824" s="39">
        <v>5.1700000000000003E-2</v>
      </c>
      <c r="G824" s="40">
        <v>4.7300000000000002E-2</v>
      </c>
      <c r="H824" s="10">
        <v>0</v>
      </c>
      <c r="I824" s="42"/>
      <c r="J824" s="41">
        <v>4.41E-2</v>
      </c>
      <c r="K824" s="41"/>
      <c r="L824" s="41"/>
      <c r="M824" s="41">
        <v>5.3099999999999994E-2</v>
      </c>
      <c r="N824" s="42"/>
    </row>
    <row r="825" spans="1:14" s="43" customFormat="1">
      <c r="A825">
        <v>201308</v>
      </c>
      <c r="B825" s="38">
        <v>41495</v>
      </c>
      <c r="C825" s="9" t="s">
        <v>21</v>
      </c>
      <c r="D825" s="39">
        <v>4.41E-2</v>
      </c>
      <c r="E825" s="39">
        <v>4.6100000000000002E-2</v>
      </c>
      <c r="F825" s="39">
        <v>5.1700000000000003E-2</v>
      </c>
      <c r="G825" s="40">
        <v>4.7300000000000002E-2</v>
      </c>
      <c r="H825" s="10">
        <v>0</v>
      </c>
      <c r="I825" s="42"/>
      <c r="J825" s="41">
        <v>4.41E-2</v>
      </c>
      <c r="K825" s="41"/>
      <c r="L825" s="41"/>
      <c r="M825" s="41">
        <v>5.3099999999999994E-2</v>
      </c>
      <c r="N825" s="42"/>
    </row>
    <row r="826" spans="1:14" s="43" customFormat="1">
      <c r="A826">
        <v>201308</v>
      </c>
      <c r="B826" s="38">
        <v>41498</v>
      </c>
      <c r="C826" s="9" t="s">
        <v>21</v>
      </c>
      <c r="D826" s="39">
        <v>4.4400000000000002E-2</v>
      </c>
      <c r="E826" s="39">
        <v>4.6399999999999997E-2</v>
      </c>
      <c r="F826" s="39">
        <v>5.1999999999999998E-2</v>
      </c>
      <c r="G826" s="40">
        <v>4.7600000000000003E-2</v>
      </c>
      <c r="H826" s="10">
        <v>0</v>
      </c>
      <c r="I826" s="42"/>
      <c r="J826" s="41">
        <v>4.4500000000000005E-2</v>
      </c>
      <c r="K826" s="41"/>
      <c r="L826" s="41"/>
      <c r="M826" s="41">
        <v>5.33E-2</v>
      </c>
      <c r="N826" s="42"/>
    </row>
    <row r="827" spans="1:14" s="43" customFormat="1">
      <c r="A827">
        <v>201308</v>
      </c>
      <c r="B827" s="38">
        <v>41499</v>
      </c>
      <c r="C827" s="9" t="s">
        <v>21</v>
      </c>
      <c r="D827" s="39">
        <v>4.53E-2</v>
      </c>
      <c r="E827" s="39">
        <v>4.7300000000000002E-2</v>
      </c>
      <c r="F827" s="39">
        <v>5.2999999999999999E-2</v>
      </c>
      <c r="G827" s="40">
        <v>4.8500000000000001E-2</v>
      </c>
      <c r="H827" s="10">
        <v>0</v>
      </c>
      <c r="I827" s="42"/>
      <c r="J827" s="41">
        <v>4.5400000000000003E-2</v>
      </c>
      <c r="K827" s="41"/>
      <c r="L827" s="41"/>
      <c r="M827" s="41">
        <v>5.4299999999999994E-2</v>
      </c>
      <c r="N827" s="42"/>
    </row>
    <row r="828" spans="1:14" s="43" customFormat="1">
      <c r="A828">
        <v>201308</v>
      </c>
      <c r="B828" s="38">
        <v>41500</v>
      </c>
      <c r="C828" s="9" t="s">
        <v>21</v>
      </c>
      <c r="D828" s="39">
        <v>4.53E-2</v>
      </c>
      <c r="E828" s="39">
        <v>4.7399999999999998E-2</v>
      </c>
      <c r="F828" s="39">
        <v>5.2999999999999999E-2</v>
      </c>
      <c r="G828" s="40">
        <v>4.8599999999999997E-2</v>
      </c>
      <c r="H828" s="10">
        <v>0</v>
      </c>
      <c r="I828" s="42"/>
      <c r="J828" s="41">
        <v>4.53E-2</v>
      </c>
      <c r="K828" s="41"/>
      <c r="L828" s="41"/>
      <c r="M828" s="41">
        <v>5.4299999999999994E-2</v>
      </c>
      <c r="N828" s="42"/>
    </row>
    <row r="829" spans="1:14" s="43" customFormat="1">
      <c r="A829">
        <v>201308</v>
      </c>
      <c r="B829" s="38">
        <v>41501</v>
      </c>
      <c r="C829" s="9" t="s">
        <v>21</v>
      </c>
      <c r="D829" s="39">
        <v>4.5699999999999998E-2</v>
      </c>
      <c r="E829" s="39">
        <v>4.7600000000000003E-2</v>
      </c>
      <c r="F829" s="39">
        <v>5.33E-2</v>
      </c>
      <c r="G829" s="40">
        <v>4.8899999999999999E-2</v>
      </c>
      <c r="H829" s="10">
        <v>0</v>
      </c>
      <c r="I829" s="42"/>
      <c r="J829" s="41">
        <v>4.5999999999999999E-2</v>
      </c>
      <c r="K829" s="41"/>
      <c r="L829" s="41"/>
      <c r="M829" s="41">
        <v>5.4699999999999999E-2</v>
      </c>
      <c r="N829" s="42"/>
    </row>
    <row r="830" spans="1:14" s="43" customFormat="1">
      <c r="A830">
        <v>201308</v>
      </c>
      <c r="B830" s="38">
        <v>41502</v>
      </c>
      <c r="C830" s="9" t="s">
        <v>21</v>
      </c>
      <c r="D830" s="39">
        <v>4.6399999999999997E-2</v>
      </c>
      <c r="E830" s="39">
        <v>4.8300000000000003E-2</v>
      </c>
      <c r="F830" s="39">
        <v>5.3900000000000003E-2</v>
      </c>
      <c r="G830" s="40">
        <v>4.9500000000000002E-2</v>
      </c>
      <c r="H830" s="10">
        <v>0</v>
      </c>
      <c r="I830" s="42"/>
      <c r="J830" s="41">
        <v>4.6600000000000003E-2</v>
      </c>
      <c r="K830" s="41"/>
      <c r="L830" s="41"/>
      <c r="M830" s="41">
        <v>5.5399999999999998E-2</v>
      </c>
      <c r="N830" s="42"/>
    </row>
    <row r="831" spans="1:14" s="43" customFormat="1">
      <c r="A831">
        <v>201308</v>
      </c>
      <c r="B831" s="38">
        <v>41505</v>
      </c>
      <c r="C831" s="9" t="s">
        <v>21</v>
      </c>
      <c r="D831" s="39">
        <v>4.6899999999999997E-2</v>
      </c>
      <c r="E831" s="39">
        <v>4.87E-2</v>
      </c>
      <c r="F831" s="39">
        <v>5.4300000000000001E-2</v>
      </c>
      <c r="G831" s="40">
        <v>0.05</v>
      </c>
      <c r="H831" s="10">
        <v>0</v>
      </c>
      <c r="I831" s="42"/>
      <c r="J831" s="41">
        <v>4.7100000000000003E-2</v>
      </c>
      <c r="K831" s="41"/>
      <c r="L831" s="41"/>
      <c r="M831" s="41">
        <v>5.5800000000000002E-2</v>
      </c>
      <c r="N831" s="42"/>
    </row>
    <row r="832" spans="1:14" s="43" customFormat="1">
      <c r="A832">
        <v>201308</v>
      </c>
      <c r="B832" s="38">
        <v>41506</v>
      </c>
      <c r="C832" s="9" t="s">
        <v>21</v>
      </c>
      <c r="D832" s="39">
        <v>4.6399999999999997E-2</v>
      </c>
      <c r="E832" s="39">
        <v>4.8300000000000003E-2</v>
      </c>
      <c r="F832" s="39">
        <v>5.3800000000000001E-2</v>
      </c>
      <c r="G832" s="40">
        <v>4.9500000000000002E-2</v>
      </c>
      <c r="H832" s="10">
        <v>0</v>
      </c>
      <c r="I832" s="42"/>
      <c r="J832" s="41">
        <v>4.6600000000000003E-2</v>
      </c>
      <c r="K832" s="41"/>
      <c r="L832" s="41"/>
      <c r="M832" s="41">
        <v>5.5399999999999998E-2</v>
      </c>
      <c r="N832" s="42"/>
    </row>
    <row r="833" spans="1:14" s="43" customFormat="1">
      <c r="A833">
        <v>201308</v>
      </c>
      <c r="B833" s="38">
        <v>41507</v>
      </c>
      <c r="C833" s="9" t="s">
        <v>21</v>
      </c>
      <c r="D833" s="39">
        <v>4.6800000000000001E-2</v>
      </c>
      <c r="E833" s="39">
        <v>4.87E-2</v>
      </c>
      <c r="F833" s="39">
        <v>5.4199999999999998E-2</v>
      </c>
      <c r="G833" s="40">
        <v>4.99E-2</v>
      </c>
      <c r="H833" s="10">
        <v>0</v>
      </c>
      <c r="I833" s="42"/>
      <c r="J833" s="41">
        <v>4.6900000000000004E-2</v>
      </c>
      <c r="K833" s="41"/>
      <c r="L833" s="41"/>
      <c r="M833" s="41">
        <v>5.5800000000000002E-2</v>
      </c>
      <c r="N833" s="42"/>
    </row>
    <row r="834" spans="1:14" s="43" customFormat="1">
      <c r="A834">
        <v>201308</v>
      </c>
      <c r="B834" s="38">
        <v>41508</v>
      </c>
      <c r="C834" s="9" t="s">
        <v>21</v>
      </c>
      <c r="D834" s="39">
        <v>4.6899999999999997E-2</v>
      </c>
      <c r="E834" s="39">
        <v>4.87E-2</v>
      </c>
      <c r="F834" s="39">
        <v>5.4199999999999998E-2</v>
      </c>
      <c r="G834" s="40">
        <v>4.99E-2</v>
      </c>
      <c r="H834" s="10">
        <v>0</v>
      </c>
      <c r="I834" s="42"/>
      <c r="J834" s="41">
        <v>4.6900000000000004E-2</v>
      </c>
      <c r="K834" s="41"/>
      <c r="L834" s="41"/>
      <c r="M834" s="41">
        <v>5.5800000000000002E-2</v>
      </c>
      <c r="N834" s="42"/>
    </row>
    <row r="835" spans="1:14" s="43" customFormat="1">
      <c r="A835">
        <v>201308</v>
      </c>
      <c r="B835" s="38">
        <v>41509</v>
      </c>
      <c r="C835" s="9" t="s">
        <v>21</v>
      </c>
      <c r="D835" s="39">
        <v>4.5999999999999999E-2</v>
      </c>
      <c r="E835" s="39">
        <v>4.7899999999999998E-2</v>
      </c>
      <c r="F835" s="39">
        <v>5.3199999999999997E-2</v>
      </c>
      <c r="G835" s="40">
        <v>4.9000000000000002E-2</v>
      </c>
      <c r="H835" s="10">
        <v>0</v>
      </c>
      <c r="I835" s="42"/>
      <c r="J835" s="41">
        <v>4.5999999999999999E-2</v>
      </c>
      <c r="K835" s="41"/>
      <c r="L835" s="41"/>
      <c r="M835" s="41">
        <v>5.4900000000000004E-2</v>
      </c>
      <c r="N835" s="42"/>
    </row>
    <row r="836" spans="1:14" s="43" customFormat="1">
      <c r="A836">
        <v>201308</v>
      </c>
      <c r="B836" s="38">
        <v>41512</v>
      </c>
      <c r="C836" s="9" t="s">
        <v>21</v>
      </c>
      <c r="D836" s="39">
        <v>4.5900000000000003E-2</v>
      </c>
      <c r="E836" s="39">
        <v>4.7699999999999999E-2</v>
      </c>
      <c r="F836" s="39">
        <v>5.28E-2</v>
      </c>
      <c r="G836" s="40">
        <v>4.8800000000000003E-2</v>
      </c>
      <c r="H836" s="10">
        <v>0</v>
      </c>
      <c r="I836" s="42"/>
      <c r="J836" s="41">
        <v>4.5999999999999999E-2</v>
      </c>
      <c r="K836" s="41"/>
      <c r="L836" s="41"/>
      <c r="M836" s="41">
        <v>5.4600000000000003E-2</v>
      </c>
      <c r="N836" s="42"/>
    </row>
    <row r="837" spans="1:14" s="43" customFormat="1">
      <c r="A837">
        <v>201308</v>
      </c>
      <c r="B837" s="38">
        <v>41513</v>
      </c>
      <c r="C837" s="9" t="s">
        <v>21</v>
      </c>
      <c r="D837" s="39">
        <v>4.4999999999999998E-2</v>
      </c>
      <c r="E837" s="39">
        <v>4.6899999999999997E-2</v>
      </c>
      <c r="F837" s="39">
        <v>5.21E-2</v>
      </c>
      <c r="G837" s="40">
        <v>4.8000000000000001E-2</v>
      </c>
      <c r="H837" s="10">
        <v>0</v>
      </c>
      <c r="I837" s="42"/>
      <c r="J837" s="41">
        <v>4.5100000000000001E-2</v>
      </c>
      <c r="K837" s="41"/>
      <c r="L837" s="41"/>
      <c r="M837" s="41">
        <v>5.3800000000000001E-2</v>
      </c>
      <c r="N837" s="42"/>
    </row>
    <row r="838" spans="1:14" s="43" customFormat="1">
      <c r="A838">
        <v>201308</v>
      </c>
      <c r="B838" s="38">
        <v>41514</v>
      </c>
      <c r="C838" s="9" t="s">
        <v>21</v>
      </c>
      <c r="D838" s="39">
        <v>4.5600000000000002E-2</v>
      </c>
      <c r="E838" s="39">
        <v>4.7500000000000001E-2</v>
      </c>
      <c r="F838" s="39">
        <v>5.2600000000000001E-2</v>
      </c>
      <c r="G838" s="40">
        <v>4.8599999999999997E-2</v>
      </c>
      <c r="H838" s="10">
        <v>0</v>
      </c>
      <c r="I838" s="42"/>
      <c r="J838" s="41">
        <v>4.58E-2</v>
      </c>
      <c r="K838" s="41"/>
      <c r="L838" s="41"/>
      <c r="M838" s="41">
        <v>5.4299999999999994E-2</v>
      </c>
      <c r="N838" s="42"/>
    </row>
    <row r="839" spans="1:14" s="43" customFormat="1">
      <c r="A839">
        <v>201308</v>
      </c>
      <c r="B839" s="38">
        <v>41515</v>
      </c>
      <c r="C839" s="9" t="s">
        <v>21</v>
      </c>
      <c r="D839" s="39">
        <v>4.4999999999999998E-2</v>
      </c>
      <c r="E839" s="39">
        <v>4.7E-2</v>
      </c>
      <c r="F839" s="39">
        <v>5.1999999999999998E-2</v>
      </c>
      <c r="G839" s="40">
        <v>4.8000000000000001E-2</v>
      </c>
      <c r="H839" s="10">
        <v>0</v>
      </c>
      <c r="I839" s="42"/>
      <c r="J839" s="41">
        <v>4.5199999999999997E-2</v>
      </c>
      <c r="K839" s="41"/>
      <c r="L839" s="41"/>
      <c r="M839" s="41">
        <v>5.3699999999999998E-2</v>
      </c>
      <c r="N839" s="42"/>
    </row>
    <row r="840" spans="1:14" s="43" customFormat="1">
      <c r="A840">
        <v>201308</v>
      </c>
      <c r="B840" s="38">
        <v>41516</v>
      </c>
      <c r="C840" s="9" t="s">
        <v>21</v>
      </c>
      <c r="D840" s="39">
        <v>4.4699999999999997E-2</v>
      </c>
      <c r="E840" s="39">
        <v>4.6699999999999998E-2</v>
      </c>
      <c r="F840" s="39">
        <v>5.1700000000000003E-2</v>
      </c>
      <c r="G840" s="40">
        <v>4.7699999999999999E-2</v>
      </c>
      <c r="H840" s="10">
        <v>0</v>
      </c>
      <c r="I840" s="42"/>
      <c r="J840" s="41">
        <v>4.4900000000000002E-2</v>
      </c>
      <c r="K840" s="41"/>
      <c r="L840" s="41"/>
      <c r="M840" s="41">
        <v>5.3399999999999996E-2</v>
      </c>
      <c r="N840" s="42"/>
    </row>
    <row r="841" spans="1:14" s="43" customFormat="1">
      <c r="A841">
        <v>201309</v>
      </c>
      <c r="B841" s="38">
        <v>41521</v>
      </c>
      <c r="C841" s="9" t="s">
        <v>21</v>
      </c>
      <c r="D841" s="39">
        <v>4.5999999999999999E-2</v>
      </c>
      <c r="E841" s="39">
        <v>4.7899999999999998E-2</v>
      </c>
      <c r="F841" s="39">
        <v>5.2900000000000003E-2</v>
      </c>
      <c r="G841" s="40">
        <v>4.8899999999999999E-2</v>
      </c>
      <c r="H841" s="10">
        <v>0</v>
      </c>
      <c r="I841" s="42"/>
      <c r="J841" s="41">
        <v>4.6300000000000001E-2</v>
      </c>
      <c r="K841" s="41"/>
      <c r="L841" s="41"/>
      <c r="M841" s="41">
        <v>5.45E-2</v>
      </c>
      <c r="N841" s="42"/>
    </row>
    <row r="842" spans="1:14" s="43" customFormat="1">
      <c r="A842">
        <v>201309</v>
      </c>
      <c r="B842" s="38">
        <v>41522</v>
      </c>
      <c r="C842" s="9" t="s">
        <v>21</v>
      </c>
      <c r="D842" s="39">
        <v>4.6699999999999998E-2</v>
      </c>
      <c r="E842" s="39">
        <v>4.87E-2</v>
      </c>
      <c r="F842" s="39">
        <v>5.3699999999999998E-2</v>
      </c>
      <c r="G842" s="40">
        <v>4.9700000000000001E-2</v>
      </c>
      <c r="H842" s="10">
        <v>0</v>
      </c>
      <c r="I842" s="42"/>
      <c r="J842" s="41">
        <v>4.7199999999999999E-2</v>
      </c>
      <c r="K842" s="41"/>
      <c r="L842" s="41"/>
      <c r="M842" s="41">
        <v>5.5300000000000002E-2</v>
      </c>
      <c r="N842" s="42"/>
    </row>
    <row r="843" spans="1:14" s="43" customFormat="1">
      <c r="A843">
        <v>201309</v>
      </c>
      <c r="B843" s="38">
        <v>41523</v>
      </c>
      <c r="C843" s="9" t="s">
        <v>21</v>
      </c>
      <c r="D843" s="39">
        <v>4.65E-2</v>
      </c>
      <c r="E843" s="39">
        <v>4.8599999999999997E-2</v>
      </c>
      <c r="F843" s="39">
        <v>5.3699999999999998E-2</v>
      </c>
      <c r="G843" s="40">
        <v>4.9599999999999998E-2</v>
      </c>
      <c r="H843" s="10">
        <v>0</v>
      </c>
      <c r="I843" s="42"/>
      <c r="J843" s="41">
        <v>4.7199999999999999E-2</v>
      </c>
      <c r="K843" s="41"/>
      <c r="L843" s="41"/>
      <c r="M843" s="41">
        <v>5.5300000000000002E-2</v>
      </c>
      <c r="N843" s="42"/>
    </row>
    <row r="844" spans="1:14" s="43" customFormat="1">
      <c r="A844">
        <v>201309</v>
      </c>
      <c r="B844" s="38">
        <v>41526</v>
      </c>
      <c r="C844" s="9" t="s">
        <v>21</v>
      </c>
      <c r="D844" s="39">
        <v>4.6199999999999998E-2</v>
      </c>
      <c r="E844" s="39">
        <v>4.8300000000000003E-2</v>
      </c>
      <c r="F844" s="39">
        <v>5.3400000000000003E-2</v>
      </c>
      <c r="G844" s="40">
        <v>4.9299999999999997E-2</v>
      </c>
      <c r="H844" s="10">
        <v>0</v>
      </c>
      <c r="I844" s="42"/>
      <c r="J844" s="41">
        <v>4.6799999999999994E-2</v>
      </c>
      <c r="K844" s="41"/>
      <c r="L844" s="41"/>
      <c r="M844" s="41">
        <v>5.5E-2</v>
      </c>
      <c r="N844" s="42"/>
    </row>
    <row r="845" spans="1:14" s="43" customFormat="1">
      <c r="A845">
        <v>201309</v>
      </c>
      <c r="B845" s="38">
        <v>41527</v>
      </c>
      <c r="C845" s="9" t="s">
        <v>21</v>
      </c>
      <c r="D845" s="39">
        <v>4.6699999999999998E-2</v>
      </c>
      <c r="E845" s="39">
        <v>4.8800000000000003E-2</v>
      </c>
      <c r="F845" s="39">
        <v>5.4100000000000002E-2</v>
      </c>
      <c r="G845" s="40">
        <v>4.99E-2</v>
      </c>
      <c r="H845" s="10">
        <v>0</v>
      </c>
      <c r="I845" s="42"/>
      <c r="J845" s="41">
        <v>4.7300000000000002E-2</v>
      </c>
      <c r="K845" s="41"/>
      <c r="L845" s="41"/>
      <c r="M845" s="41">
        <v>5.57E-2</v>
      </c>
      <c r="N845" s="42"/>
    </row>
    <row r="846" spans="1:14" s="43" customFormat="1">
      <c r="A846">
        <v>201309</v>
      </c>
      <c r="B846" s="38">
        <v>41528</v>
      </c>
      <c r="C846" s="9" t="s">
        <v>21</v>
      </c>
      <c r="D846" s="39">
        <v>4.6399999999999997E-2</v>
      </c>
      <c r="E846" s="39">
        <v>4.8599999999999997E-2</v>
      </c>
      <c r="F846" s="39">
        <v>5.3800000000000001E-2</v>
      </c>
      <c r="G846" s="40">
        <v>4.9599999999999998E-2</v>
      </c>
      <c r="H846" s="10">
        <v>0</v>
      </c>
      <c r="I846" s="42"/>
      <c r="J846" s="41">
        <v>4.7100000000000003E-2</v>
      </c>
      <c r="K846" s="41"/>
      <c r="L846" s="41"/>
      <c r="M846" s="41">
        <v>5.5399999999999998E-2</v>
      </c>
      <c r="N846" s="42"/>
    </row>
    <row r="847" spans="1:14" s="43" customFormat="1">
      <c r="A847">
        <v>201309</v>
      </c>
      <c r="B847" s="38">
        <v>41529</v>
      </c>
      <c r="C847" s="9" t="s">
        <v>21</v>
      </c>
      <c r="D847" s="39">
        <v>4.6399999999999997E-2</v>
      </c>
      <c r="E847" s="39">
        <v>4.8399999999999999E-2</v>
      </c>
      <c r="F847" s="39">
        <v>5.3699999999999998E-2</v>
      </c>
      <c r="G847" s="40">
        <v>4.9500000000000002E-2</v>
      </c>
      <c r="H847" s="10">
        <v>0</v>
      </c>
      <c r="I847" s="42"/>
      <c r="J847" s="41">
        <v>4.6900000000000004E-2</v>
      </c>
      <c r="K847" s="41"/>
      <c r="L847" s="41"/>
      <c r="M847" s="41">
        <v>5.5300000000000002E-2</v>
      </c>
      <c r="N847" s="42"/>
    </row>
    <row r="848" spans="1:14" s="43" customFormat="1">
      <c r="A848">
        <v>201309</v>
      </c>
      <c r="B848" s="38">
        <v>41530</v>
      </c>
      <c r="C848" s="9" t="s">
        <v>21</v>
      </c>
      <c r="D848" s="39">
        <v>4.6399999999999997E-2</v>
      </c>
      <c r="E848" s="39">
        <v>4.8500000000000001E-2</v>
      </c>
      <c r="F848" s="39">
        <v>5.3699999999999998E-2</v>
      </c>
      <c r="G848" s="40">
        <v>4.9500000000000002E-2</v>
      </c>
      <c r="H848" s="10">
        <v>0</v>
      </c>
      <c r="I848" s="42"/>
      <c r="J848" s="41">
        <v>4.6900000000000004E-2</v>
      </c>
      <c r="K848" s="41"/>
      <c r="L848" s="41"/>
      <c r="M848" s="41">
        <v>5.5399999999999998E-2</v>
      </c>
      <c r="N848" s="42"/>
    </row>
    <row r="849" spans="1:14" s="43" customFormat="1">
      <c r="A849">
        <v>201309</v>
      </c>
      <c r="B849" s="38">
        <v>41533</v>
      </c>
      <c r="C849" s="9" t="s">
        <v>21</v>
      </c>
      <c r="D849" s="39">
        <v>4.6699999999999998E-2</v>
      </c>
      <c r="E849" s="39">
        <v>4.9000000000000002E-2</v>
      </c>
      <c r="F849" s="39">
        <v>5.3999999999999999E-2</v>
      </c>
      <c r="G849" s="40">
        <v>4.99E-2</v>
      </c>
      <c r="H849" s="10">
        <v>0</v>
      </c>
      <c r="I849" s="42"/>
      <c r="J849" s="41">
        <v>4.7199999999999999E-2</v>
      </c>
      <c r="K849" s="41"/>
      <c r="L849" s="41"/>
      <c r="M849" s="41">
        <v>5.5599999999999997E-2</v>
      </c>
      <c r="N849" s="42"/>
    </row>
    <row r="850" spans="1:14" s="43" customFormat="1">
      <c r="A850">
        <v>201309</v>
      </c>
      <c r="B850" s="38">
        <v>41534</v>
      </c>
      <c r="C850" s="9" t="s">
        <v>21</v>
      </c>
      <c r="D850" s="39">
        <v>4.6399999999999997E-2</v>
      </c>
      <c r="E850" s="39">
        <v>4.87E-2</v>
      </c>
      <c r="F850" s="39">
        <v>5.3699999999999998E-2</v>
      </c>
      <c r="G850" s="40">
        <v>4.9599999999999998E-2</v>
      </c>
      <c r="H850" s="10">
        <v>0</v>
      </c>
      <c r="I850" s="42"/>
      <c r="J850" s="41">
        <v>4.7100000000000003E-2</v>
      </c>
      <c r="K850" s="41"/>
      <c r="L850" s="41"/>
      <c r="M850" s="41">
        <v>5.5300000000000002E-2</v>
      </c>
      <c r="N850" s="42"/>
    </row>
    <row r="851" spans="1:14" s="43" customFormat="1">
      <c r="A851">
        <v>201309</v>
      </c>
      <c r="B851" s="38">
        <v>41535</v>
      </c>
      <c r="C851" s="9" t="s">
        <v>21</v>
      </c>
      <c r="D851" s="39">
        <v>4.5499999999999999E-2</v>
      </c>
      <c r="E851" s="39">
        <v>4.7899999999999998E-2</v>
      </c>
      <c r="F851" s="39">
        <v>5.28E-2</v>
      </c>
      <c r="G851" s="40">
        <v>4.87E-2</v>
      </c>
      <c r="H851" s="10">
        <v>0</v>
      </c>
      <c r="I851" s="42"/>
      <c r="J851" s="41">
        <v>4.6300000000000001E-2</v>
      </c>
      <c r="K851" s="41"/>
      <c r="L851" s="41"/>
      <c r="M851" s="41">
        <v>5.4400000000000004E-2</v>
      </c>
      <c r="N851" s="42"/>
    </row>
    <row r="852" spans="1:14" s="43" customFormat="1">
      <c r="A852">
        <v>201309</v>
      </c>
      <c r="B852" s="38">
        <v>41536</v>
      </c>
      <c r="C852" s="9" t="s">
        <v>21</v>
      </c>
      <c r="D852" s="39">
        <v>4.5999999999999999E-2</v>
      </c>
      <c r="E852" s="39">
        <v>4.8399999999999999E-2</v>
      </c>
      <c r="F852" s="39">
        <v>5.3199999999999997E-2</v>
      </c>
      <c r="G852" s="40">
        <v>4.9200000000000001E-2</v>
      </c>
      <c r="H852" s="10">
        <v>0</v>
      </c>
      <c r="I852" s="42"/>
      <c r="J852" s="41">
        <v>4.6600000000000003E-2</v>
      </c>
      <c r="K852" s="41"/>
      <c r="L852" s="41"/>
      <c r="M852" s="41">
        <v>5.4800000000000001E-2</v>
      </c>
      <c r="N852" s="42"/>
    </row>
    <row r="853" spans="1:14" s="43" customFormat="1">
      <c r="A853">
        <v>201309</v>
      </c>
      <c r="B853" s="38">
        <v>41537</v>
      </c>
      <c r="C853" s="9" t="s">
        <v>21</v>
      </c>
      <c r="D853" s="39">
        <v>4.5600000000000002E-2</v>
      </c>
      <c r="E853" s="39">
        <v>4.7899999999999998E-2</v>
      </c>
      <c r="F853" s="39">
        <v>5.2699999999999997E-2</v>
      </c>
      <c r="G853" s="40">
        <v>4.87E-2</v>
      </c>
      <c r="H853" s="10">
        <v>0</v>
      </c>
      <c r="I853" s="42"/>
      <c r="J853" s="41">
        <v>4.6199999999999998E-2</v>
      </c>
      <c r="K853" s="41"/>
      <c r="L853" s="41"/>
      <c r="M853" s="41">
        <v>5.4299999999999994E-2</v>
      </c>
      <c r="N853" s="42"/>
    </row>
    <row r="854" spans="1:14" s="43" customFormat="1">
      <c r="A854">
        <v>201309</v>
      </c>
      <c r="B854" s="38">
        <v>41540</v>
      </c>
      <c r="C854" s="9" t="s">
        <v>21</v>
      </c>
      <c r="D854" s="39">
        <v>4.5400000000000003E-2</v>
      </c>
      <c r="E854" s="39">
        <v>4.7699999999999999E-2</v>
      </c>
      <c r="F854" s="39">
        <v>5.2600000000000001E-2</v>
      </c>
      <c r="G854" s="40">
        <v>4.8599999999999997E-2</v>
      </c>
      <c r="H854" s="10">
        <v>0</v>
      </c>
      <c r="I854" s="42"/>
      <c r="J854" s="41">
        <v>4.5999999999999999E-2</v>
      </c>
      <c r="K854" s="41"/>
      <c r="L854" s="41"/>
      <c r="M854" s="41">
        <v>5.4199999999999998E-2</v>
      </c>
      <c r="N854" s="42"/>
    </row>
    <row r="855" spans="1:14" s="43" customFormat="1">
      <c r="A855">
        <v>201309</v>
      </c>
      <c r="B855" s="38">
        <v>41541</v>
      </c>
      <c r="C855" s="9" t="s">
        <v>21</v>
      </c>
      <c r="D855" s="39">
        <v>4.4699999999999997E-2</v>
      </c>
      <c r="E855" s="39">
        <v>4.7E-2</v>
      </c>
      <c r="F855" s="39">
        <v>5.1999999999999998E-2</v>
      </c>
      <c r="G855" s="40">
        <v>4.7899999999999998E-2</v>
      </c>
      <c r="H855" s="10">
        <v>0</v>
      </c>
      <c r="I855" s="42"/>
      <c r="J855" s="41">
        <v>4.53E-2</v>
      </c>
      <c r="K855" s="41"/>
      <c r="L855" s="41"/>
      <c r="M855" s="41">
        <v>5.3499999999999999E-2</v>
      </c>
      <c r="N855" s="42"/>
    </row>
    <row r="856" spans="1:14" s="43" customFormat="1">
      <c r="A856">
        <v>201309</v>
      </c>
      <c r="B856" s="38">
        <v>41542</v>
      </c>
      <c r="C856" s="9" t="s">
        <v>21</v>
      </c>
      <c r="D856" s="39">
        <v>4.4499999999999998E-2</v>
      </c>
      <c r="E856" s="39">
        <v>4.6800000000000001E-2</v>
      </c>
      <c r="F856" s="39">
        <v>5.1900000000000002E-2</v>
      </c>
      <c r="G856" s="40">
        <v>4.7699999999999999E-2</v>
      </c>
      <c r="H856" s="10">
        <v>0</v>
      </c>
      <c r="I856" s="42"/>
      <c r="J856" s="41">
        <v>4.4999999999999998E-2</v>
      </c>
      <c r="K856" s="41"/>
      <c r="L856" s="41"/>
      <c r="M856" s="41">
        <v>5.33E-2</v>
      </c>
      <c r="N856" s="42"/>
    </row>
    <row r="857" spans="1:14" s="43" customFormat="1">
      <c r="A857">
        <v>201309</v>
      </c>
      <c r="B857" s="38">
        <v>41543</v>
      </c>
      <c r="C857" s="9" t="s">
        <v>21</v>
      </c>
      <c r="D857" s="39">
        <v>4.4900000000000002E-2</v>
      </c>
      <c r="E857" s="39">
        <v>4.7300000000000002E-2</v>
      </c>
      <c r="F857" s="39">
        <v>5.2299999999999999E-2</v>
      </c>
      <c r="G857" s="40">
        <v>4.82E-2</v>
      </c>
      <c r="H857" s="10">
        <v>0</v>
      </c>
      <c r="I857" s="42"/>
      <c r="J857" s="41">
        <v>4.5499999999999999E-2</v>
      </c>
      <c r="K857" s="41"/>
      <c r="L857" s="41"/>
      <c r="M857" s="41">
        <v>5.3800000000000001E-2</v>
      </c>
      <c r="N857" s="42"/>
    </row>
    <row r="858" spans="1:14" s="43" customFormat="1">
      <c r="A858">
        <v>201309</v>
      </c>
      <c r="B858" s="38">
        <v>41544</v>
      </c>
      <c r="C858" s="9" t="s">
        <v>21</v>
      </c>
      <c r="D858" s="39">
        <v>4.48E-2</v>
      </c>
      <c r="E858" s="39">
        <v>4.7300000000000002E-2</v>
      </c>
      <c r="F858" s="39">
        <v>5.2299999999999999E-2</v>
      </c>
      <c r="G858" s="40">
        <v>4.8099999999999997E-2</v>
      </c>
      <c r="H858" s="10">
        <v>0</v>
      </c>
      <c r="I858" s="42"/>
      <c r="J858" s="41">
        <v>4.5400000000000003E-2</v>
      </c>
      <c r="K858" s="41"/>
      <c r="L858" s="41"/>
      <c r="M858" s="41">
        <v>5.3699999999999998E-2</v>
      </c>
      <c r="N858" s="42"/>
    </row>
    <row r="859" spans="1:14" s="43" customFormat="1">
      <c r="A859">
        <v>201309</v>
      </c>
      <c r="B859" s="38">
        <v>41547</v>
      </c>
      <c r="C859" s="9" t="s">
        <v>21</v>
      </c>
      <c r="D859" s="39">
        <v>4.4900000000000002E-2</v>
      </c>
      <c r="E859" s="39">
        <v>4.7399999999999998E-2</v>
      </c>
      <c r="F859" s="39">
        <v>5.2400000000000002E-2</v>
      </c>
      <c r="G859" s="40">
        <v>4.82E-2</v>
      </c>
      <c r="H859" s="10">
        <v>0</v>
      </c>
      <c r="I859" s="42"/>
      <c r="J859" s="41">
        <v>4.5599999999999995E-2</v>
      </c>
      <c r="K859" s="41"/>
      <c r="L859" s="41"/>
      <c r="M859" s="41">
        <v>5.3899999999999997E-2</v>
      </c>
      <c r="N859" s="42"/>
    </row>
    <row r="860" spans="1:14" s="43" customFormat="1">
      <c r="A860">
        <v>201310</v>
      </c>
      <c r="B860" s="38">
        <v>41548</v>
      </c>
      <c r="C860" s="9" t="s">
        <v>21</v>
      </c>
      <c r="D860" s="39">
        <v>4.53E-2</v>
      </c>
      <c r="E860" s="39">
        <v>4.7699999999999999E-2</v>
      </c>
      <c r="F860" s="39">
        <v>5.2699999999999997E-2</v>
      </c>
      <c r="G860" s="40">
        <v>4.8599999999999997E-2</v>
      </c>
      <c r="H860" s="10">
        <v>0</v>
      </c>
      <c r="I860" s="42"/>
      <c r="J860" s="41">
        <v>4.5899999999999996E-2</v>
      </c>
      <c r="K860" s="41"/>
      <c r="L860" s="41"/>
      <c r="M860" s="41">
        <v>5.4199999999999998E-2</v>
      </c>
      <c r="N860" s="42"/>
    </row>
    <row r="861" spans="1:14" s="43" customFormat="1">
      <c r="A861">
        <v>201310</v>
      </c>
      <c r="B861" s="38">
        <v>41549</v>
      </c>
      <c r="C861" s="9" t="s">
        <v>21</v>
      </c>
      <c r="D861" s="39">
        <v>4.5199999999999997E-2</v>
      </c>
      <c r="E861" s="39">
        <v>4.7600000000000003E-2</v>
      </c>
      <c r="F861" s="39">
        <v>5.2499999999999998E-2</v>
      </c>
      <c r="G861" s="40">
        <v>4.8399999999999999E-2</v>
      </c>
      <c r="H861" s="10">
        <v>0</v>
      </c>
      <c r="I861" s="42"/>
      <c r="J861" s="41">
        <v>4.58E-2</v>
      </c>
      <c r="K861" s="41"/>
      <c r="L861" s="41"/>
      <c r="M861" s="41">
        <v>5.4000000000000006E-2</v>
      </c>
      <c r="N861" s="42"/>
    </row>
    <row r="862" spans="1:14" s="43" customFormat="1">
      <c r="A862">
        <v>201310</v>
      </c>
      <c r="B862" s="38">
        <v>41550</v>
      </c>
      <c r="C862" s="9" t="s">
        <v>21</v>
      </c>
      <c r="D862" s="39">
        <v>4.5100000000000001E-2</v>
      </c>
      <c r="E862" s="39">
        <v>4.7500000000000001E-2</v>
      </c>
      <c r="F862" s="39">
        <v>5.2499999999999998E-2</v>
      </c>
      <c r="G862" s="40">
        <v>4.8399999999999999E-2</v>
      </c>
      <c r="H862" s="10">
        <v>0</v>
      </c>
      <c r="I862" s="42"/>
      <c r="J862" s="41">
        <v>4.5700000000000005E-2</v>
      </c>
      <c r="K862" s="41"/>
      <c r="L862" s="41"/>
      <c r="M862" s="41">
        <v>5.4000000000000006E-2</v>
      </c>
      <c r="N862" s="42"/>
    </row>
    <row r="863" spans="1:14" s="43" customFormat="1">
      <c r="A863">
        <v>201310</v>
      </c>
      <c r="B863" s="38">
        <v>41551</v>
      </c>
      <c r="C863" s="9" t="s">
        <v>21</v>
      </c>
      <c r="D863" s="39">
        <v>4.53E-2</v>
      </c>
      <c r="E863" s="39">
        <v>4.7699999999999999E-2</v>
      </c>
      <c r="F863" s="39">
        <v>5.2699999999999997E-2</v>
      </c>
      <c r="G863" s="40">
        <v>4.8599999999999997E-2</v>
      </c>
      <c r="H863" s="10">
        <v>0</v>
      </c>
      <c r="I863" s="42"/>
      <c r="J863" s="41">
        <v>4.5999999999999999E-2</v>
      </c>
      <c r="K863" s="41"/>
      <c r="L863" s="41"/>
      <c r="M863" s="41">
        <v>5.4199999999999998E-2</v>
      </c>
      <c r="N863" s="42"/>
    </row>
    <row r="864" spans="1:14" s="43" customFormat="1">
      <c r="A864">
        <v>201310</v>
      </c>
      <c r="B864" s="38">
        <v>41554</v>
      </c>
      <c r="C864" s="9" t="s">
        <v>21</v>
      </c>
      <c r="D864" s="39">
        <v>4.4999999999999998E-2</v>
      </c>
      <c r="E864" s="39">
        <v>4.7399999999999998E-2</v>
      </c>
      <c r="F864" s="39">
        <v>5.2400000000000002E-2</v>
      </c>
      <c r="G864" s="40">
        <v>4.8300000000000003E-2</v>
      </c>
      <c r="H864" s="10">
        <v>0</v>
      </c>
      <c r="I864" s="42"/>
      <c r="J864" s="41">
        <v>4.5700000000000005E-2</v>
      </c>
      <c r="K864" s="41"/>
      <c r="L864" s="41"/>
      <c r="M864" s="41">
        <v>5.3899999999999997E-2</v>
      </c>
      <c r="N864" s="42"/>
    </row>
    <row r="865" spans="1:14" s="43" customFormat="1">
      <c r="A865">
        <v>201310</v>
      </c>
      <c r="B865" s="38">
        <v>41555</v>
      </c>
      <c r="C865" s="9" t="s">
        <v>21</v>
      </c>
      <c r="D865" s="39">
        <v>4.4999999999999998E-2</v>
      </c>
      <c r="E865" s="39">
        <v>4.7399999999999998E-2</v>
      </c>
      <c r="F865" s="39">
        <v>5.2299999999999999E-2</v>
      </c>
      <c r="G865" s="40">
        <v>4.82E-2</v>
      </c>
      <c r="H865" s="10">
        <v>0</v>
      </c>
      <c r="I865" s="42"/>
      <c r="J865" s="41">
        <v>4.5599999999999995E-2</v>
      </c>
      <c r="K865" s="41"/>
      <c r="L865" s="41"/>
      <c r="M865" s="41">
        <v>5.3699999999999998E-2</v>
      </c>
      <c r="N865" s="42"/>
    </row>
    <row r="866" spans="1:14" s="43" customFormat="1">
      <c r="A866">
        <v>201310</v>
      </c>
      <c r="B866" s="38">
        <v>41556</v>
      </c>
      <c r="C866" s="9" t="s">
        <v>21</v>
      </c>
      <c r="D866" s="39">
        <v>4.53E-2</v>
      </c>
      <c r="E866" s="39">
        <v>4.7699999999999999E-2</v>
      </c>
      <c r="F866" s="39">
        <v>5.2499999999999998E-2</v>
      </c>
      <c r="G866" s="40">
        <v>4.8500000000000001E-2</v>
      </c>
      <c r="H866" s="10">
        <v>0</v>
      </c>
      <c r="I866" s="42"/>
      <c r="J866" s="41">
        <v>4.5899999999999996E-2</v>
      </c>
      <c r="K866" s="41"/>
      <c r="L866" s="41"/>
      <c r="M866" s="41">
        <v>5.3899999999999997E-2</v>
      </c>
      <c r="N866" s="42"/>
    </row>
    <row r="867" spans="1:14" s="43" customFormat="1">
      <c r="A867">
        <v>201310</v>
      </c>
      <c r="B867" s="38">
        <v>41557</v>
      </c>
      <c r="C867" s="9" t="s">
        <v>21</v>
      </c>
      <c r="D867" s="39">
        <v>4.5400000000000003E-2</v>
      </c>
      <c r="E867" s="39">
        <v>4.7800000000000002E-2</v>
      </c>
      <c r="F867" s="39">
        <v>5.2499999999999998E-2</v>
      </c>
      <c r="G867" s="40">
        <v>4.8599999999999997E-2</v>
      </c>
      <c r="H867" s="10">
        <v>0</v>
      </c>
      <c r="I867" s="42"/>
      <c r="J867" s="41">
        <v>4.5899999999999996E-2</v>
      </c>
      <c r="K867" s="41"/>
      <c r="L867" s="41"/>
      <c r="M867" s="41">
        <v>5.3899999999999997E-2</v>
      </c>
      <c r="N867" s="42"/>
    </row>
    <row r="868" spans="1:14" s="43" customFormat="1">
      <c r="A868">
        <v>201310</v>
      </c>
      <c r="B868" s="38">
        <v>41558</v>
      </c>
      <c r="C868" s="9" t="s">
        <v>21</v>
      </c>
      <c r="D868" s="39">
        <v>4.5400000000000003E-2</v>
      </c>
      <c r="E868" s="39">
        <v>4.7699999999999999E-2</v>
      </c>
      <c r="F868" s="39">
        <v>5.2400000000000002E-2</v>
      </c>
      <c r="G868" s="40">
        <v>4.8500000000000001E-2</v>
      </c>
      <c r="H868" s="10">
        <v>0</v>
      </c>
      <c r="I868" s="42"/>
      <c r="J868" s="41">
        <v>4.58E-2</v>
      </c>
      <c r="K868" s="41"/>
      <c r="L868" s="41"/>
      <c r="M868" s="41">
        <v>5.3800000000000001E-2</v>
      </c>
      <c r="N868" s="42"/>
    </row>
    <row r="869" spans="1:14" s="43" customFormat="1">
      <c r="A869">
        <v>201310</v>
      </c>
      <c r="B869" s="38">
        <v>41562</v>
      </c>
      <c r="C869" s="9" t="s">
        <v>21</v>
      </c>
      <c r="D869" s="39">
        <v>4.58E-2</v>
      </c>
      <c r="E869" s="39">
        <v>4.8000000000000001E-2</v>
      </c>
      <c r="F869" s="39">
        <v>5.28E-2</v>
      </c>
      <c r="G869" s="40">
        <v>4.8899999999999999E-2</v>
      </c>
      <c r="H869" s="10">
        <v>0</v>
      </c>
      <c r="I869" s="39"/>
      <c r="J869" s="41">
        <v>4.6199999999999998E-2</v>
      </c>
      <c r="K869" s="41"/>
      <c r="L869" s="44"/>
      <c r="M869" s="41">
        <v>5.4100000000000002E-2</v>
      </c>
      <c r="N869" s="39"/>
    </row>
    <row r="870" spans="1:14" s="43" customFormat="1">
      <c r="A870">
        <v>201310</v>
      </c>
      <c r="B870" s="38">
        <v>41563</v>
      </c>
      <c r="C870" s="9" t="s">
        <v>21</v>
      </c>
      <c r="D870" s="39">
        <v>4.53E-2</v>
      </c>
      <c r="E870" s="39">
        <v>4.7399999999999998E-2</v>
      </c>
      <c r="F870" s="39">
        <v>5.2200000000000003E-2</v>
      </c>
      <c r="G870" s="40">
        <v>4.8300000000000003E-2</v>
      </c>
      <c r="H870" s="10">
        <v>0</v>
      </c>
      <c r="I870" s="39"/>
      <c r="J870" s="41">
        <v>4.5700000000000005E-2</v>
      </c>
      <c r="K870" s="41"/>
      <c r="L870" s="44"/>
      <c r="M870" s="41">
        <v>5.3499999999999999E-2</v>
      </c>
      <c r="N870" s="39"/>
    </row>
    <row r="871" spans="1:14" s="43" customFormat="1">
      <c r="A871">
        <v>201310</v>
      </c>
      <c r="B871" s="38">
        <v>41564</v>
      </c>
      <c r="C871" s="9" t="s">
        <v>21</v>
      </c>
      <c r="D871" s="39">
        <v>4.4600000000000001E-2</v>
      </c>
      <c r="E871" s="39">
        <v>4.6699999999999998E-2</v>
      </c>
      <c r="F871" s="39">
        <v>5.1400000000000001E-2</v>
      </c>
      <c r="G871" s="40">
        <v>4.7600000000000003E-2</v>
      </c>
      <c r="H871" s="10">
        <v>0</v>
      </c>
      <c r="I871" s="39"/>
      <c r="J871" s="41">
        <v>4.4999999999999998E-2</v>
      </c>
      <c r="K871" s="41"/>
      <c r="L871" s="44"/>
      <c r="M871" s="41">
        <v>5.2699999999999997E-2</v>
      </c>
      <c r="N871" s="39"/>
    </row>
    <row r="872" spans="1:14" s="43" customFormat="1">
      <c r="A872">
        <v>201310</v>
      </c>
      <c r="B872" s="38">
        <v>41565</v>
      </c>
      <c r="C872" s="9" t="s">
        <v>21</v>
      </c>
      <c r="D872" s="39">
        <v>4.4600000000000001E-2</v>
      </c>
      <c r="E872" s="39">
        <v>4.6600000000000003E-2</v>
      </c>
      <c r="F872" s="39">
        <v>5.1299999999999998E-2</v>
      </c>
      <c r="G872" s="40">
        <v>4.7500000000000001E-2</v>
      </c>
      <c r="H872" s="10">
        <v>0</v>
      </c>
      <c r="I872" s="39"/>
      <c r="J872" s="41">
        <v>4.4999999999999998E-2</v>
      </c>
      <c r="K872" s="41"/>
      <c r="L872" s="44"/>
      <c r="M872" s="41">
        <v>5.2600000000000001E-2</v>
      </c>
      <c r="N872" s="39"/>
    </row>
    <row r="873" spans="1:14" s="43" customFormat="1">
      <c r="A873">
        <v>201310</v>
      </c>
      <c r="B873" s="38">
        <v>41568</v>
      </c>
      <c r="C873" s="9" t="s">
        <v>21</v>
      </c>
      <c r="D873" s="39">
        <v>4.48E-2</v>
      </c>
      <c r="E873" s="39">
        <v>4.6899999999999997E-2</v>
      </c>
      <c r="F873" s="39">
        <v>5.1499999999999997E-2</v>
      </c>
      <c r="G873" s="40">
        <v>4.7699999999999999E-2</v>
      </c>
      <c r="H873" s="10">
        <v>0</v>
      </c>
      <c r="I873" s="39"/>
      <c r="J873" s="41">
        <v>4.53E-2</v>
      </c>
      <c r="K873" s="41"/>
      <c r="L873" s="44"/>
      <c r="M873" s="41">
        <v>5.28E-2</v>
      </c>
      <c r="N873" s="39"/>
    </row>
    <row r="874" spans="1:14" s="43" customFormat="1">
      <c r="A874">
        <v>201310</v>
      </c>
      <c r="B874" s="38">
        <v>41569</v>
      </c>
      <c r="C874" s="9" t="s">
        <v>21</v>
      </c>
      <c r="D874" s="39">
        <v>4.41E-2</v>
      </c>
      <c r="E874" s="39">
        <v>4.6199999999999998E-2</v>
      </c>
      <c r="F874" s="39">
        <v>5.0700000000000002E-2</v>
      </c>
      <c r="G874" s="40">
        <v>4.7E-2</v>
      </c>
      <c r="H874" s="10">
        <v>0</v>
      </c>
      <c r="I874" s="39"/>
      <c r="J874" s="41">
        <v>4.4500000000000005E-2</v>
      </c>
      <c r="K874" s="41"/>
      <c r="L874" s="44"/>
      <c r="M874" s="41">
        <v>5.2000000000000005E-2</v>
      </c>
      <c r="N874" s="39"/>
    </row>
    <row r="875" spans="1:14" s="43" customFormat="1">
      <c r="A875">
        <v>201310</v>
      </c>
      <c r="B875" s="38">
        <v>41570</v>
      </c>
      <c r="C875" s="9" t="s">
        <v>21</v>
      </c>
      <c r="D875" s="39">
        <v>4.3799999999999999E-2</v>
      </c>
      <c r="E875" s="39">
        <v>4.5900000000000003E-2</v>
      </c>
      <c r="F875" s="39">
        <v>5.0500000000000003E-2</v>
      </c>
      <c r="G875" s="40">
        <v>4.6699999999999998E-2</v>
      </c>
      <c r="H875" s="10">
        <v>0</v>
      </c>
      <c r="I875" s="39"/>
      <c r="J875" s="41">
        <v>4.4299999999999999E-2</v>
      </c>
      <c r="K875" s="41"/>
      <c r="L875" s="44"/>
      <c r="M875" s="41">
        <v>5.1799999999999999E-2</v>
      </c>
      <c r="N875" s="39"/>
    </row>
    <row r="876" spans="1:14" s="43" customFormat="1">
      <c r="A876">
        <v>201310</v>
      </c>
      <c r="B876" s="38">
        <v>41571</v>
      </c>
      <c r="C876" s="9" t="s">
        <v>21</v>
      </c>
      <c r="D876" s="39">
        <v>4.41E-2</v>
      </c>
      <c r="E876" s="39">
        <v>4.6199999999999998E-2</v>
      </c>
      <c r="F876" s="39">
        <v>5.0799999999999998E-2</v>
      </c>
      <c r="G876" s="40">
        <v>4.7E-2</v>
      </c>
      <c r="H876" s="10">
        <v>0</v>
      </c>
      <c r="I876" s="39"/>
      <c r="J876" s="41">
        <v>4.4600000000000001E-2</v>
      </c>
      <c r="K876" s="41"/>
      <c r="L876" s="44"/>
      <c r="M876" s="41">
        <v>5.21E-2</v>
      </c>
      <c r="N876" s="39"/>
    </row>
    <row r="877" spans="1:14" s="43" customFormat="1">
      <c r="A877">
        <v>201310</v>
      </c>
      <c r="B877" s="38">
        <v>41572</v>
      </c>
      <c r="C877" s="9" t="s">
        <v>21</v>
      </c>
      <c r="D877" s="39">
        <v>4.3900000000000002E-2</v>
      </c>
      <c r="E877" s="39">
        <v>4.5900000000000003E-2</v>
      </c>
      <c r="F877" s="39">
        <v>5.0599999999999999E-2</v>
      </c>
      <c r="G877" s="40">
        <v>4.6800000000000001E-2</v>
      </c>
      <c r="H877" s="10">
        <v>0</v>
      </c>
      <c r="I877" s="39"/>
      <c r="J877" s="41">
        <v>4.4400000000000002E-2</v>
      </c>
      <c r="K877" s="41"/>
      <c r="L877" s="44"/>
      <c r="M877" s="41">
        <v>5.1900000000000002E-2</v>
      </c>
      <c r="N877" s="39"/>
    </row>
    <row r="878" spans="1:14" s="43" customFormat="1">
      <c r="A878">
        <v>201310</v>
      </c>
      <c r="B878" s="38">
        <v>41575</v>
      </c>
      <c r="C878" s="9" t="s">
        <v>21</v>
      </c>
      <c r="D878" s="39">
        <v>4.3999999999999997E-2</v>
      </c>
      <c r="E878" s="39">
        <v>4.5999999999999999E-2</v>
      </c>
      <c r="F878" s="39">
        <v>5.0599999999999999E-2</v>
      </c>
      <c r="G878" s="40">
        <v>4.6899999999999997E-2</v>
      </c>
      <c r="H878" s="10">
        <v>0</v>
      </c>
      <c r="I878" s="39"/>
      <c r="J878" s="41">
        <v>4.4500000000000005E-2</v>
      </c>
      <c r="K878" s="41"/>
      <c r="L878" s="44"/>
      <c r="M878" s="41">
        <v>5.2000000000000005E-2</v>
      </c>
      <c r="N878" s="39"/>
    </row>
    <row r="879" spans="1:14" s="43" customFormat="1">
      <c r="A879">
        <v>201310</v>
      </c>
      <c r="B879" s="38">
        <v>41576</v>
      </c>
      <c r="C879" s="9" t="s">
        <v>21</v>
      </c>
      <c r="D879" s="39">
        <v>4.4200000000000003E-2</v>
      </c>
      <c r="E879" s="39">
        <v>4.6199999999999998E-2</v>
      </c>
      <c r="F879" s="39">
        <v>5.0799999999999998E-2</v>
      </c>
      <c r="G879" s="40">
        <v>4.7100000000000003E-2</v>
      </c>
      <c r="H879" s="10">
        <v>0</v>
      </c>
      <c r="I879" s="39"/>
      <c r="J879" s="41">
        <v>4.4699999999999997E-2</v>
      </c>
      <c r="K879" s="41"/>
      <c r="L879" s="44"/>
      <c r="M879" s="41">
        <v>5.2199999999999996E-2</v>
      </c>
      <c r="N879" s="39"/>
    </row>
    <row r="880" spans="1:14" s="43" customFormat="1">
      <c r="A880">
        <v>201310</v>
      </c>
      <c r="B880" s="38">
        <v>41577</v>
      </c>
      <c r="C880" s="9" t="s">
        <v>21</v>
      </c>
      <c r="D880" s="39">
        <v>4.4299999999999999E-2</v>
      </c>
      <c r="E880" s="39">
        <v>4.6300000000000001E-2</v>
      </c>
      <c r="F880" s="39">
        <v>5.0900000000000001E-2</v>
      </c>
      <c r="G880" s="40">
        <v>4.7199999999999999E-2</v>
      </c>
      <c r="H880" s="10">
        <v>0</v>
      </c>
      <c r="I880" s="39"/>
      <c r="J880" s="41">
        <v>4.4800000000000006E-2</v>
      </c>
      <c r="K880" s="41"/>
      <c r="L880" s="44"/>
      <c r="M880" s="41">
        <v>5.2300000000000006E-2</v>
      </c>
      <c r="N880" s="39"/>
    </row>
    <row r="881" spans="1:14" s="43" customFormat="1">
      <c r="A881">
        <v>201310</v>
      </c>
      <c r="B881" s="38">
        <v>41578</v>
      </c>
      <c r="C881" s="9" t="s">
        <v>21</v>
      </c>
      <c r="D881" s="39">
        <v>4.4299999999999999E-2</v>
      </c>
      <c r="E881" s="39">
        <v>4.6300000000000001E-2</v>
      </c>
      <c r="F881" s="39">
        <v>5.0799999999999998E-2</v>
      </c>
      <c r="G881" s="40">
        <v>4.7100000000000003E-2</v>
      </c>
      <c r="H881" s="10">
        <v>0</v>
      </c>
      <c r="I881" s="39"/>
      <c r="J881" s="41">
        <v>4.4800000000000006E-2</v>
      </c>
      <c r="K881" s="41"/>
      <c r="L881" s="44"/>
      <c r="M881" s="41">
        <v>5.2199999999999996E-2</v>
      </c>
      <c r="N881" s="39"/>
    </row>
    <row r="882" spans="1:14" s="43" customFormat="1">
      <c r="A882">
        <v>201311</v>
      </c>
      <c r="B882" s="38">
        <v>41579</v>
      </c>
      <c r="C882" s="9" t="s">
        <v>21</v>
      </c>
      <c r="D882" s="39">
        <v>4.48E-2</v>
      </c>
      <c r="E882" s="39">
        <v>4.7E-2</v>
      </c>
      <c r="F882" s="9">
        <v>5.1499999999999997E-2</v>
      </c>
      <c r="G882" s="40">
        <v>4.7800000000000002E-2</v>
      </c>
      <c r="H882" s="10">
        <v>0</v>
      </c>
      <c r="I882" s="45"/>
      <c r="J882" s="41">
        <v>4.5400000000000003E-2</v>
      </c>
      <c r="K882" s="41"/>
      <c r="L882" s="39"/>
      <c r="M882" s="41">
        <v>5.2900000000000003E-2</v>
      </c>
      <c r="N882" s="11"/>
    </row>
    <row r="883" spans="1:14" s="43" customFormat="1">
      <c r="A883">
        <v>201311</v>
      </c>
      <c r="B883" s="38">
        <v>41582</v>
      </c>
      <c r="C883" s="9" t="s">
        <v>21</v>
      </c>
      <c r="D883" s="39">
        <v>4.48E-2</v>
      </c>
      <c r="E883" s="39">
        <v>4.6899999999999997E-2</v>
      </c>
      <c r="F883" s="39">
        <v>5.1499999999999997E-2</v>
      </c>
      <c r="G883" s="40">
        <v>4.7699999999999999E-2</v>
      </c>
      <c r="H883" s="10">
        <v>0</v>
      </c>
      <c r="I883" s="45"/>
      <c r="J883" s="41">
        <v>4.5400000000000003E-2</v>
      </c>
      <c r="K883" s="41"/>
      <c r="L883" s="39"/>
      <c r="M883" s="41">
        <v>5.2900000000000003E-2</v>
      </c>
      <c r="N883" s="45"/>
    </row>
    <row r="884" spans="1:14" s="43" customFormat="1">
      <c r="A884">
        <v>201311</v>
      </c>
      <c r="B884" s="38">
        <v>41583</v>
      </c>
      <c r="C884" s="9" t="s">
        <v>21</v>
      </c>
      <c r="D884" s="39">
        <v>4.5400000000000003E-2</v>
      </c>
      <c r="E884" s="39">
        <v>4.7500000000000001E-2</v>
      </c>
      <c r="F884" s="39">
        <v>5.21E-2</v>
      </c>
      <c r="G884" s="40">
        <v>4.8300000000000003E-2</v>
      </c>
      <c r="H884" s="10">
        <v>0</v>
      </c>
      <c r="I884" s="46"/>
      <c r="J884" s="41">
        <v>4.5999999999999999E-2</v>
      </c>
      <c r="K884" s="41"/>
      <c r="L884" s="41"/>
      <c r="M884" s="41">
        <v>5.3499999999999999E-2</v>
      </c>
      <c r="N884" s="46"/>
    </row>
    <row r="885" spans="1:14" s="43" customFormat="1">
      <c r="A885">
        <v>201311</v>
      </c>
      <c r="B885" s="38">
        <v>41584</v>
      </c>
      <c r="C885" s="9" t="s">
        <v>21</v>
      </c>
      <c r="D885" s="39">
        <v>4.5499999999999999E-2</v>
      </c>
      <c r="E885" s="39">
        <v>4.7600000000000003E-2</v>
      </c>
      <c r="F885" s="39">
        <v>5.2299999999999999E-2</v>
      </c>
      <c r="G885" s="40">
        <v>4.8500000000000001E-2</v>
      </c>
      <c r="H885" s="10">
        <v>0</v>
      </c>
      <c r="I885" s="46"/>
      <c r="J885" s="41">
        <v>4.6100000000000002E-2</v>
      </c>
      <c r="K885" s="41"/>
      <c r="L885" s="41"/>
      <c r="M885" s="41">
        <v>5.3699999999999998E-2</v>
      </c>
      <c r="N885" s="46"/>
    </row>
    <row r="886" spans="1:14" s="43" customFormat="1">
      <c r="A886">
        <v>201311</v>
      </c>
      <c r="B886" s="38">
        <v>41585</v>
      </c>
      <c r="C886" s="9" t="s">
        <v>21</v>
      </c>
      <c r="D886" s="39">
        <v>4.5100000000000001E-2</v>
      </c>
      <c r="E886" s="39">
        <v>4.7199999999999999E-2</v>
      </c>
      <c r="F886" s="39">
        <v>5.1999999999999998E-2</v>
      </c>
      <c r="G886" s="40">
        <v>4.8099999999999997E-2</v>
      </c>
      <c r="H886" s="10">
        <v>0</v>
      </c>
      <c r="I886" s="45"/>
      <c r="J886" s="41">
        <v>4.5700000000000005E-2</v>
      </c>
      <c r="K886" s="39"/>
      <c r="L886" s="39"/>
      <c r="M886" s="41">
        <v>5.33E-2</v>
      </c>
      <c r="N886" s="45"/>
    </row>
    <row r="887" spans="1:14" s="43" customFormat="1">
      <c r="A887">
        <v>201311</v>
      </c>
      <c r="B887" s="38">
        <v>41586</v>
      </c>
      <c r="C887" s="9" t="s">
        <v>21</v>
      </c>
      <c r="D887" s="39">
        <v>4.6100000000000002E-2</v>
      </c>
      <c r="E887" s="39">
        <v>4.8300000000000003E-2</v>
      </c>
      <c r="F887" s="39">
        <v>5.3199999999999997E-2</v>
      </c>
      <c r="G887" s="40">
        <v>4.9200000000000001E-2</v>
      </c>
      <c r="H887" s="10">
        <v>0</v>
      </c>
      <c r="I887" s="45"/>
      <c r="J887" s="41">
        <v>4.6900000000000004E-2</v>
      </c>
      <c r="K887" s="39"/>
      <c r="L887" s="39"/>
      <c r="M887" s="41">
        <v>5.4600000000000003E-2</v>
      </c>
      <c r="N887" s="45"/>
    </row>
    <row r="888" spans="1:14" s="43" customFormat="1">
      <c r="A888">
        <v>201311</v>
      </c>
      <c r="B888" s="38">
        <v>41590</v>
      </c>
      <c r="C888" s="9" t="s">
        <v>21</v>
      </c>
      <c r="D888" s="39">
        <v>4.6300000000000001E-2</v>
      </c>
      <c r="E888" s="39">
        <v>4.8500000000000001E-2</v>
      </c>
      <c r="F888" s="39">
        <v>5.33E-2</v>
      </c>
      <c r="G888" s="40">
        <v>4.9399999999999999E-2</v>
      </c>
      <c r="H888" s="10">
        <v>0</v>
      </c>
      <c r="I888" s="45"/>
      <c r="J888" s="41">
        <v>4.7E-2</v>
      </c>
      <c r="K888" s="39"/>
      <c r="L888" s="39"/>
      <c r="M888" s="41">
        <v>5.4699999999999999E-2</v>
      </c>
      <c r="N888" s="45"/>
    </row>
    <row r="889" spans="1:14" s="43" customFormat="1">
      <c r="A889">
        <v>201311</v>
      </c>
      <c r="B889" s="38">
        <v>41591</v>
      </c>
      <c r="C889" s="9" t="s">
        <v>21</v>
      </c>
      <c r="D889" s="39">
        <v>4.5999999999999999E-2</v>
      </c>
      <c r="E889" s="39">
        <v>4.82E-2</v>
      </c>
      <c r="F889" s="39">
        <v>5.2999999999999999E-2</v>
      </c>
      <c r="G889" s="40">
        <v>4.9099999999999998E-2</v>
      </c>
      <c r="H889" s="10">
        <v>0</v>
      </c>
      <c r="I889" s="45"/>
      <c r="J889" s="41">
        <v>4.6699999999999998E-2</v>
      </c>
      <c r="K889" s="39"/>
      <c r="L889" s="39"/>
      <c r="M889" s="41">
        <v>5.4400000000000004E-2</v>
      </c>
      <c r="N889" s="45"/>
    </row>
    <row r="890" spans="1:14" s="43" customFormat="1">
      <c r="A890">
        <v>201311</v>
      </c>
      <c r="B890" s="38">
        <v>41592</v>
      </c>
      <c r="C890" s="9" t="s">
        <v>21</v>
      </c>
      <c r="D890" s="39">
        <v>4.5699999999999998E-2</v>
      </c>
      <c r="E890" s="39">
        <v>4.7899999999999998E-2</v>
      </c>
      <c r="F890" s="39">
        <v>5.2699999999999997E-2</v>
      </c>
      <c r="G890" s="40">
        <v>4.8800000000000003E-2</v>
      </c>
      <c r="H890" s="10">
        <v>0</v>
      </c>
      <c r="I890" s="46"/>
      <c r="J890" s="41">
        <v>4.6500000000000007E-2</v>
      </c>
      <c r="K890" s="41"/>
      <c r="L890" s="41"/>
      <c r="M890" s="41">
        <v>5.4100000000000002E-2</v>
      </c>
      <c r="N890" s="46"/>
    </row>
    <row r="891" spans="1:14" s="43" customFormat="1">
      <c r="A891">
        <v>201311</v>
      </c>
      <c r="B891" s="38">
        <v>41593</v>
      </c>
      <c r="C891" s="9" t="s">
        <v>21</v>
      </c>
      <c r="D891" s="39">
        <v>4.58E-2</v>
      </c>
      <c r="E891" s="39">
        <v>4.7899999999999998E-2</v>
      </c>
      <c r="F891" s="39">
        <v>5.2699999999999997E-2</v>
      </c>
      <c r="G891" s="40">
        <v>4.8800000000000003E-2</v>
      </c>
      <c r="H891" s="10">
        <v>0</v>
      </c>
      <c r="I891" s="46"/>
      <c r="J891" s="41">
        <v>4.6500000000000007E-2</v>
      </c>
      <c r="K891" s="41"/>
      <c r="L891" s="41"/>
      <c r="M891" s="41">
        <v>5.4100000000000002E-2</v>
      </c>
      <c r="N891" s="46"/>
    </row>
    <row r="892" spans="1:14" s="43" customFormat="1">
      <c r="A892">
        <v>201311</v>
      </c>
      <c r="B892" s="38">
        <v>41596</v>
      </c>
      <c r="C892" s="9" t="s">
        <v>21</v>
      </c>
      <c r="D892" s="39">
        <v>4.5100000000000001E-2</v>
      </c>
      <c r="E892" s="39">
        <v>4.7199999999999999E-2</v>
      </c>
      <c r="F892" s="39">
        <v>5.1900000000000002E-2</v>
      </c>
      <c r="G892" s="40">
        <v>4.8099999999999997E-2</v>
      </c>
      <c r="H892" s="10">
        <v>0</v>
      </c>
      <c r="I892" s="42"/>
      <c r="J892" s="41">
        <v>4.58E-2</v>
      </c>
      <c r="K892" s="41"/>
      <c r="L892" s="41"/>
      <c r="M892" s="41">
        <v>5.33E-2</v>
      </c>
      <c r="N892" s="42"/>
    </row>
    <row r="893" spans="1:14" s="43" customFormat="1">
      <c r="A893">
        <v>201311</v>
      </c>
      <c r="B893" s="38">
        <v>41597</v>
      </c>
      <c r="C893" s="9" t="s">
        <v>21</v>
      </c>
      <c r="D893" s="39">
        <v>4.53E-2</v>
      </c>
      <c r="E893" s="39">
        <v>4.7600000000000003E-2</v>
      </c>
      <c r="F893" s="39">
        <v>5.2299999999999999E-2</v>
      </c>
      <c r="G893" s="40">
        <v>4.8399999999999999E-2</v>
      </c>
      <c r="H893" s="10">
        <v>0</v>
      </c>
      <c r="I893" s="42"/>
      <c r="J893" s="41">
        <v>4.6199999999999998E-2</v>
      </c>
      <c r="K893" s="41"/>
      <c r="L893" s="41"/>
      <c r="M893" s="41">
        <v>5.3699999999999998E-2</v>
      </c>
      <c r="N893" s="42"/>
    </row>
    <row r="894" spans="1:14" s="43" customFormat="1">
      <c r="A894">
        <v>201311</v>
      </c>
      <c r="B894" s="38">
        <v>41598</v>
      </c>
      <c r="C894" s="9" t="s">
        <v>21</v>
      </c>
      <c r="D894" s="39">
        <v>4.6300000000000001E-2</v>
      </c>
      <c r="E894" s="39">
        <v>4.8599999999999997E-2</v>
      </c>
      <c r="F894" s="39">
        <v>5.33E-2</v>
      </c>
      <c r="G894" s="40">
        <v>4.9399999999999999E-2</v>
      </c>
      <c r="H894" s="10">
        <v>0</v>
      </c>
      <c r="I894" s="42"/>
      <c r="J894" s="41">
        <v>4.7199999999999999E-2</v>
      </c>
      <c r="K894" s="41"/>
      <c r="L894" s="41"/>
      <c r="M894" s="41">
        <v>5.4699999999999999E-2</v>
      </c>
      <c r="N894" s="42"/>
    </row>
    <row r="895" spans="1:14" s="43" customFormat="1">
      <c r="A895">
        <v>201311</v>
      </c>
      <c r="B895" s="38">
        <v>41599</v>
      </c>
      <c r="C895" s="9" t="s">
        <v>21</v>
      </c>
      <c r="D895" s="39">
        <v>4.6100000000000002E-2</v>
      </c>
      <c r="E895" s="39">
        <v>4.8399999999999999E-2</v>
      </c>
      <c r="F895" s="39">
        <v>5.2999999999999999E-2</v>
      </c>
      <c r="G895" s="40">
        <v>4.9200000000000001E-2</v>
      </c>
      <c r="H895" s="10">
        <v>0</v>
      </c>
      <c r="I895" s="42"/>
      <c r="J895" s="41">
        <v>4.7E-2</v>
      </c>
      <c r="K895" s="41"/>
      <c r="L895" s="41"/>
      <c r="M895" s="41">
        <v>5.4400000000000004E-2</v>
      </c>
      <c r="N895" s="42"/>
    </row>
    <row r="896" spans="1:14" s="43" customFormat="1">
      <c r="A896">
        <v>201311</v>
      </c>
      <c r="B896" s="38">
        <v>41600</v>
      </c>
      <c r="C896" s="9" t="s">
        <v>21</v>
      </c>
      <c r="D896" s="39">
        <v>4.5699999999999998E-2</v>
      </c>
      <c r="E896" s="39">
        <v>4.7899999999999998E-2</v>
      </c>
      <c r="F896" s="39">
        <v>5.2499999999999998E-2</v>
      </c>
      <c r="G896" s="40">
        <v>4.87E-2</v>
      </c>
      <c r="H896" s="10">
        <v>0</v>
      </c>
      <c r="I896" s="42"/>
      <c r="J896" s="41">
        <v>4.6500000000000007E-2</v>
      </c>
      <c r="K896" s="41"/>
      <c r="L896" s="41"/>
      <c r="M896" s="41">
        <v>5.4000000000000006E-2</v>
      </c>
      <c r="N896" s="42"/>
    </row>
    <row r="897" spans="1:14" s="43" customFormat="1">
      <c r="A897">
        <v>201311</v>
      </c>
      <c r="B897" s="38">
        <v>41604</v>
      </c>
      <c r="C897" s="9" t="s">
        <v>21</v>
      </c>
      <c r="D897" s="39">
        <v>4.5100000000000001E-2</v>
      </c>
      <c r="E897" s="39">
        <v>4.7300000000000002E-2</v>
      </c>
      <c r="F897" s="39">
        <v>5.1999999999999998E-2</v>
      </c>
      <c r="G897" s="40">
        <v>4.8099999999999997E-2</v>
      </c>
      <c r="H897" s="10">
        <v>0</v>
      </c>
      <c r="I897" s="42"/>
      <c r="J897" s="41">
        <v>4.5899999999999996E-2</v>
      </c>
      <c r="K897" s="41"/>
      <c r="L897" s="41"/>
      <c r="M897" s="41">
        <v>5.3399999999999996E-2</v>
      </c>
      <c r="N897" s="42"/>
    </row>
    <row r="898" spans="1:14" s="43" customFormat="1">
      <c r="A898">
        <v>201311</v>
      </c>
      <c r="B898" s="38">
        <v>41607</v>
      </c>
      <c r="C898" s="9" t="s">
        <v>21</v>
      </c>
      <c r="D898" s="39">
        <v>4.5400000000000003E-2</v>
      </c>
      <c r="E898" s="39">
        <v>4.7600000000000003E-2</v>
      </c>
      <c r="F898" s="39">
        <v>5.2200000000000003E-2</v>
      </c>
      <c r="G898" s="40">
        <v>4.8399999999999999E-2</v>
      </c>
      <c r="H898" s="10">
        <v>0</v>
      </c>
      <c r="I898" s="42"/>
      <c r="J898" s="41">
        <v>4.6199999999999998E-2</v>
      </c>
      <c r="K898" s="41"/>
      <c r="L898" s="41"/>
      <c r="M898" s="41">
        <v>5.3600000000000002E-2</v>
      </c>
      <c r="N898" s="42"/>
    </row>
    <row r="899" spans="1:14" s="43" customFormat="1">
      <c r="A899">
        <v>201312</v>
      </c>
      <c r="B899" s="38">
        <v>41610</v>
      </c>
      <c r="C899" s="9" t="s">
        <v>21</v>
      </c>
      <c r="D899" s="39">
        <v>4.5900000000000003E-2</v>
      </c>
      <c r="E899" s="39">
        <v>4.8000000000000001E-2</v>
      </c>
      <c r="F899" s="39">
        <v>5.2699999999999997E-2</v>
      </c>
      <c r="G899" s="40">
        <v>4.8899999999999999E-2</v>
      </c>
      <c r="H899" s="10">
        <v>0</v>
      </c>
      <c r="I899" s="42"/>
      <c r="J899" s="41">
        <v>4.6699999999999998E-2</v>
      </c>
      <c r="K899" s="41"/>
      <c r="L899" s="41"/>
      <c r="M899" s="41">
        <v>5.4100000000000002E-2</v>
      </c>
      <c r="N899" s="42"/>
    </row>
    <row r="900" spans="1:14" s="43" customFormat="1">
      <c r="A900">
        <v>201312</v>
      </c>
      <c r="B900" s="38">
        <v>41611</v>
      </c>
      <c r="C900" s="9" t="s">
        <v>21</v>
      </c>
      <c r="D900" s="39">
        <v>4.5699999999999998E-2</v>
      </c>
      <c r="E900" s="39">
        <v>4.7800000000000002E-2</v>
      </c>
      <c r="F900" s="39">
        <v>5.2499999999999998E-2</v>
      </c>
      <c r="G900" s="40">
        <v>4.87E-2</v>
      </c>
      <c r="H900" s="10">
        <v>0</v>
      </c>
      <c r="I900" s="42"/>
      <c r="J900" s="41">
        <v>4.6500000000000007E-2</v>
      </c>
      <c r="K900" s="41"/>
      <c r="L900" s="41"/>
      <c r="M900" s="41">
        <v>5.3899999999999997E-2</v>
      </c>
      <c r="N900" s="42"/>
    </row>
    <row r="901" spans="1:14" s="43" customFormat="1">
      <c r="A901">
        <v>201312</v>
      </c>
      <c r="B901" s="38">
        <v>41612</v>
      </c>
      <c r="C901" s="9" t="s">
        <v>21</v>
      </c>
      <c r="D901" s="39">
        <v>4.6300000000000001E-2</v>
      </c>
      <c r="E901" s="39">
        <v>4.8399999999999999E-2</v>
      </c>
      <c r="F901" s="39">
        <v>5.3199999999999997E-2</v>
      </c>
      <c r="G901" s="40">
        <v>4.9299999999999997E-2</v>
      </c>
      <c r="H901" s="10">
        <v>0</v>
      </c>
      <c r="I901" s="47"/>
      <c r="J901" s="41">
        <v>4.7100000000000003E-2</v>
      </c>
      <c r="K901" s="48"/>
      <c r="L901" s="48"/>
      <c r="M901" s="41">
        <v>5.4600000000000003E-2</v>
      </c>
      <c r="N901" s="47"/>
    </row>
    <row r="902" spans="1:14" s="43" customFormat="1">
      <c r="A902">
        <v>201312</v>
      </c>
      <c r="B902" s="38">
        <v>41613</v>
      </c>
      <c r="C902" s="9" t="s">
        <v>21</v>
      </c>
      <c r="D902" s="39">
        <v>4.6399999999999997E-2</v>
      </c>
      <c r="E902" s="39">
        <v>4.8599999999999997E-2</v>
      </c>
      <c r="F902" s="39">
        <v>5.33E-2</v>
      </c>
      <c r="G902" s="40">
        <v>4.9399999999999999E-2</v>
      </c>
      <c r="H902" s="10">
        <v>0</v>
      </c>
      <c r="I902" s="9"/>
      <c r="J902" s="41">
        <v>4.7199999999999999E-2</v>
      </c>
      <c r="K902" s="9"/>
      <c r="L902" s="9"/>
      <c r="M902" s="41">
        <v>5.4699999999999999E-2</v>
      </c>
      <c r="N902" s="9"/>
    </row>
    <row r="903" spans="1:14" s="43" customFormat="1">
      <c r="A903">
        <v>201312</v>
      </c>
      <c r="B903" s="38">
        <v>41614</v>
      </c>
      <c r="C903" s="9" t="s">
        <v>21</v>
      </c>
      <c r="D903" s="39">
        <v>4.6399999999999997E-2</v>
      </c>
      <c r="E903" s="39">
        <v>4.8599999999999997E-2</v>
      </c>
      <c r="F903" s="39">
        <v>5.33E-2</v>
      </c>
      <c r="G903" s="40">
        <v>4.9399999999999999E-2</v>
      </c>
      <c r="H903" s="10">
        <v>0</v>
      </c>
      <c r="I903" s="39"/>
      <c r="J903" s="41">
        <v>4.7199999999999999E-2</v>
      </c>
      <c r="K903" s="39"/>
      <c r="L903" s="39"/>
      <c r="M903" s="41">
        <v>5.4600000000000003E-2</v>
      </c>
      <c r="N903" s="39"/>
    </row>
    <row r="904" spans="1:14" s="43" customFormat="1">
      <c r="A904">
        <v>201312</v>
      </c>
      <c r="B904" s="38">
        <v>41617</v>
      </c>
      <c r="C904" s="9" t="s">
        <v>21</v>
      </c>
      <c r="D904" s="39">
        <v>4.6199999999999998E-2</v>
      </c>
      <c r="E904" s="39">
        <v>4.8300000000000003E-2</v>
      </c>
      <c r="F904" s="39">
        <v>5.2999999999999999E-2</v>
      </c>
      <c r="G904" s="40">
        <v>4.9200000000000001E-2</v>
      </c>
      <c r="H904" s="10">
        <v>0</v>
      </c>
      <c r="I904" s="39"/>
      <c r="J904" s="41">
        <v>4.7E-2</v>
      </c>
      <c r="K904" s="39"/>
      <c r="L904" s="39"/>
      <c r="M904" s="41">
        <v>5.4299999999999994E-2</v>
      </c>
      <c r="N904" s="39"/>
    </row>
    <row r="905" spans="1:14" s="43" customFormat="1">
      <c r="A905">
        <v>201312</v>
      </c>
      <c r="B905" s="38">
        <v>41618</v>
      </c>
      <c r="C905" s="9" t="s">
        <v>21</v>
      </c>
      <c r="D905" s="39">
        <v>4.5600000000000002E-2</v>
      </c>
      <c r="E905" s="39">
        <v>4.7699999999999999E-2</v>
      </c>
      <c r="F905" s="39">
        <v>5.2400000000000002E-2</v>
      </c>
      <c r="G905" s="40">
        <v>4.8599999999999997E-2</v>
      </c>
      <c r="H905" s="10">
        <v>0</v>
      </c>
      <c r="I905" s="39"/>
      <c r="J905" s="41">
        <v>4.6399999999999997E-2</v>
      </c>
      <c r="K905" s="39"/>
      <c r="L905" s="39"/>
      <c r="M905" s="41">
        <v>5.3699999999999998E-2</v>
      </c>
      <c r="N905" s="39"/>
    </row>
    <row r="906" spans="1:14" s="43" customFormat="1">
      <c r="A906">
        <v>201312</v>
      </c>
      <c r="B906" s="38">
        <v>41619</v>
      </c>
      <c r="C906" s="9" t="s">
        <v>21</v>
      </c>
      <c r="D906" s="39">
        <v>4.6100000000000002E-2</v>
      </c>
      <c r="E906" s="39">
        <v>4.82E-2</v>
      </c>
      <c r="F906" s="39">
        <v>5.2900000000000003E-2</v>
      </c>
      <c r="G906" s="40">
        <v>4.9099999999999998E-2</v>
      </c>
      <c r="H906" s="10">
        <v>0</v>
      </c>
      <c r="I906" s="48"/>
      <c r="J906" s="41">
        <v>4.6600000000000003E-2</v>
      </c>
      <c r="K906" s="48"/>
      <c r="L906" s="48"/>
      <c r="M906" s="41">
        <v>5.4100000000000002E-2</v>
      </c>
      <c r="N906" s="48"/>
    </row>
    <row r="907" spans="1:14" s="43" customFormat="1">
      <c r="A907">
        <v>201312</v>
      </c>
      <c r="B907" s="38">
        <v>41620</v>
      </c>
      <c r="C907" s="9" t="s">
        <v>21</v>
      </c>
      <c r="D907" s="39">
        <v>4.6199999999999998E-2</v>
      </c>
      <c r="E907" s="39">
        <v>4.82E-2</v>
      </c>
      <c r="F907" s="39">
        <v>5.2900000000000003E-2</v>
      </c>
      <c r="G907" s="40">
        <v>4.9099999999999998E-2</v>
      </c>
      <c r="H907" s="10">
        <v>0</v>
      </c>
      <c r="I907" s="42"/>
      <c r="J907" s="41">
        <v>4.6600000000000003E-2</v>
      </c>
      <c r="K907" s="41"/>
      <c r="L907" s="41"/>
      <c r="M907" s="41">
        <v>5.4199999999999998E-2</v>
      </c>
      <c r="N907" s="42"/>
    </row>
    <row r="908" spans="1:14" s="43" customFormat="1">
      <c r="A908">
        <v>201312</v>
      </c>
      <c r="B908" s="38">
        <v>41621</v>
      </c>
      <c r="C908" s="9" t="s">
        <v>21</v>
      </c>
      <c r="D908" s="39">
        <v>4.5900000000000003E-2</v>
      </c>
      <c r="E908" s="39">
        <v>4.8000000000000001E-2</v>
      </c>
      <c r="F908" s="39">
        <v>5.2499999999999998E-2</v>
      </c>
      <c r="G908" s="40">
        <v>4.8800000000000003E-2</v>
      </c>
      <c r="H908" s="10">
        <v>0</v>
      </c>
      <c r="I908" s="42"/>
      <c r="J908" s="41">
        <v>4.6300000000000001E-2</v>
      </c>
      <c r="K908" s="41"/>
      <c r="L908" s="41"/>
      <c r="M908" s="41">
        <v>5.3800000000000001E-2</v>
      </c>
      <c r="N908" s="42"/>
    </row>
    <row r="909" spans="1:14" s="43" customFormat="1">
      <c r="A909">
        <v>201312</v>
      </c>
      <c r="B909" s="38">
        <v>41624</v>
      </c>
      <c r="C909" s="9" t="s">
        <v>21</v>
      </c>
      <c r="D909" s="39">
        <v>4.6100000000000002E-2</v>
      </c>
      <c r="E909" s="39">
        <v>4.82E-2</v>
      </c>
      <c r="F909" s="39">
        <v>5.2600000000000001E-2</v>
      </c>
      <c r="G909" s="40">
        <v>4.9000000000000002E-2</v>
      </c>
      <c r="H909" s="10">
        <v>0</v>
      </c>
      <c r="I909" s="42"/>
      <c r="J909" s="41">
        <v>4.6500000000000007E-2</v>
      </c>
      <c r="K909" s="41"/>
      <c r="L909" s="41"/>
      <c r="M909" s="41">
        <v>5.3899999999999997E-2</v>
      </c>
      <c r="N909" s="42"/>
    </row>
    <row r="910" spans="1:14" s="43" customFormat="1">
      <c r="A910">
        <v>201312</v>
      </c>
      <c r="B910" s="38">
        <v>41625</v>
      </c>
      <c r="C910" s="9" t="s">
        <v>21</v>
      </c>
      <c r="D910" s="39">
        <v>4.5900000000000003E-2</v>
      </c>
      <c r="E910" s="39">
        <v>4.7800000000000002E-2</v>
      </c>
      <c r="F910" s="39">
        <v>5.21E-2</v>
      </c>
      <c r="G910" s="40">
        <v>4.8599999999999997E-2</v>
      </c>
      <c r="H910" s="10">
        <v>0</v>
      </c>
      <c r="I910" s="42"/>
      <c r="J910" s="41">
        <v>4.6300000000000001E-2</v>
      </c>
      <c r="K910" s="41"/>
      <c r="L910" s="41"/>
      <c r="M910" s="41">
        <v>5.3499999999999999E-2</v>
      </c>
      <c r="N910" s="42"/>
    </row>
    <row r="911" spans="1:14" s="43" customFormat="1">
      <c r="A911">
        <v>201312</v>
      </c>
      <c r="B911" s="38">
        <v>41626</v>
      </c>
      <c r="C911" s="9" t="s">
        <v>21</v>
      </c>
      <c r="D911" s="39">
        <v>4.6300000000000001E-2</v>
      </c>
      <c r="E911" s="39">
        <v>4.82E-2</v>
      </c>
      <c r="F911" s="39">
        <v>5.2499999999999998E-2</v>
      </c>
      <c r="G911" s="40">
        <v>4.9000000000000002E-2</v>
      </c>
      <c r="H911" s="10">
        <v>0</v>
      </c>
      <c r="I911" s="42"/>
      <c r="J911" s="41">
        <v>4.6300000000000001E-2</v>
      </c>
      <c r="K911" s="41"/>
      <c r="L911" s="41"/>
      <c r="M911" s="41">
        <v>5.3899999999999997E-2</v>
      </c>
      <c r="N911" s="42"/>
    </row>
    <row r="912" spans="1:14" s="43" customFormat="1">
      <c r="A912">
        <v>201312</v>
      </c>
      <c r="B912" s="38">
        <v>41627</v>
      </c>
      <c r="C912" s="9" t="s">
        <v>21</v>
      </c>
      <c r="D912" s="39">
        <v>4.6199999999999998E-2</v>
      </c>
      <c r="E912" s="39">
        <v>4.8099999999999997E-2</v>
      </c>
      <c r="F912" s="39">
        <v>5.2200000000000003E-2</v>
      </c>
      <c r="G912" s="40">
        <v>4.8800000000000003E-2</v>
      </c>
      <c r="H912" s="10">
        <v>0</v>
      </c>
      <c r="I912" s="42"/>
      <c r="J912" s="41">
        <v>4.5700000000000005E-2</v>
      </c>
      <c r="K912" s="41"/>
      <c r="L912" s="41"/>
      <c r="M912" s="41">
        <v>5.3600000000000002E-2</v>
      </c>
      <c r="N912" s="42"/>
    </row>
    <row r="913" spans="1:14" s="43" customFormat="1">
      <c r="A913">
        <v>201312</v>
      </c>
      <c r="B913" s="38">
        <v>41628</v>
      </c>
      <c r="C913" s="9" t="s">
        <v>21</v>
      </c>
      <c r="D913" s="39">
        <v>4.5100000000000001E-2</v>
      </c>
      <c r="E913" s="39">
        <v>4.7300000000000002E-2</v>
      </c>
      <c r="F913" s="39">
        <v>5.1400000000000001E-2</v>
      </c>
      <c r="G913" s="40">
        <v>4.7899999999999998E-2</v>
      </c>
      <c r="H913" s="10">
        <v>0</v>
      </c>
      <c r="I913" s="42"/>
      <c r="J913" s="41">
        <v>4.4900000000000002E-2</v>
      </c>
      <c r="K913" s="41"/>
      <c r="L913" s="41"/>
      <c r="M913" s="41">
        <v>5.2699999999999997E-2</v>
      </c>
      <c r="N913" s="42"/>
    </row>
    <row r="914" spans="1:14" s="43" customFormat="1">
      <c r="A914">
        <v>201312</v>
      </c>
      <c r="B914" s="38">
        <v>41631</v>
      </c>
      <c r="C914" s="9" t="s">
        <v>21</v>
      </c>
      <c r="D914" s="39">
        <v>4.53E-2</v>
      </c>
      <c r="E914" s="39">
        <v>4.7500000000000001E-2</v>
      </c>
      <c r="F914" s="39">
        <v>5.16E-2</v>
      </c>
      <c r="G914" s="40">
        <v>4.8099999999999997E-2</v>
      </c>
      <c r="H914" s="10">
        <v>0</v>
      </c>
      <c r="I914" s="42"/>
      <c r="J914" s="41">
        <v>4.5100000000000001E-2</v>
      </c>
      <c r="K914" s="41"/>
      <c r="L914" s="41"/>
      <c r="M914" s="41">
        <v>5.2900000000000003E-2</v>
      </c>
      <c r="N914" s="42"/>
    </row>
    <row r="915" spans="1:14" s="43" customFormat="1">
      <c r="A915">
        <v>201312</v>
      </c>
      <c r="B915" s="38">
        <v>41632</v>
      </c>
      <c r="C915" s="9" t="s">
        <v>21</v>
      </c>
      <c r="D915" s="39">
        <v>4.58E-2</v>
      </c>
      <c r="E915" s="39">
        <v>4.8099999999999997E-2</v>
      </c>
      <c r="F915" s="39">
        <v>5.2200000000000003E-2</v>
      </c>
      <c r="G915" s="40">
        <v>4.87E-2</v>
      </c>
      <c r="H915" s="10">
        <v>0</v>
      </c>
      <c r="I915" s="42"/>
      <c r="J915" s="41">
        <v>4.5700000000000005E-2</v>
      </c>
      <c r="K915" s="41"/>
      <c r="L915" s="41"/>
      <c r="M915" s="41">
        <v>5.3499999999999999E-2</v>
      </c>
      <c r="N915" s="42"/>
    </row>
    <row r="916" spans="1:14" s="43" customFormat="1">
      <c r="A916">
        <v>201312</v>
      </c>
      <c r="B916" s="38">
        <v>41634</v>
      </c>
      <c r="C916" s="9" t="s">
        <v>21</v>
      </c>
      <c r="D916" s="39">
        <v>4.5699999999999998E-2</v>
      </c>
      <c r="E916" s="39">
        <v>4.82E-2</v>
      </c>
      <c r="F916" s="39">
        <v>5.2400000000000002E-2</v>
      </c>
      <c r="G916" s="40">
        <v>4.8800000000000003E-2</v>
      </c>
      <c r="H916" s="10">
        <v>0</v>
      </c>
      <c r="I916" s="42"/>
      <c r="J916" s="41">
        <v>4.5899999999999996E-2</v>
      </c>
      <c r="K916" s="41"/>
      <c r="L916" s="41"/>
      <c r="M916" s="41">
        <v>5.3699999999999998E-2</v>
      </c>
      <c r="N916" s="42"/>
    </row>
    <row r="917" spans="1:14" s="43" customFormat="1">
      <c r="A917">
        <v>201312</v>
      </c>
      <c r="B917" s="38">
        <v>41639</v>
      </c>
      <c r="C917" s="9" t="s">
        <v>21</v>
      </c>
      <c r="D917" s="39">
        <v>4.5900000000000003E-2</v>
      </c>
      <c r="E917" s="39">
        <v>4.8300000000000003E-2</v>
      </c>
      <c r="F917" s="39">
        <v>5.2499999999999998E-2</v>
      </c>
      <c r="G917" s="40">
        <v>4.8899999999999999E-2</v>
      </c>
      <c r="H917" s="10">
        <v>0</v>
      </c>
      <c r="I917" s="42"/>
      <c r="J917" s="41">
        <v>4.5700000000000005E-2</v>
      </c>
      <c r="K917" s="41"/>
      <c r="L917" s="41"/>
      <c r="M917" s="41">
        <v>5.3699999999999998E-2</v>
      </c>
      <c r="N917" s="42"/>
    </row>
    <row r="918" spans="1:14" s="43" customFormat="1">
      <c r="A918">
        <v>201401</v>
      </c>
      <c r="B918" s="38">
        <v>41641</v>
      </c>
      <c r="C918" s="9" t="s">
        <v>21</v>
      </c>
      <c r="D918" s="39">
        <v>4.5600000000000002E-2</v>
      </c>
      <c r="E918" s="39">
        <v>4.8099999999999997E-2</v>
      </c>
      <c r="F918" s="39">
        <v>5.2299999999999999E-2</v>
      </c>
      <c r="G918" s="40">
        <v>4.87E-2</v>
      </c>
      <c r="H918" s="10">
        <v>0</v>
      </c>
      <c r="I918" s="42"/>
      <c r="J918" s="41">
        <v>4.5499999999999999E-2</v>
      </c>
      <c r="K918" s="41"/>
      <c r="L918" s="41"/>
      <c r="M918" s="41">
        <v>5.3399999999999996E-2</v>
      </c>
      <c r="N918" s="42"/>
    </row>
    <row r="919" spans="1:14" s="43" customFormat="1">
      <c r="A919">
        <v>201401</v>
      </c>
      <c r="B919" s="38">
        <v>41642</v>
      </c>
      <c r="C919" s="9" t="s">
        <v>21</v>
      </c>
      <c r="D919" s="39">
        <v>4.58E-2</v>
      </c>
      <c r="E919" s="39">
        <v>4.8099999999999997E-2</v>
      </c>
      <c r="F919" s="39">
        <v>5.2299999999999999E-2</v>
      </c>
      <c r="G919" s="40">
        <v>4.87E-2</v>
      </c>
      <c r="H919" s="10">
        <v>0</v>
      </c>
      <c r="I919" s="42"/>
      <c r="J919" s="41">
        <v>4.5599999999999995E-2</v>
      </c>
      <c r="K919" s="41"/>
      <c r="L919" s="41"/>
      <c r="M919" s="41">
        <v>5.3499999999999999E-2</v>
      </c>
      <c r="N919" s="42"/>
    </row>
    <row r="920" spans="1:14" s="43" customFormat="1">
      <c r="A920">
        <v>201401</v>
      </c>
      <c r="B920" s="38">
        <v>41645</v>
      </c>
      <c r="C920" s="9" t="s">
        <v>21</v>
      </c>
      <c r="D920" s="39">
        <v>4.5400000000000003E-2</v>
      </c>
      <c r="E920" s="39">
        <v>4.7800000000000002E-2</v>
      </c>
      <c r="F920" s="39">
        <v>5.1900000000000002E-2</v>
      </c>
      <c r="G920" s="40">
        <v>4.8399999999999999E-2</v>
      </c>
      <c r="H920" s="10">
        <v>0</v>
      </c>
      <c r="I920" s="42"/>
      <c r="J920" s="41">
        <v>4.53E-2</v>
      </c>
      <c r="K920" s="41"/>
      <c r="L920" s="41"/>
      <c r="M920" s="41">
        <v>5.2999999999999999E-2</v>
      </c>
      <c r="N920" s="42"/>
    </row>
    <row r="921" spans="1:14" s="43" customFormat="1">
      <c r="A921">
        <v>201401</v>
      </c>
      <c r="B921" s="38">
        <v>41646</v>
      </c>
      <c r="C921" s="9" t="s">
        <v>21</v>
      </c>
      <c r="D921" s="39">
        <v>4.5199999999999997E-2</v>
      </c>
      <c r="E921" s="39">
        <v>4.7600000000000003E-2</v>
      </c>
      <c r="F921" s="39">
        <v>5.1799999999999999E-2</v>
      </c>
      <c r="G921" s="40">
        <v>4.82E-2</v>
      </c>
      <c r="H921" s="10">
        <v>0</v>
      </c>
      <c r="I921" s="42"/>
      <c r="J921" s="41">
        <v>4.5100000000000001E-2</v>
      </c>
      <c r="K921" s="41"/>
      <c r="L921" s="41"/>
      <c r="M921" s="41">
        <v>5.28E-2</v>
      </c>
      <c r="N921" s="42"/>
    </row>
    <row r="922" spans="1:14" s="43" customFormat="1">
      <c r="A922">
        <v>201401</v>
      </c>
      <c r="B922" s="38">
        <v>41647</v>
      </c>
      <c r="C922" s="9" t="s">
        <v>21</v>
      </c>
      <c r="D922" s="39">
        <v>4.5400000000000003E-2</v>
      </c>
      <c r="E922" s="39">
        <v>4.7800000000000002E-2</v>
      </c>
      <c r="F922" s="39">
        <v>5.21E-2</v>
      </c>
      <c r="G922" s="40">
        <v>4.8399999999999999E-2</v>
      </c>
      <c r="H922" s="10">
        <v>0</v>
      </c>
      <c r="I922" s="42"/>
      <c r="J922" s="41">
        <v>4.53E-2</v>
      </c>
      <c r="K922" s="41"/>
      <c r="L922" s="41"/>
      <c r="M922" s="41">
        <v>5.3200000000000004E-2</v>
      </c>
      <c r="N922" s="42"/>
    </row>
    <row r="923" spans="1:14" s="43" customFormat="1">
      <c r="A923">
        <v>201401</v>
      </c>
      <c r="B923" s="38">
        <v>41648</v>
      </c>
      <c r="C923" s="9" t="s">
        <v>21</v>
      </c>
      <c r="D923" s="39">
        <v>4.5199999999999997E-2</v>
      </c>
      <c r="E923" s="39">
        <v>4.7399999999999998E-2</v>
      </c>
      <c r="F923" s="39">
        <v>5.1900000000000002E-2</v>
      </c>
      <c r="G923" s="40">
        <v>4.82E-2</v>
      </c>
      <c r="H923" s="10">
        <v>0</v>
      </c>
      <c r="I923" s="42"/>
      <c r="J923" s="41">
        <v>4.5599999999999995E-2</v>
      </c>
      <c r="K923" s="41"/>
      <c r="L923" s="41"/>
      <c r="M923" s="41">
        <v>5.28E-2</v>
      </c>
      <c r="N923" s="42"/>
    </row>
    <row r="924" spans="1:14" s="43" customFormat="1">
      <c r="A924">
        <v>201401</v>
      </c>
      <c r="B924" s="38">
        <v>41649</v>
      </c>
      <c r="C924" s="9" t="s">
        <v>21</v>
      </c>
      <c r="D924" s="39">
        <v>4.4499999999999998E-2</v>
      </c>
      <c r="E924" s="39">
        <v>4.65E-2</v>
      </c>
      <c r="F924" s="39">
        <v>5.11E-2</v>
      </c>
      <c r="G924" s="40">
        <v>4.7399999999999998E-2</v>
      </c>
      <c r="H924" s="10">
        <v>0</v>
      </c>
      <c r="I924" s="42"/>
      <c r="J924" s="41">
        <v>4.4999999999999998E-2</v>
      </c>
      <c r="K924" s="41"/>
      <c r="L924" s="41"/>
      <c r="M924" s="41">
        <v>5.2000000000000005E-2</v>
      </c>
      <c r="N924" s="42"/>
    </row>
    <row r="925" spans="1:14" s="43" customFormat="1">
      <c r="A925">
        <v>201401</v>
      </c>
      <c r="B925" s="38">
        <v>41652</v>
      </c>
      <c r="C925" s="9" t="s">
        <v>21</v>
      </c>
      <c r="D925" s="39">
        <v>4.4200000000000003E-2</v>
      </c>
      <c r="E925" s="39">
        <v>4.6199999999999998E-2</v>
      </c>
      <c r="F925" s="39">
        <v>5.0900000000000001E-2</v>
      </c>
      <c r="G925" s="40">
        <v>4.7100000000000003E-2</v>
      </c>
      <c r="H925" s="10">
        <v>0</v>
      </c>
      <c r="I925" s="42"/>
      <c r="J925" s="41">
        <v>4.4699999999999997E-2</v>
      </c>
      <c r="K925" s="41"/>
      <c r="L925" s="41"/>
      <c r="M925" s="41">
        <v>5.1799999999999999E-2</v>
      </c>
      <c r="N925" s="42"/>
    </row>
    <row r="926" spans="1:14" s="43" customFormat="1">
      <c r="A926">
        <v>201401</v>
      </c>
      <c r="B926" s="38">
        <v>41653</v>
      </c>
      <c r="C926" s="9" t="s">
        <v>21</v>
      </c>
      <c r="D926" s="39">
        <v>4.4499999999999998E-2</v>
      </c>
      <c r="E926" s="39">
        <v>4.65E-2</v>
      </c>
      <c r="F926" s="39">
        <v>5.1200000000000002E-2</v>
      </c>
      <c r="G926" s="40">
        <v>4.7399999999999998E-2</v>
      </c>
      <c r="H926" s="10">
        <v>0</v>
      </c>
      <c r="I926" s="42"/>
      <c r="J926" s="41">
        <v>4.4999999999999998E-2</v>
      </c>
      <c r="K926" s="41"/>
      <c r="L926" s="41"/>
      <c r="M926" s="41">
        <v>5.2199999999999996E-2</v>
      </c>
      <c r="N926" s="42"/>
    </row>
    <row r="927" spans="1:14" s="43" customFormat="1">
      <c r="A927">
        <v>201401</v>
      </c>
      <c r="B927" s="38">
        <v>41654</v>
      </c>
      <c r="C927" s="9" t="s">
        <v>21</v>
      </c>
      <c r="D927" s="39">
        <v>4.4699999999999997E-2</v>
      </c>
      <c r="E927" s="39">
        <v>4.6600000000000003E-2</v>
      </c>
      <c r="F927" s="39">
        <v>5.1200000000000002E-2</v>
      </c>
      <c r="G927" s="40">
        <v>4.7500000000000001E-2</v>
      </c>
      <c r="H927" s="10">
        <v>0</v>
      </c>
      <c r="I927" s="42"/>
      <c r="J927" s="41">
        <v>4.4999999999999998E-2</v>
      </c>
      <c r="K927" s="41"/>
      <c r="L927" s="41"/>
      <c r="M927" s="41">
        <v>5.2199999999999996E-2</v>
      </c>
      <c r="N927" s="42"/>
    </row>
    <row r="928" spans="1:14" s="43" customFormat="1">
      <c r="A928">
        <v>201401</v>
      </c>
      <c r="B928" s="38">
        <v>41655</v>
      </c>
      <c r="C928" s="9" t="s">
        <v>21</v>
      </c>
      <c r="D928" s="39">
        <v>4.4400000000000002E-2</v>
      </c>
      <c r="E928" s="39">
        <v>4.6199999999999998E-2</v>
      </c>
      <c r="F928" s="39">
        <v>5.0900000000000001E-2</v>
      </c>
      <c r="G928" s="40">
        <v>4.7199999999999999E-2</v>
      </c>
      <c r="H928" s="10">
        <v>0</v>
      </c>
      <c r="I928" s="42"/>
      <c r="J928" s="41">
        <v>4.4800000000000006E-2</v>
      </c>
      <c r="K928" s="41"/>
      <c r="L928" s="41"/>
      <c r="M928" s="41">
        <v>5.1799999999999999E-2</v>
      </c>
      <c r="N928" s="42"/>
    </row>
    <row r="929" spans="1:14" s="43" customFormat="1">
      <c r="A929">
        <v>201401</v>
      </c>
      <c r="B929" s="38">
        <v>41656</v>
      </c>
      <c r="C929" s="9" t="s">
        <v>21</v>
      </c>
      <c r="D929" s="39">
        <v>4.4299999999999999E-2</v>
      </c>
      <c r="E929" s="39">
        <v>4.5999999999999999E-2</v>
      </c>
      <c r="F929" s="39">
        <v>5.0799999999999998E-2</v>
      </c>
      <c r="G929" s="40">
        <v>4.7E-2</v>
      </c>
      <c r="H929" s="10">
        <v>0</v>
      </c>
      <c r="I929" s="42"/>
      <c r="J929" s="41">
        <v>4.4699999999999997E-2</v>
      </c>
      <c r="K929" s="41"/>
      <c r="L929" s="41"/>
      <c r="M929" s="41">
        <v>5.1699999999999996E-2</v>
      </c>
      <c r="N929" s="42"/>
    </row>
    <row r="930" spans="1:14" s="43" customFormat="1">
      <c r="A930">
        <v>201401</v>
      </c>
      <c r="B930" s="38">
        <v>41660</v>
      </c>
      <c r="C930" s="9" t="s">
        <v>21</v>
      </c>
      <c r="D930" s="39">
        <v>4.4299999999999999E-2</v>
      </c>
      <c r="E930" s="39">
        <v>4.58E-2</v>
      </c>
      <c r="F930" s="39">
        <v>5.0599999999999999E-2</v>
      </c>
      <c r="G930" s="40">
        <v>4.6899999999999997E-2</v>
      </c>
      <c r="H930" s="10">
        <v>0</v>
      </c>
      <c r="I930" s="42"/>
      <c r="J930" s="41">
        <v>4.4600000000000001E-2</v>
      </c>
      <c r="K930" s="41"/>
      <c r="L930" s="41"/>
      <c r="M930" s="41">
        <v>5.1500000000000004E-2</v>
      </c>
      <c r="N930" s="42"/>
    </row>
    <row r="931" spans="1:14" s="43" customFormat="1">
      <c r="A931">
        <v>201401</v>
      </c>
      <c r="B931" s="38">
        <v>41661</v>
      </c>
      <c r="C931" s="9" t="s">
        <v>21</v>
      </c>
      <c r="D931" s="39">
        <v>4.4499999999999998E-2</v>
      </c>
      <c r="E931" s="39">
        <v>4.5999999999999999E-2</v>
      </c>
      <c r="F931" s="39">
        <v>5.0799999999999998E-2</v>
      </c>
      <c r="G931" s="40">
        <v>4.7100000000000003E-2</v>
      </c>
      <c r="H931" s="10">
        <v>0</v>
      </c>
      <c r="I931" s="42"/>
      <c r="J931" s="41">
        <v>4.4800000000000006E-2</v>
      </c>
      <c r="K931" s="41"/>
      <c r="L931" s="41"/>
      <c r="M931" s="41">
        <v>5.1699999999999996E-2</v>
      </c>
      <c r="N931" s="42"/>
    </row>
    <row r="932" spans="1:14" s="43" customFormat="1">
      <c r="A932">
        <v>201401</v>
      </c>
      <c r="B932" s="38">
        <v>41662</v>
      </c>
      <c r="C932" s="9" t="s">
        <v>21</v>
      </c>
      <c r="D932" s="39">
        <v>4.3799999999999999E-2</v>
      </c>
      <c r="E932" s="39">
        <v>4.53E-2</v>
      </c>
      <c r="F932" s="39">
        <v>5.0099999999999999E-2</v>
      </c>
      <c r="G932" s="40">
        <v>4.6399999999999997E-2</v>
      </c>
      <c r="H932" s="10">
        <v>0</v>
      </c>
      <c r="I932" s="42"/>
      <c r="J932" s="41">
        <v>4.4299999999999999E-2</v>
      </c>
      <c r="K932" s="41"/>
      <c r="L932" s="41"/>
      <c r="M932" s="41">
        <v>5.1100000000000007E-2</v>
      </c>
      <c r="N932" s="42"/>
    </row>
    <row r="933" spans="1:14" s="43" customFormat="1">
      <c r="A933">
        <v>201401</v>
      </c>
      <c r="B933" s="38">
        <v>41663</v>
      </c>
      <c r="C933" s="9" t="s">
        <v>21</v>
      </c>
      <c r="D933" s="39">
        <v>4.36E-2</v>
      </c>
      <c r="E933" s="39">
        <v>4.5100000000000001E-2</v>
      </c>
      <c r="F933" s="39">
        <v>0.05</v>
      </c>
      <c r="G933" s="40">
        <v>4.6199999999999998E-2</v>
      </c>
      <c r="H933" s="10">
        <v>0</v>
      </c>
      <c r="I933" s="42"/>
      <c r="J933" s="41">
        <v>4.4500000000000005E-2</v>
      </c>
      <c r="K933" s="41"/>
      <c r="L933" s="41"/>
      <c r="M933" s="41">
        <v>5.0999999999999997E-2</v>
      </c>
      <c r="N933" s="42"/>
    </row>
    <row r="934" spans="1:14" s="43" customFormat="1">
      <c r="A934">
        <v>201401</v>
      </c>
      <c r="B934" s="38">
        <v>41667</v>
      </c>
      <c r="C934" s="9" t="s">
        <v>21</v>
      </c>
      <c r="D934" s="39">
        <v>4.3799999999999999E-2</v>
      </c>
      <c r="E934" s="39">
        <v>4.5400000000000003E-2</v>
      </c>
      <c r="F934" s="39">
        <v>5.0200000000000002E-2</v>
      </c>
      <c r="G934" s="40">
        <v>4.65E-2</v>
      </c>
      <c r="H934" s="10">
        <v>0</v>
      </c>
      <c r="I934" s="42"/>
      <c r="J934" s="41">
        <v>4.4800000000000006E-2</v>
      </c>
      <c r="K934" s="41"/>
      <c r="L934" s="41"/>
      <c r="M934" s="41">
        <v>5.1200000000000002E-2</v>
      </c>
      <c r="N934" s="42"/>
    </row>
    <row r="935" spans="1:14" s="43" customFormat="1">
      <c r="A935">
        <v>201401</v>
      </c>
      <c r="B935" s="38">
        <v>41668</v>
      </c>
      <c r="C935" s="9" t="s">
        <v>21</v>
      </c>
      <c r="D935" s="39">
        <v>4.3299999999999998E-2</v>
      </c>
      <c r="E935" s="39">
        <v>4.48E-2</v>
      </c>
      <c r="F935" s="39">
        <v>4.9700000000000001E-2</v>
      </c>
      <c r="G935" s="40">
        <v>4.5900000000000003E-2</v>
      </c>
      <c r="H935" s="10">
        <v>0</v>
      </c>
      <c r="I935" s="42"/>
      <c r="J935" s="41">
        <v>4.4299999999999999E-2</v>
      </c>
      <c r="K935" s="41"/>
      <c r="L935" s="41"/>
      <c r="M935" s="41">
        <v>5.0700000000000002E-2</v>
      </c>
      <c r="N935" s="42"/>
    </row>
    <row r="936" spans="1:14" s="43" customFormat="1">
      <c r="A936">
        <v>201401</v>
      </c>
      <c r="B936" s="38">
        <v>41669</v>
      </c>
      <c r="C936" s="9" t="s">
        <v>21</v>
      </c>
      <c r="D936" s="39">
        <v>4.3400000000000001E-2</v>
      </c>
      <c r="E936" s="39">
        <v>4.4999999999999998E-2</v>
      </c>
      <c r="F936" s="39">
        <v>4.9799999999999997E-2</v>
      </c>
      <c r="G936" s="40">
        <v>4.6100000000000002E-2</v>
      </c>
      <c r="H936" s="10">
        <v>0</v>
      </c>
      <c r="I936" s="42"/>
      <c r="J936" s="41">
        <v>4.4400000000000002E-2</v>
      </c>
      <c r="K936" s="41"/>
      <c r="L936" s="41"/>
      <c r="M936" s="41">
        <v>5.0799999999999998E-2</v>
      </c>
      <c r="N936" s="42"/>
    </row>
    <row r="937" spans="1:14" s="43" customFormat="1">
      <c r="A937">
        <v>201401</v>
      </c>
      <c r="B937" s="38">
        <v>41670</v>
      </c>
      <c r="C937" s="9" t="s">
        <v>21</v>
      </c>
      <c r="D937" s="39">
        <v>4.3299999999999998E-2</v>
      </c>
      <c r="E937" s="39">
        <v>4.4900000000000002E-2</v>
      </c>
      <c r="F937" s="39">
        <v>4.9700000000000001E-2</v>
      </c>
      <c r="G937" s="40">
        <v>4.5999999999999999E-2</v>
      </c>
      <c r="H937" s="10">
        <v>0</v>
      </c>
      <c r="I937" s="42"/>
      <c r="J937" s="41">
        <v>4.4299999999999999E-2</v>
      </c>
      <c r="K937" s="41"/>
      <c r="L937" s="41"/>
      <c r="M937" s="41">
        <v>5.0700000000000002E-2</v>
      </c>
      <c r="N937" s="42"/>
    </row>
    <row r="938" spans="1:14" s="43" customFormat="1">
      <c r="A938">
        <v>201402</v>
      </c>
      <c r="B938" s="38">
        <v>41673</v>
      </c>
      <c r="C938" s="9" t="s">
        <v>21</v>
      </c>
      <c r="D938" s="39">
        <v>4.2500000000000003E-2</v>
      </c>
      <c r="E938" s="39">
        <v>4.4200000000000003E-2</v>
      </c>
      <c r="F938" s="39">
        <v>4.8899999999999999E-2</v>
      </c>
      <c r="G938" s="40">
        <v>4.5199999999999997E-2</v>
      </c>
      <c r="H938" s="10">
        <v>0</v>
      </c>
      <c r="I938" s="42"/>
      <c r="J938" s="41">
        <v>4.3499999999999997E-2</v>
      </c>
      <c r="K938" s="41"/>
      <c r="L938" s="41"/>
      <c r="M938" s="41">
        <v>0.05</v>
      </c>
      <c r="N938" s="42"/>
    </row>
    <row r="939" spans="1:14" s="43" customFormat="1">
      <c r="A939">
        <v>201402</v>
      </c>
      <c r="B939" s="38">
        <v>41674</v>
      </c>
      <c r="C939" s="9" t="s">
        <v>21</v>
      </c>
      <c r="D939" s="39">
        <v>4.3099999999999999E-2</v>
      </c>
      <c r="E939" s="39">
        <v>4.4699999999999997E-2</v>
      </c>
      <c r="F939" s="39">
        <v>4.9500000000000002E-2</v>
      </c>
      <c r="G939" s="40">
        <v>4.58E-2</v>
      </c>
      <c r="H939" s="10">
        <v>0</v>
      </c>
      <c r="I939" s="42"/>
      <c r="J939" s="41">
        <v>4.4199999999999996E-2</v>
      </c>
      <c r="K939" s="41"/>
      <c r="L939" s="41"/>
      <c r="M939" s="41">
        <v>5.0499999999999996E-2</v>
      </c>
      <c r="N939" s="42"/>
    </row>
    <row r="940" spans="1:14" s="43" customFormat="1">
      <c r="A940">
        <v>201402</v>
      </c>
      <c r="B940" s="38">
        <v>41675</v>
      </c>
      <c r="C940" s="9" t="s">
        <v>21</v>
      </c>
      <c r="D940" s="39">
        <v>4.3700000000000003E-2</v>
      </c>
      <c r="E940" s="39">
        <v>4.53E-2</v>
      </c>
      <c r="F940" s="39">
        <v>5.0099999999999999E-2</v>
      </c>
      <c r="G940" s="40">
        <v>4.6399999999999997E-2</v>
      </c>
      <c r="H940" s="10">
        <v>0</v>
      </c>
      <c r="I940" s="42"/>
      <c r="J940" s="41">
        <v>4.4800000000000006E-2</v>
      </c>
      <c r="K940" s="41"/>
      <c r="L940" s="41"/>
      <c r="M940" s="41">
        <v>5.1200000000000002E-2</v>
      </c>
      <c r="N940" s="42"/>
    </row>
    <row r="941" spans="1:14" s="43" customFormat="1">
      <c r="A941">
        <v>201402</v>
      </c>
      <c r="B941" s="38">
        <v>41676</v>
      </c>
      <c r="C941" s="9" t="s">
        <v>21</v>
      </c>
      <c r="D941" s="39">
        <v>4.3900000000000002E-2</v>
      </c>
      <c r="E941" s="39">
        <v>4.5499999999999999E-2</v>
      </c>
      <c r="F941" s="39">
        <v>5.0299999999999997E-2</v>
      </c>
      <c r="G941" s="40">
        <v>4.6600000000000003E-2</v>
      </c>
      <c r="H941" s="10">
        <v>0</v>
      </c>
      <c r="I941" s="42"/>
      <c r="J941" s="41">
        <v>4.4999999999999998E-2</v>
      </c>
      <c r="K941" s="41"/>
      <c r="L941" s="41"/>
      <c r="M941" s="41">
        <v>5.1299999999999998E-2</v>
      </c>
      <c r="N941" s="42"/>
    </row>
    <row r="942" spans="1:14" s="43" customFormat="1">
      <c r="A942">
        <v>201402</v>
      </c>
      <c r="B942" s="38">
        <v>41677</v>
      </c>
      <c r="C942" s="9" t="s">
        <v>21</v>
      </c>
      <c r="D942" s="39">
        <v>4.3900000000000002E-2</v>
      </c>
      <c r="E942" s="39">
        <v>4.5499999999999999E-2</v>
      </c>
      <c r="F942" s="39">
        <v>5.0299999999999997E-2</v>
      </c>
      <c r="G942" s="40">
        <v>4.6600000000000003E-2</v>
      </c>
      <c r="H942" s="10">
        <v>0</v>
      </c>
      <c r="I942" s="42"/>
      <c r="J942" s="41">
        <v>4.4900000000000002E-2</v>
      </c>
      <c r="K942" s="41"/>
      <c r="L942" s="41"/>
      <c r="M942" s="41">
        <v>5.1299999999999998E-2</v>
      </c>
      <c r="N942" s="42"/>
    </row>
    <row r="943" spans="1:14" s="43" customFormat="1">
      <c r="A943">
        <v>201402</v>
      </c>
      <c r="B943" s="38">
        <v>41680</v>
      </c>
      <c r="C943" s="9" t="s">
        <v>21</v>
      </c>
      <c r="D943" s="39">
        <v>4.3900000000000002E-2</v>
      </c>
      <c r="E943" s="39">
        <v>4.5400000000000003E-2</v>
      </c>
      <c r="F943" s="39">
        <v>5.0299999999999997E-2</v>
      </c>
      <c r="G943" s="40">
        <v>4.65E-2</v>
      </c>
      <c r="H943" s="10">
        <v>0</v>
      </c>
      <c r="I943" s="42"/>
      <c r="J943" s="41">
        <v>4.4800000000000006E-2</v>
      </c>
      <c r="K943" s="41"/>
      <c r="L943" s="41"/>
      <c r="M943" s="41">
        <v>5.1200000000000002E-2</v>
      </c>
      <c r="N943" s="42"/>
    </row>
    <row r="944" spans="1:14" s="43" customFormat="1">
      <c r="A944">
        <v>201402</v>
      </c>
      <c r="B944" s="38">
        <v>41681</v>
      </c>
      <c r="C944" s="9" t="s">
        <v>21</v>
      </c>
      <c r="D944" s="39">
        <v>4.41E-2</v>
      </c>
      <c r="E944" s="39">
        <v>4.5600000000000002E-2</v>
      </c>
      <c r="F944" s="39">
        <v>5.04E-2</v>
      </c>
      <c r="G944" s="40">
        <v>4.6699999999999998E-2</v>
      </c>
      <c r="H944" s="10">
        <v>0</v>
      </c>
      <c r="I944" s="42"/>
      <c r="J944" s="41">
        <v>4.4999999999999998E-2</v>
      </c>
      <c r="K944" s="41"/>
      <c r="L944" s="41"/>
      <c r="M944" s="41">
        <v>5.1399999999999994E-2</v>
      </c>
      <c r="N944" s="42"/>
    </row>
    <row r="945" spans="1:14" s="43" customFormat="1">
      <c r="A945">
        <v>201402</v>
      </c>
      <c r="B945" s="38">
        <v>41682</v>
      </c>
      <c r="C945" s="9" t="s">
        <v>21</v>
      </c>
      <c r="D945" s="39">
        <v>4.4400000000000002E-2</v>
      </c>
      <c r="E945" s="39">
        <v>4.5999999999999999E-2</v>
      </c>
      <c r="F945" s="39">
        <v>5.0700000000000002E-2</v>
      </c>
      <c r="G945" s="40">
        <v>4.7E-2</v>
      </c>
      <c r="H945" s="10">
        <v>0</v>
      </c>
      <c r="I945" s="42"/>
      <c r="J945" s="41">
        <v>4.5400000000000003E-2</v>
      </c>
      <c r="K945" s="41"/>
      <c r="L945" s="41"/>
      <c r="M945" s="41">
        <v>5.16E-2</v>
      </c>
      <c r="N945" s="42"/>
    </row>
    <row r="946" spans="1:14" s="43" customFormat="1">
      <c r="A946">
        <v>201402</v>
      </c>
      <c r="B946" s="38">
        <v>41683</v>
      </c>
      <c r="C946" s="9" t="s">
        <v>21</v>
      </c>
      <c r="D946" s="39">
        <v>4.41E-2</v>
      </c>
      <c r="E946" s="39">
        <v>4.5600000000000002E-2</v>
      </c>
      <c r="F946" s="39">
        <v>5.0299999999999997E-2</v>
      </c>
      <c r="G946" s="40">
        <v>4.6699999999999998E-2</v>
      </c>
      <c r="H946" s="10">
        <v>0</v>
      </c>
      <c r="I946" s="42"/>
      <c r="J946" s="41">
        <v>4.4900000000000002E-2</v>
      </c>
      <c r="K946" s="41"/>
      <c r="L946" s="41"/>
      <c r="M946" s="41">
        <v>5.1200000000000002E-2</v>
      </c>
      <c r="N946" s="42"/>
    </row>
    <row r="947" spans="1:14" s="43" customFormat="1">
      <c r="A947">
        <v>201402</v>
      </c>
      <c r="B947" s="38">
        <v>41684</v>
      </c>
      <c r="C947" s="9" t="s">
        <v>21</v>
      </c>
      <c r="D947" s="39">
        <v>4.4200000000000003E-2</v>
      </c>
      <c r="E947" s="39">
        <v>4.5600000000000002E-2</v>
      </c>
      <c r="F947" s="39">
        <v>5.04E-2</v>
      </c>
      <c r="G947" s="40">
        <v>4.6699999999999998E-2</v>
      </c>
      <c r="H947" s="10">
        <v>0</v>
      </c>
      <c r="I947" s="42"/>
      <c r="J947" s="41">
        <v>4.4999999999999998E-2</v>
      </c>
      <c r="K947" s="41"/>
      <c r="L947" s="41"/>
      <c r="M947" s="41">
        <v>5.1299999999999998E-2</v>
      </c>
      <c r="N947" s="42"/>
    </row>
    <row r="948" spans="1:14" s="43" customFormat="1">
      <c r="A948">
        <v>201402</v>
      </c>
      <c r="B948" s="38">
        <v>41688</v>
      </c>
      <c r="C948" s="9" t="s">
        <v>21</v>
      </c>
      <c r="D948" s="39">
        <v>4.3999999999999997E-2</v>
      </c>
      <c r="E948" s="39">
        <v>4.5499999999999999E-2</v>
      </c>
      <c r="F948" s="39">
        <v>5.0200000000000002E-2</v>
      </c>
      <c r="G948" s="40">
        <v>4.6600000000000003E-2</v>
      </c>
      <c r="H948" s="10">
        <v>0</v>
      </c>
      <c r="I948" s="42"/>
      <c r="J948" s="41">
        <v>4.4699999999999997E-2</v>
      </c>
      <c r="K948" s="41"/>
      <c r="L948" s="41"/>
      <c r="M948" s="41">
        <v>5.1100000000000007E-2</v>
      </c>
      <c r="N948" s="42"/>
    </row>
    <row r="949" spans="1:14" s="43" customFormat="1">
      <c r="A949">
        <v>201402</v>
      </c>
      <c r="B949" s="38">
        <v>41690</v>
      </c>
      <c r="C949" s="9" t="s">
        <v>21</v>
      </c>
      <c r="D949" s="39">
        <v>4.4499999999999998E-2</v>
      </c>
      <c r="E949" s="39">
        <v>4.5999999999999999E-2</v>
      </c>
      <c r="F949" s="39">
        <v>5.0700000000000002E-2</v>
      </c>
      <c r="G949" s="40">
        <v>4.7100000000000003E-2</v>
      </c>
      <c r="H949" s="10">
        <v>0</v>
      </c>
      <c r="I949" s="42"/>
      <c r="J949" s="41">
        <v>4.5199999999999997E-2</v>
      </c>
      <c r="K949" s="41"/>
      <c r="L949" s="41"/>
      <c r="M949" s="41">
        <v>5.1500000000000004E-2</v>
      </c>
      <c r="N949" s="42"/>
    </row>
    <row r="950" spans="1:14" s="43" customFormat="1">
      <c r="A950">
        <v>201402</v>
      </c>
      <c r="B950" s="38">
        <v>41691</v>
      </c>
      <c r="C950" s="9" t="s">
        <v>21</v>
      </c>
      <c r="D950" s="39">
        <v>4.4200000000000003E-2</v>
      </c>
      <c r="E950" s="39">
        <v>4.5600000000000002E-2</v>
      </c>
      <c r="F950" s="39">
        <v>5.0299999999999997E-2</v>
      </c>
      <c r="G950" s="40">
        <v>4.6699999999999998E-2</v>
      </c>
      <c r="H950" s="10">
        <v>0</v>
      </c>
      <c r="I950" s="42"/>
      <c r="J950" s="41">
        <v>4.4400000000000002E-2</v>
      </c>
      <c r="K950" s="41"/>
      <c r="L950" s="41"/>
      <c r="M950" s="41">
        <v>5.1100000000000007E-2</v>
      </c>
      <c r="N950" s="42"/>
    </row>
    <row r="951" spans="1:14" s="43" customFormat="1">
      <c r="A951">
        <v>201402</v>
      </c>
      <c r="B951" s="38">
        <v>41694</v>
      </c>
      <c r="C951" s="9" t="s">
        <v>21</v>
      </c>
      <c r="D951" s="39">
        <v>4.4400000000000002E-2</v>
      </c>
      <c r="E951" s="39">
        <v>4.58E-2</v>
      </c>
      <c r="F951" s="39">
        <v>5.0500000000000003E-2</v>
      </c>
      <c r="G951" s="40">
        <v>4.6899999999999997E-2</v>
      </c>
      <c r="H951" s="10">
        <v>0</v>
      </c>
      <c r="I951" s="42"/>
      <c r="J951" s="41">
        <v>4.4500000000000005E-2</v>
      </c>
      <c r="K951" s="41"/>
      <c r="L951" s="41"/>
      <c r="M951" s="41">
        <v>5.1299999999999998E-2</v>
      </c>
      <c r="N951" s="42"/>
    </row>
    <row r="952" spans="1:14" s="43" customFormat="1">
      <c r="A952">
        <v>201402</v>
      </c>
      <c r="B952" s="38">
        <v>41695</v>
      </c>
      <c r="C952" s="9" t="s">
        <v>21</v>
      </c>
      <c r="D952" s="39">
        <v>4.3900000000000002E-2</v>
      </c>
      <c r="E952" s="39">
        <v>4.53E-2</v>
      </c>
      <c r="F952" s="39">
        <v>0.05</v>
      </c>
      <c r="G952" s="40">
        <v>4.6399999999999997E-2</v>
      </c>
      <c r="H952" s="10">
        <v>0</v>
      </c>
      <c r="I952" s="42"/>
      <c r="J952" s="41">
        <v>4.3899999999999995E-2</v>
      </c>
      <c r="K952" s="41"/>
      <c r="L952" s="41"/>
      <c r="M952" s="41">
        <v>5.0799999999999998E-2</v>
      </c>
      <c r="N952" s="42"/>
    </row>
    <row r="953" spans="1:14" s="43" customFormat="1">
      <c r="A953">
        <v>201402</v>
      </c>
      <c r="B953" s="38">
        <v>41696</v>
      </c>
      <c r="C953" s="9" t="s">
        <v>21</v>
      </c>
      <c r="D953" s="39">
        <v>4.36E-2</v>
      </c>
      <c r="E953" s="39">
        <v>4.4999999999999998E-2</v>
      </c>
      <c r="F953" s="39">
        <v>4.9700000000000001E-2</v>
      </c>
      <c r="G953" s="40">
        <v>4.6100000000000002E-2</v>
      </c>
      <c r="H953" s="10">
        <v>0</v>
      </c>
      <c r="I953" s="42"/>
      <c r="J953" s="41">
        <v>4.3700000000000003E-2</v>
      </c>
      <c r="K953" s="41"/>
      <c r="L953" s="41"/>
      <c r="M953" s="41">
        <v>5.0499999999999996E-2</v>
      </c>
      <c r="N953" s="42"/>
    </row>
    <row r="954" spans="1:14" s="43" customFormat="1">
      <c r="A954">
        <v>201402</v>
      </c>
      <c r="B954" s="38">
        <v>41697</v>
      </c>
      <c r="C954" s="9" t="s">
        <v>21</v>
      </c>
      <c r="D954" s="39">
        <v>4.3200000000000002E-2</v>
      </c>
      <c r="E954" s="39">
        <v>4.4600000000000001E-2</v>
      </c>
      <c r="F954" s="39">
        <v>4.9299999999999997E-2</v>
      </c>
      <c r="G954" s="40">
        <v>4.5699999999999998E-2</v>
      </c>
      <c r="H954" s="10">
        <v>0</v>
      </c>
      <c r="I954" s="42"/>
      <c r="J954" s="41">
        <v>4.3299999999999998E-2</v>
      </c>
      <c r="K954" s="41"/>
      <c r="L954" s="41"/>
      <c r="M954" s="41">
        <v>5.0099999999999999E-2</v>
      </c>
      <c r="N954" s="42"/>
    </row>
    <row r="955" spans="1:14" s="43" customFormat="1">
      <c r="A955">
        <v>201402</v>
      </c>
      <c r="B955" s="38">
        <v>41698</v>
      </c>
      <c r="C955" s="9" t="s">
        <v>21</v>
      </c>
      <c r="D955" s="39">
        <v>4.3200000000000002E-2</v>
      </c>
      <c r="E955" s="39">
        <v>4.4600000000000001E-2</v>
      </c>
      <c r="F955" s="39">
        <v>4.9299999999999997E-2</v>
      </c>
      <c r="G955" s="40">
        <v>4.5699999999999998E-2</v>
      </c>
      <c r="H955" s="10">
        <v>0</v>
      </c>
      <c r="I955" s="42"/>
      <c r="J955" s="41">
        <v>4.3200000000000002E-2</v>
      </c>
      <c r="K955" s="41"/>
      <c r="L955" s="41"/>
      <c r="M955" s="41">
        <v>5.0099999999999999E-2</v>
      </c>
      <c r="N955" s="42"/>
    </row>
    <row r="956" spans="1:14" s="43" customFormat="1">
      <c r="A956">
        <v>201403</v>
      </c>
      <c r="B956" s="38">
        <v>41701</v>
      </c>
      <c r="C956" s="9" t="s">
        <v>21</v>
      </c>
      <c r="D956" s="39">
        <v>4.2999999999999997E-2</v>
      </c>
      <c r="E956" s="39">
        <v>4.4200000000000003E-2</v>
      </c>
      <c r="F956" s="39">
        <v>4.9000000000000002E-2</v>
      </c>
      <c r="G956" s="40">
        <v>4.5400000000000003E-2</v>
      </c>
      <c r="H956" s="10">
        <v>0</v>
      </c>
      <c r="I956" s="42"/>
      <c r="J956" s="41">
        <v>4.2900000000000001E-2</v>
      </c>
      <c r="K956" s="41"/>
      <c r="L956" s="41"/>
      <c r="M956" s="41">
        <v>4.9699999999999994E-2</v>
      </c>
      <c r="N956" s="42"/>
    </row>
    <row r="957" spans="1:14" s="43" customFormat="1">
      <c r="A957">
        <v>201403</v>
      </c>
      <c r="B957" s="38">
        <v>41702</v>
      </c>
      <c r="C957" s="9" t="s">
        <v>21</v>
      </c>
      <c r="D957" s="39">
        <v>4.3799999999999999E-2</v>
      </c>
      <c r="E957" s="39">
        <v>4.4999999999999998E-2</v>
      </c>
      <c r="F957" s="39">
        <v>4.9799999999999997E-2</v>
      </c>
      <c r="G957" s="40">
        <v>4.6199999999999998E-2</v>
      </c>
      <c r="H957" s="10">
        <v>0</v>
      </c>
      <c r="I957" s="42"/>
      <c r="J957" s="41">
        <v>4.3700000000000003E-2</v>
      </c>
      <c r="K957" s="41"/>
      <c r="L957" s="41"/>
      <c r="M957" s="41">
        <v>5.0499999999999996E-2</v>
      </c>
      <c r="N957" s="42"/>
    </row>
    <row r="958" spans="1:14" s="43" customFormat="1">
      <c r="A958">
        <v>201403</v>
      </c>
      <c r="B958" s="38">
        <v>41703</v>
      </c>
      <c r="C958" s="9" t="s">
        <v>21</v>
      </c>
      <c r="D958" s="39">
        <v>4.3900000000000002E-2</v>
      </c>
      <c r="E958" s="39">
        <v>4.4999999999999998E-2</v>
      </c>
      <c r="F958" s="39">
        <v>4.9799999999999997E-2</v>
      </c>
      <c r="G958" s="40">
        <v>4.6199999999999998E-2</v>
      </c>
      <c r="H958" s="10">
        <v>0</v>
      </c>
      <c r="I958" s="42"/>
      <c r="J958" s="41">
        <v>4.3799999999999999E-2</v>
      </c>
      <c r="K958" s="41"/>
      <c r="L958" s="41"/>
      <c r="M958" s="41">
        <v>5.0599999999999999E-2</v>
      </c>
      <c r="N958" s="42"/>
    </row>
    <row r="959" spans="1:14" s="43" customFormat="1">
      <c r="A959">
        <v>201403</v>
      </c>
      <c r="B959" s="38">
        <v>41704</v>
      </c>
      <c r="C959" s="9" t="s">
        <v>21</v>
      </c>
      <c r="D959" s="39">
        <v>4.4499999999999998E-2</v>
      </c>
      <c r="E959" s="39">
        <v>4.5400000000000003E-2</v>
      </c>
      <c r="F959" s="39">
        <v>5.0299999999999997E-2</v>
      </c>
      <c r="G959" s="40">
        <v>4.6699999999999998E-2</v>
      </c>
      <c r="H959" s="10">
        <v>0</v>
      </c>
      <c r="I959" s="42"/>
      <c r="J959" s="41">
        <v>4.4199999999999996E-2</v>
      </c>
      <c r="K959" s="41"/>
      <c r="L959" s="41"/>
      <c r="M959" s="41">
        <v>5.1100000000000007E-2</v>
      </c>
      <c r="N959" s="42"/>
    </row>
    <row r="960" spans="1:14" s="43" customFormat="1">
      <c r="A960">
        <v>201403</v>
      </c>
      <c r="B960" s="38">
        <v>41705</v>
      </c>
      <c r="C960" s="9" t="s">
        <v>21</v>
      </c>
      <c r="D960" s="39">
        <v>4.4900000000000002E-2</v>
      </c>
      <c r="E960" s="39">
        <v>4.58E-2</v>
      </c>
      <c r="F960" s="39">
        <v>5.0700000000000002E-2</v>
      </c>
      <c r="G960" s="40">
        <v>4.7100000000000003E-2</v>
      </c>
      <c r="H960" s="10">
        <v>0</v>
      </c>
      <c r="I960" s="42"/>
      <c r="J960" s="41">
        <v>4.4600000000000001E-2</v>
      </c>
      <c r="K960" s="41"/>
      <c r="L960" s="41"/>
      <c r="M960" s="41">
        <v>5.1399999999999994E-2</v>
      </c>
      <c r="N960" s="42"/>
    </row>
    <row r="961" spans="1:14" s="43" customFormat="1">
      <c r="A961">
        <v>201403</v>
      </c>
      <c r="B961" s="38">
        <v>41708</v>
      </c>
      <c r="C961" s="9" t="s">
        <v>21</v>
      </c>
      <c r="D961" s="39">
        <v>4.4999999999999998E-2</v>
      </c>
      <c r="E961" s="39">
        <v>4.5900000000000003E-2</v>
      </c>
      <c r="F961" s="39">
        <v>5.0799999999999998E-2</v>
      </c>
      <c r="G961" s="40">
        <v>4.7199999999999999E-2</v>
      </c>
      <c r="H961" s="10">
        <v>0</v>
      </c>
      <c r="I961" s="42"/>
      <c r="J961" s="41">
        <v>4.4600000000000001E-2</v>
      </c>
      <c r="K961" s="41"/>
      <c r="L961" s="41"/>
      <c r="M961" s="41">
        <v>5.1500000000000004E-2</v>
      </c>
      <c r="N961" s="42"/>
    </row>
    <row r="962" spans="1:14" s="43" customFormat="1">
      <c r="A962">
        <v>201403</v>
      </c>
      <c r="B962" s="38">
        <v>41709</v>
      </c>
      <c r="C962" s="9" t="s">
        <v>21</v>
      </c>
      <c r="D962" s="39">
        <v>4.48E-2</v>
      </c>
      <c r="E962" s="39">
        <v>4.5699999999999998E-2</v>
      </c>
      <c r="F962" s="39">
        <v>5.0700000000000002E-2</v>
      </c>
      <c r="G962" s="40">
        <v>4.7100000000000003E-2</v>
      </c>
      <c r="H962" s="10">
        <v>0</v>
      </c>
      <c r="I962" s="42"/>
      <c r="J962" s="41">
        <v>4.4600000000000001E-2</v>
      </c>
      <c r="K962" s="41"/>
      <c r="L962" s="41"/>
      <c r="M962" s="41">
        <v>5.1399999999999994E-2</v>
      </c>
      <c r="N962" s="42"/>
    </row>
    <row r="963" spans="1:14" s="43" customFormat="1">
      <c r="A963">
        <v>201403</v>
      </c>
      <c r="B963" s="38">
        <v>41710</v>
      </c>
      <c r="C963" s="9" t="s">
        <v>21</v>
      </c>
      <c r="D963" s="39">
        <v>4.4400000000000002E-2</v>
      </c>
      <c r="E963" s="39">
        <v>4.5400000000000003E-2</v>
      </c>
      <c r="F963" s="39">
        <v>5.0299999999999997E-2</v>
      </c>
      <c r="G963" s="40">
        <v>4.6699999999999998E-2</v>
      </c>
      <c r="H963" s="10">
        <v>0</v>
      </c>
      <c r="I963" s="42"/>
      <c r="J963" s="41">
        <v>4.4199999999999996E-2</v>
      </c>
      <c r="K963" s="41"/>
      <c r="L963" s="41"/>
      <c r="M963" s="41">
        <v>5.1100000000000007E-2</v>
      </c>
      <c r="N963" s="42"/>
    </row>
    <row r="964" spans="1:14" s="43" customFormat="1">
      <c r="A964">
        <v>201403</v>
      </c>
      <c r="B964" s="38">
        <v>41711</v>
      </c>
      <c r="C964" s="9" t="s">
        <v>21</v>
      </c>
      <c r="D964" s="39">
        <v>4.3799999999999999E-2</v>
      </c>
      <c r="E964" s="39">
        <v>4.4900000000000002E-2</v>
      </c>
      <c r="F964" s="39">
        <v>4.9799999999999997E-2</v>
      </c>
      <c r="G964" s="40">
        <v>4.6199999999999998E-2</v>
      </c>
      <c r="H964" s="10">
        <v>0</v>
      </c>
      <c r="I964" s="42"/>
      <c r="J964" s="41">
        <v>4.3499999999999997E-2</v>
      </c>
      <c r="K964" s="41"/>
      <c r="L964" s="41"/>
      <c r="M964" s="41">
        <v>5.0499999999999996E-2</v>
      </c>
      <c r="N964" s="42"/>
    </row>
    <row r="965" spans="1:14" s="43" customFormat="1">
      <c r="A965">
        <v>201403</v>
      </c>
      <c r="B965" s="38">
        <v>41712</v>
      </c>
      <c r="C965" s="9" t="s">
        <v>21</v>
      </c>
      <c r="D965" s="39">
        <v>4.3700000000000003E-2</v>
      </c>
      <c r="E965" s="39">
        <v>4.48E-2</v>
      </c>
      <c r="F965" s="39">
        <v>4.9700000000000001E-2</v>
      </c>
      <c r="G965" s="40">
        <v>4.6100000000000002E-2</v>
      </c>
      <c r="H965" s="10">
        <v>0</v>
      </c>
      <c r="I965" s="42"/>
      <c r="J965" s="41">
        <v>4.3700000000000003E-2</v>
      </c>
      <c r="K965" s="41"/>
      <c r="L965" s="41"/>
      <c r="M965" s="41">
        <v>5.0499999999999996E-2</v>
      </c>
      <c r="N965" s="42"/>
    </row>
    <row r="966" spans="1:14" s="43" customFormat="1">
      <c r="A966">
        <v>201403</v>
      </c>
      <c r="B966" s="38">
        <v>41715</v>
      </c>
      <c r="C966" s="9" t="s">
        <v>21</v>
      </c>
      <c r="D966" s="39">
        <v>4.41E-2</v>
      </c>
      <c r="E966" s="39">
        <v>4.5199999999999997E-2</v>
      </c>
      <c r="F966" s="39">
        <v>5.0299999999999997E-2</v>
      </c>
      <c r="G966" s="40">
        <v>4.65E-2</v>
      </c>
      <c r="H966" s="10">
        <v>0</v>
      </c>
      <c r="I966" s="42"/>
      <c r="J966" s="41">
        <v>4.41E-2</v>
      </c>
      <c r="K966" s="41"/>
      <c r="L966" s="41"/>
      <c r="M966" s="41">
        <v>5.0999999999999997E-2</v>
      </c>
      <c r="N966" s="42"/>
    </row>
    <row r="967" spans="1:14" s="43" customFormat="1">
      <c r="A967">
        <v>201403</v>
      </c>
      <c r="B967" s="38">
        <v>41716</v>
      </c>
      <c r="C967" s="9" t="s">
        <v>21</v>
      </c>
      <c r="D967" s="39">
        <v>4.41E-2</v>
      </c>
      <c r="E967" s="39">
        <v>4.53E-2</v>
      </c>
      <c r="F967" s="39">
        <v>5.0200000000000002E-2</v>
      </c>
      <c r="G967" s="40">
        <v>4.65E-2</v>
      </c>
      <c r="H967" s="10">
        <v>0</v>
      </c>
      <c r="I967" s="42"/>
      <c r="J967" s="41">
        <v>4.41E-2</v>
      </c>
      <c r="K967" s="41"/>
      <c r="L967" s="41"/>
      <c r="M967" s="41">
        <v>5.0999999999999997E-2</v>
      </c>
      <c r="N967" s="42"/>
    </row>
    <row r="968" spans="1:14" s="43" customFormat="1">
      <c r="A968">
        <v>201403</v>
      </c>
      <c r="B968" s="38">
        <v>41717</v>
      </c>
      <c r="C968" s="9" t="s">
        <v>21</v>
      </c>
      <c r="D968" s="39">
        <v>4.4600000000000001E-2</v>
      </c>
      <c r="E968" s="39">
        <v>4.58E-2</v>
      </c>
      <c r="F968" s="39">
        <v>5.0799999999999998E-2</v>
      </c>
      <c r="G968" s="40">
        <v>4.7100000000000003E-2</v>
      </c>
      <c r="H968" s="10">
        <v>0</v>
      </c>
      <c r="I968" s="42"/>
      <c r="J968" s="41">
        <v>4.4500000000000005E-2</v>
      </c>
      <c r="K968" s="41"/>
      <c r="L968" s="41"/>
      <c r="M968" s="41">
        <v>5.1500000000000004E-2</v>
      </c>
      <c r="N968" s="42"/>
    </row>
    <row r="969" spans="1:14" s="43" customFormat="1">
      <c r="A969">
        <v>201403</v>
      </c>
      <c r="B969" s="38">
        <v>41718</v>
      </c>
      <c r="C969" s="9" t="s">
        <v>21</v>
      </c>
      <c r="D969" s="39">
        <v>4.4499999999999998E-2</v>
      </c>
      <c r="E969" s="39">
        <v>4.5699999999999998E-2</v>
      </c>
      <c r="F969" s="39">
        <v>5.0599999999999999E-2</v>
      </c>
      <c r="G969" s="40">
        <v>4.6899999999999997E-2</v>
      </c>
      <c r="H969" s="10">
        <v>0</v>
      </c>
      <c r="I969" s="42"/>
      <c r="J969" s="41">
        <v>4.4400000000000002E-2</v>
      </c>
      <c r="K969" s="41"/>
      <c r="L969" s="41"/>
      <c r="M969" s="41">
        <v>5.1299999999999998E-2</v>
      </c>
      <c r="N969" s="42"/>
    </row>
    <row r="970" spans="1:14" s="43" customFormat="1">
      <c r="A970">
        <v>201403</v>
      </c>
      <c r="B970" s="38">
        <v>41719</v>
      </c>
      <c r="C970" s="9" t="s">
        <v>21</v>
      </c>
      <c r="D970" s="39">
        <v>4.3999999999999997E-2</v>
      </c>
      <c r="E970" s="39">
        <v>4.5199999999999997E-2</v>
      </c>
      <c r="F970" s="39">
        <v>5.0099999999999999E-2</v>
      </c>
      <c r="G970" s="40">
        <v>4.6399999999999997E-2</v>
      </c>
      <c r="H970" s="10">
        <v>0</v>
      </c>
      <c r="I970" s="42"/>
      <c r="J970" s="41">
        <v>4.3899999999999995E-2</v>
      </c>
      <c r="K970" s="41"/>
      <c r="L970" s="41"/>
      <c r="M970" s="41">
        <v>5.0700000000000002E-2</v>
      </c>
      <c r="N970" s="42"/>
    </row>
    <row r="971" spans="1:14" s="43" customFormat="1">
      <c r="A971">
        <v>201403</v>
      </c>
      <c r="B971" s="38">
        <v>41722</v>
      </c>
      <c r="C971" s="9" t="s">
        <v>21</v>
      </c>
      <c r="D971" s="39">
        <v>4.36E-2</v>
      </c>
      <c r="E971" s="39">
        <v>4.4900000000000002E-2</v>
      </c>
      <c r="F971" s="39">
        <v>4.9700000000000001E-2</v>
      </c>
      <c r="G971" s="40">
        <v>4.6100000000000002E-2</v>
      </c>
      <c r="H971" s="10">
        <v>0</v>
      </c>
      <c r="I971" s="42"/>
      <c r="J971" s="41">
        <v>4.3499999999999997E-2</v>
      </c>
      <c r="K971" s="41"/>
      <c r="L971" s="41"/>
      <c r="M971" s="41">
        <v>5.0300000000000004E-2</v>
      </c>
      <c r="N971" s="42"/>
    </row>
    <row r="972" spans="1:14" s="43" customFormat="1">
      <c r="A972">
        <v>201403</v>
      </c>
      <c r="B972" s="38">
        <v>41723</v>
      </c>
      <c r="C972" s="9" t="s">
        <v>21</v>
      </c>
      <c r="D972" s="39">
        <v>4.3700000000000003E-2</v>
      </c>
      <c r="E972" s="39">
        <v>4.4900000000000002E-2</v>
      </c>
      <c r="F972" s="39">
        <v>4.9700000000000001E-2</v>
      </c>
      <c r="G972" s="40">
        <v>4.6100000000000002E-2</v>
      </c>
      <c r="H972" s="10">
        <v>0</v>
      </c>
      <c r="I972" s="42"/>
      <c r="J972" s="41">
        <v>4.36E-2</v>
      </c>
      <c r="K972" s="41"/>
      <c r="L972" s="41"/>
      <c r="M972" s="41">
        <v>5.0300000000000004E-2</v>
      </c>
      <c r="N972" s="42"/>
    </row>
    <row r="973" spans="1:14" s="43" customFormat="1">
      <c r="A973">
        <v>201403</v>
      </c>
      <c r="B973" s="38">
        <v>41724</v>
      </c>
      <c r="C973" s="9" t="s">
        <v>21</v>
      </c>
      <c r="D973" s="39">
        <v>4.3400000000000001E-2</v>
      </c>
      <c r="E973" s="39">
        <v>4.4600000000000001E-2</v>
      </c>
      <c r="F973" s="39">
        <v>4.9299999999999997E-2</v>
      </c>
      <c r="G973" s="40">
        <v>4.58E-2</v>
      </c>
      <c r="H973" s="10">
        <v>0</v>
      </c>
      <c r="I973" s="42"/>
      <c r="J973" s="41">
        <v>4.3299999999999998E-2</v>
      </c>
      <c r="K973" s="41"/>
      <c r="L973" s="41"/>
      <c r="M973" s="41">
        <v>4.99E-2</v>
      </c>
      <c r="N973" s="42"/>
    </row>
    <row r="974" spans="1:14" s="43" customFormat="1">
      <c r="A974">
        <v>201403</v>
      </c>
      <c r="B974" s="38">
        <v>41725</v>
      </c>
      <c r="C974" s="9" t="s">
        <v>21</v>
      </c>
      <c r="D974" s="39">
        <v>4.2900000000000001E-2</v>
      </c>
      <c r="E974" s="39">
        <v>4.41E-2</v>
      </c>
      <c r="F974" s="39">
        <v>4.8899999999999999E-2</v>
      </c>
      <c r="G974" s="40">
        <v>4.53E-2</v>
      </c>
      <c r="H974" s="10">
        <v>0</v>
      </c>
      <c r="I974" s="42"/>
      <c r="J974" s="41">
        <v>4.2900000000000001E-2</v>
      </c>
      <c r="K974" s="41"/>
      <c r="L974" s="41"/>
      <c r="M974" s="41">
        <v>4.9500000000000002E-2</v>
      </c>
      <c r="N974" s="42"/>
    </row>
    <row r="975" spans="1:14" s="43" customFormat="1">
      <c r="A975">
        <v>201403</v>
      </c>
      <c r="B975" s="38">
        <v>41726</v>
      </c>
      <c r="C975" s="9" t="s">
        <v>21</v>
      </c>
      <c r="D975" s="39">
        <v>4.3299999999999998E-2</v>
      </c>
      <c r="E975" s="39">
        <v>4.4499999999999998E-2</v>
      </c>
      <c r="F975" s="39">
        <v>4.9200000000000001E-2</v>
      </c>
      <c r="G975" s="40">
        <v>4.5699999999999998E-2</v>
      </c>
      <c r="H975" s="10">
        <v>0</v>
      </c>
      <c r="I975" s="49"/>
      <c r="J975" s="41">
        <v>4.3099999999999999E-2</v>
      </c>
      <c r="K975" s="50"/>
      <c r="L975" s="50"/>
      <c r="M975" s="41">
        <v>4.9800000000000004E-2</v>
      </c>
      <c r="N975" s="51"/>
    </row>
    <row r="976" spans="1:14" s="43" customFormat="1">
      <c r="A976">
        <v>201403</v>
      </c>
      <c r="B976" s="38">
        <v>41729</v>
      </c>
      <c r="C976" s="9" t="s">
        <v>21</v>
      </c>
      <c r="D976" s="39">
        <v>4.3499999999999997E-2</v>
      </c>
      <c r="E976" s="39">
        <v>4.4600000000000001E-2</v>
      </c>
      <c r="F976" s="39">
        <v>4.9299999999999997E-2</v>
      </c>
      <c r="G976" s="40">
        <v>4.58E-2</v>
      </c>
      <c r="H976" s="10">
        <v>0</v>
      </c>
      <c r="I976" s="49"/>
      <c r="J976" s="41">
        <v>4.3200000000000002E-2</v>
      </c>
      <c r="K976" s="50"/>
      <c r="L976" s="12"/>
      <c r="M976" s="41">
        <v>4.99E-2</v>
      </c>
      <c r="N976" s="51"/>
    </row>
    <row r="977" spans="1:15" s="43" customFormat="1">
      <c r="A977">
        <v>201404</v>
      </c>
      <c r="B977" s="38">
        <v>41730</v>
      </c>
      <c r="C977" s="9" t="s">
        <v>21</v>
      </c>
      <c r="D977" s="39">
        <v>4.3900000000000002E-2</v>
      </c>
      <c r="E977" s="39">
        <v>4.4999999999999998E-2</v>
      </c>
      <c r="F977" s="39">
        <v>4.9700000000000001E-2</v>
      </c>
      <c r="G977" s="40">
        <v>4.6199999999999998E-2</v>
      </c>
      <c r="H977" s="10">
        <v>0</v>
      </c>
      <c r="I977" s="52"/>
      <c r="J977" s="41">
        <v>4.2999999999999997E-2</v>
      </c>
      <c r="K977" s="50"/>
      <c r="L977" s="13"/>
      <c r="M977" s="41">
        <v>5.0300000000000004E-2</v>
      </c>
      <c r="N977" s="52"/>
    </row>
    <row r="978" spans="1:15" s="43" customFormat="1">
      <c r="A978">
        <v>201404</v>
      </c>
      <c r="B978" s="38">
        <v>41731</v>
      </c>
      <c r="C978" s="9" t="s">
        <v>21</v>
      </c>
      <c r="D978" s="39">
        <v>4.4299999999999999E-2</v>
      </c>
      <c r="E978" s="39">
        <v>4.5499999999999999E-2</v>
      </c>
      <c r="F978" s="39">
        <v>5.0200000000000002E-2</v>
      </c>
      <c r="G978" s="40">
        <v>4.6699999999999998E-2</v>
      </c>
      <c r="H978" s="10">
        <v>0</v>
      </c>
      <c r="I978" s="53"/>
      <c r="J978" s="41">
        <v>4.3400000000000001E-2</v>
      </c>
      <c r="K978" s="50"/>
      <c r="L978" s="54"/>
      <c r="M978" s="41">
        <v>5.0700000000000002E-2</v>
      </c>
      <c r="N978" s="53"/>
    </row>
    <row r="979" spans="1:15" s="43" customFormat="1">
      <c r="A979">
        <v>201404</v>
      </c>
      <c r="B979" s="38">
        <v>41732</v>
      </c>
      <c r="C979" s="9" t="s">
        <v>21</v>
      </c>
      <c r="D979" s="39">
        <v>4.41E-2</v>
      </c>
      <c r="E979" s="39">
        <v>4.5199999999999997E-2</v>
      </c>
      <c r="F979" s="39">
        <v>4.99E-2</v>
      </c>
      <c r="G979" s="40">
        <v>4.6399999999999997E-2</v>
      </c>
      <c r="H979" s="10">
        <v>0</v>
      </c>
      <c r="I979" s="55"/>
      <c r="J979" s="41">
        <v>4.3200000000000002E-2</v>
      </c>
      <c r="K979" s="50"/>
      <c r="L979" s="56"/>
      <c r="M979" s="41">
        <v>5.04E-2</v>
      </c>
      <c r="N979" s="55"/>
    </row>
    <row r="980" spans="1:15" s="43" customFormat="1">
      <c r="A980">
        <v>201404</v>
      </c>
      <c r="B980" s="38">
        <v>41733</v>
      </c>
      <c r="C980" s="9" t="s">
        <v>21</v>
      </c>
      <c r="D980" s="39">
        <v>4.3700000000000003E-2</v>
      </c>
      <c r="E980" s="39">
        <v>4.48E-2</v>
      </c>
      <c r="F980" s="39">
        <v>4.9399999999999999E-2</v>
      </c>
      <c r="G980" s="40">
        <v>4.5999999999999999E-2</v>
      </c>
      <c r="H980" s="10">
        <v>0</v>
      </c>
      <c r="I980" s="57"/>
      <c r="J980" s="41">
        <v>4.2800000000000005E-2</v>
      </c>
      <c r="K980" s="41"/>
      <c r="L980" s="41"/>
      <c r="M980" s="41">
        <v>4.99E-2</v>
      </c>
      <c r="N980" s="57"/>
    </row>
    <row r="981" spans="1:15" s="43" customFormat="1">
      <c r="A981">
        <v>201404</v>
      </c>
      <c r="B981" s="38">
        <v>41736</v>
      </c>
      <c r="C981" s="9" t="s">
        <v>21</v>
      </c>
      <c r="D981" s="39">
        <v>4.3400000000000001E-2</v>
      </c>
      <c r="E981" s="39">
        <v>4.4600000000000001E-2</v>
      </c>
      <c r="F981" s="39">
        <v>4.9000000000000002E-2</v>
      </c>
      <c r="G981" s="40">
        <v>4.5699999999999998E-2</v>
      </c>
      <c r="H981" s="10">
        <v>0</v>
      </c>
      <c r="I981" s="9"/>
      <c r="J981" s="41">
        <v>4.2500000000000003E-2</v>
      </c>
      <c r="K981" s="9"/>
      <c r="L981" s="9"/>
      <c r="M981" s="41">
        <v>4.9500000000000002E-2</v>
      </c>
      <c r="N981" s="9"/>
    </row>
    <row r="982" spans="1:15" s="43" customFormat="1">
      <c r="A982">
        <v>201404</v>
      </c>
      <c r="B982" s="38">
        <v>41737</v>
      </c>
      <c r="C982" s="9" t="s">
        <v>21</v>
      </c>
      <c r="D982" s="39">
        <v>4.3400000000000001E-2</v>
      </c>
      <c r="E982" s="39">
        <v>4.4600000000000001E-2</v>
      </c>
      <c r="F982" s="39">
        <v>4.9000000000000002E-2</v>
      </c>
      <c r="G982" s="40">
        <v>4.5699999999999998E-2</v>
      </c>
      <c r="H982" s="10">
        <v>0</v>
      </c>
      <c r="I982" s="39"/>
      <c r="J982" s="41">
        <v>4.2500000000000003E-2</v>
      </c>
      <c r="K982" s="39"/>
      <c r="L982" s="39"/>
      <c r="M982" s="41">
        <v>4.9500000000000002E-2</v>
      </c>
      <c r="N982" s="39"/>
    </row>
    <row r="983" spans="1:15" s="43" customFormat="1">
      <c r="A983">
        <v>201404</v>
      </c>
      <c r="B983" s="38">
        <v>41738</v>
      </c>
      <c r="C983" s="9" t="s">
        <v>21</v>
      </c>
      <c r="D983" s="39">
        <v>4.3400000000000001E-2</v>
      </c>
      <c r="E983" s="39">
        <v>4.4600000000000001E-2</v>
      </c>
      <c r="F983" s="39">
        <v>4.9099999999999998E-2</v>
      </c>
      <c r="G983" s="40">
        <v>4.5699999999999998E-2</v>
      </c>
      <c r="H983" s="10">
        <v>0</v>
      </c>
      <c r="I983" s="39"/>
      <c r="J983" s="41">
        <v>4.2599999999999999E-2</v>
      </c>
      <c r="K983" s="39"/>
      <c r="L983" s="39"/>
      <c r="M983" s="41">
        <v>4.9599999999999998E-2</v>
      </c>
      <c r="N983" s="39"/>
    </row>
    <row r="984" spans="1:15" s="43" customFormat="1">
      <c r="A984">
        <v>201404</v>
      </c>
      <c r="B984" s="38">
        <v>41739</v>
      </c>
      <c r="C984" s="9" t="s">
        <v>21</v>
      </c>
      <c r="D984" s="39">
        <v>4.2799999999999998E-2</v>
      </c>
      <c r="E984" s="39">
        <v>4.3999999999999997E-2</v>
      </c>
      <c r="F984" s="39">
        <v>4.8399999999999999E-2</v>
      </c>
      <c r="G984" s="40">
        <v>4.5100000000000001E-2</v>
      </c>
      <c r="H984" s="10">
        <v>0</v>
      </c>
      <c r="I984" s="39"/>
      <c r="J984" s="41">
        <v>4.24E-2</v>
      </c>
      <c r="K984" s="39"/>
      <c r="L984" s="39"/>
      <c r="M984" s="41">
        <v>4.8899999999999999E-2</v>
      </c>
      <c r="N984" s="39"/>
    </row>
    <row r="985" spans="1:15" s="43" customFormat="1">
      <c r="A985">
        <v>201404</v>
      </c>
      <c r="B985" s="38">
        <v>41740</v>
      </c>
      <c r="C985" s="9" t="s">
        <v>21</v>
      </c>
      <c r="D985" s="39">
        <v>4.2599999999999999E-2</v>
      </c>
      <c r="E985" s="39">
        <v>4.3700000000000003E-2</v>
      </c>
      <c r="F985" s="39">
        <v>4.8099999999999997E-2</v>
      </c>
      <c r="G985" s="40">
        <v>4.48E-2</v>
      </c>
      <c r="H985" s="10">
        <v>0</v>
      </c>
      <c r="I985" s="58"/>
      <c r="J985" s="41">
        <v>4.2099999999999999E-2</v>
      </c>
      <c r="K985" s="58"/>
      <c r="L985" s="58"/>
      <c r="M985" s="41">
        <v>4.8600000000000004E-2</v>
      </c>
      <c r="N985" s="58"/>
    </row>
    <row r="986" spans="1:15" s="43" customFormat="1">
      <c r="A986">
        <v>201404</v>
      </c>
      <c r="B986" s="38">
        <v>41743</v>
      </c>
      <c r="C986" s="9" t="s">
        <v>21</v>
      </c>
      <c r="D986" s="39">
        <v>4.2700000000000002E-2</v>
      </c>
      <c r="E986" s="39">
        <v>4.3799999999999999E-2</v>
      </c>
      <c r="F986" s="39">
        <v>4.8099999999999997E-2</v>
      </c>
      <c r="G986" s="40">
        <v>4.4900000000000002E-2</v>
      </c>
      <c r="H986" s="10">
        <v>0</v>
      </c>
      <c r="I986" s="42"/>
      <c r="J986" s="41">
        <v>4.2199999999999994E-2</v>
      </c>
      <c r="K986" s="41"/>
      <c r="L986" s="41"/>
      <c r="M986" s="41">
        <v>4.87E-2</v>
      </c>
      <c r="N986" s="42"/>
    </row>
    <row r="987" spans="1:15" s="43" customFormat="1">
      <c r="A987">
        <v>201404</v>
      </c>
      <c r="B987" s="38">
        <v>41744</v>
      </c>
      <c r="C987" s="9" t="s">
        <v>21</v>
      </c>
      <c r="D987" s="39">
        <v>4.24E-2</v>
      </c>
      <c r="E987" s="39">
        <v>4.36E-2</v>
      </c>
      <c r="F987" s="39">
        <v>4.7800000000000002E-2</v>
      </c>
      <c r="G987" s="40">
        <v>4.4600000000000001E-2</v>
      </c>
      <c r="H987" s="10">
        <v>0</v>
      </c>
      <c r="I987" s="14"/>
      <c r="J987" s="41">
        <v>4.2000000000000003E-2</v>
      </c>
      <c r="K987" s="15"/>
      <c r="L987" s="15"/>
      <c r="M987" s="41">
        <v>4.8399999999999999E-2</v>
      </c>
      <c r="N987" s="14"/>
    </row>
    <row r="988" spans="1:15" s="43" customFormat="1">
      <c r="A988">
        <v>201404</v>
      </c>
      <c r="B988" s="38">
        <v>41745</v>
      </c>
      <c r="C988" s="9" t="s">
        <v>21</v>
      </c>
      <c r="D988" s="39">
        <v>4.24E-2</v>
      </c>
      <c r="E988" s="39">
        <v>4.3499999999999997E-2</v>
      </c>
      <c r="F988" s="39">
        <v>4.7800000000000002E-2</v>
      </c>
      <c r="G988" s="40">
        <v>4.4600000000000001E-2</v>
      </c>
      <c r="H988" s="10">
        <v>0</v>
      </c>
      <c r="I988" s="14"/>
      <c r="J988" s="41">
        <v>4.1900000000000007E-2</v>
      </c>
      <c r="K988" s="15"/>
      <c r="L988" s="15"/>
      <c r="M988" s="41">
        <v>4.8399999999999999E-2</v>
      </c>
      <c r="N988" s="14"/>
    </row>
    <row r="989" spans="1:15" s="43" customFormat="1">
      <c r="A989">
        <v>201404</v>
      </c>
      <c r="B989" s="38">
        <v>41746</v>
      </c>
      <c r="C989" s="9" t="s">
        <v>21</v>
      </c>
      <c r="D989" s="39">
        <v>4.2900000000000001E-2</v>
      </c>
      <c r="E989" s="39">
        <v>4.3999999999999997E-2</v>
      </c>
      <c r="F989" s="39">
        <v>4.8300000000000003E-2</v>
      </c>
      <c r="G989" s="40">
        <v>4.5100000000000001E-2</v>
      </c>
      <c r="H989" s="10">
        <v>0</v>
      </c>
      <c r="I989" s="14"/>
      <c r="J989" s="41">
        <v>4.2500000000000003E-2</v>
      </c>
      <c r="K989" s="15"/>
      <c r="L989" s="15"/>
      <c r="M989" s="41">
        <v>4.8899999999999999E-2</v>
      </c>
      <c r="N989" s="14"/>
    </row>
    <row r="990" spans="1:15" s="43" customFormat="1">
      <c r="A990">
        <v>201404</v>
      </c>
      <c r="B990" s="38">
        <v>41750</v>
      </c>
      <c r="C990" s="9" t="s">
        <v>21</v>
      </c>
      <c r="D990" s="39">
        <v>4.2999999999999997E-2</v>
      </c>
      <c r="E990" s="39">
        <v>4.41E-2</v>
      </c>
      <c r="F990" s="39">
        <v>4.8500000000000001E-2</v>
      </c>
      <c r="G990" s="40">
        <v>4.5199999999999997E-2</v>
      </c>
      <c r="H990" s="10">
        <v>0</v>
      </c>
      <c r="I990" s="14"/>
      <c r="J990" s="41">
        <v>4.2599999999999999E-2</v>
      </c>
      <c r="K990" s="15"/>
      <c r="L990" s="15"/>
      <c r="M990" s="41">
        <v>4.9100000000000005E-2</v>
      </c>
      <c r="N990" s="14"/>
    </row>
    <row r="991" spans="1:15" s="43" customFormat="1">
      <c r="A991">
        <v>201404</v>
      </c>
      <c r="B991" s="38">
        <v>41751</v>
      </c>
      <c r="C991" s="9" t="s">
        <v>21</v>
      </c>
      <c r="D991" s="39">
        <v>4.2799999999999998E-2</v>
      </c>
      <c r="E991" s="39">
        <v>4.3900000000000002E-2</v>
      </c>
      <c r="F991" s="39">
        <v>4.82E-2</v>
      </c>
      <c r="G991" s="40">
        <v>4.4999999999999998E-2</v>
      </c>
      <c r="H991" s="10">
        <v>0</v>
      </c>
      <c r="I991" s="14"/>
      <c r="J991" s="41">
        <v>4.24E-2</v>
      </c>
      <c r="K991" s="15"/>
      <c r="L991" s="15"/>
      <c r="M991" s="41">
        <v>4.8799999999999996E-2</v>
      </c>
      <c r="N991" s="14"/>
    </row>
    <row r="992" spans="1:15" s="43" customFormat="1">
      <c r="A992">
        <v>201404</v>
      </c>
      <c r="B992" s="38">
        <v>41752</v>
      </c>
      <c r="C992" s="9" t="s">
        <v>21</v>
      </c>
      <c r="D992" s="39">
        <v>4.2500000000000003E-2</v>
      </c>
      <c r="E992" s="39">
        <v>4.36E-2</v>
      </c>
      <c r="F992" s="39">
        <v>4.7899999999999998E-2</v>
      </c>
      <c r="G992" s="40">
        <v>4.4699999999999997E-2</v>
      </c>
      <c r="H992" s="10">
        <v>0</v>
      </c>
      <c r="I992" s="59"/>
      <c r="J992" s="41">
        <v>4.2099999999999999E-2</v>
      </c>
      <c r="K992" s="12"/>
      <c r="L992" s="12"/>
      <c r="M992" s="41">
        <v>4.8499999999999995E-2</v>
      </c>
      <c r="N992" s="16"/>
      <c r="O992" s="60"/>
    </row>
    <row r="993" spans="1:15" s="43" customFormat="1">
      <c r="A993">
        <v>201404</v>
      </c>
      <c r="B993" s="38">
        <v>41753</v>
      </c>
      <c r="C993" s="9" t="s">
        <v>21</v>
      </c>
      <c r="D993" s="39">
        <v>4.2500000000000003E-2</v>
      </c>
      <c r="E993" s="39">
        <v>4.3499999999999997E-2</v>
      </c>
      <c r="F993" s="39">
        <v>4.7800000000000002E-2</v>
      </c>
      <c r="G993" s="40">
        <v>4.4600000000000001E-2</v>
      </c>
      <c r="H993" s="10">
        <v>0</v>
      </c>
      <c r="I993" s="59"/>
      <c r="J993" s="41">
        <v>4.2000000000000003E-2</v>
      </c>
      <c r="K993" s="39"/>
      <c r="L993" s="39"/>
      <c r="M993" s="41">
        <v>4.8399999999999999E-2</v>
      </c>
      <c r="N993" s="59"/>
      <c r="O993" s="59"/>
    </row>
    <row r="994" spans="1:15" s="43" customFormat="1">
      <c r="A994">
        <v>201404</v>
      </c>
      <c r="B994" s="38">
        <v>41754</v>
      </c>
      <c r="C994" s="9" t="s">
        <v>21</v>
      </c>
      <c r="D994" s="39">
        <v>4.2200000000000001E-2</v>
      </c>
      <c r="E994" s="39">
        <v>4.3200000000000002E-2</v>
      </c>
      <c r="F994" s="39">
        <v>4.7500000000000001E-2</v>
      </c>
      <c r="G994" s="40">
        <v>4.4299999999999999E-2</v>
      </c>
      <c r="H994" s="10">
        <v>0</v>
      </c>
      <c r="I994" s="59"/>
      <c r="J994" s="41">
        <v>4.1799999999999997E-2</v>
      </c>
      <c r="K994" s="39"/>
      <c r="L994" s="39"/>
      <c r="M994" s="41">
        <v>4.8099999999999997E-2</v>
      </c>
      <c r="N994" s="59"/>
      <c r="O994" s="59"/>
    </row>
    <row r="995" spans="1:15" s="43" customFormat="1">
      <c r="A995">
        <v>201404</v>
      </c>
      <c r="B995" s="38">
        <v>41757</v>
      </c>
      <c r="C995" s="9" t="s">
        <v>21</v>
      </c>
      <c r="D995" s="39">
        <v>4.24E-2</v>
      </c>
      <c r="E995" s="39">
        <v>4.3400000000000001E-2</v>
      </c>
      <c r="F995" s="39">
        <v>4.7699999999999999E-2</v>
      </c>
      <c r="G995" s="40">
        <v>4.4499999999999998E-2</v>
      </c>
      <c r="H995" s="10">
        <v>0</v>
      </c>
      <c r="I995" s="59"/>
      <c r="J995" s="41">
        <v>4.2000000000000003E-2</v>
      </c>
      <c r="K995" s="39"/>
      <c r="L995" s="39"/>
      <c r="M995" s="41">
        <v>4.8300000000000003E-2</v>
      </c>
      <c r="N995" s="59"/>
      <c r="O995" s="59"/>
    </row>
    <row r="996" spans="1:15" s="43" customFormat="1">
      <c r="A996">
        <v>201404</v>
      </c>
      <c r="B996" s="38">
        <v>41759</v>
      </c>
      <c r="C996" s="9" t="s">
        <v>21</v>
      </c>
      <c r="D996" s="39">
        <v>4.24E-2</v>
      </c>
      <c r="E996" s="39">
        <v>4.3400000000000001E-2</v>
      </c>
      <c r="F996" s="39">
        <v>4.7699999999999999E-2</v>
      </c>
      <c r="G996" s="40">
        <v>4.4499999999999998E-2</v>
      </c>
      <c r="H996" s="10">
        <v>0</v>
      </c>
      <c r="I996" s="59"/>
      <c r="J996" s="41">
        <v>4.2099999999999999E-2</v>
      </c>
      <c r="K996" s="39"/>
      <c r="L996" s="39"/>
      <c r="M996" s="41">
        <v>4.8300000000000003E-2</v>
      </c>
      <c r="N996" s="59"/>
      <c r="O996" s="59"/>
    </row>
    <row r="997" spans="1:15" s="43" customFormat="1">
      <c r="A997">
        <v>201405</v>
      </c>
      <c r="B997" s="38">
        <v>41760</v>
      </c>
      <c r="C997" s="9" t="s">
        <v>21</v>
      </c>
      <c r="D997" s="39">
        <v>4.1799999999999997E-2</v>
      </c>
      <c r="E997" s="39">
        <v>4.2799999999999998E-2</v>
      </c>
      <c r="F997" s="39">
        <v>4.7E-2</v>
      </c>
      <c r="G997" s="40">
        <v>4.3900000000000002E-2</v>
      </c>
      <c r="H997" s="10">
        <v>0</v>
      </c>
      <c r="I997" s="61"/>
      <c r="J997" s="41">
        <v>4.1599999999999998E-2</v>
      </c>
      <c r="K997" s="39"/>
      <c r="L997" s="39"/>
      <c r="M997" s="41">
        <v>4.7699999999999992E-2</v>
      </c>
      <c r="N997" s="59"/>
      <c r="O997" s="59"/>
    </row>
    <row r="998" spans="1:15" s="43" customFormat="1">
      <c r="A998">
        <v>201405</v>
      </c>
      <c r="B998" s="38">
        <v>41761</v>
      </c>
      <c r="C998" s="9" t="s">
        <v>21</v>
      </c>
      <c r="D998" s="39">
        <v>4.1399999999999999E-2</v>
      </c>
      <c r="E998" s="39">
        <v>4.24E-2</v>
      </c>
      <c r="F998" s="39">
        <v>4.6699999999999998E-2</v>
      </c>
      <c r="G998" s="40">
        <v>4.3499999999999997E-2</v>
      </c>
      <c r="H998" s="10">
        <v>0</v>
      </c>
      <c r="I998" s="42"/>
      <c r="J998" s="41">
        <v>4.1200000000000001E-2</v>
      </c>
      <c r="K998" s="41"/>
      <c r="L998" s="41"/>
      <c r="M998" s="41">
        <v>4.7400000000000005E-2</v>
      </c>
      <c r="N998" s="42"/>
    </row>
    <row r="999" spans="1:15" s="43" customFormat="1">
      <c r="A999">
        <v>201405</v>
      </c>
      <c r="B999" s="38">
        <v>41764</v>
      </c>
      <c r="C999" s="9" t="s">
        <v>21</v>
      </c>
      <c r="D999" s="39">
        <v>4.1799999999999997E-2</v>
      </c>
      <c r="E999" s="39">
        <v>4.2799999999999998E-2</v>
      </c>
      <c r="F999" s="39">
        <v>4.7199999999999999E-2</v>
      </c>
      <c r="G999" s="40">
        <v>4.3900000000000002E-2</v>
      </c>
      <c r="H999" s="10">
        <v>0</v>
      </c>
      <c r="I999" s="42"/>
      <c r="J999" s="41">
        <v>4.1599999999999998E-2</v>
      </c>
      <c r="K999" s="41"/>
      <c r="L999" s="41"/>
      <c r="M999" s="41">
        <v>4.7800000000000002E-2</v>
      </c>
      <c r="N999" s="42"/>
    </row>
    <row r="1000" spans="1:15" s="43" customFormat="1">
      <c r="A1000">
        <v>201405</v>
      </c>
      <c r="B1000" s="38">
        <v>41765</v>
      </c>
      <c r="C1000" s="9" t="s">
        <v>21</v>
      </c>
      <c r="D1000" s="39">
        <v>4.1500000000000002E-2</v>
      </c>
      <c r="E1000" s="39">
        <v>4.2599999999999999E-2</v>
      </c>
      <c r="F1000" s="39">
        <v>4.6899999999999997E-2</v>
      </c>
      <c r="G1000" s="40">
        <v>4.3700000000000003E-2</v>
      </c>
      <c r="H1000" s="10">
        <v>0</v>
      </c>
      <c r="I1000" s="42"/>
      <c r="J1000" s="41">
        <v>4.1299999999999996E-2</v>
      </c>
      <c r="K1000" s="41"/>
      <c r="L1000" s="41"/>
      <c r="M1000" s="41">
        <v>4.7599999999999996E-2</v>
      </c>
      <c r="N1000" s="42"/>
    </row>
    <row r="1001" spans="1:15" s="43" customFormat="1">
      <c r="A1001">
        <v>201405</v>
      </c>
      <c r="B1001" s="38">
        <v>41766</v>
      </c>
      <c r="C1001" s="9" t="s">
        <v>21</v>
      </c>
      <c r="D1001" s="39">
        <v>4.1700000000000001E-2</v>
      </c>
      <c r="E1001" s="39">
        <v>4.2700000000000002E-2</v>
      </c>
      <c r="F1001" s="39">
        <v>4.7100000000000003E-2</v>
      </c>
      <c r="G1001" s="40">
        <v>4.3799999999999999E-2</v>
      </c>
      <c r="H1001" s="10">
        <v>0</v>
      </c>
      <c r="I1001" s="42"/>
      <c r="J1001" s="41">
        <v>4.1599999999999998E-2</v>
      </c>
      <c r="K1001" s="41"/>
      <c r="L1001" s="41"/>
      <c r="M1001" s="41">
        <v>4.7800000000000002E-2</v>
      </c>
      <c r="N1001" s="42"/>
    </row>
    <row r="1002" spans="1:15" s="43" customFormat="1">
      <c r="A1002">
        <v>201405</v>
      </c>
      <c r="B1002" s="38">
        <v>41767</v>
      </c>
      <c r="C1002" s="9" t="s">
        <v>21</v>
      </c>
      <c r="D1002" s="39">
        <v>4.1799999999999997E-2</v>
      </c>
      <c r="E1002" s="39">
        <v>4.2900000000000001E-2</v>
      </c>
      <c r="F1002" s="39">
        <v>4.7199999999999999E-2</v>
      </c>
      <c r="G1002" s="40">
        <v>4.3999999999999997E-2</v>
      </c>
      <c r="H1002" s="10">
        <v>0</v>
      </c>
      <c r="I1002" s="42"/>
      <c r="J1002" s="41">
        <v>4.1700000000000001E-2</v>
      </c>
      <c r="K1002" s="41"/>
      <c r="L1002" s="41"/>
      <c r="M1002" s="41">
        <v>4.7899999999999998E-2</v>
      </c>
      <c r="N1002" s="42"/>
    </row>
    <row r="1003" spans="1:15" s="43" customFormat="1">
      <c r="A1003">
        <v>201405</v>
      </c>
      <c r="B1003" s="38">
        <v>41768</v>
      </c>
      <c r="C1003" s="9" t="s">
        <v>21</v>
      </c>
      <c r="D1003" s="39">
        <v>4.2200000000000001E-2</v>
      </c>
      <c r="E1003" s="39">
        <v>4.3299999999999998E-2</v>
      </c>
      <c r="F1003" s="39">
        <v>4.7600000000000003E-2</v>
      </c>
      <c r="G1003" s="40">
        <v>4.4400000000000002E-2</v>
      </c>
      <c r="H1003" s="10">
        <v>0</v>
      </c>
      <c r="I1003" s="42"/>
      <c r="J1003" s="41">
        <v>4.2099999999999999E-2</v>
      </c>
      <c r="K1003" s="41"/>
      <c r="L1003" s="41"/>
      <c r="M1003" s="41">
        <v>4.8300000000000003E-2</v>
      </c>
      <c r="N1003" s="42"/>
    </row>
    <row r="1004" spans="1:15" s="43" customFormat="1">
      <c r="A1004">
        <v>201405</v>
      </c>
      <c r="B1004" s="38">
        <v>41771</v>
      </c>
      <c r="C1004" s="9" t="s">
        <v>21</v>
      </c>
      <c r="D1004" s="39">
        <v>4.2500000000000003E-2</v>
      </c>
      <c r="E1004" s="39">
        <v>4.36E-2</v>
      </c>
      <c r="F1004" s="39">
        <v>4.7899999999999998E-2</v>
      </c>
      <c r="G1004" s="40">
        <v>4.4699999999999997E-2</v>
      </c>
      <c r="H1004" s="10">
        <v>0</v>
      </c>
      <c r="I1004" s="42"/>
      <c r="J1004" s="41">
        <v>4.24E-2</v>
      </c>
      <c r="K1004" s="41"/>
      <c r="L1004" s="41"/>
      <c r="M1004" s="41">
        <v>4.8600000000000004E-2</v>
      </c>
      <c r="N1004" s="42"/>
    </row>
    <row r="1005" spans="1:15" s="43" customFormat="1">
      <c r="A1005">
        <v>201405</v>
      </c>
      <c r="B1005" s="38">
        <v>41773</v>
      </c>
      <c r="C1005" s="9" t="s">
        <v>21</v>
      </c>
      <c r="D1005" s="39">
        <v>4.1399999999999999E-2</v>
      </c>
      <c r="E1005" s="39">
        <v>4.24E-2</v>
      </c>
      <c r="F1005" s="39">
        <v>4.6699999999999998E-2</v>
      </c>
      <c r="G1005" s="40">
        <v>4.3499999999999997E-2</v>
      </c>
      <c r="H1005" s="10">
        <v>0</v>
      </c>
      <c r="I1005" s="42"/>
      <c r="J1005" s="41">
        <v>4.1200000000000001E-2</v>
      </c>
      <c r="K1005" s="41"/>
      <c r="L1005" s="41"/>
      <c r="M1005" s="41">
        <v>4.7400000000000005E-2</v>
      </c>
      <c r="N1005" s="42"/>
    </row>
    <row r="1006" spans="1:15" s="43" customFormat="1">
      <c r="A1006">
        <v>201405</v>
      </c>
      <c r="B1006" s="38">
        <v>41774</v>
      </c>
      <c r="C1006" s="9" t="s">
        <v>21</v>
      </c>
      <c r="D1006" s="39">
        <v>4.1099999999999998E-2</v>
      </c>
      <c r="E1006" s="39">
        <v>4.2000000000000003E-2</v>
      </c>
      <c r="F1006" s="39">
        <v>4.6399999999999997E-2</v>
      </c>
      <c r="G1006" s="40">
        <v>4.3200000000000002E-2</v>
      </c>
      <c r="H1006" s="10">
        <v>0</v>
      </c>
      <c r="I1006" s="62"/>
      <c r="J1006" s="41">
        <v>4.0800000000000003E-2</v>
      </c>
      <c r="K1006" s="41"/>
      <c r="L1006" s="41"/>
      <c r="M1006" s="41">
        <v>4.7199999999999999E-2</v>
      </c>
      <c r="N1006" s="42"/>
    </row>
    <row r="1007" spans="1:15" s="43" customFormat="1">
      <c r="A1007">
        <v>201405</v>
      </c>
      <c r="B1007" s="38">
        <v>41775</v>
      </c>
      <c r="C1007" s="9" t="s">
        <v>21</v>
      </c>
      <c r="D1007" s="39">
        <v>4.1200000000000001E-2</v>
      </c>
      <c r="E1007" s="39">
        <v>4.2099999999999999E-2</v>
      </c>
      <c r="F1007" s="39">
        <v>4.6399999999999997E-2</v>
      </c>
      <c r="G1007" s="40">
        <v>4.3200000000000002E-2</v>
      </c>
      <c r="H1007" s="10">
        <v>0</v>
      </c>
      <c r="I1007" s="17"/>
      <c r="J1007" s="41">
        <v>4.0899999999999999E-2</v>
      </c>
      <c r="K1007" s="41"/>
      <c r="L1007" s="41"/>
      <c r="M1007" s="41">
        <v>4.7199999999999999E-2</v>
      </c>
      <c r="N1007" s="42"/>
    </row>
    <row r="1008" spans="1:15" s="43" customFormat="1">
      <c r="A1008">
        <v>201405</v>
      </c>
      <c r="B1008" s="38">
        <v>41778</v>
      </c>
      <c r="C1008" s="9" t="s">
        <v>21</v>
      </c>
      <c r="D1008" s="39">
        <v>4.1599999999999998E-2</v>
      </c>
      <c r="E1008" s="39">
        <v>4.2500000000000003E-2</v>
      </c>
      <c r="F1008" s="39">
        <v>4.6800000000000001E-2</v>
      </c>
      <c r="G1008" s="40">
        <v>4.36E-2</v>
      </c>
      <c r="H1008" s="10">
        <v>0</v>
      </c>
      <c r="I1008" s="17"/>
      <c r="J1008" s="41">
        <v>4.1500000000000002E-2</v>
      </c>
      <c r="K1008" s="41"/>
      <c r="L1008" s="41"/>
      <c r="M1008" s="41">
        <v>4.7599999999999996E-2</v>
      </c>
      <c r="N1008" s="42"/>
    </row>
    <row r="1009" spans="1:14" s="43" customFormat="1">
      <c r="A1009">
        <v>201405</v>
      </c>
      <c r="B1009" s="38">
        <v>41779</v>
      </c>
      <c r="C1009" s="9" t="s">
        <v>21</v>
      </c>
      <c r="D1009" s="39">
        <v>4.1500000000000002E-2</v>
      </c>
      <c r="E1009" s="39">
        <v>4.24E-2</v>
      </c>
      <c r="F1009" s="39">
        <v>4.6699999999999998E-2</v>
      </c>
      <c r="G1009" s="40">
        <v>4.3499999999999997E-2</v>
      </c>
      <c r="H1009" s="10">
        <v>0</v>
      </c>
      <c r="I1009" s="17"/>
      <c r="J1009" s="41">
        <v>4.1500000000000002E-2</v>
      </c>
      <c r="K1009" s="41"/>
      <c r="L1009" s="41"/>
      <c r="M1009" s="41">
        <v>4.7500000000000001E-2</v>
      </c>
      <c r="N1009" s="42"/>
    </row>
    <row r="1010" spans="1:14" s="43" customFormat="1">
      <c r="A1010">
        <v>201405</v>
      </c>
      <c r="B1010" s="38">
        <v>41780</v>
      </c>
      <c r="C1010" s="9" t="s">
        <v>21</v>
      </c>
      <c r="D1010" s="39">
        <v>4.19E-2</v>
      </c>
      <c r="E1010" s="39">
        <v>4.2900000000000001E-2</v>
      </c>
      <c r="F1010" s="39">
        <v>4.7199999999999999E-2</v>
      </c>
      <c r="G1010" s="40">
        <v>4.3999999999999997E-2</v>
      </c>
      <c r="H1010" s="10">
        <v>0</v>
      </c>
      <c r="I1010" s="17"/>
      <c r="J1010" s="41">
        <v>4.1900000000000007E-2</v>
      </c>
      <c r="K1010" s="41"/>
      <c r="L1010" s="41"/>
      <c r="M1010" s="41">
        <v>4.8000000000000001E-2</v>
      </c>
      <c r="N1010" s="42"/>
    </row>
    <row r="1011" spans="1:14" s="43" customFormat="1">
      <c r="A1011">
        <v>201405</v>
      </c>
      <c r="B1011" s="38">
        <v>41781</v>
      </c>
      <c r="C1011" s="9" t="s">
        <v>21</v>
      </c>
      <c r="D1011" s="39">
        <v>4.2099999999999999E-2</v>
      </c>
      <c r="E1011" s="39">
        <v>4.2900000000000001E-2</v>
      </c>
      <c r="F1011" s="39">
        <v>4.7300000000000002E-2</v>
      </c>
      <c r="G1011" s="40">
        <v>4.41E-2</v>
      </c>
      <c r="H1011" s="10">
        <v>0</v>
      </c>
      <c r="I1011" s="17"/>
      <c r="J1011" s="41">
        <v>4.2300000000000004E-2</v>
      </c>
      <c r="K1011" s="41"/>
      <c r="L1011" s="41"/>
      <c r="M1011" s="41">
        <v>4.8099999999999997E-2</v>
      </c>
      <c r="N1011" s="42"/>
    </row>
    <row r="1012" spans="1:14" s="43" customFormat="1">
      <c r="A1012">
        <v>201405</v>
      </c>
      <c r="B1012" s="38">
        <v>41782</v>
      </c>
      <c r="C1012" s="9" t="s">
        <v>21</v>
      </c>
      <c r="D1012" s="39">
        <v>4.1700000000000001E-2</v>
      </c>
      <c r="E1012" s="39">
        <v>4.2599999999999999E-2</v>
      </c>
      <c r="F1012" s="39">
        <v>4.7E-2</v>
      </c>
      <c r="G1012" s="40">
        <v>4.3799999999999999E-2</v>
      </c>
      <c r="H1012" s="10">
        <v>0</v>
      </c>
      <c r="I1012" s="57"/>
      <c r="J1012" s="41">
        <v>4.1900000000000007E-2</v>
      </c>
      <c r="K1012" s="41"/>
      <c r="L1012" s="41"/>
      <c r="M1012" s="41">
        <v>4.7800000000000002E-2</v>
      </c>
      <c r="N1012" s="57"/>
    </row>
    <row r="1013" spans="1:14" s="43" customFormat="1">
      <c r="A1013">
        <v>201405</v>
      </c>
      <c r="B1013" s="38">
        <v>41786</v>
      </c>
      <c r="C1013" s="9" t="s">
        <v>21</v>
      </c>
      <c r="D1013" s="39">
        <v>4.1399999999999999E-2</v>
      </c>
      <c r="E1013" s="39">
        <v>4.2299999999999997E-2</v>
      </c>
      <c r="F1013" s="39">
        <v>4.6699999999999998E-2</v>
      </c>
      <c r="G1013" s="40">
        <v>4.3499999999999997E-2</v>
      </c>
      <c r="H1013" s="10">
        <v>0</v>
      </c>
      <c r="I1013" s="42"/>
      <c r="J1013" s="41">
        <v>4.2099999999999999E-2</v>
      </c>
      <c r="K1013" s="41"/>
      <c r="L1013" s="41"/>
      <c r="M1013" s="41">
        <v>4.7500000000000001E-2</v>
      </c>
      <c r="N1013" s="42"/>
    </row>
    <row r="1014" spans="1:14" s="43" customFormat="1">
      <c r="A1014">
        <v>201405</v>
      </c>
      <c r="B1014" s="38">
        <v>41787</v>
      </c>
      <c r="C1014" s="9" t="s">
        <v>21</v>
      </c>
      <c r="D1014" s="39">
        <v>4.0599999999999997E-2</v>
      </c>
      <c r="E1014" s="39">
        <v>4.1599999999999998E-2</v>
      </c>
      <c r="F1014" s="39">
        <v>4.5900000000000003E-2</v>
      </c>
      <c r="G1014" s="40">
        <v>4.2700000000000002E-2</v>
      </c>
      <c r="H1014" s="10">
        <v>0</v>
      </c>
      <c r="I1014" s="39"/>
      <c r="J1014" s="41">
        <v>4.1299999999999996E-2</v>
      </c>
      <c r="K1014" s="41"/>
      <c r="L1014" s="41"/>
      <c r="M1014" s="41">
        <v>4.6699999999999998E-2</v>
      </c>
      <c r="N1014" s="39"/>
    </row>
    <row r="1015" spans="1:14" s="43" customFormat="1">
      <c r="A1015">
        <v>201405</v>
      </c>
      <c r="B1015" s="38">
        <v>41788</v>
      </c>
      <c r="C1015" s="9" t="s">
        <v>21</v>
      </c>
      <c r="D1015" s="39">
        <v>4.1000000000000002E-2</v>
      </c>
      <c r="E1015" s="39">
        <v>4.1799999999999997E-2</v>
      </c>
      <c r="F1015" s="39">
        <v>4.6100000000000002E-2</v>
      </c>
      <c r="G1015" s="40">
        <v>4.2999999999999997E-2</v>
      </c>
      <c r="H1015" s="10">
        <v>0</v>
      </c>
      <c r="I1015" s="39"/>
      <c r="J1015" s="41">
        <v>4.1500000000000002E-2</v>
      </c>
      <c r="K1015" s="41"/>
      <c r="L1015" s="41"/>
      <c r="M1015" s="41">
        <v>4.6900000000000004E-2</v>
      </c>
      <c r="N1015" s="39"/>
    </row>
    <row r="1016" spans="1:14" s="43" customFormat="1">
      <c r="A1016">
        <v>201405</v>
      </c>
      <c r="B1016" s="38">
        <v>41789</v>
      </c>
      <c r="C1016" s="9" t="s">
        <v>21</v>
      </c>
      <c r="D1016" s="39">
        <v>4.1099999999999998E-2</v>
      </c>
      <c r="E1016" s="39">
        <v>4.19E-2</v>
      </c>
      <c r="F1016" s="39">
        <v>4.6199999999999998E-2</v>
      </c>
      <c r="G1016" s="40">
        <v>4.3099999999999999E-2</v>
      </c>
      <c r="H1016" s="10">
        <v>0</v>
      </c>
      <c r="I1016" s="39"/>
      <c r="J1016" s="41">
        <v>4.1599999999999998E-2</v>
      </c>
      <c r="K1016" s="41"/>
      <c r="L1016" s="41"/>
      <c r="M1016" s="41">
        <v>4.7E-2</v>
      </c>
      <c r="N1016" s="39"/>
    </row>
    <row r="1017" spans="1:14" s="43" customFormat="1">
      <c r="A1017">
        <v>201406</v>
      </c>
      <c r="B1017" s="38">
        <v>41792</v>
      </c>
      <c r="C1017" s="9" t="s">
        <v>21</v>
      </c>
      <c r="D1017" s="39">
        <v>4.1700000000000001E-2</v>
      </c>
      <c r="E1017" s="39">
        <v>4.2500000000000003E-2</v>
      </c>
      <c r="F1017" s="39">
        <v>4.6899999999999997E-2</v>
      </c>
      <c r="G1017" s="40">
        <v>4.3700000000000003E-2</v>
      </c>
      <c r="H1017" s="10">
        <v>0</v>
      </c>
      <c r="I1017" s="63"/>
      <c r="J1017" s="41">
        <v>4.2199999999999994E-2</v>
      </c>
      <c r="K1017" s="64"/>
      <c r="L1017" s="64"/>
      <c r="M1017" s="41">
        <v>4.7599999999999996E-2</v>
      </c>
      <c r="N1017" s="63"/>
    </row>
    <row r="1018" spans="1:14" s="43" customFormat="1">
      <c r="A1018">
        <v>201406</v>
      </c>
      <c r="B1018" s="38">
        <v>41793</v>
      </c>
      <c r="C1018" s="9" t="s">
        <v>21</v>
      </c>
      <c r="D1018" s="39">
        <v>4.2299999999999997E-2</v>
      </c>
      <c r="E1018" s="39">
        <v>4.3099999999999999E-2</v>
      </c>
      <c r="F1018" s="39">
        <v>4.7500000000000001E-2</v>
      </c>
      <c r="G1018" s="40">
        <v>4.4299999999999999E-2</v>
      </c>
      <c r="H1018" s="10">
        <v>0</v>
      </c>
      <c r="I1018" s="63"/>
      <c r="J1018" s="41">
        <v>4.2800000000000005E-2</v>
      </c>
      <c r="K1018" s="64"/>
      <c r="L1018" s="64"/>
      <c r="M1018" s="41">
        <v>4.82E-2</v>
      </c>
      <c r="N1018" s="63"/>
    </row>
    <row r="1019" spans="1:14" s="43" customFormat="1">
      <c r="A1019">
        <v>201406</v>
      </c>
      <c r="B1019" s="38">
        <v>41794</v>
      </c>
      <c r="C1019" s="9" t="s">
        <v>21</v>
      </c>
      <c r="D1019" s="39">
        <v>4.2500000000000003E-2</v>
      </c>
      <c r="E1019" s="39">
        <v>4.3200000000000002E-2</v>
      </c>
      <c r="F1019" s="39">
        <v>4.7699999999999999E-2</v>
      </c>
      <c r="G1019" s="40">
        <v>4.4499999999999998E-2</v>
      </c>
      <c r="H1019" s="10">
        <v>0</v>
      </c>
      <c r="I1019" s="63"/>
      <c r="J1019" s="41">
        <v>4.2800000000000005E-2</v>
      </c>
      <c r="K1019" s="64"/>
      <c r="L1019" s="64"/>
      <c r="M1019" s="41">
        <v>4.8399999999999999E-2</v>
      </c>
      <c r="N1019" s="63"/>
    </row>
    <row r="1020" spans="1:14" s="43" customFormat="1">
      <c r="A1020">
        <v>201406</v>
      </c>
      <c r="B1020" s="38">
        <v>41795</v>
      </c>
      <c r="C1020" s="9" t="s">
        <v>21</v>
      </c>
      <c r="D1020" s="39">
        <v>4.24E-2</v>
      </c>
      <c r="E1020" s="39">
        <v>4.3099999999999999E-2</v>
      </c>
      <c r="F1020" s="39">
        <v>4.7600000000000003E-2</v>
      </c>
      <c r="G1020" s="40">
        <v>4.4400000000000002E-2</v>
      </c>
      <c r="H1020" s="10">
        <v>0</v>
      </c>
      <c r="I1020" s="63"/>
      <c r="J1020" s="41">
        <v>4.2699999999999995E-2</v>
      </c>
      <c r="K1020" s="64"/>
      <c r="L1020" s="64"/>
      <c r="M1020" s="41">
        <v>4.8300000000000003E-2</v>
      </c>
      <c r="N1020" s="63"/>
    </row>
    <row r="1021" spans="1:14" s="43" customFormat="1">
      <c r="A1021">
        <v>201406</v>
      </c>
      <c r="B1021" s="38">
        <v>41796</v>
      </c>
      <c r="C1021" s="9" t="s">
        <v>21</v>
      </c>
      <c r="D1021" s="39">
        <v>4.2500000000000003E-2</v>
      </c>
      <c r="E1021" s="39">
        <v>4.3200000000000002E-2</v>
      </c>
      <c r="F1021" s="39">
        <v>4.7600000000000003E-2</v>
      </c>
      <c r="G1021" s="40">
        <v>4.4400000000000002E-2</v>
      </c>
      <c r="H1021" s="10">
        <v>0</v>
      </c>
      <c r="I1021" s="63"/>
      <c r="J1021" s="41">
        <v>4.2800000000000005E-2</v>
      </c>
      <c r="K1021" s="64"/>
      <c r="L1021" s="64"/>
      <c r="M1021" s="41">
        <v>4.8300000000000003E-2</v>
      </c>
      <c r="N1021" s="63"/>
    </row>
    <row r="1022" spans="1:14" s="43" customFormat="1">
      <c r="A1022">
        <v>201406</v>
      </c>
      <c r="B1022" s="38">
        <v>41799</v>
      </c>
      <c r="C1022" s="9" t="s">
        <v>21</v>
      </c>
      <c r="D1022" s="39">
        <v>4.2700000000000002E-2</v>
      </c>
      <c r="E1022" s="39">
        <v>4.3299999999999998E-2</v>
      </c>
      <c r="F1022" s="39">
        <v>4.7699999999999999E-2</v>
      </c>
      <c r="G1022" s="40">
        <v>4.4600000000000001E-2</v>
      </c>
      <c r="H1022" s="10">
        <v>0</v>
      </c>
      <c r="I1022" s="63"/>
      <c r="J1022" s="41">
        <v>4.2900000000000001E-2</v>
      </c>
      <c r="K1022" s="64"/>
      <c r="L1022" s="64"/>
      <c r="M1022" s="41">
        <v>4.8399999999999999E-2</v>
      </c>
      <c r="N1022" s="63"/>
    </row>
    <row r="1023" spans="1:14" s="43" customFormat="1">
      <c r="A1023">
        <v>201406</v>
      </c>
      <c r="B1023" s="38">
        <v>41800</v>
      </c>
      <c r="C1023" s="9" t="s">
        <v>21</v>
      </c>
      <c r="D1023" s="39">
        <v>4.2700000000000002E-2</v>
      </c>
      <c r="E1023" s="39">
        <v>4.3400000000000001E-2</v>
      </c>
      <c r="F1023" s="39">
        <v>4.7800000000000002E-2</v>
      </c>
      <c r="G1023" s="40">
        <v>4.4600000000000001E-2</v>
      </c>
      <c r="H1023" s="10">
        <v>0</v>
      </c>
      <c r="I1023" s="63"/>
      <c r="J1023" s="41">
        <v>4.3099999999999999E-2</v>
      </c>
      <c r="K1023" s="64"/>
      <c r="L1023" s="64"/>
      <c r="M1023" s="41">
        <v>4.8499999999999995E-2</v>
      </c>
      <c r="N1023" s="63"/>
    </row>
    <row r="1024" spans="1:14" s="43" customFormat="1">
      <c r="A1024">
        <v>201406</v>
      </c>
      <c r="B1024" s="38">
        <v>41801</v>
      </c>
      <c r="C1024" s="9" t="s">
        <v>21</v>
      </c>
      <c r="D1024" s="39">
        <v>4.2799999999999998E-2</v>
      </c>
      <c r="E1024" s="39">
        <v>4.3400000000000001E-2</v>
      </c>
      <c r="F1024" s="39">
        <v>4.7800000000000002E-2</v>
      </c>
      <c r="G1024" s="40">
        <v>4.4699999999999997E-2</v>
      </c>
      <c r="H1024" s="10">
        <v>0</v>
      </c>
      <c r="I1024" s="63"/>
      <c r="J1024" s="41">
        <v>4.3099999999999999E-2</v>
      </c>
      <c r="K1024" s="64"/>
      <c r="L1024" s="64"/>
      <c r="M1024" s="41">
        <v>4.8499999999999995E-2</v>
      </c>
      <c r="N1024" s="63"/>
    </row>
    <row r="1025" spans="1:14" s="43" customFormat="1">
      <c r="A1025">
        <v>201406</v>
      </c>
      <c r="B1025" s="38">
        <v>41802</v>
      </c>
      <c r="C1025" s="9" t="s">
        <v>21</v>
      </c>
      <c r="D1025" s="39">
        <v>4.2200000000000001E-2</v>
      </c>
      <c r="E1025" s="39">
        <v>4.2799999999999998E-2</v>
      </c>
      <c r="F1025" s="39">
        <v>4.7199999999999999E-2</v>
      </c>
      <c r="G1025" s="40">
        <v>4.41E-2</v>
      </c>
      <c r="H1025" s="10">
        <v>0</v>
      </c>
      <c r="I1025" s="63"/>
      <c r="J1025" s="41">
        <v>4.2500000000000003E-2</v>
      </c>
      <c r="K1025" s="64"/>
      <c r="L1025" s="64"/>
      <c r="M1025" s="41">
        <v>4.7899999999999998E-2</v>
      </c>
      <c r="N1025" s="63"/>
    </row>
    <row r="1026" spans="1:14" s="43" customFormat="1">
      <c r="A1026">
        <v>201406</v>
      </c>
      <c r="B1026" s="38">
        <v>41803</v>
      </c>
      <c r="C1026" s="9" t="s">
        <v>21</v>
      </c>
      <c r="D1026" s="39">
        <v>4.2200000000000001E-2</v>
      </c>
      <c r="E1026" s="39">
        <v>4.2900000000000001E-2</v>
      </c>
      <c r="F1026" s="39">
        <v>4.7199999999999999E-2</v>
      </c>
      <c r="G1026" s="40">
        <v>4.41E-2</v>
      </c>
      <c r="H1026" s="10">
        <v>0</v>
      </c>
      <c r="I1026" s="63"/>
      <c r="J1026" s="41">
        <v>4.2599999999999999E-2</v>
      </c>
      <c r="K1026" s="64"/>
      <c r="L1026" s="64"/>
      <c r="M1026" s="41">
        <v>4.7899999999999998E-2</v>
      </c>
      <c r="N1026" s="63"/>
    </row>
    <row r="1027" spans="1:14" s="43" customFormat="1">
      <c r="A1027">
        <v>201406</v>
      </c>
      <c r="B1027" s="38">
        <v>41806</v>
      </c>
      <c r="C1027" s="9" t="s">
        <v>21</v>
      </c>
      <c r="D1027" s="39">
        <v>4.2099999999999999E-2</v>
      </c>
      <c r="E1027" s="39">
        <v>4.2700000000000002E-2</v>
      </c>
      <c r="F1027" s="39">
        <v>4.7100000000000003E-2</v>
      </c>
      <c r="G1027" s="40">
        <v>4.3999999999999997E-2</v>
      </c>
      <c r="H1027" s="10">
        <v>0</v>
      </c>
      <c r="I1027" s="63"/>
      <c r="J1027" s="41">
        <v>4.24E-2</v>
      </c>
      <c r="K1027" s="64"/>
      <c r="L1027" s="64"/>
      <c r="M1027" s="41">
        <v>4.7800000000000002E-2</v>
      </c>
      <c r="N1027" s="63"/>
    </row>
    <row r="1028" spans="1:14" s="43" customFormat="1">
      <c r="A1028">
        <v>201406</v>
      </c>
      <c r="B1028" s="38">
        <v>41807</v>
      </c>
      <c r="C1028" s="9" t="s">
        <v>21</v>
      </c>
      <c r="D1028" s="39">
        <v>4.2599999999999999E-2</v>
      </c>
      <c r="E1028" s="39">
        <v>4.3200000000000002E-2</v>
      </c>
      <c r="F1028" s="39">
        <v>4.7600000000000003E-2</v>
      </c>
      <c r="G1028" s="40">
        <v>4.4499999999999998E-2</v>
      </c>
      <c r="H1028" s="10">
        <v>0</v>
      </c>
      <c r="I1028" s="18"/>
      <c r="J1028" s="41">
        <v>4.2900000000000001E-2</v>
      </c>
      <c r="K1028" s="64"/>
      <c r="L1028" s="64"/>
      <c r="M1028" s="41">
        <v>4.8300000000000003E-2</v>
      </c>
      <c r="N1028" s="63"/>
    </row>
    <row r="1029" spans="1:14" s="43" customFormat="1">
      <c r="A1029">
        <v>201406</v>
      </c>
      <c r="B1029" s="38">
        <v>41808</v>
      </c>
      <c r="C1029" s="9" t="s">
        <v>21</v>
      </c>
      <c r="D1029" s="39">
        <v>4.2299999999999997E-2</v>
      </c>
      <c r="E1029" s="39">
        <v>4.2999999999999997E-2</v>
      </c>
      <c r="F1029" s="39">
        <v>4.7300000000000002E-2</v>
      </c>
      <c r="G1029" s="40">
        <v>4.4200000000000003E-2</v>
      </c>
      <c r="H1029" s="10">
        <v>0</v>
      </c>
      <c r="I1029" s="19"/>
      <c r="J1029" s="41">
        <v>4.2599999999999999E-2</v>
      </c>
      <c r="K1029" s="64"/>
      <c r="L1029" s="64"/>
      <c r="M1029" s="41">
        <v>4.8000000000000001E-2</v>
      </c>
      <c r="N1029" s="63"/>
    </row>
    <row r="1030" spans="1:14" s="43" customFormat="1">
      <c r="A1030">
        <v>201406</v>
      </c>
      <c r="B1030" s="38">
        <v>41809</v>
      </c>
      <c r="C1030" s="9" t="s">
        <v>21</v>
      </c>
      <c r="D1030" s="39">
        <v>4.2799999999999998E-2</v>
      </c>
      <c r="E1030" s="39">
        <v>4.3400000000000001E-2</v>
      </c>
      <c r="F1030" s="39">
        <v>4.7600000000000003E-2</v>
      </c>
      <c r="G1030" s="40">
        <v>4.4600000000000001E-2</v>
      </c>
      <c r="H1030" s="10">
        <v>0</v>
      </c>
      <c r="I1030" s="42"/>
      <c r="J1030" s="41">
        <v>4.2999999999999997E-2</v>
      </c>
      <c r="K1030" s="64"/>
      <c r="L1030" s="64"/>
      <c r="M1030" s="41">
        <v>4.8300000000000003E-2</v>
      </c>
      <c r="N1030" s="63"/>
    </row>
    <row r="1031" spans="1:14" s="43" customFormat="1">
      <c r="A1031">
        <v>201406</v>
      </c>
      <c r="B1031" s="38">
        <v>41810</v>
      </c>
      <c r="C1031" s="9" t="s">
        <v>21</v>
      </c>
      <c r="D1031" s="39">
        <v>4.2700000000000002E-2</v>
      </c>
      <c r="E1031" s="39">
        <v>4.3299999999999998E-2</v>
      </c>
      <c r="F1031" s="39">
        <v>4.7600000000000003E-2</v>
      </c>
      <c r="G1031" s="40">
        <v>4.4499999999999998E-2</v>
      </c>
      <c r="H1031" s="10">
        <v>0</v>
      </c>
      <c r="I1031" s="19"/>
      <c r="J1031" s="41">
        <v>4.2599999999999999E-2</v>
      </c>
      <c r="K1031" s="64"/>
      <c r="L1031" s="64"/>
      <c r="M1031" s="41">
        <v>4.8300000000000003E-2</v>
      </c>
      <c r="N1031" s="63"/>
    </row>
    <row r="1032" spans="1:14" s="43" customFormat="1">
      <c r="A1032">
        <v>201406</v>
      </c>
      <c r="B1032" s="38">
        <v>41813</v>
      </c>
      <c r="C1032" s="9" t="s">
        <v>21</v>
      </c>
      <c r="D1032" s="39">
        <v>4.2599999999999999E-2</v>
      </c>
      <c r="E1032" s="39">
        <v>4.3200000000000002E-2</v>
      </c>
      <c r="F1032" s="39">
        <v>4.7500000000000001E-2</v>
      </c>
      <c r="G1032" s="40">
        <v>4.4400000000000002E-2</v>
      </c>
      <c r="H1032" s="10">
        <v>0</v>
      </c>
      <c r="I1032" s="19"/>
      <c r="J1032" s="41">
        <v>4.2500000000000003E-2</v>
      </c>
      <c r="K1032" s="64"/>
      <c r="L1032" s="64"/>
      <c r="M1032" s="41">
        <v>4.82E-2</v>
      </c>
      <c r="N1032" s="63"/>
    </row>
    <row r="1033" spans="1:14" s="43" customFormat="1">
      <c r="A1033">
        <v>201406</v>
      </c>
      <c r="B1033" s="38">
        <v>41814</v>
      </c>
      <c r="C1033" s="9" t="s">
        <v>21</v>
      </c>
      <c r="D1033" s="39">
        <v>4.2200000000000001E-2</v>
      </c>
      <c r="E1033" s="39">
        <v>4.2799999999999998E-2</v>
      </c>
      <c r="F1033" s="39">
        <v>4.6899999999999997E-2</v>
      </c>
      <c r="G1033" s="40">
        <v>4.3999999999999997E-2</v>
      </c>
      <c r="H1033" s="10">
        <v>0</v>
      </c>
      <c r="I1033" s="19"/>
      <c r="J1033" s="41">
        <v>4.2199999999999994E-2</v>
      </c>
      <c r="K1033" s="64"/>
      <c r="L1033" s="64"/>
      <c r="M1033" s="41">
        <v>4.7699999999999992E-2</v>
      </c>
      <c r="N1033" s="63"/>
    </row>
    <row r="1034" spans="1:14" s="43" customFormat="1">
      <c r="A1034">
        <v>201406</v>
      </c>
      <c r="B1034" s="38">
        <v>41815</v>
      </c>
      <c r="C1034" s="9" t="s">
        <v>21</v>
      </c>
      <c r="D1034" s="39">
        <v>4.2000000000000003E-2</v>
      </c>
      <c r="E1034" s="39">
        <v>4.2500000000000003E-2</v>
      </c>
      <c r="F1034" s="39">
        <v>4.6699999999999998E-2</v>
      </c>
      <c r="G1034" s="40">
        <v>4.3700000000000003E-2</v>
      </c>
      <c r="H1034" s="10">
        <v>0</v>
      </c>
      <c r="I1034" s="19"/>
      <c r="J1034" s="41">
        <v>4.2000000000000003E-2</v>
      </c>
      <c r="K1034" s="64"/>
      <c r="L1034" s="64"/>
      <c r="M1034" s="41">
        <v>4.7500000000000001E-2</v>
      </c>
      <c r="N1034" s="63"/>
    </row>
    <row r="1035" spans="1:14" s="43" customFormat="1">
      <c r="A1035">
        <v>201406</v>
      </c>
      <c r="B1035" s="38">
        <v>41816</v>
      </c>
      <c r="C1035" s="9" t="s">
        <v>21</v>
      </c>
      <c r="D1035" s="39">
        <v>4.1599999999999998E-2</v>
      </c>
      <c r="E1035" s="39">
        <v>4.2200000000000001E-2</v>
      </c>
      <c r="F1035" s="39">
        <v>4.6300000000000001E-2</v>
      </c>
      <c r="G1035" s="40">
        <v>4.3400000000000001E-2</v>
      </c>
      <c r="H1035" s="10">
        <v>0</v>
      </c>
      <c r="I1035" s="63"/>
      <c r="J1035" s="41">
        <v>4.1500000000000002E-2</v>
      </c>
      <c r="K1035" s="64"/>
      <c r="L1035" s="64"/>
      <c r="M1035" s="41">
        <v>4.7100000000000003E-2</v>
      </c>
      <c r="N1035" s="63"/>
    </row>
    <row r="1036" spans="1:14" s="43" customFormat="1">
      <c r="A1036">
        <v>201406</v>
      </c>
      <c r="B1036" s="38">
        <v>41817</v>
      </c>
      <c r="C1036" s="9" t="s">
        <v>21</v>
      </c>
      <c r="D1036" s="39">
        <v>4.1799999999999997E-2</v>
      </c>
      <c r="E1036" s="39">
        <v>4.24E-2</v>
      </c>
      <c r="F1036" s="39">
        <v>4.6600000000000003E-2</v>
      </c>
      <c r="G1036" s="40">
        <v>4.36E-2</v>
      </c>
      <c r="H1036" s="10">
        <v>0</v>
      </c>
      <c r="I1036" s="63"/>
      <c r="J1036" s="41">
        <v>4.1700000000000001E-2</v>
      </c>
      <c r="K1036" s="64"/>
      <c r="L1036" s="64"/>
      <c r="M1036" s="41">
        <v>4.7400000000000005E-2</v>
      </c>
      <c r="N1036" s="63"/>
    </row>
    <row r="1037" spans="1:14" s="43" customFormat="1">
      <c r="A1037">
        <v>201406</v>
      </c>
      <c r="B1037" s="38">
        <v>41820</v>
      </c>
      <c r="C1037" s="9" t="s">
        <v>21</v>
      </c>
      <c r="D1037" s="39">
        <v>4.1599999999999998E-2</v>
      </c>
      <c r="E1037" s="39">
        <v>4.2099999999999999E-2</v>
      </c>
      <c r="F1037" s="39">
        <v>4.6300000000000001E-2</v>
      </c>
      <c r="G1037" s="40">
        <v>4.3299999999999998E-2</v>
      </c>
      <c r="H1037" s="10">
        <v>0</v>
      </c>
      <c r="I1037" s="63"/>
      <c r="J1037" s="41">
        <v>4.1500000000000002E-2</v>
      </c>
      <c r="K1037" s="64"/>
      <c r="L1037" s="64"/>
      <c r="M1037" s="41">
        <v>4.7100000000000003E-2</v>
      </c>
      <c r="N1037" s="63"/>
    </row>
    <row r="1038" spans="1:14" s="43" customFormat="1">
      <c r="A1038">
        <v>201407</v>
      </c>
      <c r="B1038" s="38">
        <v>41821</v>
      </c>
      <c r="C1038" s="9" t="s">
        <v>21</v>
      </c>
      <c r="D1038" s="39">
        <v>4.2099999999999999E-2</v>
      </c>
      <c r="E1038" s="39">
        <v>4.2799999999999998E-2</v>
      </c>
      <c r="F1038" s="39">
        <v>4.6899999999999997E-2</v>
      </c>
      <c r="G1038" s="40">
        <v>4.3900000000000002E-2</v>
      </c>
      <c r="H1038" s="10">
        <v>0</v>
      </c>
      <c r="I1038" s="63"/>
      <c r="J1038" s="41">
        <v>4.2199999999999994E-2</v>
      </c>
      <c r="K1038" s="64"/>
      <c r="L1038" s="64"/>
      <c r="M1038" s="41">
        <v>4.7699999999999992E-2</v>
      </c>
      <c r="N1038" s="63"/>
    </row>
    <row r="1039" spans="1:14" s="43" customFormat="1">
      <c r="A1039">
        <v>201407</v>
      </c>
      <c r="B1039" s="38">
        <v>41822</v>
      </c>
      <c r="C1039" s="9" t="s">
        <v>21</v>
      </c>
      <c r="D1039" s="39">
        <v>4.2900000000000001E-2</v>
      </c>
      <c r="E1039" s="39">
        <v>4.3499999999999997E-2</v>
      </c>
      <c r="F1039" s="39">
        <v>4.7600000000000003E-2</v>
      </c>
      <c r="G1039" s="40">
        <v>4.4699999999999997E-2</v>
      </c>
      <c r="H1039" s="10">
        <v>0</v>
      </c>
      <c r="I1039" s="63"/>
      <c r="J1039" s="41">
        <v>4.2699999999999995E-2</v>
      </c>
      <c r="K1039" s="64"/>
      <c r="L1039" s="64"/>
      <c r="M1039" s="41">
        <v>4.8399999999999999E-2</v>
      </c>
      <c r="N1039" s="63"/>
    </row>
    <row r="1040" spans="1:14" s="43" customFormat="1">
      <c r="A1040">
        <v>201407</v>
      </c>
      <c r="B1040" s="38">
        <v>41823</v>
      </c>
      <c r="C1040" s="9" t="s">
        <v>21</v>
      </c>
      <c r="D1040" s="39">
        <v>4.2999999999999997E-2</v>
      </c>
      <c r="E1040" s="39">
        <v>4.3700000000000003E-2</v>
      </c>
      <c r="F1040" s="39">
        <v>4.7800000000000002E-2</v>
      </c>
      <c r="G1040" s="40">
        <v>4.48E-2</v>
      </c>
      <c r="H1040" s="10">
        <v>0</v>
      </c>
      <c r="I1040" s="63"/>
      <c r="J1040" s="41">
        <v>4.2800000000000005E-2</v>
      </c>
      <c r="K1040" s="64"/>
      <c r="L1040" s="64"/>
      <c r="M1040" s="41">
        <v>4.8600000000000004E-2</v>
      </c>
      <c r="N1040" s="63"/>
    </row>
    <row r="1041" spans="1:14" s="43" customFormat="1">
      <c r="A1041">
        <v>201407</v>
      </c>
      <c r="B1041" s="38">
        <v>41827</v>
      </c>
      <c r="C1041" s="9" t="s">
        <v>21</v>
      </c>
      <c r="D1041" s="39">
        <v>4.2599999999999999E-2</v>
      </c>
      <c r="E1041" s="39">
        <v>4.3299999999999998E-2</v>
      </c>
      <c r="F1041" s="39">
        <v>4.7399999999999998E-2</v>
      </c>
      <c r="G1041" s="40">
        <v>4.4400000000000002E-2</v>
      </c>
      <c r="H1041" s="10">
        <v>0</v>
      </c>
      <c r="I1041" s="63"/>
      <c r="J1041" s="41">
        <v>4.24E-2</v>
      </c>
      <c r="K1041" s="64"/>
      <c r="L1041" s="64"/>
      <c r="M1041" s="41">
        <v>4.8099999999999997E-2</v>
      </c>
      <c r="N1041" s="63"/>
    </row>
    <row r="1042" spans="1:14" s="43" customFormat="1">
      <c r="A1042">
        <v>201407</v>
      </c>
      <c r="B1042" s="38">
        <v>41828</v>
      </c>
      <c r="C1042" s="9" t="s">
        <v>21</v>
      </c>
      <c r="D1042" s="39">
        <v>4.2000000000000003E-2</v>
      </c>
      <c r="E1042" s="39">
        <v>4.2700000000000002E-2</v>
      </c>
      <c r="F1042" s="39">
        <v>4.6800000000000001E-2</v>
      </c>
      <c r="G1042" s="40">
        <v>4.3799999999999999E-2</v>
      </c>
      <c r="H1042" s="10">
        <v>0</v>
      </c>
      <c r="I1042" s="63"/>
      <c r="J1042" s="41">
        <v>4.1799999999999997E-2</v>
      </c>
      <c r="K1042" s="64"/>
      <c r="L1042" s="64"/>
      <c r="M1042" s="41">
        <v>4.7599999999999996E-2</v>
      </c>
      <c r="N1042" s="63"/>
    </row>
    <row r="1043" spans="1:14" s="43" customFormat="1">
      <c r="A1043">
        <v>201407</v>
      </c>
      <c r="B1043" s="38">
        <v>41829</v>
      </c>
      <c r="C1043" s="9" t="s">
        <v>21</v>
      </c>
      <c r="D1043" s="39">
        <v>4.1799999999999997E-2</v>
      </c>
      <c r="E1043" s="39">
        <v>4.2500000000000003E-2</v>
      </c>
      <c r="F1043" s="39">
        <v>4.6600000000000003E-2</v>
      </c>
      <c r="G1043" s="40">
        <v>4.36E-2</v>
      </c>
      <c r="H1043" s="10">
        <v>0</v>
      </c>
      <c r="I1043" s="63"/>
      <c r="J1043" s="41">
        <v>4.1599999999999998E-2</v>
      </c>
      <c r="K1043" s="64"/>
      <c r="L1043" s="64"/>
      <c r="M1043" s="41">
        <v>4.7400000000000005E-2</v>
      </c>
      <c r="N1043" s="63"/>
    </row>
    <row r="1044" spans="1:14" s="43" customFormat="1">
      <c r="A1044">
        <v>201407</v>
      </c>
      <c r="B1044" s="38">
        <v>41830</v>
      </c>
      <c r="C1044" s="9" t="s">
        <v>21</v>
      </c>
      <c r="D1044" s="39">
        <v>4.1799999999999997E-2</v>
      </c>
      <c r="E1044" s="39">
        <v>4.2500000000000003E-2</v>
      </c>
      <c r="F1044" s="39">
        <v>4.6699999999999998E-2</v>
      </c>
      <c r="G1044" s="40">
        <v>4.3700000000000003E-2</v>
      </c>
      <c r="H1044" s="10">
        <v>0</v>
      </c>
      <c r="I1044" s="63"/>
      <c r="J1044" s="41">
        <v>4.1900000000000007E-2</v>
      </c>
      <c r="K1044" s="64"/>
      <c r="L1044" s="64"/>
      <c r="M1044" s="41">
        <v>4.7500000000000001E-2</v>
      </c>
      <c r="N1044" s="63"/>
    </row>
    <row r="1045" spans="1:14" s="43" customFormat="1">
      <c r="A1045">
        <v>201407</v>
      </c>
      <c r="B1045" s="38">
        <v>41831</v>
      </c>
      <c r="C1045" s="9" t="s">
        <v>21</v>
      </c>
      <c r="D1045" s="39">
        <v>4.1700000000000001E-2</v>
      </c>
      <c r="E1045" s="39">
        <v>4.2299999999999997E-2</v>
      </c>
      <c r="F1045" s="39">
        <v>4.65E-2</v>
      </c>
      <c r="G1045" s="40">
        <v>4.3499999999999997E-2</v>
      </c>
      <c r="H1045" s="10">
        <v>0</v>
      </c>
      <c r="I1045" s="63"/>
      <c r="J1045" s="41">
        <v>4.1700000000000001E-2</v>
      </c>
      <c r="K1045" s="64"/>
      <c r="L1045" s="64"/>
      <c r="M1045" s="41">
        <v>4.7300000000000002E-2</v>
      </c>
      <c r="N1045" s="63"/>
    </row>
    <row r="1046" spans="1:14" s="43" customFormat="1">
      <c r="A1046">
        <v>201407</v>
      </c>
      <c r="B1046" s="38">
        <v>41834</v>
      </c>
      <c r="C1046" s="9" t="s">
        <v>21</v>
      </c>
      <c r="D1046" s="39">
        <v>4.2000000000000003E-2</v>
      </c>
      <c r="E1046" s="39">
        <v>4.2599999999999999E-2</v>
      </c>
      <c r="F1046" s="39">
        <v>4.6800000000000001E-2</v>
      </c>
      <c r="G1046" s="40">
        <v>4.3799999999999999E-2</v>
      </c>
      <c r="H1046" s="10">
        <v>0</v>
      </c>
      <c r="I1046" s="63"/>
      <c r="J1046" s="41">
        <v>4.1900000000000007E-2</v>
      </c>
      <c r="K1046" s="64"/>
      <c r="L1046" s="64"/>
      <c r="M1046" s="41">
        <v>4.7599999999999996E-2</v>
      </c>
      <c r="N1046" s="63"/>
    </row>
    <row r="1047" spans="1:14" s="43" customFormat="1">
      <c r="A1047">
        <v>201407</v>
      </c>
      <c r="B1047" s="38">
        <v>41835</v>
      </c>
      <c r="C1047" s="9" t="s">
        <v>21</v>
      </c>
      <c r="D1047" s="39">
        <v>4.19E-2</v>
      </c>
      <c r="E1047" s="39">
        <v>4.2599999999999999E-2</v>
      </c>
      <c r="F1047" s="39">
        <v>4.6899999999999997E-2</v>
      </c>
      <c r="G1047" s="40">
        <v>4.3799999999999999E-2</v>
      </c>
      <c r="H1047" s="10">
        <v>0</v>
      </c>
      <c r="I1047" s="63"/>
      <c r="J1047" s="41">
        <v>4.1900000000000007E-2</v>
      </c>
      <c r="K1047" s="64"/>
      <c r="L1047" s="64"/>
      <c r="M1047" s="41">
        <v>4.7599999999999996E-2</v>
      </c>
      <c r="N1047" s="63"/>
    </row>
    <row r="1048" spans="1:14" s="43" customFormat="1">
      <c r="A1048">
        <v>201407</v>
      </c>
      <c r="B1048" s="38">
        <v>41836</v>
      </c>
      <c r="C1048" s="9" t="s">
        <v>21</v>
      </c>
      <c r="D1048" s="39">
        <v>4.1700000000000001E-2</v>
      </c>
      <c r="E1048" s="39">
        <v>4.24E-2</v>
      </c>
      <c r="F1048" s="39">
        <v>4.6699999999999998E-2</v>
      </c>
      <c r="G1048" s="40">
        <v>4.36E-2</v>
      </c>
      <c r="H1048" s="10">
        <v>0</v>
      </c>
      <c r="I1048" s="63"/>
      <c r="J1048" s="41">
        <v>4.1700000000000001E-2</v>
      </c>
      <c r="K1048" s="64"/>
      <c r="L1048" s="64"/>
      <c r="M1048" s="41">
        <v>4.7400000000000005E-2</v>
      </c>
      <c r="N1048" s="63"/>
    </row>
    <row r="1049" spans="1:14" s="43" customFormat="1">
      <c r="A1049">
        <v>201407</v>
      </c>
      <c r="B1049" s="38">
        <v>41837</v>
      </c>
      <c r="C1049" s="9" t="s">
        <v>21</v>
      </c>
      <c r="D1049" s="39">
        <v>4.1200000000000001E-2</v>
      </c>
      <c r="E1049" s="39">
        <v>4.19E-2</v>
      </c>
      <c r="F1049" s="39">
        <v>4.6199999999999998E-2</v>
      </c>
      <c r="G1049" s="40">
        <v>4.3099999999999999E-2</v>
      </c>
      <c r="H1049" s="10">
        <v>0</v>
      </c>
      <c r="I1049" s="63"/>
      <c r="J1049" s="41">
        <v>4.1100000000000005E-2</v>
      </c>
      <c r="K1049" s="64"/>
      <c r="L1049" s="64"/>
      <c r="M1049" s="41">
        <v>4.6900000000000004E-2</v>
      </c>
      <c r="N1049" s="63"/>
    </row>
    <row r="1050" spans="1:14" s="43" customFormat="1">
      <c r="A1050">
        <v>201407</v>
      </c>
      <c r="B1050" s="38">
        <v>41838</v>
      </c>
      <c r="C1050" s="9" t="s">
        <v>21</v>
      </c>
      <c r="D1050" s="39">
        <v>4.1099999999999998E-2</v>
      </c>
      <c r="E1050" s="39">
        <v>4.19E-2</v>
      </c>
      <c r="F1050" s="39">
        <v>4.6300000000000001E-2</v>
      </c>
      <c r="G1050" s="40">
        <v>4.3099999999999999E-2</v>
      </c>
      <c r="H1050" s="10">
        <v>0</v>
      </c>
      <c r="I1050" s="63"/>
      <c r="J1050" s="41">
        <v>4.1299999999999996E-2</v>
      </c>
      <c r="K1050" s="64"/>
      <c r="L1050" s="64"/>
      <c r="M1050" s="41">
        <v>4.7E-2</v>
      </c>
      <c r="N1050" s="63"/>
    </row>
    <row r="1051" spans="1:14" s="43" customFormat="1">
      <c r="A1051">
        <v>201407</v>
      </c>
      <c r="B1051" s="38">
        <v>41841</v>
      </c>
      <c r="C1051" s="9" t="s">
        <v>21</v>
      </c>
      <c r="D1051" s="39">
        <v>4.0899999999999999E-2</v>
      </c>
      <c r="E1051" s="39">
        <v>4.1599999999999998E-2</v>
      </c>
      <c r="F1051" s="39">
        <v>4.6100000000000002E-2</v>
      </c>
      <c r="G1051" s="40">
        <v>4.2900000000000001E-2</v>
      </c>
      <c r="H1051" s="10">
        <v>0</v>
      </c>
      <c r="I1051" s="63"/>
      <c r="J1051" s="41">
        <v>4.0999999999999995E-2</v>
      </c>
      <c r="K1051" s="64"/>
      <c r="L1051" s="64"/>
      <c r="M1051" s="41">
        <v>4.6799999999999994E-2</v>
      </c>
      <c r="N1051" s="63"/>
    </row>
    <row r="1052" spans="1:14" s="43" customFormat="1">
      <c r="A1052">
        <v>201407</v>
      </c>
      <c r="B1052" s="38">
        <v>41842</v>
      </c>
      <c r="C1052" s="9" t="s">
        <v>21</v>
      </c>
      <c r="D1052" s="39">
        <v>4.0800000000000003E-2</v>
      </c>
      <c r="E1052" s="39">
        <v>4.1500000000000002E-2</v>
      </c>
      <c r="F1052" s="39">
        <v>4.5999999999999999E-2</v>
      </c>
      <c r="G1052" s="40">
        <v>4.2799999999999998E-2</v>
      </c>
      <c r="H1052" s="10">
        <v>0</v>
      </c>
      <c r="I1052" s="63"/>
      <c r="J1052" s="41">
        <v>4.0899999999999999E-2</v>
      </c>
      <c r="K1052" s="64"/>
      <c r="L1052" s="64"/>
      <c r="M1052" s="41">
        <v>4.6699999999999998E-2</v>
      </c>
      <c r="N1052" s="63"/>
    </row>
    <row r="1053" spans="1:14" s="43" customFormat="1">
      <c r="A1053">
        <v>201407</v>
      </c>
      <c r="B1053" s="38">
        <v>41843</v>
      </c>
      <c r="C1053" s="9" t="s">
        <v>21</v>
      </c>
      <c r="D1053" s="39">
        <v>4.0899999999999999E-2</v>
      </c>
      <c r="E1053" s="39">
        <v>4.1599999999999998E-2</v>
      </c>
      <c r="F1053" s="39">
        <v>4.6100000000000002E-2</v>
      </c>
      <c r="G1053" s="40">
        <v>4.2900000000000001E-2</v>
      </c>
      <c r="H1053" s="10">
        <v>0</v>
      </c>
      <c r="I1053" s="63"/>
      <c r="J1053" s="41">
        <v>4.1200000000000001E-2</v>
      </c>
      <c r="K1053" s="64"/>
      <c r="L1053" s="64"/>
      <c r="M1053" s="41">
        <v>4.6799999999999994E-2</v>
      </c>
      <c r="N1053" s="63"/>
    </row>
    <row r="1054" spans="1:14" s="43" customFormat="1">
      <c r="A1054">
        <v>201407</v>
      </c>
      <c r="B1054" s="38">
        <v>41844</v>
      </c>
      <c r="C1054" s="9" t="s">
        <v>21</v>
      </c>
      <c r="D1054" s="39">
        <v>4.1300000000000003E-2</v>
      </c>
      <c r="E1054" s="39">
        <v>4.2000000000000003E-2</v>
      </c>
      <c r="F1054" s="39">
        <v>4.65E-2</v>
      </c>
      <c r="G1054" s="40">
        <v>4.3299999999999998E-2</v>
      </c>
      <c r="H1054" s="10">
        <v>0</v>
      </c>
      <c r="I1054" s="63"/>
      <c r="J1054" s="41">
        <v>4.1700000000000001E-2</v>
      </c>
      <c r="K1054" s="64"/>
      <c r="L1054" s="64"/>
      <c r="M1054" s="41">
        <v>4.7199999999999999E-2</v>
      </c>
      <c r="N1054" s="63"/>
    </row>
    <row r="1055" spans="1:14" s="43" customFormat="1">
      <c r="A1055">
        <v>201407</v>
      </c>
      <c r="B1055" s="38">
        <v>41845</v>
      </c>
      <c r="C1055" s="9" t="s">
        <v>21</v>
      </c>
      <c r="D1055" s="39">
        <v>4.07E-2</v>
      </c>
      <c r="E1055" s="39">
        <v>4.1399999999999999E-2</v>
      </c>
      <c r="F1055" s="39">
        <v>4.5999999999999999E-2</v>
      </c>
      <c r="G1055" s="40">
        <v>4.2700000000000002E-2</v>
      </c>
      <c r="H1055" s="10">
        <v>0</v>
      </c>
      <c r="I1055" s="63"/>
      <c r="J1055" s="41">
        <v>4.1200000000000001E-2</v>
      </c>
      <c r="K1055" s="64"/>
      <c r="L1055" s="64"/>
      <c r="M1055" s="41">
        <v>4.6699999999999998E-2</v>
      </c>
      <c r="N1055" s="63"/>
    </row>
    <row r="1056" spans="1:14" s="43" customFormat="1">
      <c r="A1056">
        <v>201407</v>
      </c>
      <c r="B1056" s="38">
        <v>41848</v>
      </c>
      <c r="C1056" s="9" t="s">
        <v>21</v>
      </c>
      <c r="D1056" s="39">
        <v>4.1000000000000002E-2</v>
      </c>
      <c r="E1056" s="39">
        <v>4.1599999999999998E-2</v>
      </c>
      <c r="F1056" s="39">
        <v>4.6300000000000001E-2</v>
      </c>
      <c r="G1056" s="40">
        <v>4.2999999999999997E-2</v>
      </c>
      <c r="H1056" s="10">
        <v>0</v>
      </c>
      <c r="I1056" s="63"/>
      <c r="J1056" s="41">
        <v>4.0999999999999995E-2</v>
      </c>
      <c r="K1056" s="64"/>
      <c r="L1056" s="64"/>
      <c r="M1056" s="41">
        <v>4.6900000000000004E-2</v>
      </c>
      <c r="N1056" s="63"/>
    </row>
    <row r="1057" spans="1:15" s="43" customFormat="1">
      <c r="A1057">
        <v>201407</v>
      </c>
      <c r="B1057" s="38">
        <v>41849</v>
      </c>
      <c r="C1057" s="9" t="s">
        <v>21</v>
      </c>
      <c r="D1057" s="39">
        <v>4.0599999999999997E-2</v>
      </c>
      <c r="E1057" s="39">
        <v>4.1200000000000001E-2</v>
      </c>
      <c r="F1057" s="39">
        <v>4.5900000000000003E-2</v>
      </c>
      <c r="G1057" s="40">
        <v>4.2599999999999999E-2</v>
      </c>
      <c r="H1057" s="10">
        <v>0</v>
      </c>
      <c r="I1057" s="63"/>
      <c r="J1057" s="41">
        <v>4.0599999999999997E-2</v>
      </c>
      <c r="K1057" s="64"/>
      <c r="L1057" s="64"/>
      <c r="M1057" s="41">
        <v>4.6500000000000007E-2</v>
      </c>
      <c r="N1057" s="63"/>
    </row>
    <row r="1058" spans="1:15" s="43" customFormat="1">
      <c r="A1058">
        <v>201407</v>
      </c>
      <c r="B1058" s="38">
        <v>41850</v>
      </c>
      <c r="C1058" s="9" t="s">
        <v>21</v>
      </c>
      <c r="D1058" s="39">
        <v>4.1500000000000002E-2</v>
      </c>
      <c r="E1058" s="39">
        <v>4.2099999999999999E-2</v>
      </c>
      <c r="F1058" s="39">
        <v>4.6800000000000001E-2</v>
      </c>
      <c r="G1058" s="40">
        <v>4.3499999999999997E-2</v>
      </c>
      <c r="H1058" s="10">
        <v>0</v>
      </c>
      <c r="I1058" s="63"/>
      <c r="J1058" s="41">
        <v>4.1500000000000002E-2</v>
      </c>
      <c r="K1058" s="64"/>
      <c r="L1058" s="64"/>
      <c r="M1058" s="41">
        <v>4.7400000000000005E-2</v>
      </c>
      <c r="N1058" s="63"/>
    </row>
    <row r="1059" spans="1:15" s="43" customFormat="1">
      <c r="A1059">
        <v>201407</v>
      </c>
      <c r="B1059" s="38">
        <v>41851</v>
      </c>
      <c r="C1059" s="9" t="s">
        <v>21</v>
      </c>
      <c r="D1059" s="39">
        <v>4.1500000000000002E-2</v>
      </c>
      <c r="E1059" s="39">
        <v>4.2099999999999999E-2</v>
      </c>
      <c r="F1059" s="39">
        <v>4.6899999999999997E-2</v>
      </c>
      <c r="G1059" s="40">
        <v>4.3499999999999997E-2</v>
      </c>
      <c r="H1059" s="10">
        <v>0</v>
      </c>
      <c r="I1059" s="63"/>
      <c r="J1059" s="41">
        <v>4.1500000000000002E-2</v>
      </c>
      <c r="K1059" s="64"/>
      <c r="L1059" s="64"/>
      <c r="M1059" s="41">
        <v>4.7500000000000001E-2</v>
      </c>
      <c r="N1059" s="63"/>
    </row>
    <row r="1060" spans="1:15" s="43" customFormat="1">
      <c r="A1060">
        <v>201408</v>
      </c>
      <c r="B1060" s="38">
        <v>41852</v>
      </c>
      <c r="C1060" s="9" t="s">
        <v>21</v>
      </c>
      <c r="D1060" s="39">
        <v>4.1399999999999999E-2</v>
      </c>
      <c r="E1060" s="39">
        <v>4.2000000000000003E-2</v>
      </c>
      <c r="F1060" s="39">
        <v>4.7E-2</v>
      </c>
      <c r="G1060" s="40">
        <v>4.3499999999999997E-2</v>
      </c>
      <c r="H1060" s="10">
        <v>0</v>
      </c>
      <c r="I1060" s="63"/>
      <c r="J1060" s="41">
        <v>4.1799999999999997E-2</v>
      </c>
      <c r="K1060" s="64"/>
      <c r="L1060" s="64"/>
      <c r="M1060" s="41">
        <v>4.7500000000000001E-2</v>
      </c>
      <c r="N1060" s="63"/>
    </row>
    <row r="1061" spans="1:15" s="43" customFormat="1">
      <c r="A1061">
        <v>201408</v>
      </c>
      <c r="B1061" s="38">
        <v>41855</v>
      </c>
      <c r="C1061" s="9" t="s">
        <v>21</v>
      </c>
      <c r="D1061" s="39">
        <v>4.1300000000000003E-2</v>
      </c>
      <c r="E1061" s="39">
        <v>4.2099999999999999E-2</v>
      </c>
      <c r="F1061" s="39">
        <v>4.7E-2</v>
      </c>
      <c r="G1061" s="40">
        <v>4.3499999999999997E-2</v>
      </c>
      <c r="H1061" s="10">
        <v>0</v>
      </c>
      <c r="I1061" s="63"/>
      <c r="J1061" s="41">
        <v>4.1799999999999997E-2</v>
      </c>
      <c r="K1061" s="64"/>
      <c r="L1061" s="64"/>
      <c r="M1061" s="41">
        <v>4.7500000000000001E-2</v>
      </c>
      <c r="N1061" s="63"/>
    </row>
    <row r="1062" spans="1:15" s="43" customFormat="1">
      <c r="A1062">
        <v>201408</v>
      </c>
      <c r="B1062" s="38">
        <v>41856</v>
      </c>
      <c r="C1062" s="9" t="s">
        <v>21</v>
      </c>
      <c r="D1062" s="39">
        <v>4.1300000000000003E-2</v>
      </c>
      <c r="E1062" s="39">
        <v>4.19E-2</v>
      </c>
      <c r="F1062" s="39">
        <v>4.6800000000000001E-2</v>
      </c>
      <c r="G1062" s="40">
        <v>4.3299999999999998E-2</v>
      </c>
      <c r="H1062" s="10">
        <v>0</v>
      </c>
      <c r="I1062" s="63"/>
      <c r="J1062" s="41">
        <v>4.1500000000000002E-2</v>
      </c>
      <c r="K1062" s="64"/>
      <c r="L1062" s="64"/>
      <c r="M1062" s="41">
        <v>4.7400000000000005E-2</v>
      </c>
      <c r="N1062" s="63"/>
      <c r="O1062" s="65"/>
    </row>
    <row r="1063" spans="1:15" s="43" customFormat="1">
      <c r="A1063">
        <v>201408</v>
      </c>
      <c r="B1063" s="38">
        <v>41857</v>
      </c>
      <c r="C1063" s="9" t="s">
        <v>21</v>
      </c>
      <c r="D1063" s="39">
        <v>4.1200000000000001E-2</v>
      </c>
      <c r="E1063" s="39">
        <v>4.19E-2</v>
      </c>
      <c r="F1063" s="39">
        <v>4.6899999999999997E-2</v>
      </c>
      <c r="G1063" s="40">
        <v>4.3299999999999998E-2</v>
      </c>
      <c r="H1063" s="10">
        <v>0</v>
      </c>
      <c r="I1063" s="63"/>
      <c r="J1063" s="41">
        <v>4.1599999999999998E-2</v>
      </c>
      <c r="K1063" s="64"/>
      <c r="L1063" s="64"/>
      <c r="M1063" s="41">
        <v>4.7500000000000001E-2</v>
      </c>
      <c r="N1063" s="63"/>
    </row>
    <row r="1064" spans="1:15" s="43" customFormat="1">
      <c r="A1064">
        <v>201408</v>
      </c>
      <c r="B1064" s="38">
        <v>41858</v>
      </c>
      <c r="C1064" s="9" t="s">
        <v>21</v>
      </c>
      <c r="D1064" s="39">
        <v>4.0899999999999999E-2</v>
      </c>
      <c r="E1064" s="39">
        <v>4.1500000000000002E-2</v>
      </c>
      <c r="F1064" s="39">
        <v>4.65E-2</v>
      </c>
      <c r="G1064" s="40">
        <v>4.2999999999999997E-2</v>
      </c>
      <c r="H1064" s="10">
        <v>0</v>
      </c>
      <c r="I1064" s="63"/>
      <c r="J1064" s="41">
        <v>4.1100000000000005E-2</v>
      </c>
      <c r="K1064" s="64"/>
      <c r="L1064" s="64"/>
      <c r="M1064" s="41">
        <v>4.7100000000000003E-2</v>
      </c>
      <c r="N1064" s="63"/>
    </row>
    <row r="1065" spans="1:15" s="43" customFormat="1">
      <c r="A1065">
        <v>201408</v>
      </c>
      <c r="B1065" s="38">
        <v>41859</v>
      </c>
      <c r="C1065" s="9" t="s">
        <v>21</v>
      </c>
      <c r="D1065" s="39">
        <v>4.0800000000000003E-2</v>
      </c>
      <c r="E1065" s="39">
        <v>4.1399999999999999E-2</v>
      </c>
      <c r="F1065" s="39">
        <v>4.65E-2</v>
      </c>
      <c r="G1065" s="40">
        <v>4.2900000000000001E-2</v>
      </c>
      <c r="H1065" s="10">
        <v>0</v>
      </c>
      <c r="I1065" s="63"/>
      <c r="J1065" s="41">
        <v>4.0899999999999999E-2</v>
      </c>
      <c r="K1065" s="64"/>
      <c r="L1065" s="64"/>
      <c r="M1065" s="41">
        <v>4.7100000000000003E-2</v>
      </c>
      <c r="N1065" s="63"/>
    </row>
    <row r="1066" spans="1:15" s="43" customFormat="1">
      <c r="A1066">
        <v>201408</v>
      </c>
      <c r="B1066" s="38">
        <v>41862</v>
      </c>
      <c r="C1066" s="9" t="s">
        <v>21</v>
      </c>
      <c r="D1066" s="39">
        <v>4.0800000000000003E-2</v>
      </c>
      <c r="E1066" s="39">
        <v>4.1500000000000002E-2</v>
      </c>
      <c r="F1066" s="39">
        <v>4.6600000000000003E-2</v>
      </c>
      <c r="G1066" s="40">
        <v>4.2999999999999997E-2</v>
      </c>
      <c r="H1066" s="10">
        <v>0</v>
      </c>
      <c r="I1066" s="63"/>
      <c r="J1066" s="41">
        <v>4.0999999999999995E-2</v>
      </c>
      <c r="K1066" s="64"/>
      <c r="L1066" s="64"/>
      <c r="M1066" s="41">
        <v>4.7199999999999999E-2</v>
      </c>
      <c r="N1066" s="63"/>
    </row>
    <row r="1067" spans="1:15" s="43" customFormat="1">
      <c r="A1067">
        <v>201408</v>
      </c>
      <c r="B1067" s="38">
        <v>41863</v>
      </c>
      <c r="C1067" s="9" t="s">
        <v>21</v>
      </c>
      <c r="D1067" s="39">
        <v>4.1200000000000001E-2</v>
      </c>
      <c r="E1067" s="39">
        <v>4.19E-2</v>
      </c>
      <c r="F1067" s="39">
        <v>4.7E-2</v>
      </c>
      <c r="G1067" s="40">
        <v>4.3400000000000001E-2</v>
      </c>
      <c r="H1067" s="10">
        <v>0</v>
      </c>
      <c r="I1067" s="63"/>
      <c r="J1067" s="41">
        <v>4.1399999999999999E-2</v>
      </c>
      <c r="K1067" s="64"/>
      <c r="L1067" s="64"/>
      <c r="M1067" s="41">
        <v>4.7500000000000001E-2</v>
      </c>
      <c r="N1067" s="63"/>
    </row>
    <row r="1068" spans="1:15" s="43" customFormat="1">
      <c r="A1068">
        <v>201408</v>
      </c>
      <c r="B1068" s="38">
        <v>41864</v>
      </c>
      <c r="C1068" s="9" t="s">
        <v>21</v>
      </c>
      <c r="D1068" s="39">
        <v>4.0899999999999999E-2</v>
      </c>
      <c r="E1068" s="39">
        <v>4.1700000000000001E-2</v>
      </c>
      <c r="F1068" s="39">
        <v>4.6899999999999997E-2</v>
      </c>
      <c r="G1068" s="40">
        <v>4.3200000000000002E-2</v>
      </c>
      <c r="H1068" s="10">
        <v>0</v>
      </c>
      <c r="I1068" s="63"/>
      <c r="J1068" s="41">
        <v>4.1100000000000005E-2</v>
      </c>
      <c r="K1068" s="64"/>
      <c r="L1068" s="64"/>
      <c r="M1068" s="41">
        <v>4.7400000000000005E-2</v>
      </c>
      <c r="N1068" s="63"/>
    </row>
    <row r="1069" spans="1:15" s="43" customFormat="1">
      <c r="A1069">
        <v>201408</v>
      </c>
      <c r="B1069" s="38">
        <v>41865</v>
      </c>
      <c r="C1069" s="9" t="s">
        <v>21</v>
      </c>
      <c r="D1069" s="39">
        <v>4.0399999999999998E-2</v>
      </c>
      <c r="E1069" s="39">
        <v>4.1200000000000001E-2</v>
      </c>
      <c r="F1069" s="39">
        <v>4.65E-2</v>
      </c>
      <c r="G1069" s="40">
        <v>4.2700000000000002E-2</v>
      </c>
      <c r="H1069" s="10">
        <v>0</v>
      </c>
      <c r="I1069" s="63"/>
      <c r="J1069" s="41">
        <v>4.0599999999999997E-2</v>
      </c>
      <c r="K1069" s="64"/>
      <c r="L1069" s="64"/>
      <c r="M1069" s="41">
        <v>4.6900000000000004E-2</v>
      </c>
      <c r="N1069" s="63"/>
    </row>
    <row r="1070" spans="1:15" s="43" customFormat="1">
      <c r="A1070">
        <v>201408</v>
      </c>
      <c r="B1070" s="38">
        <v>41866</v>
      </c>
      <c r="C1070" s="9" t="s">
        <v>21</v>
      </c>
      <c r="D1070" s="39">
        <v>3.9800000000000002E-2</v>
      </c>
      <c r="E1070" s="39">
        <v>4.0599999999999997E-2</v>
      </c>
      <c r="F1070" s="39">
        <v>4.5999999999999999E-2</v>
      </c>
      <c r="G1070" s="40">
        <v>4.2099999999999999E-2</v>
      </c>
      <c r="H1070" s="10">
        <v>0</v>
      </c>
      <c r="I1070" s="63"/>
      <c r="J1070" s="41">
        <v>0.04</v>
      </c>
      <c r="K1070" s="64"/>
      <c r="L1070" s="64"/>
      <c r="M1070" s="41">
        <v>4.6300000000000001E-2</v>
      </c>
      <c r="N1070" s="63"/>
    </row>
    <row r="1071" spans="1:15" s="43" customFormat="1">
      <c r="A1071">
        <v>201408</v>
      </c>
      <c r="B1071" s="38">
        <v>41869</v>
      </c>
      <c r="C1071" s="9" t="s">
        <v>21</v>
      </c>
      <c r="D1071" s="39">
        <v>4.0500000000000001E-2</v>
      </c>
      <c r="E1071" s="39">
        <v>4.1200000000000001E-2</v>
      </c>
      <c r="F1071" s="39">
        <v>4.6699999999999998E-2</v>
      </c>
      <c r="G1071" s="40">
        <v>4.2799999999999998E-2</v>
      </c>
      <c r="H1071" s="10">
        <v>0</v>
      </c>
      <c r="I1071" s="63"/>
      <c r="J1071" s="41">
        <v>4.0599999999999997E-2</v>
      </c>
      <c r="K1071" s="64"/>
      <c r="L1071" s="64"/>
      <c r="M1071" s="41">
        <v>4.7E-2</v>
      </c>
      <c r="N1071" s="63"/>
    </row>
    <row r="1072" spans="1:15" s="43" customFormat="1">
      <c r="A1072">
        <v>201408</v>
      </c>
      <c r="B1072" s="38">
        <v>41870</v>
      </c>
      <c r="C1072" s="9" t="s">
        <v>21</v>
      </c>
      <c r="D1072" s="39">
        <v>4.1099999999999998E-2</v>
      </c>
      <c r="E1072" s="39">
        <v>4.1500000000000002E-2</v>
      </c>
      <c r="F1072" s="39">
        <v>4.7E-2</v>
      </c>
      <c r="G1072" s="40">
        <v>4.3200000000000002E-2</v>
      </c>
      <c r="H1072" s="10">
        <v>0</v>
      </c>
      <c r="I1072" s="63"/>
      <c r="J1072" s="41">
        <v>4.1100000000000005E-2</v>
      </c>
      <c r="K1072" s="64"/>
      <c r="L1072" s="64"/>
      <c r="M1072" s="41">
        <v>4.7300000000000002E-2</v>
      </c>
      <c r="N1072" s="63"/>
    </row>
    <row r="1073" spans="1:15" s="43" customFormat="1">
      <c r="A1073">
        <v>201408</v>
      </c>
      <c r="B1073" s="38">
        <v>41871</v>
      </c>
      <c r="C1073" s="9" t="s">
        <v>21</v>
      </c>
      <c r="D1073" s="39">
        <v>4.1099999999999998E-2</v>
      </c>
      <c r="E1073" s="39">
        <v>4.1500000000000002E-2</v>
      </c>
      <c r="F1073" s="39">
        <v>4.7E-2</v>
      </c>
      <c r="G1073" s="40">
        <v>4.3200000000000002E-2</v>
      </c>
      <c r="H1073" s="10">
        <v>0</v>
      </c>
      <c r="I1073" s="63"/>
      <c r="J1073" s="41">
        <v>4.1100000000000005E-2</v>
      </c>
      <c r="K1073" s="64"/>
      <c r="L1073" s="64"/>
      <c r="M1073" s="41">
        <v>4.7300000000000002E-2</v>
      </c>
      <c r="N1073" s="63"/>
    </row>
    <row r="1074" spans="1:15" s="43" customFormat="1">
      <c r="A1074">
        <v>201408</v>
      </c>
      <c r="B1074" s="38">
        <v>41872</v>
      </c>
      <c r="C1074" s="9" t="s">
        <v>21</v>
      </c>
      <c r="D1074" s="39">
        <v>4.0800000000000003E-2</v>
      </c>
      <c r="E1074" s="39">
        <v>4.1300000000000003E-2</v>
      </c>
      <c r="F1074" s="39">
        <v>4.6699999999999998E-2</v>
      </c>
      <c r="G1074" s="40">
        <v>4.2900000000000001E-2</v>
      </c>
      <c r="H1074" s="10">
        <v>0</v>
      </c>
      <c r="I1074" s="63"/>
      <c r="J1074" s="41">
        <v>4.0800000000000003E-2</v>
      </c>
      <c r="K1074" s="64"/>
      <c r="L1074" s="64"/>
      <c r="M1074" s="41">
        <v>4.6900000000000004E-2</v>
      </c>
      <c r="N1074" s="63"/>
    </row>
    <row r="1075" spans="1:15" s="43" customFormat="1">
      <c r="A1075">
        <v>201408</v>
      </c>
      <c r="B1075" s="38">
        <v>41873</v>
      </c>
      <c r="C1075" s="9" t="s">
        <v>21</v>
      </c>
      <c r="D1075" s="39">
        <v>4.0599999999999997E-2</v>
      </c>
      <c r="E1075" s="39">
        <v>4.1000000000000002E-2</v>
      </c>
      <c r="F1075" s="39">
        <v>4.6399999999999997E-2</v>
      </c>
      <c r="G1075" s="40">
        <v>4.2700000000000002E-2</v>
      </c>
      <c r="H1075" s="10">
        <v>0</v>
      </c>
      <c r="I1075" s="63"/>
      <c r="J1075" s="41">
        <v>4.0300000000000002E-2</v>
      </c>
      <c r="K1075" s="64"/>
      <c r="L1075" s="64"/>
      <c r="M1075" s="41">
        <v>4.6600000000000003E-2</v>
      </c>
      <c r="N1075" s="63"/>
    </row>
    <row r="1076" spans="1:15" s="43" customFormat="1">
      <c r="A1076">
        <v>201408</v>
      </c>
      <c r="B1076" s="38">
        <v>41876</v>
      </c>
      <c r="C1076" s="9" t="s">
        <v>21</v>
      </c>
      <c r="D1076" s="39">
        <v>4.0399999999999998E-2</v>
      </c>
      <c r="E1076" s="39">
        <v>4.0800000000000003E-2</v>
      </c>
      <c r="F1076" s="39">
        <v>4.6300000000000001E-2</v>
      </c>
      <c r="G1076" s="40">
        <v>4.2500000000000003E-2</v>
      </c>
      <c r="H1076" s="10">
        <v>0</v>
      </c>
      <c r="I1076" s="63"/>
      <c r="J1076" s="41">
        <v>4.0099999999999997E-2</v>
      </c>
      <c r="K1076" s="64"/>
      <c r="L1076" s="64"/>
      <c r="M1076" s="41">
        <v>4.6399999999999997E-2</v>
      </c>
      <c r="N1076" s="63"/>
    </row>
    <row r="1077" spans="1:15" s="43" customFormat="1">
      <c r="A1077">
        <v>201408</v>
      </c>
      <c r="B1077" s="38">
        <v>41877</v>
      </c>
      <c r="C1077" s="9" t="s">
        <v>21</v>
      </c>
      <c r="D1077" s="39">
        <v>4.0500000000000001E-2</v>
      </c>
      <c r="E1077" s="39">
        <v>4.1000000000000002E-2</v>
      </c>
      <c r="F1077" s="39">
        <v>4.6399999999999997E-2</v>
      </c>
      <c r="G1077" s="40">
        <v>4.2599999999999999E-2</v>
      </c>
      <c r="H1077" s="10">
        <v>0</v>
      </c>
      <c r="I1077" s="63"/>
      <c r="J1077" s="41">
        <v>4.0300000000000002E-2</v>
      </c>
      <c r="K1077" s="64"/>
      <c r="L1077" s="64"/>
      <c r="M1077" s="41">
        <v>4.6500000000000007E-2</v>
      </c>
      <c r="N1077" s="63"/>
    </row>
    <row r="1078" spans="1:15" s="43" customFormat="1">
      <c r="A1078">
        <v>201408</v>
      </c>
      <c r="B1078" s="38">
        <v>41878</v>
      </c>
      <c r="C1078" s="9" t="s">
        <v>21</v>
      </c>
      <c r="D1078" s="39">
        <v>4.0099999999999997E-2</v>
      </c>
      <c r="E1078" s="39">
        <v>4.07E-2</v>
      </c>
      <c r="F1078" s="39">
        <v>4.5900000000000003E-2</v>
      </c>
      <c r="G1078" s="40">
        <v>4.2200000000000001E-2</v>
      </c>
      <c r="H1078" s="10">
        <v>0</v>
      </c>
      <c r="I1078" s="63"/>
      <c r="J1078" s="41">
        <v>3.9900000000000005E-2</v>
      </c>
      <c r="K1078" s="64"/>
      <c r="L1078" s="64"/>
      <c r="M1078" s="41">
        <v>4.6100000000000002E-2</v>
      </c>
      <c r="N1078" s="63"/>
    </row>
    <row r="1079" spans="1:15" s="43" customFormat="1">
      <c r="A1079">
        <v>201408</v>
      </c>
      <c r="B1079" s="38">
        <v>41879</v>
      </c>
      <c r="C1079" s="9" t="s">
        <v>21</v>
      </c>
      <c r="D1079" s="39">
        <v>3.9699999999999999E-2</v>
      </c>
      <c r="E1079" s="39">
        <v>4.0300000000000002E-2</v>
      </c>
      <c r="F1079" s="39">
        <v>4.5600000000000002E-2</v>
      </c>
      <c r="G1079" s="40">
        <v>4.19E-2</v>
      </c>
      <c r="H1079" s="10">
        <v>0</v>
      </c>
      <c r="I1079" s="63"/>
      <c r="J1079" s="41">
        <v>3.9399999999999998E-2</v>
      </c>
      <c r="K1079" s="64"/>
      <c r="L1079" s="64"/>
      <c r="M1079" s="41">
        <v>4.5700000000000005E-2</v>
      </c>
      <c r="N1079" s="63"/>
    </row>
    <row r="1080" spans="1:15" s="43" customFormat="1">
      <c r="A1080">
        <v>201408</v>
      </c>
      <c r="B1080" s="38">
        <v>41880</v>
      </c>
      <c r="C1080" s="9" t="s">
        <v>21</v>
      </c>
      <c r="D1080" s="39">
        <v>3.9899999999999998E-2</v>
      </c>
      <c r="E1080" s="39">
        <v>4.0500000000000001E-2</v>
      </c>
      <c r="F1080" s="39">
        <v>4.5699999999999998E-2</v>
      </c>
      <c r="G1080" s="40">
        <v>4.2000000000000003E-2</v>
      </c>
      <c r="H1080" s="10">
        <v>0</v>
      </c>
      <c r="I1080" s="63"/>
      <c r="J1080" s="41">
        <v>3.95E-2</v>
      </c>
      <c r="K1080" s="64"/>
      <c r="L1080" s="64"/>
      <c r="M1080" s="41">
        <v>4.58E-2</v>
      </c>
      <c r="N1080" s="63"/>
    </row>
    <row r="1081" spans="1:15" s="43" customFormat="1">
      <c r="A1081">
        <v>201409</v>
      </c>
      <c r="B1081" s="38">
        <v>41884</v>
      </c>
      <c r="C1081" s="9" t="s">
        <v>21</v>
      </c>
      <c r="D1081" s="39">
        <v>4.0800000000000003E-2</v>
      </c>
      <c r="E1081" s="39">
        <v>4.1300000000000003E-2</v>
      </c>
      <c r="F1081" s="39">
        <v>4.6600000000000003E-2</v>
      </c>
      <c r="G1081" s="40">
        <v>4.2900000000000001E-2</v>
      </c>
      <c r="H1081" s="10">
        <v>0</v>
      </c>
      <c r="I1081" s="63"/>
      <c r="J1081" s="41">
        <v>0.04</v>
      </c>
      <c r="K1081" s="64"/>
      <c r="L1081" s="64"/>
      <c r="M1081" s="41">
        <v>4.6699999999999998E-2</v>
      </c>
      <c r="N1081" s="63"/>
      <c r="O1081" s="66"/>
    </row>
    <row r="1082" spans="1:15" s="43" customFormat="1">
      <c r="A1082">
        <v>201409</v>
      </c>
      <c r="B1082" s="38">
        <v>41885</v>
      </c>
      <c r="C1082" s="9" t="s">
        <v>21</v>
      </c>
      <c r="D1082" s="39">
        <v>4.0599999999999997E-2</v>
      </c>
      <c r="E1082" s="39">
        <v>4.1200000000000001E-2</v>
      </c>
      <c r="F1082" s="39">
        <v>4.6399999999999997E-2</v>
      </c>
      <c r="G1082" s="40">
        <v>4.2700000000000002E-2</v>
      </c>
      <c r="H1082" s="10">
        <v>0</v>
      </c>
      <c r="I1082" s="46"/>
      <c r="J1082" s="41">
        <v>3.9800000000000002E-2</v>
      </c>
      <c r="K1082" s="20"/>
      <c r="L1082" s="41"/>
      <c r="M1082" s="41">
        <v>4.6500000000000007E-2</v>
      </c>
      <c r="N1082" s="46"/>
      <c r="O1082" s="21"/>
    </row>
    <row r="1083" spans="1:15" s="43" customFormat="1">
      <c r="A1083">
        <v>201409</v>
      </c>
      <c r="B1083" s="38">
        <v>41886</v>
      </c>
      <c r="C1083" s="9" t="s">
        <v>21</v>
      </c>
      <c r="D1083" s="39">
        <v>4.1099999999999998E-2</v>
      </c>
      <c r="E1083" s="39">
        <v>4.1700000000000001E-2</v>
      </c>
      <c r="F1083" s="39">
        <v>4.6899999999999997E-2</v>
      </c>
      <c r="G1083" s="40">
        <v>4.3200000000000002E-2</v>
      </c>
      <c r="H1083" s="10">
        <v>0</v>
      </c>
      <c r="I1083" s="46"/>
      <c r="J1083" s="41">
        <v>4.0300000000000002E-2</v>
      </c>
      <c r="K1083" s="20"/>
      <c r="L1083" s="41"/>
      <c r="M1083" s="41">
        <v>4.7E-2</v>
      </c>
      <c r="N1083" s="46"/>
      <c r="O1083" s="21"/>
    </row>
    <row r="1084" spans="1:15" s="43" customFormat="1">
      <c r="A1084">
        <v>201409</v>
      </c>
      <c r="B1084" s="38">
        <v>41887</v>
      </c>
      <c r="C1084" s="9" t="s">
        <v>21</v>
      </c>
      <c r="D1084" s="39">
        <v>4.1500000000000002E-2</v>
      </c>
      <c r="E1084" s="39">
        <v>4.2099999999999999E-2</v>
      </c>
      <c r="F1084" s="39">
        <v>4.7399999999999998E-2</v>
      </c>
      <c r="G1084" s="40">
        <v>4.3700000000000003E-2</v>
      </c>
      <c r="H1084" s="10">
        <v>0</v>
      </c>
      <c r="I1084" s="22"/>
      <c r="J1084" s="41">
        <v>4.0999999999999995E-2</v>
      </c>
      <c r="K1084" s="20"/>
      <c r="L1084" s="20"/>
      <c r="M1084" s="41">
        <v>4.7500000000000001E-2</v>
      </c>
      <c r="N1084" s="22"/>
      <c r="O1084" s="21"/>
    </row>
    <row r="1085" spans="1:15" s="43" customFormat="1">
      <c r="A1085">
        <v>201409</v>
      </c>
      <c r="B1085" s="38">
        <v>41890</v>
      </c>
      <c r="C1085" s="9" t="s">
        <v>21</v>
      </c>
      <c r="D1085" s="39">
        <v>4.1300000000000003E-2</v>
      </c>
      <c r="E1085" s="39">
        <v>4.19E-2</v>
      </c>
      <c r="F1085" s="39">
        <v>4.7300000000000002E-2</v>
      </c>
      <c r="G1085" s="40">
        <v>4.3499999999999997E-2</v>
      </c>
      <c r="H1085" s="10">
        <v>0</v>
      </c>
      <c r="I1085" s="22"/>
      <c r="J1085" s="41">
        <v>4.0800000000000003E-2</v>
      </c>
      <c r="K1085" s="20"/>
      <c r="L1085" s="20"/>
      <c r="M1085" s="41">
        <v>4.7400000000000005E-2</v>
      </c>
      <c r="N1085" s="22"/>
      <c r="O1085" s="21"/>
    </row>
    <row r="1086" spans="1:15" s="43" customFormat="1">
      <c r="A1086">
        <v>201409</v>
      </c>
      <c r="B1086" s="38">
        <v>41891</v>
      </c>
      <c r="C1086" s="9" t="s">
        <v>21</v>
      </c>
      <c r="D1086" s="39">
        <v>4.1399999999999999E-2</v>
      </c>
      <c r="E1086" s="39">
        <v>4.2099999999999999E-2</v>
      </c>
      <c r="F1086" s="39">
        <v>4.7500000000000001E-2</v>
      </c>
      <c r="G1086" s="40">
        <v>4.3700000000000003E-2</v>
      </c>
      <c r="H1086" s="10">
        <v>0</v>
      </c>
      <c r="I1086" s="22"/>
      <c r="J1086" s="41">
        <v>4.0899999999999999E-2</v>
      </c>
      <c r="K1086" s="20"/>
      <c r="L1086" s="20"/>
      <c r="M1086" s="41">
        <v>4.7500000000000001E-2</v>
      </c>
      <c r="N1086" s="22"/>
      <c r="O1086" s="21"/>
    </row>
    <row r="1087" spans="1:15" s="43" customFormat="1">
      <c r="A1087">
        <v>201409</v>
      </c>
      <c r="B1087" s="38">
        <v>41892</v>
      </c>
      <c r="C1087" s="9" t="s">
        <v>21</v>
      </c>
      <c r="D1087" s="39">
        <v>4.19E-2</v>
      </c>
      <c r="E1087" s="39">
        <v>4.2500000000000003E-2</v>
      </c>
      <c r="F1087" s="39">
        <v>4.7899999999999998E-2</v>
      </c>
      <c r="G1087" s="40">
        <v>4.41E-2</v>
      </c>
      <c r="H1087" s="10">
        <v>0</v>
      </c>
      <c r="I1087" s="11"/>
      <c r="J1087" s="41">
        <v>4.1299999999999996E-2</v>
      </c>
      <c r="K1087" s="9"/>
      <c r="L1087" s="9"/>
      <c r="M1087" s="41">
        <v>4.8000000000000001E-2</v>
      </c>
      <c r="N1087" s="11"/>
      <c r="O1087" s="21"/>
    </row>
    <row r="1088" spans="1:15" s="43" customFormat="1">
      <c r="A1088">
        <v>201409</v>
      </c>
      <c r="B1088" s="38">
        <v>41893</v>
      </c>
      <c r="C1088" s="9" t="s">
        <v>21</v>
      </c>
      <c r="D1088" s="39">
        <v>4.1700000000000001E-2</v>
      </c>
      <c r="E1088" s="39">
        <v>4.24E-2</v>
      </c>
      <c r="F1088" s="39">
        <v>4.7800000000000002E-2</v>
      </c>
      <c r="G1088" s="40">
        <v>4.3999999999999997E-2</v>
      </c>
      <c r="H1088" s="10">
        <v>0</v>
      </c>
      <c r="I1088" s="11"/>
      <c r="J1088" s="41">
        <v>4.1200000000000001E-2</v>
      </c>
      <c r="K1088" s="9"/>
      <c r="L1088" s="9"/>
      <c r="M1088" s="41">
        <v>4.7899999999999998E-2</v>
      </c>
      <c r="N1088" s="11"/>
      <c r="O1088" s="21"/>
    </row>
    <row r="1089" spans="1:15" s="43" customFormat="1">
      <c r="A1089">
        <v>201409</v>
      </c>
      <c r="B1089" s="38">
        <v>41894</v>
      </c>
      <c r="C1089" s="9" t="s">
        <v>21</v>
      </c>
      <c r="D1089" s="39">
        <v>4.2700000000000002E-2</v>
      </c>
      <c r="E1089" s="39">
        <v>4.3299999999999998E-2</v>
      </c>
      <c r="F1089" s="39">
        <v>4.8800000000000003E-2</v>
      </c>
      <c r="G1089" s="40">
        <v>4.4900000000000002E-2</v>
      </c>
      <c r="H1089" s="10">
        <v>0</v>
      </c>
      <c r="I1089" s="11"/>
      <c r="J1089" s="41">
        <v>4.2199999999999994E-2</v>
      </c>
      <c r="K1089" s="9"/>
      <c r="L1089" s="9"/>
      <c r="M1089" s="41">
        <v>4.8899999999999999E-2</v>
      </c>
      <c r="N1089" s="11"/>
      <c r="O1089" s="21"/>
    </row>
    <row r="1090" spans="1:15" s="43" customFormat="1">
      <c r="A1090">
        <v>201409</v>
      </c>
      <c r="B1090" s="38">
        <v>41897</v>
      </c>
      <c r="C1090" s="9" t="s">
        <v>21</v>
      </c>
      <c r="D1090" s="39">
        <v>4.2599999999999999E-2</v>
      </c>
      <c r="E1090" s="39">
        <v>4.3200000000000002E-2</v>
      </c>
      <c r="F1090" s="39">
        <v>4.87E-2</v>
      </c>
      <c r="G1090" s="40">
        <v>4.48E-2</v>
      </c>
      <c r="H1090" s="10">
        <v>0</v>
      </c>
      <c r="I1090" s="11"/>
      <c r="J1090" s="41">
        <v>4.2099999999999999E-2</v>
      </c>
      <c r="K1090" s="9"/>
      <c r="L1090" s="9"/>
      <c r="M1090" s="41">
        <v>4.8799999999999996E-2</v>
      </c>
      <c r="N1090" s="11"/>
      <c r="O1090" s="21"/>
    </row>
    <row r="1091" spans="1:15" s="43" customFormat="1">
      <c r="A1091">
        <v>201409</v>
      </c>
      <c r="B1091" s="38">
        <v>41898</v>
      </c>
      <c r="C1091" s="9" t="s">
        <v>21</v>
      </c>
      <c r="D1091" s="39">
        <v>4.2700000000000002E-2</v>
      </c>
      <c r="E1091" s="39">
        <v>4.3299999999999998E-2</v>
      </c>
      <c r="F1091" s="39">
        <v>4.8899999999999999E-2</v>
      </c>
      <c r="G1091" s="40">
        <v>4.4999999999999998E-2</v>
      </c>
      <c r="H1091" s="10">
        <v>0</v>
      </c>
      <c r="I1091" s="11"/>
      <c r="J1091" s="41">
        <v>4.2199999999999994E-2</v>
      </c>
      <c r="K1091" s="9"/>
      <c r="L1091" s="9"/>
      <c r="M1091" s="41">
        <v>4.9000000000000002E-2</v>
      </c>
      <c r="N1091" s="11"/>
      <c r="O1091" s="21"/>
    </row>
    <row r="1092" spans="1:15" s="43" customFormat="1">
      <c r="A1092">
        <v>201409</v>
      </c>
      <c r="B1092" s="38">
        <v>41899</v>
      </c>
      <c r="C1092" s="9" t="s">
        <v>21</v>
      </c>
      <c r="D1092" s="39">
        <v>4.2799999999999998E-2</v>
      </c>
      <c r="E1092" s="39">
        <v>4.3400000000000001E-2</v>
      </c>
      <c r="F1092" s="39">
        <v>4.9000000000000002E-2</v>
      </c>
      <c r="G1092" s="40">
        <v>4.5100000000000001E-2</v>
      </c>
      <c r="H1092" s="10">
        <v>0</v>
      </c>
      <c r="I1092" s="11"/>
      <c r="J1092" s="41">
        <v>4.2199999999999994E-2</v>
      </c>
      <c r="K1092" s="9"/>
      <c r="L1092" s="9"/>
      <c r="M1092" s="41">
        <v>4.9100000000000005E-2</v>
      </c>
      <c r="N1092" s="11"/>
      <c r="O1092" s="21"/>
    </row>
    <row r="1093" spans="1:15" s="43" customFormat="1">
      <c r="A1093">
        <v>201409</v>
      </c>
      <c r="B1093" s="38">
        <v>41900</v>
      </c>
      <c r="C1093" s="9" t="s">
        <v>21</v>
      </c>
      <c r="D1093" s="39">
        <v>4.2799999999999998E-2</v>
      </c>
      <c r="E1093" s="39">
        <v>4.3400000000000001E-2</v>
      </c>
      <c r="F1093" s="39">
        <v>4.8899999999999999E-2</v>
      </c>
      <c r="G1093" s="40">
        <v>4.4999999999999998E-2</v>
      </c>
      <c r="H1093" s="10">
        <v>0</v>
      </c>
      <c r="I1093" s="42"/>
      <c r="J1093" s="41">
        <v>4.2199999999999994E-2</v>
      </c>
      <c r="K1093" s="41"/>
      <c r="L1093" s="41"/>
      <c r="M1093" s="41">
        <v>4.9100000000000005E-2</v>
      </c>
      <c r="N1093" s="42"/>
      <c r="O1093" s="21"/>
    </row>
    <row r="1094" spans="1:15" s="43" customFormat="1">
      <c r="A1094">
        <v>201409</v>
      </c>
      <c r="B1094" s="38">
        <v>41901</v>
      </c>
      <c r="C1094" s="9" t="s">
        <v>21</v>
      </c>
      <c r="D1094" s="39">
        <v>4.2200000000000001E-2</v>
      </c>
      <c r="E1094" s="39">
        <v>4.2799999999999998E-2</v>
      </c>
      <c r="F1094" s="39">
        <v>4.8300000000000003E-2</v>
      </c>
      <c r="G1094" s="40">
        <v>4.4400000000000002E-2</v>
      </c>
      <c r="H1094" s="10">
        <v>0</v>
      </c>
      <c r="I1094" s="63"/>
      <c r="J1094" s="41">
        <v>4.1599999999999998E-2</v>
      </c>
      <c r="K1094" s="20"/>
      <c r="L1094" s="20"/>
      <c r="M1094" s="41">
        <v>4.8499999999999995E-2</v>
      </c>
      <c r="N1094" s="22"/>
      <c r="O1094" s="21"/>
    </row>
    <row r="1095" spans="1:15" s="43" customFormat="1">
      <c r="A1095">
        <v>201409</v>
      </c>
      <c r="B1095" s="38">
        <v>41904</v>
      </c>
      <c r="C1095" s="9" t="s">
        <v>21</v>
      </c>
      <c r="D1095" s="39">
        <v>4.2099999999999999E-2</v>
      </c>
      <c r="E1095" s="39">
        <v>4.2700000000000002E-2</v>
      </c>
      <c r="F1095" s="39">
        <v>4.82E-2</v>
      </c>
      <c r="G1095" s="40">
        <v>4.4299999999999999E-2</v>
      </c>
      <c r="H1095" s="10">
        <v>0</v>
      </c>
      <c r="I1095" s="63"/>
      <c r="J1095" s="41">
        <v>4.1500000000000002E-2</v>
      </c>
      <c r="K1095" s="20"/>
      <c r="L1095" s="20"/>
      <c r="M1095" s="41">
        <v>4.8399999999999999E-2</v>
      </c>
      <c r="N1095" s="22"/>
      <c r="O1095" s="21"/>
    </row>
    <row r="1096" spans="1:15" s="43" customFormat="1">
      <c r="A1096">
        <v>201409</v>
      </c>
      <c r="B1096" s="38">
        <v>41905</v>
      </c>
      <c r="C1096" s="9" t="s">
        <v>21</v>
      </c>
      <c r="D1096" s="39">
        <v>4.1700000000000001E-2</v>
      </c>
      <c r="E1096" s="39">
        <v>4.2299999999999997E-2</v>
      </c>
      <c r="F1096" s="39">
        <v>4.7800000000000002E-2</v>
      </c>
      <c r="G1096" s="40">
        <v>4.3900000000000002E-2</v>
      </c>
      <c r="H1096" s="10">
        <v>0</v>
      </c>
      <c r="I1096" s="63"/>
      <c r="J1096" s="41">
        <v>4.0999999999999995E-2</v>
      </c>
      <c r="K1096" s="20"/>
      <c r="L1096" s="20"/>
      <c r="M1096" s="41">
        <v>4.8000000000000001E-2</v>
      </c>
      <c r="N1096" s="22"/>
      <c r="O1096" s="21"/>
    </row>
    <row r="1097" spans="1:15" s="43" customFormat="1">
      <c r="A1097">
        <v>201409</v>
      </c>
      <c r="B1097" s="38">
        <v>41906</v>
      </c>
      <c r="C1097" s="9" t="s">
        <v>21</v>
      </c>
      <c r="D1097" s="39">
        <v>4.2000000000000003E-2</v>
      </c>
      <c r="E1097" s="39">
        <v>4.2599999999999999E-2</v>
      </c>
      <c r="F1097" s="39">
        <v>4.82E-2</v>
      </c>
      <c r="G1097" s="40">
        <v>4.4299999999999999E-2</v>
      </c>
      <c r="H1097" s="10">
        <v>0</v>
      </c>
      <c r="I1097" s="63"/>
      <c r="J1097" s="41">
        <v>4.1299999999999996E-2</v>
      </c>
      <c r="K1097" s="20"/>
      <c r="L1097" s="20"/>
      <c r="M1097" s="41">
        <v>4.8399999999999999E-2</v>
      </c>
      <c r="N1097" s="22"/>
      <c r="O1097" s="21"/>
    </row>
    <row r="1098" spans="1:15" s="43" customFormat="1">
      <c r="A1098">
        <v>201409</v>
      </c>
      <c r="B1098" s="38">
        <v>41907</v>
      </c>
      <c r="C1098" s="9" t="s">
        <v>21</v>
      </c>
      <c r="D1098" s="39">
        <v>4.1399999999999999E-2</v>
      </c>
      <c r="E1098" s="39">
        <v>4.2000000000000003E-2</v>
      </c>
      <c r="F1098" s="39">
        <v>4.7600000000000003E-2</v>
      </c>
      <c r="G1098" s="40">
        <v>4.3700000000000003E-2</v>
      </c>
      <c r="H1098" s="10">
        <v>0</v>
      </c>
      <c r="I1098" s="63"/>
      <c r="J1098" s="41">
        <v>4.0599999999999997E-2</v>
      </c>
      <c r="K1098" s="20"/>
      <c r="L1098" s="20"/>
      <c r="M1098" s="41">
        <v>4.7899999999999998E-2</v>
      </c>
      <c r="N1098" s="22"/>
      <c r="O1098" s="21"/>
    </row>
    <row r="1099" spans="1:15" s="43" customFormat="1">
      <c r="A1099">
        <v>201409</v>
      </c>
      <c r="B1099" s="38">
        <v>41908</v>
      </c>
      <c r="C1099" s="9" t="s">
        <v>21</v>
      </c>
      <c r="D1099" s="39">
        <v>4.1399999999999999E-2</v>
      </c>
      <c r="E1099" s="39">
        <v>4.2000000000000003E-2</v>
      </c>
      <c r="F1099" s="39">
        <v>4.7699999999999999E-2</v>
      </c>
      <c r="G1099" s="40">
        <v>4.3700000000000003E-2</v>
      </c>
      <c r="H1099" s="10">
        <v>0</v>
      </c>
      <c r="I1099" s="63"/>
      <c r="J1099" s="41">
        <v>4.0599999999999997E-2</v>
      </c>
      <c r="K1099" s="20"/>
      <c r="L1099" s="20"/>
      <c r="M1099" s="41">
        <v>4.8099999999999997E-2</v>
      </c>
      <c r="N1099" s="22"/>
      <c r="O1099" s="21"/>
    </row>
    <row r="1100" spans="1:15" s="43" customFormat="1">
      <c r="A1100">
        <v>201409</v>
      </c>
      <c r="B1100" s="38">
        <v>41911</v>
      </c>
      <c r="C1100" s="9" t="s">
        <v>21</v>
      </c>
      <c r="D1100" s="39">
        <v>4.1099999999999998E-2</v>
      </c>
      <c r="E1100" s="39">
        <v>4.1700000000000001E-2</v>
      </c>
      <c r="F1100" s="39">
        <v>4.7300000000000002E-2</v>
      </c>
      <c r="G1100" s="40">
        <v>4.3400000000000001E-2</v>
      </c>
      <c r="H1100" s="10">
        <v>0</v>
      </c>
      <c r="I1100" s="63"/>
      <c r="J1100" s="41">
        <v>4.0199999999999993E-2</v>
      </c>
      <c r="K1100" s="20"/>
      <c r="L1100" s="20"/>
      <c r="M1100" s="41">
        <v>4.7699999999999992E-2</v>
      </c>
      <c r="N1100" s="22"/>
      <c r="O1100" s="21"/>
    </row>
    <row r="1101" spans="1:15" s="43" customFormat="1">
      <c r="A1101">
        <v>201409</v>
      </c>
      <c r="B1101" s="38">
        <v>41912</v>
      </c>
      <c r="C1101" s="9" t="s">
        <v>21</v>
      </c>
      <c r="D1101" s="39">
        <v>4.1300000000000003E-2</v>
      </c>
      <c r="E1101" s="39">
        <v>4.2000000000000003E-2</v>
      </c>
      <c r="F1101" s="39">
        <v>4.7800000000000002E-2</v>
      </c>
      <c r="G1101" s="40">
        <v>4.3700000000000003E-2</v>
      </c>
      <c r="H1101" s="10">
        <v>0</v>
      </c>
      <c r="I1101" s="63"/>
      <c r="J1101" s="41">
        <v>4.0500000000000001E-2</v>
      </c>
      <c r="K1101" s="20"/>
      <c r="L1101" s="20"/>
      <c r="M1101" s="41">
        <v>4.8099999999999997E-2</v>
      </c>
      <c r="N1101" s="22"/>
      <c r="O1101" s="21"/>
    </row>
    <row r="1102" spans="1:15" s="43" customFormat="1">
      <c r="A1102">
        <v>201410</v>
      </c>
      <c r="B1102" s="38">
        <v>41913</v>
      </c>
      <c r="C1102" s="9" t="s">
        <v>21</v>
      </c>
      <c r="D1102" s="39">
        <v>4.0399999999999998E-2</v>
      </c>
      <c r="E1102" s="39">
        <v>4.1099999999999998E-2</v>
      </c>
      <c r="F1102" s="39">
        <v>4.7E-2</v>
      </c>
      <c r="G1102" s="40">
        <v>4.2799999999999998E-2</v>
      </c>
      <c r="H1102" s="10">
        <v>0</v>
      </c>
      <c r="I1102" s="63"/>
      <c r="J1102" s="41">
        <v>3.95E-2</v>
      </c>
      <c r="K1102" s="20"/>
      <c r="L1102" s="20"/>
      <c r="M1102" s="41">
        <v>4.7300000000000002E-2</v>
      </c>
      <c r="N1102" s="22"/>
      <c r="O1102" s="21"/>
    </row>
    <row r="1103" spans="1:15" s="43" customFormat="1">
      <c r="A1103">
        <v>201410</v>
      </c>
      <c r="B1103" s="38">
        <v>41914</v>
      </c>
      <c r="C1103" s="9" t="s">
        <v>21</v>
      </c>
      <c r="D1103" s="39">
        <v>4.0800000000000003E-2</v>
      </c>
      <c r="E1103" s="39">
        <v>4.1500000000000002E-2</v>
      </c>
      <c r="F1103" s="39">
        <v>4.7399999999999998E-2</v>
      </c>
      <c r="G1103" s="40">
        <v>4.3200000000000002E-2</v>
      </c>
      <c r="H1103" s="10">
        <v>0</v>
      </c>
      <c r="I1103" s="63"/>
      <c r="J1103" s="41">
        <v>3.9900000000000005E-2</v>
      </c>
      <c r="K1103" s="20"/>
      <c r="L1103" s="20"/>
      <c r="M1103" s="41">
        <v>4.7599999999999996E-2</v>
      </c>
      <c r="N1103" s="22"/>
      <c r="O1103" s="21"/>
    </row>
    <row r="1104" spans="1:15" s="43" customFormat="1">
      <c r="A1104">
        <v>201410</v>
      </c>
      <c r="B1104" s="38">
        <v>41915</v>
      </c>
      <c r="C1104" s="9" t="s">
        <v>21</v>
      </c>
      <c r="D1104" s="39">
        <v>4.0500000000000001E-2</v>
      </c>
      <c r="E1104" s="39">
        <v>4.1300000000000003E-2</v>
      </c>
      <c r="F1104" s="39">
        <v>4.7199999999999999E-2</v>
      </c>
      <c r="G1104" s="40">
        <v>4.2999999999999997E-2</v>
      </c>
      <c r="H1104" s="10">
        <v>0</v>
      </c>
      <c r="I1104" s="63"/>
      <c r="J1104" s="41">
        <v>3.9800000000000002E-2</v>
      </c>
      <c r="K1104" s="20"/>
      <c r="L1104" s="20"/>
      <c r="M1104" s="41">
        <v>4.7400000000000005E-2</v>
      </c>
      <c r="N1104" s="22"/>
      <c r="O1104" s="21"/>
    </row>
    <row r="1105" spans="1:15" s="43" customFormat="1">
      <c r="A1105">
        <v>201410</v>
      </c>
      <c r="B1105" s="38">
        <v>41918</v>
      </c>
      <c r="C1105" s="9" t="s">
        <v>21</v>
      </c>
      <c r="D1105" s="39">
        <v>4.0500000000000001E-2</v>
      </c>
      <c r="E1105" s="39">
        <v>4.1200000000000001E-2</v>
      </c>
      <c r="F1105" s="39">
        <v>4.7199999999999999E-2</v>
      </c>
      <c r="G1105" s="40">
        <v>4.2999999999999997E-2</v>
      </c>
      <c r="H1105" s="10">
        <v>0</v>
      </c>
      <c r="I1105" s="63"/>
      <c r="J1105" s="41">
        <v>3.9800000000000002E-2</v>
      </c>
      <c r="K1105" s="20"/>
      <c r="L1105" s="20"/>
      <c r="M1105" s="41">
        <v>4.7300000000000002E-2</v>
      </c>
      <c r="N1105" s="22"/>
      <c r="O1105" s="21"/>
    </row>
    <row r="1106" spans="1:15" s="43" customFormat="1">
      <c r="A1106">
        <v>201410</v>
      </c>
      <c r="B1106" s="38">
        <v>41919</v>
      </c>
      <c r="C1106" s="9" t="s">
        <v>21</v>
      </c>
      <c r="D1106" s="39">
        <v>3.9699999999999999E-2</v>
      </c>
      <c r="E1106" s="39">
        <v>4.0500000000000001E-2</v>
      </c>
      <c r="F1106" s="39">
        <v>4.65E-2</v>
      </c>
      <c r="G1106" s="40">
        <v>4.2200000000000001E-2</v>
      </c>
      <c r="H1106" s="10">
        <v>0</v>
      </c>
      <c r="I1106" s="63"/>
      <c r="J1106" s="41">
        <v>3.9100000000000003E-2</v>
      </c>
      <c r="K1106" s="20"/>
      <c r="L1106" s="20"/>
      <c r="M1106" s="41">
        <v>4.6600000000000003E-2</v>
      </c>
      <c r="N1106" s="22"/>
      <c r="O1106" s="21"/>
    </row>
    <row r="1107" spans="1:15" s="43" customFormat="1">
      <c r="A1107">
        <v>201410</v>
      </c>
      <c r="B1107" s="38">
        <v>41920</v>
      </c>
      <c r="C1107" s="9" t="s">
        <v>21</v>
      </c>
      <c r="D1107" s="39">
        <v>3.9899999999999998E-2</v>
      </c>
      <c r="E1107" s="39">
        <v>4.0599999999999997E-2</v>
      </c>
      <c r="F1107" s="39">
        <v>4.6600000000000003E-2</v>
      </c>
      <c r="G1107" s="40">
        <v>4.24E-2</v>
      </c>
      <c r="H1107" s="10">
        <v>0</v>
      </c>
      <c r="I1107" s="63"/>
      <c r="J1107" s="41">
        <v>3.9199999999999999E-2</v>
      </c>
      <c r="K1107" s="20"/>
      <c r="L1107" s="20"/>
      <c r="M1107" s="41">
        <v>4.6699999999999998E-2</v>
      </c>
      <c r="N1107" s="22"/>
      <c r="O1107" s="21"/>
    </row>
    <row r="1108" spans="1:15" s="43" customFormat="1">
      <c r="A1108">
        <v>201410</v>
      </c>
      <c r="B1108" s="38">
        <v>41921</v>
      </c>
      <c r="C1108" s="9" t="s">
        <v>21</v>
      </c>
      <c r="D1108" s="39">
        <v>3.9899999999999998E-2</v>
      </c>
      <c r="E1108" s="39">
        <v>4.0599999999999997E-2</v>
      </c>
      <c r="F1108" s="39">
        <v>4.6600000000000003E-2</v>
      </c>
      <c r="G1108" s="40">
        <v>4.24E-2</v>
      </c>
      <c r="H1108" s="10">
        <v>0</v>
      </c>
      <c r="I1108" s="63"/>
      <c r="J1108" s="41">
        <v>3.9199999999999999E-2</v>
      </c>
      <c r="K1108" s="20"/>
      <c r="L1108" s="20"/>
      <c r="M1108" s="41">
        <v>4.6799999999999994E-2</v>
      </c>
      <c r="N1108" s="22"/>
      <c r="O1108" s="21"/>
    </row>
    <row r="1109" spans="1:15" s="43" customFormat="1">
      <c r="A1109">
        <v>201410</v>
      </c>
      <c r="B1109" s="38">
        <v>41922</v>
      </c>
      <c r="C1109" s="9" t="s">
        <v>21</v>
      </c>
      <c r="D1109" s="39">
        <v>3.9600000000000003E-2</v>
      </c>
      <c r="E1109" s="39">
        <v>4.0300000000000002E-2</v>
      </c>
      <c r="F1109" s="39">
        <v>4.65E-2</v>
      </c>
      <c r="G1109" s="40">
        <v>4.2099999999999999E-2</v>
      </c>
      <c r="H1109" s="10">
        <v>0</v>
      </c>
      <c r="I1109" s="63"/>
      <c r="J1109" s="41">
        <v>3.8900000000000004E-2</v>
      </c>
      <c r="K1109" s="20"/>
      <c r="L1109" s="20"/>
      <c r="M1109" s="41">
        <v>4.6699999999999998E-2</v>
      </c>
      <c r="N1109" s="22"/>
      <c r="O1109" s="21"/>
    </row>
    <row r="1110" spans="1:15" s="43" customFormat="1">
      <c r="A1110">
        <v>201410</v>
      </c>
      <c r="B1110" s="38">
        <v>41926</v>
      </c>
      <c r="C1110" s="9" t="s">
        <v>21</v>
      </c>
      <c r="D1110" s="39">
        <v>3.8899999999999997E-2</v>
      </c>
      <c r="E1110" s="39">
        <v>3.9600000000000003E-2</v>
      </c>
      <c r="F1110" s="39">
        <v>4.58E-2</v>
      </c>
      <c r="G1110" s="40">
        <v>4.1399999999999999E-2</v>
      </c>
      <c r="H1110" s="10">
        <v>0</v>
      </c>
      <c r="I1110" s="63"/>
      <c r="J1110" s="41">
        <v>3.8100000000000002E-2</v>
      </c>
      <c r="K1110" s="20"/>
      <c r="L1110" s="20"/>
      <c r="M1110" s="41">
        <v>4.5999999999999999E-2</v>
      </c>
      <c r="N1110" s="22"/>
      <c r="O1110" s="21"/>
    </row>
    <row r="1111" spans="1:15" s="43" customFormat="1">
      <c r="A1111">
        <v>201410</v>
      </c>
      <c r="B1111" s="38">
        <v>41927</v>
      </c>
      <c r="C1111" s="9" t="s">
        <v>21</v>
      </c>
      <c r="D1111" s="39">
        <v>3.8699999999999998E-2</v>
      </c>
      <c r="E1111" s="39">
        <v>3.9399999999999998E-2</v>
      </c>
      <c r="F1111" s="39">
        <v>4.5699999999999998E-2</v>
      </c>
      <c r="G1111" s="40">
        <v>4.1300000000000003E-2</v>
      </c>
      <c r="H1111" s="10">
        <v>0</v>
      </c>
      <c r="I1111" s="63"/>
      <c r="J1111" s="41">
        <v>3.78E-2</v>
      </c>
      <c r="K1111" s="20"/>
      <c r="L1111" s="20"/>
      <c r="M1111" s="41">
        <v>4.5899999999999996E-2</v>
      </c>
      <c r="N1111" s="22"/>
      <c r="O1111" s="21"/>
    </row>
    <row r="1112" spans="1:15" s="43" customFormat="1">
      <c r="A1112">
        <v>201410</v>
      </c>
      <c r="B1112" s="38">
        <v>41928</v>
      </c>
      <c r="C1112" s="9" t="s">
        <v>21</v>
      </c>
      <c r="D1112" s="39">
        <v>3.9199999999999999E-2</v>
      </c>
      <c r="E1112" s="39">
        <v>3.9899999999999998E-2</v>
      </c>
      <c r="F1112" s="39">
        <v>4.6199999999999998E-2</v>
      </c>
      <c r="G1112" s="40">
        <v>4.1799999999999997E-2</v>
      </c>
      <c r="H1112" s="10">
        <v>0</v>
      </c>
      <c r="I1112" s="23"/>
      <c r="J1112" s="41">
        <v>3.8399999999999997E-2</v>
      </c>
      <c r="K1112" s="20"/>
      <c r="L1112" s="20"/>
      <c r="M1112" s="41">
        <v>4.6399999999999997E-2</v>
      </c>
      <c r="N1112" s="22"/>
      <c r="O1112" s="21"/>
    </row>
    <row r="1113" spans="1:15" s="43" customFormat="1">
      <c r="A1113">
        <v>201410</v>
      </c>
      <c r="B1113" s="38">
        <v>41929</v>
      </c>
      <c r="C1113" s="9" t="s">
        <v>21</v>
      </c>
      <c r="D1113" s="39">
        <v>3.9399999999999998E-2</v>
      </c>
      <c r="E1113" s="39">
        <v>4.02E-2</v>
      </c>
      <c r="F1113" s="39">
        <v>4.6399999999999997E-2</v>
      </c>
      <c r="G1113" s="40">
        <v>4.2000000000000003E-2</v>
      </c>
      <c r="H1113" s="10">
        <v>0</v>
      </c>
      <c r="I1113" s="24"/>
      <c r="J1113" s="41">
        <v>3.8699999999999998E-2</v>
      </c>
      <c r="K1113" s="20"/>
      <c r="L1113" s="20"/>
      <c r="M1113" s="41">
        <v>4.6600000000000003E-2</v>
      </c>
      <c r="N1113" s="22"/>
      <c r="O1113" s="21"/>
    </row>
    <row r="1114" spans="1:15" s="43" customFormat="1">
      <c r="A1114">
        <v>201410</v>
      </c>
      <c r="B1114" s="38">
        <v>41932</v>
      </c>
      <c r="C1114" s="9" t="s">
        <v>21</v>
      </c>
      <c r="D1114" s="39">
        <v>3.9300000000000002E-2</v>
      </c>
      <c r="E1114" s="39">
        <v>4.0099999999999997E-2</v>
      </c>
      <c r="F1114" s="39">
        <v>4.6300000000000001E-2</v>
      </c>
      <c r="G1114" s="40">
        <v>4.19E-2</v>
      </c>
      <c r="H1114" s="10">
        <v>0</v>
      </c>
      <c r="I1114" s="67"/>
      <c r="J1114" s="41">
        <v>3.8900000000000004E-2</v>
      </c>
      <c r="K1114" s="20"/>
      <c r="L1114" s="20"/>
      <c r="M1114" s="41">
        <v>4.6500000000000007E-2</v>
      </c>
      <c r="N1114" s="22"/>
      <c r="O1114" s="21"/>
    </row>
    <row r="1115" spans="1:15" s="43" customFormat="1">
      <c r="A1115">
        <v>201410</v>
      </c>
      <c r="B1115" s="38">
        <v>41933</v>
      </c>
      <c r="C1115" s="9" t="s">
        <v>21</v>
      </c>
      <c r="D1115" s="39">
        <v>3.9399999999999998E-2</v>
      </c>
      <c r="E1115" s="39">
        <v>4.0300000000000002E-2</v>
      </c>
      <c r="F1115" s="39">
        <v>4.65E-2</v>
      </c>
      <c r="G1115" s="40">
        <v>4.2099999999999999E-2</v>
      </c>
      <c r="H1115" s="10">
        <v>0</v>
      </c>
      <c r="I1115" s="24"/>
      <c r="J1115" s="41">
        <v>3.9199999999999999E-2</v>
      </c>
      <c r="K1115" s="20"/>
      <c r="L1115" s="20"/>
      <c r="M1115" s="41">
        <v>4.6600000000000003E-2</v>
      </c>
      <c r="N1115" s="22"/>
      <c r="O1115" s="21"/>
    </row>
    <row r="1116" spans="1:15" s="43" customFormat="1">
      <c r="A1116">
        <v>201410</v>
      </c>
      <c r="B1116" s="38">
        <v>41934</v>
      </c>
      <c r="C1116" s="9" t="s">
        <v>21</v>
      </c>
      <c r="D1116" s="39">
        <v>3.95E-2</v>
      </c>
      <c r="E1116" s="39">
        <v>4.0399999999999998E-2</v>
      </c>
      <c r="F1116" s="39">
        <v>4.6600000000000003E-2</v>
      </c>
      <c r="G1116" s="40">
        <v>4.2200000000000001E-2</v>
      </c>
      <c r="H1116" s="10">
        <v>0</v>
      </c>
      <c r="I1116" s="24"/>
      <c r="J1116" s="41">
        <v>3.9300000000000002E-2</v>
      </c>
      <c r="K1116" s="20"/>
      <c r="L1116" s="20"/>
      <c r="M1116" s="41">
        <v>4.6699999999999998E-2</v>
      </c>
      <c r="N1116" s="22"/>
      <c r="O1116" s="21"/>
    </row>
    <row r="1117" spans="1:15" s="43" customFormat="1">
      <c r="A1117">
        <v>201410</v>
      </c>
      <c r="B1117" s="38">
        <v>41935</v>
      </c>
      <c r="C1117" s="9" t="s">
        <v>21</v>
      </c>
      <c r="D1117" s="39">
        <v>3.9899999999999998E-2</v>
      </c>
      <c r="E1117" s="39">
        <v>4.0899999999999999E-2</v>
      </c>
      <c r="F1117" s="39">
        <v>4.7E-2</v>
      </c>
      <c r="G1117" s="40">
        <v>4.2599999999999999E-2</v>
      </c>
      <c r="H1117" s="10">
        <v>0</v>
      </c>
      <c r="I1117" s="24"/>
      <c r="J1117" s="41">
        <v>3.9599999999999996E-2</v>
      </c>
      <c r="K1117" s="20"/>
      <c r="L1117" s="20"/>
      <c r="M1117" s="41">
        <v>4.7100000000000003E-2</v>
      </c>
      <c r="N1117" s="22"/>
      <c r="O1117" s="21"/>
    </row>
    <row r="1118" spans="1:15" s="43" customFormat="1">
      <c r="A1118">
        <v>201410</v>
      </c>
      <c r="B1118" s="38">
        <v>41936</v>
      </c>
      <c r="C1118" s="9" t="s">
        <v>21</v>
      </c>
      <c r="D1118" s="39">
        <v>0.04</v>
      </c>
      <c r="E1118" s="39">
        <v>4.0899999999999999E-2</v>
      </c>
      <c r="F1118" s="39">
        <v>4.7100000000000003E-2</v>
      </c>
      <c r="G1118" s="40">
        <v>4.2700000000000002E-2</v>
      </c>
      <c r="H1118" s="10">
        <v>0</v>
      </c>
      <c r="I1118" s="68"/>
      <c r="J1118" s="41">
        <v>3.9699999999999999E-2</v>
      </c>
      <c r="K1118" s="20"/>
      <c r="L1118" s="20"/>
      <c r="M1118" s="41">
        <v>4.7199999999999999E-2</v>
      </c>
      <c r="N1118" s="22"/>
      <c r="O1118" s="21"/>
    </row>
    <row r="1119" spans="1:15" s="43" customFormat="1">
      <c r="A1119">
        <v>201410</v>
      </c>
      <c r="B1119" s="38">
        <v>41939</v>
      </c>
      <c r="C1119" s="9" t="s">
        <v>21</v>
      </c>
      <c r="D1119" s="39">
        <v>3.9800000000000002E-2</v>
      </c>
      <c r="E1119" s="39">
        <v>4.0800000000000003E-2</v>
      </c>
      <c r="F1119" s="39">
        <v>4.6899999999999997E-2</v>
      </c>
      <c r="G1119" s="40">
        <v>4.2500000000000003E-2</v>
      </c>
      <c r="H1119" s="10">
        <v>0</v>
      </c>
      <c r="I1119" s="24"/>
      <c r="J1119" s="41">
        <v>3.95E-2</v>
      </c>
      <c r="K1119" s="20"/>
      <c r="L1119" s="20"/>
      <c r="M1119" s="41">
        <v>4.7100000000000003E-2</v>
      </c>
      <c r="N1119" s="22"/>
      <c r="O1119" s="21"/>
    </row>
    <row r="1120" spans="1:15" s="43" customFormat="1">
      <c r="A1120">
        <v>201410</v>
      </c>
      <c r="B1120" s="38">
        <v>41940</v>
      </c>
      <c r="C1120" s="9" t="s">
        <v>21</v>
      </c>
      <c r="D1120" s="39">
        <v>4.0099999999999997E-2</v>
      </c>
      <c r="E1120" s="39">
        <v>4.1000000000000002E-2</v>
      </c>
      <c r="F1120" s="39">
        <v>4.7100000000000003E-2</v>
      </c>
      <c r="G1120" s="40">
        <v>4.2700000000000002E-2</v>
      </c>
      <c r="H1120" s="10">
        <v>0</v>
      </c>
      <c r="I1120" s="63"/>
      <c r="J1120" s="41">
        <v>3.9599999999999996E-2</v>
      </c>
      <c r="K1120" s="20"/>
      <c r="L1120" s="20"/>
      <c r="M1120" s="41">
        <v>4.7300000000000002E-2</v>
      </c>
      <c r="N1120" s="22"/>
      <c r="O1120" s="21"/>
    </row>
    <row r="1121" spans="1:15" s="43" customFormat="1">
      <c r="A1121">
        <v>201410</v>
      </c>
      <c r="B1121" s="38">
        <v>41941</v>
      </c>
      <c r="C1121" s="9" t="s">
        <v>21</v>
      </c>
      <c r="D1121" s="39">
        <v>3.9699999999999999E-2</v>
      </c>
      <c r="E1121" s="39">
        <v>4.07E-2</v>
      </c>
      <c r="F1121" s="39">
        <v>4.6800000000000001E-2</v>
      </c>
      <c r="G1121" s="40">
        <v>4.24E-2</v>
      </c>
      <c r="H1121" s="10">
        <v>0</v>
      </c>
      <c r="I1121" s="63"/>
      <c r="J1121" s="41">
        <v>3.9300000000000002E-2</v>
      </c>
      <c r="K1121" s="20"/>
      <c r="L1121" s="20"/>
      <c r="M1121" s="41">
        <v>4.7E-2</v>
      </c>
      <c r="N1121" s="22"/>
      <c r="O1121" s="21"/>
    </row>
    <row r="1122" spans="1:15" s="43" customFormat="1">
      <c r="A1122">
        <v>201410</v>
      </c>
      <c r="B1122" s="38">
        <v>41942</v>
      </c>
      <c r="C1122" s="9" t="s">
        <v>21</v>
      </c>
      <c r="D1122" s="39">
        <v>3.9899999999999998E-2</v>
      </c>
      <c r="E1122" s="39">
        <v>4.0800000000000003E-2</v>
      </c>
      <c r="F1122" s="39">
        <v>4.6800000000000001E-2</v>
      </c>
      <c r="G1122" s="40">
        <v>4.2500000000000003E-2</v>
      </c>
      <c r="H1122" s="10">
        <v>0</v>
      </c>
      <c r="I1122" s="63"/>
      <c r="J1122" s="41">
        <v>3.8800000000000001E-2</v>
      </c>
      <c r="K1122" s="20"/>
      <c r="L1122" s="20"/>
      <c r="M1122" s="41">
        <v>4.7100000000000003E-2</v>
      </c>
      <c r="N1122" s="22"/>
      <c r="O1122" s="21"/>
    </row>
    <row r="1123" spans="1:15" s="43" customFormat="1">
      <c r="A1123">
        <v>201410</v>
      </c>
      <c r="B1123" s="38">
        <v>41943</v>
      </c>
      <c r="C1123" s="9" t="s">
        <v>21</v>
      </c>
      <c r="D1123" s="39">
        <v>4.0099999999999997E-2</v>
      </c>
      <c r="E1123" s="39">
        <v>4.1000000000000002E-2</v>
      </c>
      <c r="F1123" s="39">
        <v>4.7100000000000003E-2</v>
      </c>
      <c r="G1123" s="40">
        <v>4.2700000000000002E-2</v>
      </c>
      <c r="H1123" s="10">
        <v>0</v>
      </c>
      <c r="I1123" s="63"/>
      <c r="J1123" s="41">
        <v>3.9E-2</v>
      </c>
      <c r="K1123" s="20"/>
      <c r="L1123" s="20"/>
      <c r="M1123" s="41">
        <v>4.7400000000000005E-2</v>
      </c>
      <c r="N1123" s="22"/>
      <c r="O1123" s="21"/>
    </row>
    <row r="1124" spans="1:15" s="43" customFormat="1">
      <c r="A1124">
        <v>201411</v>
      </c>
      <c r="B1124" s="38">
        <v>41946</v>
      </c>
      <c r="C1124" s="9" t="s">
        <v>21</v>
      </c>
      <c r="D1124" s="39">
        <v>4.0099999999999997E-2</v>
      </c>
      <c r="E1124" s="39">
        <v>4.1000000000000002E-2</v>
      </c>
      <c r="F1124" s="39">
        <v>4.7199999999999999E-2</v>
      </c>
      <c r="G1124" s="40">
        <v>4.2799999999999998E-2</v>
      </c>
      <c r="H1124" s="10">
        <v>0</v>
      </c>
      <c r="I1124" s="63"/>
      <c r="J1124" s="41">
        <v>3.9E-2</v>
      </c>
      <c r="K1124" s="20"/>
      <c r="L1124" s="20"/>
      <c r="M1124" s="41">
        <v>4.7500000000000001E-2</v>
      </c>
      <c r="N1124" s="22"/>
      <c r="O1124" s="21"/>
    </row>
    <row r="1125" spans="1:15" s="43" customFormat="1">
      <c r="A1125">
        <v>201411</v>
      </c>
      <c r="B1125" s="38">
        <v>41947</v>
      </c>
      <c r="C1125" s="9" t="s">
        <v>21</v>
      </c>
      <c r="D1125" s="39">
        <v>0.04</v>
      </c>
      <c r="E1125" s="39">
        <v>4.0800000000000003E-2</v>
      </c>
      <c r="F1125" s="39">
        <v>4.7E-2</v>
      </c>
      <c r="G1125" s="40">
        <v>4.2599999999999999E-2</v>
      </c>
      <c r="H1125" s="10">
        <v>0</v>
      </c>
      <c r="I1125" s="63"/>
      <c r="J1125" s="41">
        <v>3.8900000000000004E-2</v>
      </c>
      <c r="K1125" s="20"/>
      <c r="L1125" s="20"/>
      <c r="M1125" s="41">
        <v>4.7400000000000005E-2</v>
      </c>
      <c r="N1125" s="22"/>
      <c r="O1125" s="21"/>
    </row>
    <row r="1126" spans="1:15" s="43" customFormat="1">
      <c r="A1126">
        <v>201411</v>
      </c>
      <c r="B1126" s="38">
        <v>41948</v>
      </c>
      <c r="C1126" s="9" t="s">
        <v>21</v>
      </c>
      <c r="D1126" s="39">
        <v>4.02E-2</v>
      </c>
      <c r="E1126" s="39">
        <v>4.0899999999999999E-2</v>
      </c>
      <c r="F1126" s="39">
        <v>4.7100000000000003E-2</v>
      </c>
      <c r="G1126" s="40">
        <v>4.2700000000000002E-2</v>
      </c>
      <c r="H1126" s="10">
        <v>0</v>
      </c>
      <c r="I1126" s="63"/>
      <c r="J1126" s="41">
        <v>3.9E-2</v>
      </c>
      <c r="K1126" s="20"/>
      <c r="L1126" s="20"/>
      <c r="M1126" s="41">
        <v>4.7500000000000001E-2</v>
      </c>
      <c r="N1126" s="22"/>
      <c r="O1126" s="21"/>
    </row>
    <row r="1127" spans="1:15" s="43" customFormat="1">
      <c r="A1127">
        <v>201411</v>
      </c>
      <c r="B1127" s="38">
        <v>41949</v>
      </c>
      <c r="C1127" s="9" t="s">
        <v>21</v>
      </c>
      <c r="D1127" s="39">
        <v>4.0500000000000001E-2</v>
      </c>
      <c r="E1127" s="39">
        <v>4.1200000000000001E-2</v>
      </c>
      <c r="F1127" s="39">
        <v>4.7500000000000001E-2</v>
      </c>
      <c r="G1127" s="40">
        <v>4.3099999999999999E-2</v>
      </c>
      <c r="H1127" s="10">
        <v>0</v>
      </c>
      <c r="I1127" s="22"/>
      <c r="J1127" s="41">
        <v>3.9300000000000002E-2</v>
      </c>
      <c r="K1127" s="41"/>
      <c r="L1127" s="41"/>
      <c r="M1127" s="41">
        <v>4.7899999999999998E-2</v>
      </c>
      <c r="N1127" s="42"/>
    </row>
    <row r="1128" spans="1:15" s="43" customFormat="1">
      <c r="A1128">
        <v>201411</v>
      </c>
      <c r="B1128" s="38">
        <v>41950</v>
      </c>
      <c r="C1128" s="9" t="s">
        <v>21</v>
      </c>
      <c r="D1128" s="39">
        <v>4.0099999999999997E-2</v>
      </c>
      <c r="E1128" s="39">
        <v>4.0800000000000003E-2</v>
      </c>
      <c r="F1128" s="39">
        <v>4.7100000000000003E-2</v>
      </c>
      <c r="G1128" s="40">
        <v>4.2700000000000002E-2</v>
      </c>
      <c r="H1128" s="10">
        <v>0</v>
      </c>
      <c r="I1128" s="22"/>
      <c r="J1128" s="41">
        <v>3.8800000000000001E-2</v>
      </c>
      <c r="K1128" s="41"/>
      <c r="L1128" s="41"/>
      <c r="M1128" s="41">
        <v>4.7500000000000001E-2</v>
      </c>
      <c r="N1128" s="42"/>
    </row>
    <row r="1129" spans="1:15" s="43" customFormat="1">
      <c r="A1129">
        <v>201411</v>
      </c>
      <c r="B1129" s="38">
        <v>41953</v>
      </c>
      <c r="C1129" s="9" t="s">
        <v>21</v>
      </c>
      <c r="D1129" s="39">
        <v>4.0500000000000001E-2</v>
      </c>
      <c r="E1129" s="39">
        <v>4.1200000000000001E-2</v>
      </c>
      <c r="F1129" s="39">
        <v>4.7500000000000001E-2</v>
      </c>
      <c r="G1129" s="40">
        <v>4.3099999999999999E-2</v>
      </c>
      <c r="H1129" s="10">
        <v>0</v>
      </c>
      <c r="I1129" s="22"/>
      <c r="J1129" s="41">
        <v>3.9199999999999999E-2</v>
      </c>
      <c r="K1129" s="41"/>
      <c r="L1129" s="41"/>
      <c r="M1129" s="41">
        <v>4.7899999999999998E-2</v>
      </c>
      <c r="N1129" s="42"/>
    </row>
    <row r="1130" spans="1:15" s="43" customFormat="1">
      <c r="A1130">
        <v>201411</v>
      </c>
      <c r="B1130" s="38">
        <v>41955</v>
      </c>
      <c r="C1130" s="9" t="s">
        <v>21</v>
      </c>
      <c r="D1130" s="39">
        <v>4.0599999999999997E-2</v>
      </c>
      <c r="E1130" s="39">
        <v>4.1300000000000003E-2</v>
      </c>
      <c r="F1130" s="39">
        <v>4.7600000000000003E-2</v>
      </c>
      <c r="G1130" s="40">
        <v>4.3200000000000002E-2</v>
      </c>
      <c r="H1130" s="10">
        <v>0</v>
      </c>
      <c r="I1130" s="22"/>
      <c r="J1130" s="41">
        <v>3.95E-2</v>
      </c>
      <c r="K1130" s="41"/>
      <c r="L1130" s="41"/>
      <c r="M1130" s="41">
        <v>4.8000000000000001E-2</v>
      </c>
      <c r="N1130" s="42"/>
    </row>
    <row r="1131" spans="1:15" s="43" customFormat="1">
      <c r="A1131">
        <v>201411</v>
      </c>
      <c r="B1131" s="38">
        <v>41956</v>
      </c>
      <c r="C1131" s="9" t="s">
        <v>21</v>
      </c>
      <c r="D1131" s="39">
        <v>4.0399999999999998E-2</v>
      </c>
      <c r="E1131" s="39">
        <v>4.1200000000000001E-2</v>
      </c>
      <c r="F1131" s="39">
        <v>4.7800000000000002E-2</v>
      </c>
      <c r="G1131" s="40">
        <v>4.3099999999999999E-2</v>
      </c>
      <c r="H1131" s="10">
        <v>0</v>
      </c>
      <c r="I1131" s="42"/>
      <c r="J1131" s="41">
        <v>3.9699999999999999E-2</v>
      </c>
      <c r="K1131" s="41"/>
      <c r="L1131" s="41"/>
      <c r="M1131" s="41">
        <v>4.82E-2</v>
      </c>
      <c r="N1131" s="42"/>
    </row>
    <row r="1132" spans="1:15" s="43" customFormat="1">
      <c r="A1132">
        <v>201411</v>
      </c>
      <c r="B1132" s="38">
        <v>41957</v>
      </c>
      <c r="C1132" s="9" t="s">
        <v>21</v>
      </c>
      <c r="D1132" s="39">
        <v>4.0300000000000002E-2</v>
      </c>
      <c r="E1132" s="39">
        <v>4.0899999999999999E-2</v>
      </c>
      <c r="F1132" s="39">
        <v>4.7600000000000003E-2</v>
      </c>
      <c r="G1132" s="40">
        <v>4.2900000000000001E-2</v>
      </c>
      <c r="H1132" s="10">
        <v>0</v>
      </c>
      <c r="I1132" s="25"/>
      <c r="J1132" s="41">
        <v>3.9399999999999998E-2</v>
      </c>
      <c r="K1132" s="41"/>
      <c r="L1132" s="41"/>
      <c r="M1132" s="41">
        <v>4.8000000000000001E-2</v>
      </c>
      <c r="N1132" s="42"/>
    </row>
    <row r="1133" spans="1:15" s="43" customFormat="1">
      <c r="A1133">
        <v>201411</v>
      </c>
      <c r="B1133" s="38">
        <v>41960</v>
      </c>
      <c r="C1133" s="9" t="s">
        <v>21</v>
      </c>
      <c r="D1133" s="39">
        <v>4.07E-2</v>
      </c>
      <c r="E1133" s="39">
        <v>4.1099999999999998E-2</v>
      </c>
      <c r="F1133" s="39">
        <v>4.7899999999999998E-2</v>
      </c>
      <c r="G1133" s="40">
        <v>4.3200000000000002E-2</v>
      </c>
      <c r="H1133" s="10">
        <v>0</v>
      </c>
      <c r="I1133" s="26"/>
      <c r="J1133" s="41">
        <v>3.95E-2</v>
      </c>
      <c r="K1133" s="20"/>
      <c r="L1133" s="20"/>
      <c r="M1133" s="41">
        <v>4.8300000000000003E-2</v>
      </c>
      <c r="N1133" s="22"/>
      <c r="O1133" s="21"/>
    </row>
    <row r="1134" spans="1:15" s="43" customFormat="1">
      <c r="A1134">
        <v>201411</v>
      </c>
      <c r="B1134" s="38">
        <v>41961</v>
      </c>
      <c r="C1134" s="9" t="s">
        <v>21</v>
      </c>
      <c r="D1134" s="39">
        <v>4.0500000000000001E-2</v>
      </c>
      <c r="E1134" s="39">
        <v>4.0899999999999999E-2</v>
      </c>
      <c r="F1134" s="39">
        <v>4.8000000000000001E-2</v>
      </c>
      <c r="G1134" s="40">
        <v>4.3099999999999999E-2</v>
      </c>
      <c r="H1134" s="10">
        <v>0</v>
      </c>
      <c r="I1134" s="26"/>
      <c r="J1134" s="41">
        <v>3.9599999999999996E-2</v>
      </c>
      <c r="K1134" s="20"/>
      <c r="L1134" s="20"/>
      <c r="M1134" s="41">
        <v>4.8399999999999999E-2</v>
      </c>
      <c r="N1134" s="22"/>
      <c r="O1134" s="21"/>
    </row>
    <row r="1135" spans="1:15" s="43" customFormat="1">
      <c r="A1135">
        <v>201411</v>
      </c>
      <c r="B1135" s="38">
        <v>41962</v>
      </c>
      <c r="C1135" s="9" t="s">
        <v>21</v>
      </c>
      <c r="D1135" s="39">
        <v>4.0800000000000003E-2</v>
      </c>
      <c r="E1135" s="39">
        <v>4.1200000000000001E-2</v>
      </c>
      <c r="F1135" s="39">
        <v>4.8300000000000003E-2</v>
      </c>
      <c r="G1135" s="40">
        <v>4.3400000000000001E-2</v>
      </c>
      <c r="H1135" s="10">
        <v>0</v>
      </c>
      <c r="I1135" s="27"/>
      <c r="J1135" s="41">
        <v>3.9800000000000002E-2</v>
      </c>
      <c r="K1135" s="20"/>
      <c r="L1135" s="20"/>
      <c r="M1135" s="41">
        <v>4.87E-2</v>
      </c>
      <c r="N1135" s="22"/>
      <c r="O1135" s="21"/>
    </row>
    <row r="1136" spans="1:15" s="43" customFormat="1">
      <c r="A1136">
        <v>201411</v>
      </c>
      <c r="B1136" s="38">
        <v>41963</v>
      </c>
      <c r="C1136" s="9" t="s">
        <v>21</v>
      </c>
      <c r="D1136" s="39">
        <v>4.0800000000000003E-2</v>
      </c>
      <c r="E1136" s="39">
        <v>4.1200000000000001E-2</v>
      </c>
      <c r="F1136" s="39">
        <v>4.8300000000000003E-2</v>
      </c>
      <c r="G1136" s="40">
        <v>4.3400000000000001E-2</v>
      </c>
      <c r="H1136" s="10">
        <v>0</v>
      </c>
      <c r="I1136" s="26"/>
      <c r="J1136" s="41">
        <v>3.9699999999999999E-2</v>
      </c>
      <c r="K1136" s="20"/>
      <c r="L1136" s="20"/>
      <c r="M1136" s="41">
        <v>4.8600000000000004E-2</v>
      </c>
      <c r="N1136" s="22"/>
      <c r="O1136" s="21"/>
    </row>
    <row r="1137" spans="1:15" s="43" customFormat="1">
      <c r="A1137">
        <v>201411</v>
      </c>
      <c r="B1137" s="38">
        <v>41964</v>
      </c>
      <c r="C1137" s="9" t="s">
        <v>21</v>
      </c>
      <c r="D1137" s="39">
        <v>4.0500000000000001E-2</v>
      </c>
      <c r="E1137" s="39">
        <v>4.0800000000000003E-2</v>
      </c>
      <c r="F1137" s="39">
        <v>4.7699999999999999E-2</v>
      </c>
      <c r="G1137" s="40">
        <v>4.2999999999999997E-2</v>
      </c>
      <c r="H1137" s="10">
        <v>0</v>
      </c>
      <c r="I1137" s="26"/>
      <c r="J1137" s="41">
        <v>3.9399999999999998E-2</v>
      </c>
      <c r="K1137" s="20"/>
      <c r="L1137" s="20"/>
      <c r="M1137" s="41">
        <v>4.8000000000000001E-2</v>
      </c>
      <c r="N1137" s="22"/>
      <c r="O1137" s="21"/>
    </row>
    <row r="1138" spans="1:15" s="43" customFormat="1">
      <c r="A1138">
        <v>201411</v>
      </c>
      <c r="B1138" s="38">
        <v>41967</v>
      </c>
      <c r="C1138" s="9" t="s">
        <v>21</v>
      </c>
      <c r="D1138" s="39">
        <v>4.0500000000000001E-2</v>
      </c>
      <c r="E1138" s="39">
        <v>4.0899999999999999E-2</v>
      </c>
      <c r="F1138" s="39">
        <v>4.7600000000000003E-2</v>
      </c>
      <c r="G1138" s="40">
        <v>4.2999999999999997E-2</v>
      </c>
      <c r="H1138" s="10">
        <v>0</v>
      </c>
      <c r="I1138" s="63"/>
      <c r="J1138" s="41">
        <v>3.9399999999999998E-2</v>
      </c>
      <c r="K1138" s="20"/>
      <c r="L1138" s="20"/>
      <c r="M1138" s="41">
        <v>4.8000000000000001E-2</v>
      </c>
      <c r="N1138" s="22"/>
      <c r="O1138" s="21"/>
    </row>
    <row r="1139" spans="1:15" s="43" customFormat="1">
      <c r="A1139">
        <v>201411</v>
      </c>
      <c r="B1139" s="38">
        <v>41968</v>
      </c>
      <c r="C1139" s="9" t="s">
        <v>21</v>
      </c>
      <c r="D1139" s="39">
        <v>0.04</v>
      </c>
      <c r="E1139" s="39">
        <v>4.0399999999999998E-2</v>
      </c>
      <c r="F1139" s="39">
        <v>4.6899999999999997E-2</v>
      </c>
      <c r="G1139" s="40">
        <v>4.24E-2</v>
      </c>
      <c r="H1139" s="10">
        <v>0</v>
      </c>
      <c r="I1139" s="63"/>
      <c r="J1139" s="41">
        <v>3.8800000000000001E-2</v>
      </c>
      <c r="K1139" s="20"/>
      <c r="L1139" s="20"/>
      <c r="M1139" s="41">
        <v>4.7300000000000002E-2</v>
      </c>
      <c r="N1139" s="22"/>
      <c r="O1139" s="21"/>
    </row>
    <row r="1140" spans="1:15" s="43" customFormat="1">
      <c r="A1140">
        <v>201411</v>
      </c>
      <c r="B1140" s="38">
        <v>41971</v>
      </c>
      <c r="C1140" s="9" t="s">
        <v>21</v>
      </c>
      <c r="D1140" s="39">
        <v>3.95E-2</v>
      </c>
      <c r="E1140" s="39">
        <v>3.9899999999999998E-2</v>
      </c>
      <c r="F1140" s="39">
        <v>4.6600000000000003E-2</v>
      </c>
      <c r="G1140" s="40">
        <v>4.2000000000000003E-2</v>
      </c>
      <c r="H1140" s="10">
        <v>0</v>
      </c>
      <c r="I1140" s="63"/>
      <c r="J1140" s="41">
        <v>3.8300000000000001E-2</v>
      </c>
      <c r="K1140" s="20"/>
      <c r="L1140" s="20"/>
      <c r="M1140" s="41">
        <v>4.7E-2</v>
      </c>
      <c r="N1140" s="22"/>
      <c r="O1140" s="21"/>
    </row>
    <row r="1141" spans="1:15" s="43" customFormat="1">
      <c r="A1141">
        <v>201412</v>
      </c>
      <c r="B1141" s="38">
        <v>41974</v>
      </c>
      <c r="C1141" s="9" t="s">
        <v>21</v>
      </c>
      <c r="D1141" s="39">
        <v>3.9899999999999998E-2</v>
      </c>
      <c r="E1141" s="39">
        <v>4.0300000000000002E-2</v>
      </c>
      <c r="F1141" s="39">
        <v>4.7100000000000003E-2</v>
      </c>
      <c r="G1141" s="40">
        <v>4.24E-2</v>
      </c>
      <c r="H1141" s="10">
        <v>0</v>
      </c>
      <c r="I1141" s="63"/>
      <c r="J1141" s="41">
        <v>3.8599999999999995E-2</v>
      </c>
      <c r="K1141" s="20"/>
      <c r="L1141" s="20"/>
      <c r="M1141" s="41">
        <v>4.7599999999999996E-2</v>
      </c>
      <c r="N1141" s="22"/>
      <c r="O1141" s="21"/>
    </row>
    <row r="1142" spans="1:15" s="43" customFormat="1">
      <c r="A1142">
        <v>201412</v>
      </c>
      <c r="B1142" s="38">
        <v>41975</v>
      </c>
      <c r="C1142" s="9" t="s">
        <v>21</v>
      </c>
      <c r="D1142" s="39">
        <v>4.07E-2</v>
      </c>
      <c r="E1142" s="39">
        <v>4.0899999999999999E-2</v>
      </c>
      <c r="F1142" s="39">
        <v>4.7800000000000002E-2</v>
      </c>
      <c r="G1142" s="40">
        <v>4.3099999999999999E-2</v>
      </c>
      <c r="H1142" s="10">
        <v>0</v>
      </c>
      <c r="I1142" s="63"/>
      <c r="J1142" s="41">
        <v>3.9300000000000002E-2</v>
      </c>
      <c r="K1142" s="20"/>
      <c r="L1142" s="20"/>
      <c r="M1142" s="41">
        <v>4.82E-2</v>
      </c>
      <c r="N1142" s="22"/>
      <c r="O1142" s="21"/>
    </row>
    <row r="1143" spans="1:15" s="43" customFormat="1">
      <c r="A1143">
        <v>201412</v>
      </c>
      <c r="B1143" s="38">
        <v>41976</v>
      </c>
      <c r="C1143" s="9" t="s">
        <v>21</v>
      </c>
      <c r="D1143" s="39">
        <v>4.0599999999999997E-2</v>
      </c>
      <c r="E1143" s="39">
        <v>4.0800000000000003E-2</v>
      </c>
      <c r="F1143" s="39">
        <v>4.7600000000000003E-2</v>
      </c>
      <c r="G1143" s="40">
        <v>4.2999999999999997E-2</v>
      </c>
      <c r="H1143" s="10">
        <v>0</v>
      </c>
      <c r="I1143" s="63"/>
      <c r="J1143" s="41">
        <v>3.9199999999999999E-2</v>
      </c>
      <c r="K1143" s="20"/>
      <c r="L1143" s="20"/>
      <c r="M1143" s="41">
        <v>4.8099999999999997E-2</v>
      </c>
      <c r="N1143" s="22"/>
      <c r="O1143" s="21"/>
    </row>
    <row r="1144" spans="1:15" s="43" customFormat="1">
      <c r="A1144">
        <v>201412</v>
      </c>
      <c r="B1144" s="38">
        <v>41977</v>
      </c>
      <c r="C1144" s="9" t="s">
        <v>21</v>
      </c>
      <c r="D1144" s="39">
        <v>4.02E-2</v>
      </c>
      <c r="E1144" s="39">
        <v>4.0399999999999998E-2</v>
      </c>
      <c r="F1144" s="39">
        <v>4.7300000000000002E-2</v>
      </c>
      <c r="G1144" s="40">
        <v>4.2599999999999999E-2</v>
      </c>
      <c r="H1144" s="10">
        <v>0</v>
      </c>
      <c r="I1144" s="63"/>
      <c r="J1144" s="41">
        <v>3.8900000000000004E-2</v>
      </c>
      <c r="K1144" s="20"/>
      <c r="L1144" s="20"/>
      <c r="M1144" s="41">
        <v>4.7800000000000002E-2</v>
      </c>
      <c r="N1144" s="22"/>
      <c r="O1144" s="21"/>
    </row>
    <row r="1145" spans="1:15" s="43" customFormat="1">
      <c r="A1145">
        <v>201412</v>
      </c>
      <c r="B1145" s="38">
        <v>41978</v>
      </c>
      <c r="C1145" s="9" t="s">
        <v>21</v>
      </c>
      <c r="D1145" s="39">
        <v>4.02E-2</v>
      </c>
      <c r="E1145" s="39">
        <v>4.0599999999999997E-2</v>
      </c>
      <c r="F1145" s="39">
        <v>4.7300000000000002E-2</v>
      </c>
      <c r="G1145" s="40">
        <v>4.2700000000000002E-2</v>
      </c>
      <c r="H1145" s="10">
        <v>0</v>
      </c>
      <c r="I1145" s="63"/>
      <c r="J1145" s="41">
        <v>3.9E-2</v>
      </c>
      <c r="K1145" s="20"/>
      <c r="L1145" s="20"/>
      <c r="M1145" s="41">
        <v>4.7899999999999998E-2</v>
      </c>
      <c r="N1145" s="22"/>
      <c r="O1145" s="21"/>
    </row>
    <row r="1146" spans="1:15" s="43" customFormat="1">
      <c r="A1146">
        <v>201412</v>
      </c>
      <c r="B1146" s="38">
        <v>41981</v>
      </c>
      <c r="C1146" s="9" t="s">
        <v>21</v>
      </c>
      <c r="D1146" s="39">
        <v>3.9600000000000003E-2</v>
      </c>
      <c r="E1146" s="39">
        <v>0.04</v>
      </c>
      <c r="F1146" s="39">
        <v>4.6800000000000001E-2</v>
      </c>
      <c r="G1146" s="40">
        <v>4.2099999999999999E-2</v>
      </c>
      <c r="H1146" s="10">
        <v>0</v>
      </c>
      <c r="I1146" s="63"/>
      <c r="J1146" s="41">
        <v>3.8199999999999998E-2</v>
      </c>
      <c r="K1146" s="20"/>
      <c r="L1146" s="20"/>
      <c r="M1146" s="41">
        <v>4.7400000000000005E-2</v>
      </c>
      <c r="N1146" s="22"/>
      <c r="O1146" s="21"/>
    </row>
    <row r="1147" spans="1:15" s="43" customFormat="1">
      <c r="A1147">
        <v>201412</v>
      </c>
      <c r="B1147" s="38">
        <v>41982</v>
      </c>
      <c r="C1147" s="9" t="s">
        <v>21</v>
      </c>
      <c r="D1147" s="39">
        <v>3.9300000000000002E-2</v>
      </c>
      <c r="E1147" s="39">
        <v>3.9699999999999999E-2</v>
      </c>
      <c r="F1147" s="39">
        <v>4.6699999999999998E-2</v>
      </c>
      <c r="G1147" s="40">
        <v>4.19E-2</v>
      </c>
      <c r="H1147" s="10">
        <v>0</v>
      </c>
      <c r="I1147" s="63"/>
      <c r="J1147" s="41">
        <v>3.7900000000000003E-2</v>
      </c>
      <c r="K1147" s="20"/>
      <c r="L1147" s="20"/>
      <c r="M1147" s="41">
        <v>4.7300000000000002E-2</v>
      </c>
      <c r="N1147" s="22"/>
      <c r="O1147" s="21"/>
    </row>
    <row r="1148" spans="1:15" s="43" customFormat="1">
      <c r="A1148">
        <v>201412</v>
      </c>
      <c r="B1148" s="38">
        <v>41983</v>
      </c>
      <c r="C1148" s="9" t="s">
        <v>21</v>
      </c>
      <c r="D1148" s="39">
        <v>3.9E-2</v>
      </c>
      <c r="E1148" s="39">
        <v>3.9300000000000002E-2</v>
      </c>
      <c r="F1148" s="39">
        <v>4.65E-2</v>
      </c>
      <c r="G1148" s="40">
        <v>4.1599999999999998E-2</v>
      </c>
      <c r="H1148" s="10">
        <v>0</v>
      </c>
      <c r="I1148" s="63"/>
      <c r="J1148" s="41">
        <v>3.7499999999999999E-2</v>
      </c>
      <c r="K1148" s="20"/>
      <c r="L1148" s="20"/>
      <c r="M1148" s="41">
        <v>4.7100000000000003E-2</v>
      </c>
      <c r="N1148" s="22"/>
      <c r="O1148" s="21"/>
    </row>
    <row r="1149" spans="1:15" s="43" customFormat="1">
      <c r="A1149">
        <v>201412</v>
      </c>
      <c r="B1149" s="38">
        <v>41984</v>
      </c>
      <c r="C1149" s="9" t="s">
        <v>21</v>
      </c>
      <c r="D1149" s="39">
        <v>3.8899999999999997E-2</v>
      </c>
      <c r="E1149" s="39">
        <v>3.9199999999999999E-2</v>
      </c>
      <c r="F1149" s="39">
        <v>4.6699999999999998E-2</v>
      </c>
      <c r="G1149" s="40">
        <v>4.1599999999999998E-2</v>
      </c>
      <c r="H1149" s="10">
        <v>0</v>
      </c>
      <c r="I1149" s="63"/>
      <c r="J1149" s="41">
        <v>3.7400000000000003E-2</v>
      </c>
      <c r="K1149" s="20"/>
      <c r="L1149" s="20"/>
      <c r="M1149" s="41">
        <v>4.7199999999999999E-2</v>
      </c>
      <c r="N1149" s="22"/>
      <c r="O1149" s="21"/>
    </row>
    <row r="1150" spans="1:15" s="43" customFormat="1">
      <c r="A1150">
        <v>201412</v>
      </c>
      <c r="B1150" s="38">
        <v>41985</v>
      </c>
      <c r="C1150" s="9" t="s">
        <v>21</v>
      </c>
      <c r="D1150" s="39">
        <v>3.8199999999999998E-2</v>
      </c>
      <c r="E1150" s="39">
        <v>3.8699999999999998E-2</v>
      </c>
      <c r="F1150" s="39">
        <v>4.6300000000000001E-2</v>
      </c>
      <c r="G1150" s="40">
        <v>4.1099999999999998E-2</v>
      </c>
      <c r="H1150" s="10">
        <v>0</v>
      </c>
      <c r="I1150" s="63"/>
      <c r="J1150" s="41">
        <v>3.6699999999999997E-2</v>
      </c>
      <c r="K1150" s="20"/>
      <c r="L1150" s="20"/>
      <c r="M1150" s="41">
        <v>4.6799999999999994E-2</v>
      </c>
      <c r="N1150" s="22"/>
      <c r="O1150" s="21"/>
    </row>
    <row r="1151" spans="1:15" s="43" customFormat="1">
      <c r="A1151">
        <v>201412</v>
      </c>
      <c r="B1151" s="38">
        <v>41988</v>
      </c>
      <c r="C1151" s="9" t="s">
        <v>21</v>
      </c>
      <c r="D1151" s="39">
        <v>3.8100000000000002E-2</v>
      </c>
      <c r="E1151" s="39">
        <v>3.8600000000000002E-2</v>
      </c>
      <c r="F1151" s="39">
        <v>4.6399999999999997E-2</v>
      </c>
      <c r="G1151" s="40">
        <v>4.1000000000000002E-2</v>
      </c>
      <c r="H1151" s="10">
        <v>0</v>
      </c>
      <c r="I1151" s="63"/>
      <c r="J1151" s="41">
        <v>3.7000000000000005E-2</v>
      </c>
      <c r="K1151" s="20"/>
      <c r="L1151" s="20"/>
      <c r="M1151" s="41">
        <v>4.6799999999999994E-2</v>
      </c>
      <c r="N1151" s="22"/>
      <c r="O1151" s="21"/>
    </row>
    <row r="1152" spans="1:15" s="43" customFormat="1">
      <c r="A1152">
        <v>201412</v>
      </c>
      <c r="B1152" s="38">
        <v>41989</v>
      </c>
      <c r="C1152" s="9" t="s">
        <v>21</v>
      </c>
      <c r="D1152" s="39">
        <v>3.78E-2</v>
      </c>
      <c r="E1152" s="39">
        <v>3.8199999999999998E-2</v>
      </c>
      <c r="F1152" s="39">
        <v>4.6300000000000001E-2</v>
      </c>
      <c r="G1152" s="40">
        <v>4.0800000000000003E-2</v>
      </c>
      <c r="H1152" s="10">
        <v>0</v>
      </c>
      <c r="I1152" s="63"/>
      <c r="J1152" s="41">
        <v>3.7000000000000005E-2</v>
      </c>
      <c r="K1152" s="20"/>
      <c r="L1152" s="20"/>
      <c r="M1152" s="41">
        <v>4.6699999999999998E-2</v>
      </c>
      <c r="N1152" s="22"/>
      <c r="O1152" s="21"/>
    </row>
    <row r="1153" spans="1:15" s="43" customFormat="1">
      <c r="A1153">
        <v>201412</v>
      </c>
      <c r="B1153" s="38">
        <v>41990</v>
      </c>
      <c r="C1153" s="9" t="s">
        <v>21</v>
      </c>
      <c r="D1153" s="39">
        <v>3.8399999999999997E-2</v>
      </c>
      <c r="E1153" s="39">
        <v>3.8899999999999997E-2</v>
      </c>
      <c r="F1153" s="39">
        <v>4.7E-2</v>
      </c>
      <c r="G1153" s="40">
        <v>4.1399999999999999E-2</v>
      </c>
      <c r="H1153" s="10">
        <v>0</v>
      </c>
      <c r="I1153" s="63"/>
      <c r="J1153" s="41">
        <v>3.7499999999999999E-2</v>
      </c>
      <c r="K1153" s="20"/>
      <c r="L1153" s="20"/>
      <c r="M1153" s="41">
        <v>4.7400000000000005E-2</v>
      </c>
      <c r="N1153" s="22"/>
      <c r="O1153" s="21"/>
    </row>
    <row r="1154" spans="1:15" s="43" customFormat="1">
      <c r="A1154">
        <v>201412</v>
      </c>
      <c r="B1154" s="38">
        <v>41991</v>
      </c>
      <c r="C1154" s="9" t="s">
        <v>21</v>
      </c>
      <c r="D1154" s="39">
        <v>3.8899999999999997E-2</v>
      </c>
      <c r="E1154" s="39">
        <v>3.9399999999999998E-2</v>
      </c>
      <c r="F1154" s="39">
        <v>4.7500000000000001E-2</v>
      </c>
      <c r="G1154" s="40">
        <v>4.19E-2</v>
      </c>
      <c r="H1154" s="10">
        <v>0</v>
      </c>
      <c r="I1154" s="63"/>
      <c r="J1154" s="41">
        <v>3.7999999999999999E-2</v>
      </c>
      <c r="K1154" s="20"/>
      <c r="L1154" s="20"/>
      <c r="M1154" s="41">
        <v>4.7800000000000002E-2</v>
      </c>
      <c r="N1154" s="22"/>
      <c r="O1154" s="21"/>
    </row>
    <row r="1155" spans="1:15" s="43" customFormat="1">
      <c r="A1155">
        <v>201412</v>
      </c>
      <c r="B1155" s="38">
        <v>41992</v>
      </c>
      <c r="C1155" s="9" t="s">
        <v>21</v>
      </c>
      <c r="D1155" s="39">
        <v>3.85E-2</v>
      </c>
      <c r="E1155" s="39">
        <v>3.9E-2</v>
      </c>
      <c r="F1155" s="39">
        <v>4.7100000000000003E-2</v>
      </c>
      <c r="G1155" s="40">
        <v>4.1500000000000002E-2</v>
      </c>
      <c r="H1155" s="10">
        <v>0</v>
      </c>
      <c r="I1155" s="63"/>
      <c r="J1155" s="41">
        <v>3.7699999999999997E-2</v>
      </c>
      <c r="K1155" s="20"/>
      <c r="L1155" s="20"/>
      <c r="M1155" s="41">
        <v>4.7300000000000002E-2</v>
      </c>
      <c r="N1155" s="22"/>
      <c r="O1155" s="21"/>
    </row>
    <row r="1156" spans="1:15" s="43" customFormat="1">
      <c r="A1156">
        <v>201412</v>
      </c>
      <c r="B1156" s="38">
        <v>41995</v>
      </c>
      <c r="C1156" s="9" t="s">
        <v>21</v>
      </c>
      <c r="D1156" s="39">
        <v>3.8100000000000002E-2</v>
      </c>
      <c r="E1156" s="39">
        <v>3.8800000000000001E-2</v>
      </c>
      <c r="F1156" s="39">
        <v>4.6800000000000001E-2</v>
      </c>
      <c r="G1156" s="40">
        <v>4.1200000000000001E-2</v>
      </c>
      <c r="H1156" s="10">
        <v>0</v>
      </c>
      <c r="I1156" s="63"/>
      <c r="J1156" s="41">
        <v>3.73E-2</v>
      </c>
      <c r="K1156" s="20"/>
      <c r="L1156" s="20"/>
      <c r="M1156" s="41">
        <v>4.7E-2</v>
      </c>
      <c r="N1156" s="22"/>
      <c r="O1156" s="21"/>
    </row>
    <row r="1157" spans="1:15" s="43" customFormat="1">
      <c r="A1157">
        <v>201412</v>
      </c>
      <c r="B1157" s="38">
        <v>41996</v>
      </c>
      <c r="C1157" s="9" t="s">
        <v>21</v>
      </c>
      <c r="D1157" s="39">
        <v>3.9100000000000003E-2</v>
      </c>
      <c r="E1157" s="39">
        <v>3.9800000000000002E-2</v>
      </c>
      <c r="F1157" s="39">
        <v>4.7600000000000003E-2</v>
      </c>
      <c r="G1157" s="40">
        <v>4.2200000000000001E-2</v>
      </c>
      <c r="H1157" s="10">
        <v>0</v>
      </c>
      <c r="I1157" s="63"/>
      <c r="J1157" s="41">
        <v>3.8300000000000001E-2</v>
      </c>
      <c r="K1157" s="20"/>
      <c r="L1157" s="20"/>
      <c r="M1157" s="41">
        <v>4.7899999999999998E-2</v>
      </c>
      <c r="N1157" s="22"/>
      <c r="O1157" s="21"/>
    </row>
    <row r="1158" spans="1:15" s="43" customFormat="1">
      <c r="A1158">
        <v>201412</v>
      </c>
      <c r="B1158" s="38">
        <v>41999</v>
      </c>
      <c r="C1158" s="9" t="s">
        <v>21</v>
      </c>
      <c r="D1158" s="39">
        <v>3.8699999999999998E-2</v>
      </c>
      <c r="E1158" s="39">
        <v>3.9399999999999998E-2</v>
      </c>
      <c r="F1158" s="39">
        <v>4.7199999999999999E-2</v>
      </c>
      <c r="G1158" s="40">
        <v>4.1799999999999997E-2</v>
      </c>
      <c r="H1158" s="10">
        <v>0</v>
      </c>
      <c r="I1158" s="63"/>
      <c r="J1158" s="41">
        <v>3.7900000000000003E-2</v>
      </c>
      <c r="K1158" s="20"/>
      <c r="L1158" s="20"/>
      <c r="M1158" s="41">
        <v>4.7500000000000001E-2</v>
      </c>
      <c r="N1158" s="22"/>
      <c r="O1158" s="21"/>
    </row>
    <row r="1159" spans="1:15" s="43" customFormat="1">
      <c r="A1159">
        <v>201412</v>
      </c>
      <c r="B1159" s="38">
        <v>42002</v>
      </c>
      <c r="C1159" s="9" t="s">
        <v>21</v>
      </c>
      <c r="D1159" s="39">
        <v>3.8399999999999997E-2</v>
      </c>
      <c r="E1159" s="39">
        <v>3.9E-2</v>
      </c>
      <c r="F1159" s="39">
        <v>4.6800000000000001E-2</v>
      </c>
      <c r="G1159" s="40">
        <v>4.1399999999999999E-2</v>
      </c>
      <c r="H1159" s="10">
        <v>0</v>
      </c>
      <c r="I1159" s="63"/>
      <c r="J1159" s="41">
        <v>3.7499999999999999E-2</v>
      </c>
      <c r="K1159" s="20"/>
      <c r="L1159" s="20"/>
      <c r="M1159" s="41">
        <v>4.7100000000000003E-2</v>
      </c>
      <c r="N1159" s="22"/>
      <c r="O1159" s="21"/>
    </row>
    <row r="1160" spans="1:15" s="43" customFormat="1">
      <c r="A1160">
        <v>201412</v>
      </c>
      <c r="B1160" s="38">
        <v>42003</v>
      </c>
      <c r="C1160" s="9" t="s">
        <v>21</v>
      </c>
      <c r="D1160" s="39">
        <v>3.8100000000000002E-2</v>
      </c>
      <c r="E1160" s="39">
        <v>3.8800000000000001E-2</v>
      </c>
      <c r="F1160" s="39">
        <v>4.6600000000000003E-2</v>
      </c>
      <c r="G1160" s="40">
        <v>4.1200000000000001E-2</v>
      </c>
      <c r="H1160" s="10">
        <v>0</v>
      </c>
      <c r="I1160" s="63"/>
      <c r="J1160" s="41">
        <v>3.73E-2</v>
      </c>
      <c r="K1160" s="20"/>
      <c r="L1160" s="20"/>
      <c r="M1160" s="41">
        <v>4.6900000000000004E-2</v>
      </c>
      <c r="N1160" s="22"/>
      <c r="O1160" s="21"/>
    </row>
    <row r="1161" spans="1:15" s="43" customFormat="1">
      <c r="A1161">
        <v>201501</v>
      </c>
      <c r="B1161" s="38">
        <v>42006</v>
      </c>
      <c r="C1161" s="9" t="s">
        <v>21</v>
      </c>
      <c r="D1161" s="39">
        <v>3.7499999999999999E-2</v>
      </c>
      <c r="E1161" s="39">
        <v>3.8199999999999998E-2</v>
      </c>
      <c r="F1161" s="39">
        <v>4.5999999999999999E-2</v>
      </c>
      <c r="G1161" s="40">
        <v>4.0599999999999997E-2</v>
      </c>
      <c r="H1161" s="10">
        <v>0</v>
      </c>
      <c r="I1161" s="63"/>
      <c r="J1161" s="41">
        <v>3.6699999999999997E-2</v>
      </c>
      <c r="K1161" s="20"/>
      <c r="L1161" s="20"/>
      <c r="M1161" s="41">
        <v>4.6300000000000001E-2</v>
      </c>
      <c r="N1161" s="22"/>
      <c r="O1161" s="21"/>
    </row>
    <row r="1162" spans="1:15" s="43" customFormat="1">
      <c r="A1162">
        <v>201501</v>
      </c>
      <c r="B1162" s="38">
        <v>42009</v>
      </c>
      <c r="C1162" s="9" t="s">
        <v>21</v>
      </c>
      <c r="D1162" s="39">
        <v>3.6700000000000003E-2</v>
      </c>
      <c r="E1162" s="39">
        <v>3.7400000000000003E-2</v>
      </c>
      <c r="F1162" s="39">
        <v>4.53E-2</v>
      </c>
      <c r="G1162" s="40">
        <v>3.9800000000000002E-2</v>
      </c>
      <c r="H1162" s="10">
        <v>0</v>
      </c>
      <c r="I1162" s="63"/>
      <c r="J1162" s="41">
        <v>3.5900000000000001E-2</v>
      </c>
      <c r="K1162" s="20"/>
      <c r="L1162" s="20"/>
      <c r="M1162" s="41">
        <v>4.5599999999999995E-2</v>
      </c>
      <c r="N1162" s="22"/>
      <c r="O1162" s="21"/>
    </row>
    <row r="1163" spans="1:15" s="43" customFormat="1">
      <c r="A1163">
        <v>201501</v>
      </c>
      <c r="B1163" s="38">
        <v>42010</v>
      </c>
      <c r="C1163" s="9" t="s">
        <v>21</v>
      </c>
      <c r="D1163" s="39">
        <v>3.5799999999999998E-2</v>
      </c>
      <c r="E1163" s="39">
        <v>3.6600000000000001E-2</v>
      </c>
      <c r="F1163" s="39">
        <v>4.4499999999999998E-2</v>
      </c>
      <c r="G1163" s="40">
        <v>3.9E-2</v>
      </c>
      <c r="H1163" s="10">
        <v>0</v>
      </c>
      <c r="I1163" s="63"/>
      <c r="J1163" s="41">
        <v>3.5000000000000003E-2</v>
      </c>
      <c r="K1163" s="20"/>
      <c r="L1163" s="20"/>
      <c r="M1163" s="41">
        <v>4.4900000000000002E-2</v>
      </c>
      <c r="N1163" s="22"/>
      <c r="O1163" s="21"/>
    </row>
    <row r="1164" spans="1:15" s="43" customFormat="1">
      <c r="A1164">
        <v>201501</v>
      </c>
      <c r="B1164" s="38">
        <v>42011</v>
      </c>
      <c r="C1164" s="9" t="s">
        <v>21</v>
      </c>
      <c r="D1164" s="39">
        <v>3.5700000000000003E-2</v>
      </c>
      <c r="E1164" s="39">
        <v>3.6499999999999998E-2</v>
      </c>
      <c r="F1164" s="39">
        <v>4.4600000000000001E-2</v>
      </c>
      <c r="G1164" s="40">
        <v>3.8899999999999997E-2</v>
      </c>
      <c r="H1164" s="10">
        <v>0</v>
      </c>
      <c r="I1164" s="63"/>
      <c r="J1164" s="41">
        <v>3.5099999999999999E-2</v>
      </c>
      <c r="K1164" s="20"/>
      <c r="L1164" s="20"/>
      <c r="M1164" s="41">
        <v>4.4900000000000002E-2</v>
      </c>
      <c r="N1164" s="22"/>
      <c r="O1164" s="21"/>
    </row>
    <row r="1165" spans="1:15" s="43" customFormat="1">
      <c r="A1165">
        <v>201501</v>
      </c>
      <c r="B1165" s="38">
        <v>42012</v>
      </c>
      <c r="C1165" s="9" t="s">
        <v>21</v>
      </c>
      <c r="D1165" s="39">
        <v>3.6600000000000001E-2</v>
      </c>
      <c r="E1165" s="39">
        <v>3.7199999999999997E-2</v>
      </c>
      <c r="F1165" s="39">
        <v>4.5400000000000003E-2</v>
      </c>
      <c r="G1165" s="40">
        <v>3.9699999999999999E-2</v>
      </c>
      <c r="H1165" s="10">
        <v>0</v>
      </c>
      <c r="I1165" s="63"/>
      <c r="J1165" s="41">
        <v>3.5699999999999996E-2</v>
      </c>
      <c r="K1165" s="20"/>
      <c r="L1165" s="20"/>
      <c r="M1165" s="41">
        <v>4.5700000000000005E-2</v>
      </c>
      <c r="N1165" s="22"/>
      <c r="O1165" s="21"/>
    </row>
    <row r="1166" spans="1:15" s="43" customFormat="1">
      <c r="A1166">
        <v>201501</v>
      </c>
      <c r="B1166" s="38">
        <v>42013</v>
      </c>
      <c r="C1166" s="9" t="s">
        <v>21</v>
      </c>
      <c r="D1166" s="39">
        <v>3.6200000000000003E-2</v>
      </c>
      <c r="E1166" s="39">
        <v>3.6799999999999999E-2</v>
      </c>
      <c r="F1166" s="39">
        <v>4.4900000000000002E-2</v>
      </c>
      <c r="G1166" s="40">
        <v>3.9300000000000002E-2</v>
      </c>
      <c r="H1166" s="10">
        <v>0</v>
      </c>
      <c r="I1166" s="63"/>
      <c r="J1166" s="41">
        <v>3.5299999999999998E-2</v>
      </c>
      <c r="K1166" s="20"/>
      <c r="L1166" s="20"/>
      <c r="M1166" s="41">
        <v>4.53E-2</v>
      </c>
      <c r="N1166" s="22"/>
      <c r="O1166" s="21"/>
    </row>
    <row r="1167" spans="1:15" s="43" customFormat="1">
      <c r="A1167">
        <v>201501</v>
      </c>
      <c r="B1167" s="38">
        <v>42016</v>
      </c>
      <c r="C1167" s="9" t="s">
        <v>21</v>
      </c>
      <c r="D1167" s="39">
        <v>3.5499999999999997E-2</v>
      </c>
      <c r="E1167" s="39">
        <v>3.6200000000000003E-2</v>
      </c>
      <c r="F1167" s="39">
        <v>4.4200000000000003E-2</v>
      </c>
      <c r="G1167" s="40">
        <v>3.8600000000000002E-2</v>
      </c>
      <c r="H1167" s="10">
        <v>0</v>
      </c>
      <c r="I1167" s="63"/>
      <c r="J1167" s="41">
        <v>3.4700000000000002E-2</v>
      </c>
      <c r="K1167" s="20"/>
      <c r="L1167" s="20"/>
      <c r="M1167" s="41">
        <v>4.4699999999999997E-2</v>
      </c>
      <c r="N1167" s="22"/>
      <c r="O1167" s="21"/>
    </row>
    <row r="1168" spans="1:15" s="43" customFormat="1">
      <c r="A1168">
        <v>201501</v>
      </c>
      <c r="B1168" s="38">
        <v>42017</v>
      </c>
      <c r="C1168" s="9" t="s">
        <v>21</v>
      </c>
      <c r="D1168" s="39">
        <v>3.5400000000000001E-2</v>
      </c>
      <c r="E1168" s="39">
        <v>3.61E-2</v>
      </c>
      <c r="F1168" s="39">
        <v>4.3999999999999997E-2</v>
      </c>
      <c r="G1168" s="40">
        <v>3.85E-2</v>
      </c>
      <c r="H1168" s="10">
        <v>0</v>
      </c>
      <c r="I1168" s="63"/>
      <c r="J1168" s="41">
        <v>3.49E-2</v>
      </c>
      <c r="K1168" s="20"/>
      <c r="L1168" s="20"/>
      <c r="M1168" s="41">
        <v>4.4600000000000001E-2</v>
      </c>
      <c r="N1168" s="22"/>
      <c r="O1168" s="21"/>
    </row>
    <row r="1169" spans="1:15" s="43" customFormat="1">
      <c r="A1169">
        <v>201501</v>
      </c>
      <c r="B1169" s="38">
        <v>42018</v>
      </c>
      <c r="C1169" s="9" t="s">
        <v>21</v>
      </c>
      <c r="D1169" s="39">
        <v>3.5099999999999999E-2</v>
      </c>
      <c r="E1169" s="39">
        <v>3.5700000000000003E-2</v>
      </c>
      <c r="F1169" s="39">
        <v>4.3700000000000003E-2</v>
      </c>
      <c r="G1169" s="40">
        <v>3.8199999999999998E-2</v>
      </c>
      <c r="H1169" s="10">
        <v>0</v>
      </c>
      <c r="I1169" s="63"/>
      <c r="J1169" s="41">
        <v>3.4599999999999999E-2</v>
      </c>
      <c r="K1169" s="20"/>
      <c r="L1169" s="20"/>
      <c r="M1169" s="41">
        <v>4.4400000000000002E-2</v>
      </c>
      <c r="N1169" s="22"/>
      <c r="O1169" s="21"/>
    </row>
    <row r="1170" spans="1:15" s="43" customFormat="1">
      <c r="A1170">
        <v>201501</v>
      </c>
      <c r="B1170" s="38">
        <v>42019</v>
      </c>
      <c r="C1170" s="9" t="s">
        <v>21</v>
      </c>
      <c r="D1170" s="39">
        <v>3.4799999999999998E-2</v>
      </c>
      <c r="E1170" s="39">
        <v>3.5299999999999998E-2</v>
      </c>
      <c r="F1170" s="39">
        <v>4.3499999999999997E-2</v>
      </c>
      <c r="G1170" s="40">
        <v>3.7900000000000003E-2</v>
      </c>
      <c r="H1170" s="10">
        <v>0</v>
      </c>
      <c r="I1170" s="46"/>
      <c r="J1170" s="41">
        <v>3.44E-2</v>
      </c>
      <c r="K1170" s="20"/>
      <c r="L1170" s="20"/>
      <c r="M1170" s="41">
        <v>4.4199999999999996E-2</v>
      </c>
      <c r="N1170" s="22"/>
      <c r="O1170" s="21"/>
    </row>
    <row r="1171" spans="1:15" s="43" customFormat="1">
      <c r="A1171">
        <v>201501</v>
      </c>
      <c r="B1171" s="38">
        <v>42020</v>
      </c>
      <c r="C1171" s="9" t="s">
        <v>21</v>
      </c>
      <c r="D1171" s="39">
        <v>3.49E-2</v>
      </c>
      <c r="E1171" s="39">
        <v>3.5499999999999997E-2</v>
      </c>
      <c r="F1171" s="39">
        <v>4.3799999999999999E-2</v>
      </c>
      <c r="G1171" s="40">
        <v>3.8100000000000002E-2</v>
      </c>
      <c r="H1171" s="10">
        <v>0</v>
      </c>
      <c r="I1171" s="45"/>
      <c r="J1171" s="41">
        <v>3.4599999999999999E-2</v>
      </c>
      <c r="K1171" s="20"/>
      <c r="L1171" s="20"/>
      <c r="M1171" s="41">
        <v>4.4500000000000005E-2</v>
      </c>
      <c r="N1171" s="22"/>
      <c r="O1171" s="21"/>
    </row>
    <row r="1172" spans="1:15" s="43" customFormat="1">
      <c r="A1172">
        <v>201501</v>
      </c>
      <c r="B1172" s="38">
        <v>42024</v>
      </c>
      <c r="C1172" s="9" t="s">
        <v>21</v>
      </c>
      <c r="D1172" s="39">
        <v>3.4599999999999999E-2</v>
      </c>
      <c r="E1172" s="39">
        <v>3.5200000000000002E-2</v>
      </c>
      <c r="F1172" s="39">
        <v>4.3499999999999997E-2</v>
      </c>
      <c r="G1172" s="40">
        <v>3.78E-2</v>
      </c>
      <c r="H1172" s="10">
        <v>0</v>
      </c>
      <c r="I1172" s="45"/>
      <c r="J1172" s="41">
        <v>3.4200000000000001E-2</v>
      </c>
      <c r="K1172" s="20"/>
      <c r="L1172" s="20"/>
      <c r="M1172" s="41">
        <v>4.4299999999999999E-2</v>
      </c>
      <c r="N1172" s="22"/>
      <c r="O1172" s="21"/>
    </row>
    <row r="1173" spans="1:15" s="43" customFormat="1">
      <c r="A1173">
        <v>201501</v>
      </c>
      <c r="B1173" s="38">
        <v>42025</v>
      </c>
      <c r="C1173" s="9" t="s">
        <v>21</v>
      </c>
      <c r="D1173" s="39">
        <v>3.5200000000000002E-2</v>
      </c>
      <c r="E1173" s="39">
        <v>3.56E-2</v>
      </c>
      <c r="F1173" s="39">
        <v>4.3799999999999999E-2</v>
      </c>
      <c r="G1173" s="40">
        <v>3.8199999999999998E-2</v>
      </c>
      <c r="H1173" s="10">
        <v>0</v>
      </c>
      <c r="I1173" s="45"/>
      <c r="J1173" s="41">
        <v>3.4599999999999999E-2</v>
      </c>
      <c r="K1173" s="20"/>
      <c r="L1173" s="20"/>
      <c r="M1173" s="41">
        <v>4.4600000000000001E-2</v>
      </c>
      <c r="N1173" s="22"/>
      <c r="O1173" s="21"/>
    </row>
    <row r="1174" spans="1:15" s="43" customFormat="1">
      <c r="A1174">
        <v>201501</v>
      </c>
      <c r="B1174" s="38">
        <v>42026</v>
      </c>
      <c r="C1174" s="9" t="s">
        <v>21</v>
      </c>
      <c r="D1174" s="39">
        <v>3.5400000000000001E-2</v>
      </c>
      <c r="E1174" s="39">
        <v>3.5900000000000001E-2</v>
      </c>
      <c r="F1174" s="39">
        <v>4.41E-2</v>
      </c>
      <c r="G1174" s="40">
        <v>3.85E-2</v>
      </c>
      <c r="H1174" s="10">
        <v>0</v>
      </c>
      <c r="I1174" s="69"/>
      <c r="J1174" s="41">
        <v>3.5099999999999999E-2</v>
      </c>
      <c r="K1174" s="20"/>
      <c r="L1174" s="20"/>
      <c r="M1174" s="41">
        <v>4.4900000000000002E-2</v>
      </c>
      <c r="N1174" s="22"/>
      <c r="O1174" s="21"/>
    </row>
    <row r="1175" spans="1:15" s="43" customFormat="1">
      <c r="A1175">
        <v>201501</v>
      </c>
      <c r="B1175" s="38">
        <v>42027</v>
      </c>
      <c r="C1175" s="9" t="s">
        <v>21</v>
      </c>
      <c r="D1175" s="39">
        <v>3.4599999999999999E-2</v>
      </c>
      <c r="E1175" s="39">
        <v>3.5099999999999999E-2</v>
      </c>
      <c r="F1175" s="39">
        <v>4.3299999999999998E-2</v>
      </c>
      <c r="G1175" s="40">
        <v>3.7699999999999997E-2</v>
      </c>
      <c r="H1175" s="10">
        <v>0</v>
      </c>
      <c r="I1175" s="42"/>
      <c r="J1175" s="41">
        <v>3.39E-2</v>
      </c>
      <c r="K1175" s="20"/>
      <c r="L1175" s="20"/>
      <c r="M1175" s="41">
        <v>4.41E-2</v>
      </c>
      <c r="N1175" s="22"/>
      <c r="O1175" s="21"/>
    </row>
    <row r="1176" spans="1:15" s="43" customFormat="1">
      <c r="A1176">
        <v>201501</v>
      </c>
      <c r="B1176" s="38">
        <v>42030</v>
      </c>
      <c r="C1176" s="9" t="s">
        <v>21</v>
      </c>
      <c r="D1176" s="39">
        <v>3.4599999999999999E-2</v>
      </c>
      <c r="E1176" s="39">
        <v>3.5200000000000002E-2</v>
      </c>
      <c r="F1176" s="39">
        <v>4.3400000000000001E-2</v>
      </c>
      <c r="G1176" s="40">
        <v>3.7699999999999997E-2</v>
      </c>
      <c r="H1176" s="10">
        <v>0</v>
      </c>
      <c r="I1176" s="42"/>
      <c r="J1176" s="41">
        <v>3.4099999999999998E-2</v>
      </c>
      <c r="K1176" s="20"/>
      <c r="L1176" s="20"/>
      <c r="M1176" s="41">
        <v>4.41E-2</v>
      </c>
      <c r="N1176" s="22"/>
      <c r="O1176" s="21"/>
    </row>
    <row r="1177" spans="1:15" s="43" customFormat="1">
      <c r="A1177">
        <v>201501</v>
      </c>
      <c r="B1177" s="38">
        <v>42031</v>
      </c>
      <c r="C1177" s="9" t="s">
        <v>21</v>
      </c>
      <c r="D1177" s="39">
        <v>3.4700000000000002E-2</v>
      </c>
      <c r="E1177" s="39">
        <v>3.5200000000000002E-2</v>
      </c>
      <c r="F1177" s="39">
        <v>4.3400000000000001E-2</v>
      </c>
      <c r="G1177" s="40">
        <v>3.78E-2</v>
      </c>
      <c r="H1177" s="10">
        <v>0</v>
      </c>
      <c r="I1177" s="63"/>
      <c r="J1177" s="41">
        <v>3.4200000000000001E-2</v>
      </c>
      <c r="K1177" s="20"/>
      <c r="L1177" s="20"/>
      <c r="M1177" s="41">
        <v>4.4199999999999996E-2</v>
      </c>
      <c r="N1177" s="22"/>
      <c r="O1177" s="21"/>
    </row>
    <row r="1178" spans="1:15" s="43" customFormat="1">
      <c r="A1178">
        <v>201501</v>
      </c>
      <c r="B1178" s="38">
        <v>42032</v>
      </c>
      <c r="C1178" s="9" t="s">
        <v>21</v>
      </c>
      <c r="D1178" s="39">
        <v>3.3799999999999997E-2</v>
      </c>
      <c r="E1178" s="39">
        <v>3.4099999999999998E-2</v>
      </c>
      <c r="F1178" s="39">
        <v>4.2500000000000003E-2</v>
      </c>
      <c r="G1178" s="40">
        <v>3.6799999999999999E-2</v>
      </c>
      <c r="H1178" s="10">
        <v>0</v>
      </c>
      <c r="I1178" s="63"/>
      <c r="J1178" s="41">
        <v>3.3300000000000003E-2</v>
      </c>
      <c r="K1178" s="20"/>
      <c r="L1178" s="20"/>
      <c r="M1178" s="41">
        <v>4.3200000000000002E-2</v>
      </c>
      <c r="N1178" s="22"/>
      <c r="O1178" s="21"/>
    </row>
    <row r="1179" spans="1:15" s="43" customFormat="1">
      <c r="A1179">
        <v>201501</v>
      </c>
      <c r="B1179" s="38">
        <v>42033</v>
      </c>
      <c r="C1179" s="9" t="s">
        <v>21</v>
      </c>
      <c r="D1179" s="39">
        <v>3.39E-2</v>
      </c>
      <c r="E1179" s="39">
        <v>3.44E-2</v>
      </c>
      <c r="F1179" s="39">
        <v>4.2700000000000002E-2</v>
      </c>
      <c r="G1179" s="40">
        <v>3.6999999999999998E-2</v>
      </c>
      <c r="H1179" s="10">
        <v>0</v>
      </c>
      <c r="I1179" s="63"/>
      <c r="J1179" s="41">
        <v>3.3500000000000002E-2</v>
      </c>
      <c r="K1179" s="20"/>
      <c r="L1179" s="20"/>
      <c r="M1179" s="41">
        <v>4.3499999999999997E-2</v>
      </c>
      <c r="N1179" s="22"/>
      <c r="O1179" s="21"/>
    </row>
    <row r="1180" spans="1:15" s="43" customFormat="1">
      <c r="A1180">
        <v>201501</v>
      </c>
      <c r="B1180" s="38">
        <v>42034</v>
      </c>
      <c r="C1180" s="9" t="s">
        <v>21</v>
      </c>
      <c r="D1180" s="39">
        <v>3.3399999999999999E-2</v>
      </c>
      <c r="E1180" s="39">
        <v>3.3799999999999997E-2</v>
      </c>
      <c r="F1180" s="39">
        <v>4.2099999999999999E-2</v>
      </c>
      <c r="G1180" s="40">
        <v>3.6400000000000002E-2</v>
      </c>
      <c r="H1180" s="10">
        <v>0</v>
      </c>
      <c r="I1180" s="22"/>
      <c r="J1180" s="41">
        <v>3.2899999999999999E-2</v>
      </c>
      <c r="K1180" s="20"/>
      <c r="L1180" s="20"/>
      <c r="M1180" s="41">
        <v>4.2900000000000001E-2</v>
      </c>
      <c r="N1180" s="22"/>
      <c r="O1180" s="21"/>
    </row>
    <row r="1181" spans="1:15" s="43" customFormat="1">
      <c r="A1181">
        <v>201502</v>
      </c>
      <c r="B1181" s="38">
        <v>42037</v>
      </c>
      <c r="C1181" s="9" t="s">
        <v>21</v>
      </c>
      <c r="D1181" s="39">
        <v>3.3399999999999999E-2</v>
      </c>
      <c r="E1181" s="39">
        <v>3.3799999999999997E-2</v>
      </c>
      <c r="F1181" s="39">
        <v>4.2099999999999999E-2</v>
      </c>
      <c r="G1181" s="40">
        <v>3.6400000000000002E-2</v>
      </c>
      <c r="H1181" s="10">
        <v>0</v>
      </c>
      <c r="I1181" s="22"/>
      <c r="J1181" s="41">
        <v>3.2899999999999999E-2</v>
      </c>
      <c r="K1181" s="20"/>
      <c r="L1181" s="20"/>
      <c r="M1181" s="41">
        <v>4.2900000000000001E-2</v>
      </c>
      <c r="N1181" s="22"/>
      <c r="O1181" s="21"/>
    </row>
    <row r="1182" spans="1:15" s="43" customFormat="1">
      <c r="A1182">
        <v>201502</v>
      </c>
      <c r="B1182" s="38">
        <v>42038</v>
      </c>
      <c r="C1182" s="9" t="s">
        <v>21</v>
      </c>
      <c r="D1182" s="39">
        <v>3.4599999999999999E-2</v>
      </c>
      <c r="E1182" s="39">
        <v>3.5000000000000003E-2</v>
      </c>
      <c r="F1182" s="39">
        <v>4.3299999999999998E-2</v>
      </c>
      <c r="G1182" s="40">
        <v>3.7600000000000001E-2</v>
      </c>
      <c r="H1182" s="10">
        <v>0</v>
      </c>
      <c r="I1182" s="22"/>
      <c r="J1182" s="41">
        <v>3.4200000000000001E-2</v>
      </c>
      <c r="K1182" s="20"/>
      <c r="L1182" s="20"/>
      <c r="M1182" s="41">
        <v>4.4000000000000004E-2</v>
      </c>
      <c r="N1182" s="22"/>
      <c r="O1182" s="21"/>
    </row>
    <row r="1183" spans="1:15" s="43" customFormat="1">
      <c r="A1183">
        <v>201502</v>
      </c>
      <c r="B1183" s="38">
        <v>42039</v>
      </c>
      <c r="C1183" s="9" t="s">
        <v>21</v>
      </c>
      <c r="D1183" s="39">
        <v>3.4799999999999998E-2</v>
      </c>
      <c r="E1183" s="39">
        <v>3.5099999999999999E-2</v>
      </c>
      <c r="F1183" s="39">
        <v>4.3400000000000001E-2</v>
      </c>
      <c r="G1183" s="40">
        <v>3.78E-2</v>
      </c>
      <c r="H1183" s="10">
        <v>0</v>
      </c>
      <c r="I1183" s="22"/>
      <c r="J1183" s="41">
        <v>3.4300000000000004E-2</v>
      </c>
      <c r="K1183" s="20"/>
      <c r="L1183" s="20"/>
      <c r="M1183" s="41">
        <v>4.41E-2</v>
      </c>
      <c r="N1183" s="22"/>
      <c r="O1183" s="21"/>
    </row>
    <row r="1184" spans="1:15" s="43" customFormat="1">
      <c r="A1184">
        <v>201502</v>
      </c>
      <c r="B1184" s="38">
        <v>42040</v>
      </c>
      <c r="C1184" s="9" t="s">
        <v>21</v>
      </c>
      <c r="D1184" s="39">
        <v>3.5099999999999999E-2</v>
      </c>
      <c r="E1184" s="39">
        <v>3.5499999999999997E-2</v>
      </c>
      <c r="F1184" s="39">
        <v>4.3700000000000003E-2</v>
      </c>
      <c r="G1184" s="40">
        <v>3.8100000000000002E-2</v>
      </c>
      <c r="H1184" s="10">
        <v>0</v>
      </c>
      <c r="I1184" s="22"/>
      <c r="J1184" s="41">
        <v>3.4599999999999999E-2</v>
      </c>
      <c r="K1184" s="20"/>
      <c r="L1184" s="20"/>
      <c r="M1184" s="41">
        <v>4.4299999999999999E-2</v>
      </c>
      <c r="N1184" s="22"/>
      <c r="O1184" s="21"/>
    </row>
    <row r="1185" spans="1:15" s="43" customFormat="1">
      <c r="A1185">
        <v>201502</v>
      </c>
      <c r="B1185" s="38">
        <v>42041</v>
      </c>
      <c r="C1185" s="9" t="s">
        <v>21</v>
      </c>
      <c r="D1185" s="39">
        <v>3.5999999999999997E-2</v>
      </c>
      <c r="E1185" s="39">
        <v>3.6400000000000002E-2</v>
      </c>
      <c r="F1185" s="39">
        <v>4.4400000000000002E-2</v>
      </c>
      <c r="G1185" s="40">
        <v>3.8899999999999997E-2</v>
      </c>
      <c r="H1185" s="10">
        <v>0</v>
      </c>
      <c r="I1185" s="42"/>
      <c r="J1185" s="41">
        <v>3.5200000000000002E-2</v>
      </c>
      <c r="K1185" s="20"/>
      <c r="L1185" s="20"/>
      <c r="M1185" s="41">
        <v>4.4999999999999998E-2</v>
      </c>
      <c r="N1185" s="42"/>
      <c r="O1185" s="21"/>
    </row>
    <row r="1186" spans="1:15" s="43" customFormat="1">
      <c r="A1186">
        <v>201502</v>
      </c>
      <c r="B1186" s="38">
        <v>42044</v>
      </c>
      <c r="C1186" s="9" t="s">
        <v>21</v>
      </c>
      <c r="D1186" s="39">
        <v>3.5999999999999997E-2</v>
      </c>
      <c r="E1186" s="39">
        <v>3.6299999999999999E-2</v>
      </c>
      <c r="F1186" s="39">
        <v>4.4200000000000003E-2</v>
      </c>
      <c r="G1186" s="40">
        <v>3.8800000000000001E-2</v>
      </c>
      <c r="H1186" s="10">
        <v>0</v>
      </c>
      <c r="I1186" s="63"/>
      <c r="J1186" s="41">
        <v>3.5200000000000002E-2</v>
      </c>
      <c r="K1186" s="20"/>
      <c r="L1186" s="20"/>
      <c r="M1186" s="41">
        <v>4.4900000000000002E-2</v>
      </c>
      <c r="N1186" s="22"/>
      <c r="O1186" s="21"/>
    </row>
    <row r="1187" spans="1:15" s="43" customFormat="1">
      <c r="A1187">
        <v>201502</v>
      </c>
      <c r="B1187" s="38">
        <v>42045</v>
      </c>
      <c r="C1187" s="9" t="s">
        <v>21</v>
      </c>
      <c r="D1187" s="39">
        <v>3.6499999999999998E-2</v>
      </c>
      <c r="E1187" s="39">
        <v>3.6900000000000002E-2</v>
      </c>
      <c r="F1187" s="39">
        <v>4.4699999999999997E-2</v>
      </c>
      <c r="G1187" s="40">
        <v>3.9399999999999998E-2</v>
      </c>
      <c r="H1187" s="10">
        <v>0</v>
      </c>
      <c r="I1187" s="63"/>
      <c r="J1187" s="41">
        <v>3.6400000000000002E-2</v>
      </c>
      <c r="K1187" s="20"/>
      <c r="L1187" s="20"/>
      <c r="M1187" s="41">
        <v>4.5400000000000003E-2</v>
      </c>
      <c r="N1187" s="22"/>
      <c r="O1187" s="21"/>
    </row>
    <row r="1188" spans="1:15" s="43" customFormat="1">
      <c r="A1188">
        <v>201502</v>
      </c>
      <c r="B1188" s="38">
        <v>42046</v>
      </c>
      <c r="C1188" s="9" t="s">
        <v>21</v>
      </c>
      <c r="D1188" s="39">
        <v>3.6400000000000002E-2</v>
      </c>
      <c r="E1188" s="39">
        <v>3.6799999999999999E-2</v>
      </c>
      <c r="F1188" s="39">
        <v>4.4600000000000001E-2</v>
      </c>
      <c r="G1188" s="40">
        <v>3.9300000000000002E-2</v>
      </c>
      <c r="H1188" s="10">
        <v>0</v>
      </c>
      <c r="I1188" s="63"/>
      <c r="J1188" s="41">
        <v>3.6299999999999999E-2</v>
      </c>
      <c r="K1188" s="20"/>
      <c r="L1188" s="20"/>
      <c r="M1188" s="41">
        <v>4.53E-2</v>
      </c>
      <c r="N1188" s="22"/>
      <c r="O1188" s="21"/>
    </row>
    <row r="1189" spans="1:15" s="43" customFormat="1">
      <c r="A1189">
        <v>201502</v>
      </c>
      <c r="B1189" s="38">
        <v>42047</v>
      </c>
      <c r="C1189" s="9" t="s">
        <v>21</v>
      </c>
      <c r="D1189" s="39">
        <v>3.6400000000000002E-2</v>
      </c>
      <c r="E1189" s="39">
        <v>3.6799999999999999E-2</v>
      </c>
      <c r="F1189" s="39">
        <v>4.4600000000000001E-2</v>
      </c>
      <c r="G1189" s="40">
        <v>3.9300000000000002E-2</v>
      </c>
      <c r="H1189" s="10">
        <v>0</v>
      </c>
      <c r="I1189" s="45"/>
      <c r="J1189" s="41">
        <v>3.6400000000000002E-2</v>
      </c>
      <c r="K1189" s="9"/>
      <c r="L1189" s="9"/>
      <c r="M1189" s="41">
        <v>4.53E-2</v>
      </c>
      <c r="N1189" s="11"/>
      <c r="O1189" s="11"/>
    </row>
    <row r="1190" spans="1:15" s="43" customFormat="1">
      <c r="A1190">
        <v>201502</v>
      </c>
      <c r="B1190" s="38">
        <v>42048</v>
      </c>
      <c r="C1190" s="9" t="s">
        <v>21</v>
      </c>
      <c r="D1190" s="39">
        <v>3.6900000000000002E-2</v>
      </c>
      <c r="E1190" s="39">
        <v>3.7400000000000003E-2</v>
      </c>
      <c r="F1190" s="39">
        <v>4.4999999999999998E-2</v>
      </c>
      <c r="G1190" s="40">
        <v>3.9800000000000002E-2</v>
      </c>
      <c r="H1190" s="10">
        <v>0</v>
      </c>
      <c r="I1190" s="11"/>
      <c r="J1190" s="41">
        <v>3.6699999999999997E-2</v>
      </c>
      <c r="K1190" s="9"/>
      <c r="L1190" s="9"/>
      <c r="M1190" s="41">
        <v>4.5700000000000005E-2</v>
      </c>
      <c r="N1190" s="11"/>
      <c r="O1190" s="11"/>
    </row>
    <row r="1191" spans="1:15" s="43" customFormat="1">
      <c r="A1191">
        <v>201502</v>
      </c>
      <c r="B1191" s="38">
        <v>42052</v>
      </c>
      <c r="C1191" s="9" t="s">
        <v>21</v>
      </c>
      <c r="D1191" s="39">
        <v>3.7999999999999999E-2</v>
      </c>
      <c r="E1191" s="39">
        <v>3.85E-2</v>
      </c>
      <c r="F1191" s="39">
        <v>4.5999999999999999E-2</v>
      </c>
      <c r="G1191" s="40">
        <v>4.0800000000000003E-2</v>
      </c>
      <c r="H1191" s="10">
        <v>0</v>
      </c>
      <c r="I1191" s="11"/>
      <c r="J1191" s="41">
        <v>3.78E-2</v>
      </c>
      <c r="K1191" s="9"/>
      <c r="L1191" s="9"/>
      <c r="M1191" s="41">
        <v>4.6699999999999998E-2</v>
      </c>
      <c r="N1191" s="11"/>
      <c r="O1191" s="11"/>
    </row>
    <row r="1192" spans="1:15" s="43" customFormat="1">
      <c r="A1192">
        <v>201502</v>
      </c>
      <c r="B1192" s="38">
        <v>42053</v>
      </c>
      <c r="C1192" s="9" t="s">
        <v>21</v>
      </c>
      <c r="D1192" s="39">
        <v>3.73E-2</v>
      </c>
      <c r="E1192" s="39">
        <v>3.7900000000000003E-2</v>
      </c>
      <c r="F1192" s="39">
        <v>4.53E-2</v>
      </c>
      <c r="G1192" s="40">
        <v>4.02E-2</v>
      </c>
      <c r="H1192" s="10">
        <v>0</v>
      </c>
      <c r="I1192" s="11"/>
      <c r="J1192" s="41">
        <v>3.73E-2</v>
      </c>
      <c r="K1192" s="9"/>
      <c r="L1192" s="9"/>
      <c r="M1192" s="41">
        <v>4.5999999999999999E-2</v>
      </c>
      <c r="N1192" s="11"/>
      <c r="O1192" s="11"/>
    </row>
    <row r="1193" spans="1:15" s="43" customFormat="1">
      <c r="A1193">
        <v>201502</v>
      </c>
      <c r="B1193" s="38">
        <v>42054</v>
      </c>
      <c r="C1193" s="9" t="s">
        <v>21</v>
      </c>
      <c r="D1193" s="39">
        <v>3.78E-2</v>
      </c>
      <c r="E1193" s="39">
        <v>3.8300000000000001E-2</v>
      </c>
      <c r="F1193" s="39">
        <v>4.58E-2</v>
      </c>
      <c r="G1193" s="40">
        <v>4.0599999999999997E-2</v>
      </c>
      <c r="H1193" s="10">
        <v>0</v>
      </c>
      <c r="I1193" s="11"/>
      <c r="J1193" s="41">
        <v>3.7699999999999997E-2</v>
      </c>
      <c r="K1193" s="9"/>
      <c r="L1193" s="9"/>
      <c r="M1193" s="41">
        <v>4.6399999999999997E-2</v>
      </c>
      <c r="N1193" s="11"/>
      <c r="O1193" s="11"/>
    </row>
    <row r="1194" spans="1:15" s="43" customFormat="1">
      <c r="A1194">
        <v>201502</v>
      </c>
      <c r="B1194" s="38">
        <v>42055</v>
      </c>
      <c r="C1194" s="9" t="s">
        <v>21</v>
      </c>
      <c r="D1194" s="39">
        <v>3.78E-2</v>
      </c>
      <c r="E1194" s="39">
        <v>3.8300000000000001E-2</v>
      </c>
      <c r="F1194" s="39">
        <v>4.5699999999999998E-2</v>
      </c>
      <c r="G1194" s="40">
        <v>4.0599999999999997E-2</v>
      </c>
      <c r="H1194" s="10">
        <v>0</v>
      </c>
      <c r="I1194" s="11"/>
      <c r="J1194" s="41">
        <v>3.78E-2</v>
      </c>
      <c r="K1194" s="9"/>
      <c r="L1194" s="9"/>
      <c r="M1194" s="41">
        <v>4.6300000000000001E-2</v>
      </c>
      <c r="N1194" s="11"/>
      <c r="O1194" s="11"/>
    </row>
    <row r="1195" spans="1:15" s="43" customFormat="1">
      <c r="A1195">
        <v>201502</v>
      </c>
      <c r="B1195" s="38">
        <v>42058</v>
      </c>
      <c r="C1195" s="9" t="s">
        <v>21</v>
      </c>
      <c r="D1195" s="39">
        <v>3.6900000000000002E-2</v>
      </c>
      <c r="E1195" s="39">
        <v>3.7400000000000003E-2</v>
      </c>
      <c r="F1195" s="39">
        <v>4.4699999999999997E-2</v>
      </c>
      <c r="G1195" s="40">
        <v>3.9699999999999999E-2</v>
      </c>
      <c r="H1195" s="10">
        <v>0</v>
      </c>
      <c r="I1195" s="42"/>
      <c r="J1195" s="41">
        <v>3.7000000000000005E-2</v>
      </c>
      <c r="K1195" s="41"/>
      <c r="L1195" s="41"/>
      <c r="M1195" s="41">
        <v>4.5400000000000003E-2</v>
      </c>
      <c r="N1195" s="42"/>
    </row>
    <row r="1196" spans="1:15" s="43" customFormat="1">
      <c r="A1196">
        <v>201502</v>
      </c>
      <c r="B1196" s="38">
        <v>42059</v>
      </c>
      <c r="C1196" s="9" t="s">
        <v>21</v>
      </c>
      <c r="D1196" s="39">
        <v>3.6200000000000003E-2</v>
      </c>
      <c r="E1196" s="39">
        <v>3.6900000000000002E-2</v>
      </c>
      <c r="F1196" s="39">
        <v>4.41E-2</v>
      </c>
      <c r="G1196" s="40">
        <v>3.9100000000000003E-2</v>
      </c>
      <c r="H1196" s="10">
        <v>0</v>
      </c>
      <c r="I1196" s="63"/>
      <c r="J1196" s="41">
        <v>3.6499999999999998E-2</v>
      </c>
      <c r="K1196" s="20"/>
      <c r="L1196" s="20"/>
      <c r="M1196" s="41">
        <v>4.4800000000000006E-2</v>
      </c>
      <c r="N1196" s="22"/>
      <c r="O1196" s="21"/>
    </row>
    <row r="1197" spans="1:15" s="43" customFormat="1">
      <c r="A1197">
        <v>201502</v>
      </c>
      <c r="B1197" s="38">
        <v>42060</v>
      </c>
      <c r="C1197" s="9" t="s">
        <v>21</v>
      </c>
      <c r="D1197" s="39">
        <v>3.5999999999999997E-2</v>
      </c>
      <c r="E1197" s="39">
        <v>3.6600000000000001E-2</v>
      </c>
      <c r="F1197" s="39">
        <v>4.3799999999999999E-2</v>
      </c>
      <c r="G1197" s="40">
        <v>3.8800000000000001E-2</v>
      </c>
      <c r="H1197" s="10">
        <v>0</v>
      </c>
      <c r="I1197" s="63"/>
      <c r="J1197" s="41">
        <v>3.61E-2</v>
      </c>
      <c r="K1197" s="20"/>
      <c r="L1197" s="20"/>
      <c r="M1197" s="41">
        <v>4.4500000000000005E-2</v>
      </c>
      <c r="N1197" s="22"/>
      <c r="O1197" s="21"/>
    </row>
    <row r="1198" spans="1:15" s="43" customFormat="1">
      <c r="A1198">
        <v>201502</v>
      </c>
      <c r="B1198" s="38">
        <v>42061</v>
      </c>
      <c r="C1198" s="9" t="s">
        <v>21</v>
      </c>
      <c r="D1198" s="39">
        <v>3.6299999999999999E-2</v>
      </c>
      <c r="E1198" s="39">
        <v>3.6900000000000002E-2</v>
      </c>
      <c r="F1198" s="39">
        <v>4.3999999999999997E-2</v>
      </c>
      <c r="G1198" s="40">
        <v>3.9100000000000003E-2</v>
      </c>
      <c r="H1198" s="10">
        <v>0</v>
      </c>
      <c r="I1198" s="63"/>
      <c r="J1198" s="41">
        <v>3.6400000000000002E-2</v>
      </c>
      <c r="K1198" s="20"/>
      <c r="L1198" s="20"/>
      <c r="M1198" s="41">
        <v>4.4699999999999997E-2</v>
      </c>
      <c r="N1198" s="22"/>
      <c r="O1198" s="21"/>
    </row>
    <row r="1199" spans="1:15" s="43" customFormat="1">
      <c r="A1199">
        <v>201502</v>
      </c>
      <c r="B1199" s="38">
        <v>42062</v>
      </c>
      <c r="C1199" s="9" t="s">
        <v>21</v>
      </c>
      <c r="D1199" s="39">
        <v>3.6299999999999999E-2</v>
      </c>
      <c r="E1199" s="39">
        <v>3.6900000000000002E-2</v>
      </c>
      <c r="F1199" s="39">
        <v>4.3900000000000002E-2</v>
      </c>
      <c r="G1199" s="40">
        <v>3.9E-2</v>
      </c>
      <c r="H1199" s="10">
        <v>0</v>
      </c>
      <c r="I1199" s="63"/>
      <c r="J1199" s="41">
        <v>3.6400000000000002E-2</v>
      </c>
      <c r="K1199" s="20"/>
      <c r="L1199" s="20"/>
      <c r="M1199" s="41">
        <v>4.4600000000000001E-2</v>
      </c>
      <c r="N1199" s="22"/>
      <c r="O1199" s="21"/>
    </row>
    <row r="1200" spans="1:15" s="43" customFormat="1">
      <c r="A1200">
        <v>201503</v>
      </c>
      <c r="B1200" s="38">
        <v>42065</v>
      </c>
      <c r="C1200" s="9" t="s">
        <v>21</v>
      </c>
      <c r="D1200" s="39">
        <v>3.7100000000000001E-2</v>
      </c>
      <c r="E1200" s="39">
        <v>3.7699999999999997E-2</v>
      </c>
      <c r="F1200" s="39">
        <v>4.4999999999999998E-2</v>
      </c>
      <c r="G1200" s="40">
        <v>3.9899999999999998E-2</v>
      </c>
      <c r="H1200" s="10">
        <v>0</v>
      </c>
      <c r="I1200" s="63"/>
      <c r="J1200" s="41">
        <v>3.7000000000000005E-2</v>
      </c>
      <c r="K1200" s="20"/>
      <c r="L1200" s="20"/>
      <c r="M1200" s="41">
        <v>4.5599999999999995E-2</v>
      </c>
      <c r="N1200" s="22"/>
      <c r="O1200" s="21"/>
    </row>
    <row r="1201" spans="1:15" s="43" customFormat="1">
      <c r="A1201">
        <v>201503</v>
      </c>
      <c r="B1201" s="38">
        <v>42066</v>
      </c>
      <c r="C1201" s="9" t="s">
        <v>21</v>
      </c>
      <c r="D1201" s="39">
        <v>3.7400000000000003E-2</v>
      </c>
      <c r="E1201" s="39">
        <v>3.7999999999999999E-2</v>
      </c>
      <c r="F1201" s="39">
        <v>4.53E-2</v>
      </c>
      <c r="G1201" s="40">
        <v>4.02E-2</v>
      </c>
      <c r="H1201" s="10">
        <v>0</v>
      </c>
      <c r="I1201" s="63"/>
      <c r="J1201" s="41">
        <v>3.73E-2</v>
      </c>
      <c r="K1201" s="20"/>
      <c r="L1201" s="20"/>
      <c r="M1201" s="41">
        <v>4.58E-2</v>
      </c>
      <c r="N1201" s="22"/>
      <c r="O1201" s="21"/>
    </row>
    <row r="1202" spans="1:15" s="43" customFormat="1">
      <c r="A1202">
        <v>201503</v>
      </c>
      <c r="B1202" s="38">
        <v>42067</v>
      </c>
      <c r="C1202" s="9" t="s">
        <v>21</v>
      </c>
      <c r="D1202" s="39">
        <v>3.7499999999999999E-2</v>
      </c>
      <c r="E1202" s="39">
        <v>3.7999999999999999E-2</v>
      </c>
      <c r="F1202" s="39">
        <v>4.53E-2</v>
      </c>
      <c r="G1202" s="40">
        <v>4.0300000000000002E-2</v>
      </c>
      <c r="H1202" s="10">
        <v>0</v>
      </c>
      <c r="I1202" s="42"/>
      <c r="J1202" s="41">
        <v>3.73E-2</v>
      </c>
      <c r="K1202" s="20"/>
      <c r="L1202" s="20"/>
      <c r="M1202" s="41">
        <v>4.58E-2</v>
      </c>
      <c r="N1202" s="22"/>
      <c r="O1202" s="21"/>
    </row>
    <row r="1203" spans="1:15" s="43" customFormat="1">
      <c r="A1203">
        <v>201503</v>
      </c>
      <c r="B1203" s="38">
        <v>42068</v>
      </c>
      <c r="C1203" s="9" t="s">
        <v>21</v>
      </c>
      <c r="D1203" s="39">
        <v>3.7400000000000003E-2</v>
      </c>
      <c r="E1203" s="39">
        <v>3.7999999999999999E-2</v>
      </c>
      <c r="F1203" s="39">
        <v>4.53E-2</v>
      </c>
      <c r="G1203" s="40">
        <v>4.02E-2</v>
      </c>
      <c r="H1203" s="10">
        <v>0</v>
      </c>
      <c r="I1203" s="63"/>
      <c r="J1203" s="41">
        <v>3.7100000000000001E-2</v>
      </c>
      <c r="K1203" s="20"/>
      <c r="L1203" s="20"/>
      <c r="M1203" s="41">
        <v>4.58E-2</v>
      </c>
      <c r="N1203" s="22"/>
      <c r="O1203" s="21"/>
    </row>
    <row r="1204" spans="1:15" s="43" customFormat="1">
      <c r="A1204">
        <v>201503</v>
      </c>
      <c r="B1204" s="38">
        <v>42069</v>
      </c>
      <c r="C1204" s="9" t="s">
        <v>21</v>
      </c>
      <c r="D1204" s="39">
        <v>3.8600000000000002E-2</v>
      </c>
      <c r="E1204" s="39">
        <v>3.9100000000000003E-2</v>
      </c>
      <c r="F1204" s="39">
        <v>4.6399999999999997E-2</v>
      </c>
      <c r="G1204" s="40">
        <v>4.1399999999999999E-2</v>
      </c>
      <c r="H1204" s="10">
        <v>0</v>
      </c>
      <c r="I1204" s="22"/>
      <c r="J1204" s="41">
        <v>3.8100000000000002E-2</v>
      </c>
      <c r="K1204" s="20"/>
      <c r="L1204" s="20"/>
      <c r="M1204" s="41">
        <v>4.6900000000000004E-2</v>
      </c>
      <c r="N1204" s="22"/>
      <c r="O1204" s="21"/>
    </row>
    <row r="1205" spans="1:15" s="43" customFormat="1">
      <c r="A1205">
        <v>201503</v>
      </c>
      <c r="B1205" s="38">
        <v>42072</v>
      </c>
      <c r="C1205" s="9" t="s">
        <v>21</v>
      </c>
      <c r="D1205" s="39">
        <v>3.8199999999999998E-2</v>
      </c>
      <c r="E1205" s="39">
        <v>3.8800000000000001E-2</v>
      </c>
      <c r="F1205" s="39">
        <v>4.6100000000000002E-2</v>
      </c>
      <c r="G1205" s="40">
        <v>4.1000000000000002E-2</v>
      </c>
      <c r="H1205" s="10">
        <v>0</v>
      </c>
      <c r="I1205" s="22"/>
      <c r="J1205" s="41">
        <v>3.78E-2</v>
      </c>
      <c r="K1205" s="20"/>
      <c r="L1205" s="20"/>
      <c r="M1205" s="41">
        <v>4.6600000000000003E-2</v>
      </c>
      <c r="N1205" s="22"/>
      <c r="O1205" s="21"/>
    </row>
    <row r="1206" spans="1:15" s="43" customFormat="1">
      <c r="A1206">
        <v>201503</v>
      </c>
      <c r="B1206" s="38">
        <v>42073</v>
      </c>
      <c r="C1206" s="9" t="s">
        <v>21</v>
      </c>
      <c r="D1206" s="39">
        <v>3.7400000000000003E-2</v>
      </c>
      <c r="E1206" s="39">
        <v>3.8199999999999998E-2</v>
      </c>
      <c r="F1206" s="39">
        <v>4.5499999999999999E-2</v>
      </c>
      <c r="G1206" s="40">
        <v>4.0399999999999998E-2</v>
      </c>
      <c r="H1206" s="10">
        <v>0</v>
      </c>
      <c r="I1206" s="22"/>
      <c r="J1206" s="41">
        <v>3.7000000000000005E-2</v>
      </c>
      <c r="K1206" s="20"/>
      <c r="L1206" s="20"/>
      <c r="M1206" s="41">
        <v>4.5899999999999996E-2</v>
      </c>
      <c r="N1206" s="22"/>
      <c r="O1206" s="21"/>
    </row>
    <row r="1207" spans="1:15" s="43" customFormat="1">
      <c r="A1207">
        <v>201503</v>
      </c>
      <c r="B1207" s="38">
        <v>42074</v>
      </c>
      <c r="C1207" s="9" t="s">
        <v>21</v>
      </c>
      <c r="D1207" s="39">
        <v>3.6999999999999998E-2</v>
      </c>
      <c r="E1207" s="39">
        <v>3.78E-2</v>
      </c>
      <c r="F1207" s="39">
        <v>4.5199999999999997E-2</v>
      </c>
      <c r="G1207" s="40">
        <v>0.04</v>
      </c>
      <c r="H1207" s="10">
        <v>0</v>
      </c>
      <c r="I1207" s="22"/>
      <c r="J1207" s="41">
        <v>3.6699999999999997E-2</v>
      </c>
      <c r="K1207" s="20"/>
      <c r="L1207" s="20"/>
      <c r="M1207" s="41">
        <v>4.5599999999999995E-2</v>
      </c>
      <c r="N1207" s="22"/>
      <c r="O1207" s="21"/>
    </row>
    <row r="1208" spans="1:15" s="43" customFormat="1">
      <c r="A1208">
        <v>201503</v>
      </c>
      <c r="B1208" s="38">
        <v>42075</v>
      </c>
      <c r="C1208" s="9" t="s">
        <v>21</v>
      </c>
      <c r="D1208" s="39">
        <v>3.7199999999999997E-2</v>
      </c>
      <c r="E1208" s="39">
        <v>3.78E-2</v>
      </c>
      <c r="F1208" s="39">
        <v>4.5199999999999997E-2</v>
      </c>
      <c r="G1208" s="40">
        <v>4.0099999999999997E-2</v>
      </c>
      <c r="H1208" s="10">
        <v>0</v>
      </c>
      <c r="I1208" s="22"/>
      <c r="J1208" s="41">
        <v>3.6699999999999997E-2</v>
      </c>
      <c r="K1208" s="20"/>
      <c r="L1208" s="20"/>
      <c r="M1208" s="41">
        <v>4.5599999999999995E-2</v>
      </c>
      <c r="N1208" s="22"/>
      <c r="O1208" s="21"/>
    </row>
    <row r="1209" spans="1:15" s="43" customFormat="1">
      <c r="A1209">
        <v>201503</v>
      </c>
      <c r="B1209" s="38">
        <v>42076</v>
      </c>
      <c r="C1209" s="9" t="s">
        <v>21</v>
      </c>
      <c r="D1209" s="39">
        <v>3.7199999999999997E-2</v>
      </c>
      <c r="E1209" s="39">
        <v>3.8100000000000002E-2</v>
      </c>
      <c r="F1209" s="39">
        <v>4.5699999999999998E-2</v>
      </c>
      <c r="G1209" s="40">
        <v>4.0300000000000002E-2</v>
      </c>
      <c r="H1209" s="10">
        <v>0</v>
      </c>
      <c r="I1209" s="42"/>
      <c r="J1209" s="41">
        <v>3.7000000000000005E-2</v>
      </c>
      <c r="K1209" s="41"/>
      <c r="L1209" s="41"/>
      <c r="M1209" s="41">
        <v>4.5999999999999999E-2</v>
      </c>
      <c r="N1209" s="42"/>
    </row>
    <row r="1210" spans="1:15" s="43" customFormat="1">
      <c r="A1210">
        <v>201503</v>
      </c>
      <c r="B1210" s="38">
        <v>42079</v>
      </c>
      <c r="C1210" s="9" t="s">
        <v>21</v>
      </c>
      <c r="D1210" s="39">
        <v>3.6999999999999998E-2</v>
      </c>
      <c r="E1210" s="39">
        <v>3.7900000000000003E-2</v>
      </c>
      <c r="F1210" s="39">
        <v>4.5499999999999999E-2</v>
      </c>
      <c r="G1210" s="40">
        <v>4.0099999999999997E-2</v>
      </c>
      <c r="H1210" s="10">
        <v>0</v>
      </c>
      <c r="I1210" s="63"/>
      <c r="J1210" s="41">
        <v>3.7000000000000005E-2</v>
      </c>
      <c r="K1210" s="20"/>
      <c r="L1210" s="20"/>
      <c r="M1210" s="41">
        <v>4.58E-2</v>
      </c>
      <c r="N1210" s="22"/>
      <c r="O1210" s="21"/>
    </row>
    <row r="1211" spans="1:15" s="43" customFormat="1">
      <c r="A1211">
        <v>201503</v>
      </c>
      <c r="B1211" s="38">
        <v>42080</v>
      </c>
      <c r="C1211" s="9" t="s">
        <v>21</v>
      </c>
      <c r="D1211" s="39">
        <v>3.6600000000000001E-2</v>
      </c>
      <c r="E1211" s="39">
        <v>3.73E-2</v>
      </c>
      <c r="F1211" s="39">
        <v>4.5199999999999997E-2</v>
      </c>
      <c r="G1211" s="40">
        <v>3.9699999999999999E-2</v>
      </c>
      <c r="H1211" s="10">
        <v>0</v>
      </c>
      <c r="I1211" s="22"/>
      <c r="J1211" s="41">
        <v>3.6699999999999997E-2</v>
      </c>
      <c r="K1211" s="20"/>
      <c r="L1211" s="20"/>
      <c r="M1211" s="41">
        <v>4.5499999999999999E-2</v>
      </c>
      <c r="N1211" s="22"/>
      <c r="O1211" s="21"/>
    </row>
    <row r="1212" spans="1:15" s="43" customFormat="1">
      <c r="A1212">
        <v>201503</v>
      </c>
      <c r="B1212" s="38">
        <v>42081</v>
      </c>
      <c r="C1212" s="9" t="s">
        <v>21</v>
      </c>
      <c r="D1212" s="39">
        <v>3.5900000000000001E-2</v>
      </c>
      <c r="E1212" s="39">
        <v>3.6600000000000001E-2</v>
      </c>
      <c r="F1212" s="39">
        <v>4.4600000000000001E-2</v>
      </c>
      <c r="G1212" s="40">
        <v>3.9E-2</v>
      </c>
      <c r="H1212" s="10">
        <v>0</v>
      </c>
      <c r="I1212" s="22"/>
      <c r="J1212" s="41">
        <v>3.6000000000000004E-2</v>
      </c>
      <c r="K1212" s="20"/>
      <c r="L1212" s="20"/>
      <c r="M1212" s="41">
        <v>4.4800000000000006E-2</v>
      </c>
      <c r="N1212" s="22"/>
      <c r="O1212" s="21"/>
    </row>
    <row r="1213" spans="1:15" s="43" customFormat="1">
      <c r="A1213">
        <v>201503</v>
      </c>
      <c r="B1213" s="38">
        <v>42082</v>
      </c>
      <c r="C1213" s="9" t="s">
        <v>21</v>
      </c>
      <c r="D1213" s="39">
        <v>3.5900000000000001E-2</v>
      </c>
      <c r="E1213" s="39">
        <v>3.6700000000000003E-2</v>
      </c>
      <c r="F1213" s="39">
        <v>4.4600000000000001E-2</v>
      </c>
      <c r="G1213" s="40">
        <v>3.9100000000000003E-2</v>
      </c>
      <c r="H1213" s="10">
        <v>0</v>
      </c>
      <c r="I1213" s="22"/>
      <c r="J1213" s="41">
        <v>3.5799999999999998E-2</v>
      </c>
      <c r="K1213" s="20"/>
      <c r="L1213" s="20"/>
      <c r="M1213" s="41">
        <v>4.4800000000000006E-2</v>
      </c>
      <c r="N1213" s="22"/>
      <c r="O1213" s="21"/>
    </row>
    <row r="1214" spans="1:15" s="43" customFormat="1">
      <c r="A1214">
        <v>201503</v>
      </c>
      <c r="B1214" s="38">
        <v>42083</v>
      </c>
      <c r="C1214" s="9" t="s">
        <v>21</v>
      </c>
      <c r="D1214" s="39">
        <v>3.56E-2</v>
      </c>
      <c r="E1214" s="39">
        <v>3.6400000000000002E-2</v>
      </c>
      <c r="F1214" s="39">
        <v>4.4200000000000003E-2</v>
      </c>
      <c r="G1214" s="40">
        <v>3.8699999999999998E-2</v>
      </c>
      <c r="H1214" s="10">
        <v>0</v>
      </c>
      <c r="I1214" s="22"/>
      <c r="J1214" s="41">
        <v>3.5499999999999997E-2</v>
      </c>
      <c r="K1214" s="20"/>
      <c r="L1214" s="20"/>
      <c r="M1214" s="41">
        <v>4.4400000000000002E-2</v>
      </c>
      <c r="N1214" s="22"/>
      <c r="O1214" s="21"/>
    </row>
    <row r="1215" spans="1:15" s="43" customFormat="1">
      <c r="A1215">
        <v>201503</v>
      </c>
      <c r="B1215" s="38">
        <v>42086</v>
      </c>
      <c r="C1215" s="9" t="s">
        <v>21</v>
      </c>
      <c r="D1215" s="39">
        <v>3.5700000000000003E-2</v>
      </c>
      <c r="E1215" s="39">
        <v>3.6400000000000002E-2</v>
      </c>
      <c r="F1215" s="39">
        <v>4.4400000000000002E-2</v>
      </c>
      <c r="G1215" s="40">
        <v>3.8800000000000001E-2</v>
      </c>
      <c r="H1215" s="10">
        <v>0</v>
      </c>
      <c r="I1215" s="22"/>
      <c r="J1215" s="41">
        <v>3.5400000000000001E-2</v>
      </c>
      <c r="K1215" s="20"/>
      <c r="L1215" s="20"/>
      <c r="M1215" s="41">
        <v>4.4600000000000001E-2</v>
      </c>
      <c r="N1215" s="22"/>
      <c r="O1215" s="21"/>
    </row>
    <row r="1216" spans="1:15" s="43" customFormat="1">
      <c r="A1216">
        <v>201503</v>
      </c>
      <c r="B1216" s="38">
        <v>42087</v>
      </c>
      <c r="C1216" s="9" t="s">
        <v>21</v>
      </c>
      <c r="D1216" s="39">
        <v>3.5299999999999998E-2</v>
      </c>
      <c r="E1216" s="39">
        <v>3.5999999999999997E-2</v>
      </c>
      <c r="F1216" s="39">
        <v>4.3999999999999997E-2</v>
      </c>
      <c r="G1216" s="40">
        <v>3.8399999999999997E-2</v>
      </c>
      <c r="H1216" s="10">
        <v>0</v>
      </c>
      <c r="I1216" s="63"/>
      <c r="J1216" s="41">
        <v>3.5000000000000003E-2</v>
      </c>
      <c r="K1216" s="20"/>
      <c r="L1216" s="20"/>
      <c r="M1216" s="41">
        <v>4.41E-2</v>
      </c>
      <c r="N1216" s="22"/>
      <c r="O1216" s="21"/>
    </row>
    <row r="1217" spans="1:15" s="43" customFormat="1">
      <c r="A1217">
        <v>201503</v>
      </c>
      <c r="B1217" s="38">
        <v>42088</v>
      </c>
      <c r="C1217" s="9" t="s">
        <v>21</v>
      </c>
      <c r="D1217" s="39">
        <v>3.56E-2</v>
      </c>
      <c r="E1217" s="39">
        <v>3.6499999999999998E-2</v>
      </c>
      <c r="F1217" s="39">
        <v>4.4400000000000002E-2</v>
      </c>
      <c r="G1217" s="40">
        <v>3.8800000000000001E-2</v>
      </c>
      <c r="H1217" s="10">
        <v>0</v>
      </c>
      <c r="I1217" s="63"/>
      <c r="J1217" s="41">
        <v>3.5200000000000002E-2</v>
      </c>
      <c r="K1217" s="20"/>
      <c r="L1217" s="20"/>
      <c r="M1217" s="41">
        <v>4.4600000000000001E-2</v>
      </c>
      <c r="N1217" s="22"/>
      <c r="O1217" s="21"/>
    </row>
    <row r="1218" spans="1:15" s="43" customFormat="1">
      <c r="A1218">
        <v>201503</v>
      </c>
      <c r="B1218" s="38">
        <v>42089</v>
      </c>
      <c r="C1218" s="9" t="s">
        <v>21</v>
      </c>
      <c r="D1218" s="39">
        <v>3.6700000000000003E-2</v>
      </c>
      <c r="E1218" s="39">
        <v>3.7400000000000003E-2</v>
      </c>
      <c r="F1218" s="39">
        <v>4.5499999999999999E-2</v>
      </c>
      <c r="G1218" s="40">
        <v>3.9899999999999998E-2</v>
      </c>
      <c r="H1218" s="10">
        <v>0</v>
      </c>
      <c r="I1218" s="63"/>
      <c r="J1218" s="41">
        <v>3.61E-2</v>
      </c>
      <c r="K1218" s="20"/>
      <c r="L1218" s="20"/>
      <c r="M1218" s="41">
        <v>4.5599999999999995E-2</v>
      </c>
      <c r="N1218" s="22"/>
      <c r="O1218" s="21"/>
    </row>
    <row r="1219" spans="1:15" s="43" customFormat="1">
      <c r="A1219">
        <v>201503</v>
      </c>
      <c r="B1219" s="38">
        <v>42090</v>
      </c>
      <c r="C1219" s="9" t="s">
        <v>21</v>
      </c>
      <c r="D1219" s="39">
        <v>3.5799999999999998E-2</v>
      </c>
      <c r="E1219" s="39">
        <v>3.6799999999999999E-2</v>
      </c>
      <c r="F1219" s="39">
        <v>4.48E-2</v>
      </c>
      <c r="G1219" s="40">
        <v>3.9100000000000003E-2</v>
      </c>
      <c r="H1219" s="10">
        <v>0</v>
      </c>
      <c r="I1219" s="63"/>
      <c r="J1219" s="41">
        <v>3.5299999999999998E-2</v>
      </c>
      <c r="K1219" s="20"/>
      <c r="L1219" s="20"/>
      <c r="M1219" s="41">
        <v>4.4800000000000006E-2</v>
      </c>
      <c r="N1219" s="22"/>
      <c r="O1219" s="21"/>
    </row>
    <row r="1220" spans="1:15" s="43" customFormat="1">
      <c r="A1220">
        <v>201503</v>
      </c>
      <c r="B1220" s="38">
        <v>42093</v>
      </c>
      <c r="C1220" s="9" t="s">
        <v>21</v>
      </c>
      <c r="D1220" s="39">
        <v>3.6299999999999999E-2</v>
      </c>
      <c r="E1220" s="39">
        <v>3.7199999999999997E-2</v>
      </c>
      <c r="F1220" s="39">
        <v>4.5199999999999997E-2</v>
      </c>
      <c r="G1220" s="40">
        <v>3.9600000000000003E-2</v>
      </c>
      <c r="H1220" s="10">
        <v>0</v>
      </c>
      <c r="I1220" s="63"/>
      <c r="J1220" s="41">
        <v>3.5499999999999997E-2</v>
      </c>
      <c r="K1220" s="20"/>
      <c r="L1220" s="20"/>
      <c r="M1220" s="41">
        <v>4.5100000000000001E-2</v>
      </c>
      <c r="N1220" s="22"/>
      <c r="O1220" s="21"/>
    </row>
    <row r="1221" spans="1:15" s="43" customFormat="1">
      <c r="A1221">
        <v>201503</v>
      </c>
      <c r="B1221" s="38">
        <v>42094</v>
      </c>
      <c r="C1221" s="9" t="s">
        <v>21</v>
      </c>
      <c r="D1221" s="39">
        <v>3.61E-2</v>
      </c>
      <c r="E1221" s="39">
        <v>3.7100000000000001E-2</v>
      </c>
      <c r="F1221" s="39">
        <v>4.4999999999999998E-2</v>
      </c>
      <c r="G1221" s="40">
        <v>3.9399999999999998E-2</v>
      </c>
      <c r="H1221" s="10">
        <v>0</v>
      </c>
      <c r="I1221" s="63"/>
      <c r="J1221" s="41">
        <v>3.5200000000000002E-2</v>
      </c>
      <c r="K1221" s="20"/>
      <c r="L1221" s="20"/>
      <c r="M1221" s="41">
        <v>4.4900000000000002E-2</v>
      </c>
      <c r="N1221" s="22"/>
      <c r="O1221" s="21"/>
    </row>
    <row r="1222" spans="1:15" s="43" customFormat="1">
      <c r="A1222">
        <v>201504</v>
      </c>
      <c r="B1222" s="38">
        <v>42095</v>
      </c>
      <c r="C1222" s="9" t="s">
        <v>21</v>
      </c>
      <c r="D1222" s="39">
        <v>3.5499999999999997E-2</v>
      </c>
      <c r="E1222" s="39">
        <v>3.6400000000000002E-2</v>
      </c>
      <c r="F1222" s="39">
        <v>4.4299999999999999E-2</v>
      </c>
      <c r="G1222" s="40">
        <v>3.8699999999999998E-2</v>
      </c>
      <c r="H1222" s="10">
        <v>0</v>
      </c>
      <c r="I1222" s="63"/>
      <c r="J1222" s="41">
        <v>3.4500000000000003E-2</v>
      </c>
      <c r="K1222" s="20"/>
      <c r="L1222" s="20"/>
      <c r="M1222" s="41">
        <v>4.4199999999999996E-2</v>
      </c>
      <c r="N1222" s="22"/>
      <c r="O1222" s="21"/>
    </row>
    <row r="1223" spans="1:15" s="43" customFormat="1">
      <c r="A1223">
        <v>201504</v>
      </c>
      <c r="B1223" s="38">
        <v>42096</v>
      </c>
      <c r="C1223" s="9" t="s">
        <v>21</v>
      </c>
      <c r="D1223" s="39">
        <v>3.5900000000000001E-2</v>
      </c>
      <c r="E1223" s="39">
        <v>3.6900000000000002E-2</v>
      </c>
      <c r="F1223" s="39">
        <v>4.48E-2</v>
      </c>
      <c r="G1223" s="40">
        <v>3.9199999999999999E-2</v>
      </c>
      <c r="H1223" s="10">
        <v>0</v>
      </c>
      <c r="I1223" s="22"/>
      <c r="J1223" s="41">
        <v>3.49E-2</v>
      </c>
      <c r="K1223" s="20"/>
      <c r="L1223" s="20"/>
      <c r="M1223" s="41">
        <v>4.4699999999999997E-2</v>
      </c>
      <c r="N1223" s="22"/>
      <c r="O1223" s="21"/>
    </row>
    <row r="1224" spans="1:15" s="43" customFormat="1">
      <c r="A1224">
        <v>201504</v>
      </c>
      <c r="B1224" s="38">
        <v>42097</v>
      </c>
      <c r="C1224" s="9" t="s">
        <v>21</v>
      </c>
      <c r="D1224" s="39">
        <v>3.5499999999999997E-2</v>
      </c>
      <c r="E1224" s="39">
        <v>3.6499999999999998E-2</v>
      </c>
      <c r="F1224" s="39">
        <v>4.4400000000000002E-2</v>
      </c>
      <c r="G1224" s="40">
        <v>3.8800000000000001E-2</v>
      </c>
      <c r="H1224" s="10">
        <v>0</v>
      </c>
      <c r="I1224" s="22"/>
      <c r="J1224" s="41">
        <v>3.4300000000000004E-2</v>
      </c>
      <c r="K1224" s="20"/>
      <c r="L1224" s="20"/>
      <c r="M1224" s="41">
        <v>4.4299999999999999E-2</v>
      </c>
      <c r="N1224" s="22"/>
      <c r="O1224" s="21"/>
    </row>
    <row r="1225" spans="1:15" s="43" customFormat="1">
      <c r="A1225">
        <v>201504</v>
      </c>
      <c r="B1225" s="38">
        <v>42100</v>
      </c>
      <c r="C1225" s="9" t="s">
        <v>21</v>
      </c>
      <c r="D1225" s="39">
        <v>3.6299999999999999E-2</v>
      </c>
      <c r="E1225" s="39">
        <v>3.7400000000000003E-2</v>
      </c>
      <c r="F1225" s="39">
        <v>4.5199999999999997E-2</v>
      </c>
      <c r="G1225" s="40">
        <v>3.9600000000000003E-2</v>
      </c>
      <c r="H1225" s="10">
        <v>0</v>
      </c>
      <c r="I1225" s="22"/>
      <c r="J1225" s="41">
        <v>3.5099999999999999E-2</v>
      </c>
      <c r="K1225" s="20"/>
      <c r="L1225" s="20"/>
      <c r="M1225" s="41">
        <v>4.4999999999999998E-2</v>
      </c>
      <c r="N1225" s="22"/>
      <c r="O1225" s="21"/>
    </row>
    <row r="1226" spans="1:15" s="43" customFormat="1">
      <c r="A1226">
        <v>201504</v>
      </c>
      <c r="B1226" s="38">
        <v>42101</v>
      </c>
      <c r="C1226" s="9" t="s">
        <v>21</v>
      </c>
      <c r="D1226" s="39">
        <v>3.5900000000000001E-2</v>
      </c>
      <c r="E1226" s="39">
        <v>3.6999999999999998E-2</v>
      </c>
      <c r="F1226" s="39">
        <v>4.48E-2</v>
      </c>
      <c r="G1226" s="40">
        <v>3.9199999999999999E-2</v>
      </c>
      <c r="H1226" s="10">
        <v>0</v>
      </c>
      <c r="I1226" s="22"/>
      <c r="J1226" s="41">
        <v>3.4700000000000002E-2</v>
      </c>
      <c r="K1226" s="20"/>
      <c r="L1226" s="20"/>
      <c r="M1226" s="41">
        <v>4.4500000000000005E-2</v>
      </c>
      <c r="N1226" s="22"/>
      <c r="O1226" s="21"/>
    </row>
    <row r="1227" spans="1:15" s="43" customFormat="1">
      <c r="A1227">
        <v>201504</v>
      </c>
      <c r="B1227" s="38">
        <v>42102</v>
      </c>
      <c r="C1227" s="9" t="s">
        <v>21</v>
      </c>
      <c r="D1227" s="39">
        <v>3.5799999999999998E-2</v>
      </c>
      <c r="E1227" s="39">
        <v>3.6799999999999999E-2</v>
      </c>
      <c r="F1227" s="39">
        <v>4.4600000000000001E-2</v>
      </c>
      <c r="G1227" s="40">
        <v>3.9100000000000003E-2</v>
      </c>
      <c r="H1227" s="10">
        <v>0</v>
      </c>
      <c r="I1227" s="22"/>
      <c r="J1227" s="41">
        <v>3.4500000000000003E-2</v>
      </c>
      <c r="K1227" s="20"/>
      <c r="L1227" s="20"/>
      <c r="M1227" s="41">
        <v>4.4299999999999999E-2</v>
      </c>
      <c r="N1227" s="22"/>
      <c r="O1227" s="21"/>
    </row>
    <row r="1228" spans="1:15" s="43" customFormat="1">
      <c r="A1228">
        <v>201504</v>
      </c>
      <c r="B1228" s="38">
        <v>42103</v>
      </c>
      <c r="C1228" s="9" t="s">
        <v>21</v>
      </c>
      <c r="D1228" s="39">
        <v>3.6499999999999998E-2</v>
      </c>
      <c r="E1228" s="39">
        <v>3.7600000000000001E-2</v>
      </c>
      <c r="F1228" s="39">
        <v>4.53E-2</v>
      </c>
      <c r="G1228" s="40">
        <v>3.9800000000000002E-2</v>
      </c>
      <c r="H1228" s="10">
        <v>0</v>
      </c>
      <c r="I1228" s="28"/>
      <c r="J1228" s="41">
        <v>3.5299999999999998E-2</v>
      </c>
      <c r="K1228" s="20"/>
      <c r="L1228" s="20"/>
      <c r="M1228" s="41">
        <v>4.4999999999999998E-2</v>
      </c>
      <c r="N1228" s="22"/>
      <c r="O1228" s="21"/>
    </row>
    <row r="1229" spans="1:15" s="43" customFormat="1">
      <c r="A1229">
        <v>201504</v>
      </c>
      <c r="B1229" s="38">
        <v>42104</v>
      </c>
      <c r="C1229" s="9" t="s">
        <v>21</v>
      </c>
      <c r="D1229" s="39">
        <v>3.6400000000000002E-2</v>
      </c>
      <c r="E1229" s="39">
        <v>3.7499999999999999E-2</v>
      </c>
      <c r="F1229" s="39">
        <v>4.5199999999999997E-2</v>
      </c>
      <c r="G1229" s="40">
        <v>3.9699999999999999E-2</v>
      </c>
      <c r="H1229" s="10">
        <v>0</v>
      </c>
      <c r="I1229" s="28"/>
      <c r="J1229" s="41">
        <v>3.5299999999999998E-2</v>
      </c>
      <c r="K1229" s="20"/>
      <c r="L1229" s="20"/>
      <c r="M1229" s="41">
        <v>4.4900000000000002E-2</v>
      </c>
      <c r="N1229" s="22"/>
      <c r="O1229" s="21"/>
    </row>
    <row r="1230" spans="1:15" s="43" customFormat="1">
      <c r="A1230">
        <v>201504</v>
      </c>
      <c r="B1230" s="38">
        <v>42107</v>
      </c>
      <c r="C1230" s="9" t="s">
        <v>21</v>
      </c>
      <c r="D1230" s="39">
        <v>3.6299999999999999E-2</v>
      </c>
      <c r="E1230" s="39">
        <v>3.7400000000000003E-2</v>
      </c>
      <c r="F1230" s="39">
        <v>4.4999999999999998E-2</v>
      </c>
      <c r="G1230" s="40">
        <v>3.9600000000000003E-2</v>
      </c>
      <c r="H1230" s="10">
        <v>0</v>
      </c>
      <c r="I1230" s="28"/>
      <c r="J1230" s="41">
        <v>3.5200000000000002E-2</v>
      </c>
      <c r="K1230" s="20"/>
      <c r="L1230" s="20"/>
      <c r="M1230" s="41">
        <v>4.4800000000000006E-2</v>
      </c>
      <c r="N1230" s="22"/>
      <c r="O1230" s="21"/>
    </row>
    <row r="1231" spans="1:15" s="43" customFormat="1">
      <c r="A1231">
        <v>201504</v>
      </c>
      <c r="B1231" s="38">
        <v>42108</v>
      </c>
      <c r="C1231" s="9" t="s">
        <v>21</v>
      </c>
      <c r="D1231" s="39">
        <v>3.5999999999999997E-2</v>
      </c>
      <c r="E1231" s="39">
        <v>3.7100000000000001E-2</v>
      </c>
      <c r="F1231" s="39">
        <v>4.4699999999999997E-2</v>
      </c>
      <c r="G1231" s="40">
        <v>3.9300000000000002E-2</v>
      </c>
      <c r="H1231" s="10">
        <v>0</v>
      </c>
      <c r="I1231" s="28"/>
      <c r="J1231" s="41">
        <v>3.4700000000000002E-2</v>
      </c>
      <c r="K1231" s="20"/>
      <c r="L1231" s="20"/>
      <c r="M1231" s="41">
        <v>4.4400000000000002E-2</v>
      </c>
      <c r="N1231" s="22"/>
      <c r="O1231" s="21"/>
    </row>
    <row r="1232" spans="1:15" s="43" customFormat="1">
      <c r="A1232">
        <v>201504</v>
      </c>
      <c r="B1232" s="38">
        <v>42109</v>
      </c>
      <c r="C1232" s="9" t="s">
        <v>21</v>
      </c>
      <c r="D1232" s="39">
        <v>3.61E-2</v>
      </c>
      <c r="E1232" s="39">
        <v>3.7199999999999997E-2</v>
      </c>
      <c r="F1232" s="39">
        <v>4.48E-2</v>
      </c>
      <c r="G1232" s="40">
        <v>3.9399999999999998E-2</v>
      </c>
      <c r="H1232" s="10">
        <v>0</v>
      </c>
      <c r="I1232" s="28"/>
      <c r="J1232" s="41">
        <v>3.4799999999999998E-2</v>
      </c>
      <c r="K1232" s="20"/>
      <c r="L1232" s="20"/>
      <c r="M1232" s="41">
        <v>4.4500000000000005E-2</v>
      </c>
      <c r="N1232" s="22"/>
      <c r="O1232" s="21"/>
    </row>
    <row r="1233" spans="1:15" s="43" customFormat="1">
      <c r="A1233">
        <v>201504</v>
      </c>
      <c r="B1233" s="38">
        <v>42110</v>
      </c>
      <c r="C1233" s="9" t="s">
        <v>21</v>
      </c>
      <c r="D1233" s="39">
        <v>3.61E-2</v>
      </c>
      <c r="E1233" s="39">
        <v>3.7199999999999997E-2</v>
      </c>
      <c r="F1233" s="39">
        <v>4.4699999999999997E-2</v>
      </c>
      <c r="G1233" s="40">
        <v>3.9300000000000002E-2</v>
      </c>
      <c r="H1233" s="10">
        <v>0</v>
      </c>
      <c r="I1233" s="42"/>
      <c r="J1233" s="41">
        <v>3.4700000000000002E-2</v>
      </c>
      <c r="K1233" s="41"/>
      <c r="L1233" s="41"/>
      <c r="M1233" s="41">
        <v>4.4500000000000005E-2</v>
      </c>
      <c r="N1233" s="42"/>
      <c r="O1233" s="21"/>
    </row>
    <row r="1234" spans="1:15" s="43" customFormat="1">
      <c r="A1234">
        <v>201504</v>
      </c>
      <c r="B1234" s="38">
        <v>42111</v>
      </c>
      <c r="C1234" s="9" t="s">
        <v>21</v>
      </c>
      <c r="D1234" s="39">
        <v>3.56E-2</v>
      </c>
      <c r="E1234" s="39">
        <v>3.6700000000000003E-2</v>
      </c>
      <c r="F1234" s="39">
        <v>4.4299999999999999E-2</v>
      </c>
      <c r="G1234" s="40">
        <v>3.8899999999999997E-2</v>
      </c>
      <c r="H1234" s="10">
        <v>0</v>
      </c>
      <c r="I1234" s="42"/>
      <c r="J1234" s="41">
        <v>3.4300000000000004E-2</v>
      </c>
      <c r="K1234" s="20"/>
      <c r="L1234" s="20"/>
      <c r="M1234" s="41">
        <v>4.4000000000000004E-2</v>
      </c>
      <c r="N1234" s="22"/>
      <c r="O1234" s="21"/>
    </row>
    <row r="1235" spans="1:15" s="43" customFormat="1">
      <c r="A1235">
        <v>201504</v>
      </c>
      <c r="B1235" s="38">
        <v>42114</v>
      </c>
      <c r="C1235" s="9" t="s">
        <v>21</v>
      </c>
      <c r="D1235" s="39">
        <v>3.61E-2</v>
      </c>
      <c r="E1235" s="39">
        <v>3.73E-2</v>
      </c>
      <c r="F1235" s="39">
        <v>4.4900000000000002E-2</v>
      </c>
      <c r="G1235" s="40">
        <v>3.9399999999999998E-2</v>
      </c>
      <c r="H1235" s="10">
        <v>0</v>
      </c>
      <c r="I1235" s="42"/>
      <c r="J1235" s="41">
        <v>3.5000000000000003E-2</v>
      </c>
      <c r="K1235" s="20"/>
      <c r="L1235" s="20"/>
      <c r="M1235" s="41">
        <v>4.4500000000000005E-2</v>
      </c>
      <c r="N1235" s="22"/>
      <c r="O1235" s="21"/>
    </row>
    <row r="1236" spans="1:15" s="43" customFormat="1">
      <c r="A1236">
        <v>201504</v>
      </c>
      <c r="B1236" s="38">
        <v>42115</v>
      </c>
      <c r="C1236" s="9" t="s">
        <v>21</v>
      </c>
      <c r="D1236" s="39">
        <v>3.6200000000000003E-2</v>
      </c>
      <c r="E1236" s="39">
        <v>3.7499999999999999E-2</v>
      </c>
      <c r="F1236" s="39">
        <v>4.4999999999999998E-2</v>
      </c>
      <c r="G1236" s="40">
        <v>3.9600000000000003E-2</v>
      </c>
      <c r="H1236" s="10">
        <v>0</v>
      </c>
      <c r="I1236" s="63"/>
      <c r="J1236" s="41">
        <v>3.5099999999999999E-2</v>
      </c>
      <c r="K1236" s="20"/>
      <c r="L1236" s="20"/>
      <c r="M1236" s="41">
        <v>4.4600000000000001E-2</v>
      </c>
      <c r="N1236" s="22"/>
      <c r="O1236" s="21"/>
    </row>
    <row r="1237" spans="1:15" s="43" customFormat="1">
      <c r="A1237">
        <v>201504</v>
      </c>
      <c r="B1237" s="38">
        <v>42116</v>
      </c>
      <c r="C1237" s="9" t="s">
        <v>21</v>
      </c>
      <c r="D1237" s="39">
        <v>3.6799999999999999E-2</v>
      </c>
      <c r="E1237" s="39">
        <v>3.8100000000000002E-2</v>
      </c>
      <c r="F1237" s="39">
        <v>4.5600000000000002E-2</v>
      </c>
      <c r="G1237" s="40">
        <v>4.02E-2</v>
      </c>
      <c r="H1237" s="10">
        <v>0</v>
      </c>
      <c r="I1237" s="63"/>
      <c r="J1237" s="41">
        <v>3.5799999999999998E-2</v>
      </c>
      <c r="K1237" s="20"/>
      <c r="L1237" s="20"/>
      <c r="M1237" s="41">
        <v>4.5199999999999997E-2</v>
      </c>
      <c r="N1237" s="22"/>
      <c r="O1237" s="21"/>
    </row>
    <row r="1238" spans="1:15" s="43" customFormat="1">
      <c r="A1238">
        <v>201504</v>
      </c>
      <c r="B1238" s="38">
        <v>42117</v>
      </c>
      <c r="C1238" s="9" t="s">
        <v>21</v>
      </c>
      <c r="D1238" s="39">
        <v>3.6600000000000001E-2</v>
      </c>
      <c r="E1238" s="39">
        <v>3.7999999999999999E-2</v>
      </c>
      <c r="F1238" s="39">
        <v>4.53E-2</v>
      </c>
      <c r="G1238" s="40">
        <v>0.04</v>
      </c>
      <c r="H1238" s="10">
        <v>0</v>
      </c>
      <c r="I1238" s="63"/>
      <c r="J1238" s="41">
        <v>3.56E-2</v>
      </c>
      <c r="K1238" s="20"/>
      <c r="L1238" s="20"/>
      <c r="M1238" s="41">
        <v>4.4999999999999998E-2</v>
      </c>
      <c r="N1238" s="22"/>
      <c r="O1238" s="21"/>
    </row>
    <row r="1239" spans="1:15" s="43" customFormat="1">
      <c r="A1239">
        <v>201504</v>
      </c>
      <c r="B1239" s="38">
        <v>42118</v>
      </c>
      <c r="C1239" s="9" t="s">
        <v>21</v>
      </c>
      <c r="D1239" s="39">
        <v>3.6400000000000002E-2</v>
      </c>
      <c r="E1239" s="39">
        <v>3.7900000000000003E-2</v>
      </c>
      <c r="F1239" s="39">
        <v>4.5199999999999997E-2</v>
      </c>
      <c r="G1239" s="40">
        <v>3.9800000000000002E-2</v>
      </c>
      <c r="H1239" s="10">
        <v>0</v>
      </c>
      <c r="I1239" s="63"/>
      <c r="J1239" s="41">
        <v>3.5499999999999997E-2</v>
      </c>
      <c r="K1239" s="20"/>
      <c r="L1239" s="20"/>
      <c r="M1239" s="41">
        <v>4.4900000000000002E-2</v>
      </c>
      <c r="N1239" s="22"/>
      <c r="O1239" s="21"/>
    </row>
    <row r="1240" spans="1:15" s="43" customFormat="1">
      <c r="A1240">
        <v>201504</v>
      </c>
      <c r="B1240" s="38">
        <v>42121</v>
      </c>
      <c r="C1240" s="9" t="s">
        <v>21</v>
      </c>
      <c r="D1240" s="39">
        <v>3.6299999999999999E-2</v>
      </c>
      <c r="E1240" s="39">
        <v>3.78E-2</v>
      </c>
      <c r="F1240" s="39">
        <v>4.5100000000000001E-2</v>
      </c>
      <c r="G1240" s="40">
        <v>3.9699999999999999E-2</v>
      </c>
      <c r="H1240" s="10">
        <v>0</v>
      </c>
      <c r="I1240" s="63"/>
      <c r="J1240" s="41">
        <v>3.5400000000000001E-2</v>
      </c>
      <c r="K1240" s="20"/>
      <c r="L1240" s="20"/>
      <c r="M1240" s="41">
        <v>4.4800000000000006E-2</v>
      </c>
      <c r="N1240" s="22"/>
      <c r="O1240" s="21"/>
    </row>
    <row r="1241" spans="1:15" s="43" customFormat="1">
      <c r="A1241">
        <v>201504</v>
      </c>
      <c r="B1241" s="38">
        <v>42122</v>
      </c>
      <c r="C1241" s="9" t="s">
        <v>21</v>
      </c>
      <c r="D1241" s="39">
        <v>3.6900000000000002E-2</v>
      </c>
      <c r="E1241" s="39">
        <v>3.8399999999999997E-2</v>
      </c>
      <c r="F1241" s="39">
        <v>4.58E-2</v>
      </c>
      <c r="G1241" s="40">
        <v>4.0399999999999998E-2</v>
      </c>
      <c r="H1241" s="10">
        <v>0</v>
      </c>
      <c r="I1241" s="63"/>
      <c r="J1241" s="41">
        <v>3.6000000000000004E-2</v>
      </c>
      <c r="K1241" s="20"/>
      <c r="L1241" s="20"/>
      <c r="M1241" s="41">
        <v>4.5499999999999999E-2</v>
      </c>
      <c r="N1241" s="22"/>
      <c r="O1241" s="21"/>
    </row>
    <row r="1242" spans="1:15" s="43" customFormat="1">
      <c r="A1242">
        <v>201504</v>
      </c>
      <c r="B1242" s="38">
        <v>42123</v>
      </c>
      <c r="C1242" s="9" t="s">
        <v>21</v>
      </c>
      <c r="D1242" s="39">
        <v>3.7699999999999997E-2</v>
      </c>
      <c r="E1242" s="39">
        <v>3.9100000000000003E-2</v>
      </c>
      <c r="F1242" s="39">
        <v>4.6600000000000003E-2</v>
      </c>
      <c r="G1242" s="40">
        <v>4.1099999999999998E-2</v>
      </c>
      <c r="H1242" s="10">
        <v>0</v>
      </c>
      <c r="I1242" s="63"/>
      <c r="J1242" s="41">
        <v>3.6900000000000002E-2</v>
      </c>
      <c r="K1242" s="20"/>
      <c r="L1242" s="20"/>
      <c r="M1242" s="41">
        <v>4.6399999999999997E-2</v>
      </c>
      <c r="N1242" s="22"/>
      <c r="O1242" s="21"/>
    </row>
    <row r="1243" spans="1:15" s="43" customFormat="1">
      <c r="A1243">
        <v>201504</v>
      </c>
      <c r="B1243" s="38">
        <v>42124</v>
      </c>
      <c r="C1243" s="9" t="s">
        <v>21</v>
      </c>
      <c r="D1243" s="39">
        <v>3.7900000000000003E-2</v>
      </c>
      <c r="E1243" s="39">
        <v>3.9300000000000002E-2</v>
      </c>
      <c r="F1243" s="39">
        <v>4.6699999999999998E-2</v>
      </c>
      <c r="G1243" s="40">
        <v>4.1300000000000003E-2</v>
      </c>
      <c r="H1243" s="10">
        <v>0</v>
      </c>
      <c r="I1243" s="63"/>
      <c r="J1243" s="41">
        <v>3.7400000000000003E-2</v>
      </c>
      <c r="K1243" s="20"/>
      <c r="L1243" s="20"/>
      <c r="M1243" s="41">
        <v>4.6500000000000007E-2</v>
      </c>
      <c r="N1243" s="22"/>
      <c r="O1243" s="21"/>
    </row>
    <row r="1244" spans="1:15" s="43" customFormat="1">
      <c r="A1244">
        <v>201505</v>
      </c>
      <c r="B1244" s="38">
        <v>42125</v>
      </c>
      <c r="C1244" s="9" t="s">
        <v>21</v>
      </c>
      <c r="D1244" s="39">
        <v>3.8699999999999998E-2</v>
      </c>
      <c r="E1244" s="39">
        <v>4.0099999999999997E-2</v>
      </c>
      <c r="F1244" s="39">
        <v>4.7500000000000001E-2</v>
      </c>
      <c r="G1244" s="40">
        <v>4.2099999999999999E-2</v>
      </c>
      <c r="H1244" s="10">
        <v>0</v>
      </c>
      <c r="I1244" s="63"/>
      <c r="J1244" s="41">
        <v>3.8199999999999998E-2</v>
      </c>
      <c r="K1244" s="20"/>
      <c r="L1244" s="20"/>
      <c r="M1244" s="41">
        <v>4.7300000000000002E-2</v>
      </c>
      <c r="N1244" s="22"/>
      <c r="O1244" s="21"/>
    </row>
    <row r="1245" spans="1:15" s="43" customFormat="1">
      <c r="A1245">
        <v>201505</v>
      </c>
      <c r="B1245" s="38">
        <v>42128</v>
      </c>
      <c r="C1245" s="9" t="s">
        <v>21</v>
      </c>
      <c r="D1245" s="39">
        <v>3.9100000000000003E-2</v>
      </c>
      <c r="E1245" s="39">
        <v>4.0500000000000001E-2</v>
      </c>
      <c r="F1245" s="39">
        <v>4.7899999999999998E-2</v>
      </c>
      <c r="G1245" s="40">
        <v>4.2500000000000003E-2</v>
      </c>
      <c r="H1245" s="10">
        <v>0</v>
      </c>
      <c r="I1245" s="63"/>
      <c r="J1245" s="41">
        <v>3.8599999999999995E-2</v>
      </c>
      <c r="K1245" s="20"/>
      <c r="L1245" s="20"/>
      <c r="M1245" s="41">
        <v>4.7699999999999992E-2</v>
      </c>
      <c r="N1245" s="22"/>
      <c r="O1245" s="21"/>
    </row>
    <row r="1246" spans="1:15" s="43" customFormat="1">
      <c r="A1246">
        <v>201505</v>
      </c>
      <c r="B1246" s="38">
        <v>42129</v>
      </c>
      <c r="C1246" s="9" t="s">
        <v>21</v>
      </c>
      <c r="D1246" s="39">
        <v>3.95E-2</v>
      </c>
      <c r="E1246" s="39">
        <v>4.0899999999999999E-2</v>
      </c>
      <c r="F1246" s="39">
        <v>4.8300000000000003E-2</v>
      </c>
      <c r="G1246" s="40">
        <v>4.2900000000000001E-2</v>
      </c>
      <c r="H1246" s="10">
        <v>0</v>
      </c>
      <c r="I1246" s="63"/>
      <c r="J1246" s="41">
        <v>3.9E-2</v>
      </c>
      <c r="K1246" s="20"/>
      <c r="L1246" s="20"/>
      <c r="M1246" s="41">
        <v>4.8099999999999997E-2</v>
      </c>
      <c r="N1246" s="22"/>
      <c r="O1246" s="21"/>
    </row>
    <row r="1247" spans="1:15" s="43" customFormat="1">
      <c r="A1247">
        <v>201505</v>
      </c>
      <c r="B1247" s="38">
        <v>42130</v>
      </c>
      <c r="C1247" s="9" t="s">
        <v>21</v>
      </c>
      <c r="D1247" s="39">
        <v>4.0399999999999998E-2</v>
      </c>
      <c r="E1247" s="39">
        <v>4.1700000000000001E-2</v>
      </c>
      <c r="F1247" s="39">
        <v>4.9099999999999998E-2</v>
      </c>
      <c r="G1247" s="40">
        <v>4.3700000000000003E-2</v>
      </c>
      <c r="H1247" s="10">
        <v>0</v>
      </c>
      <c r="I1247" s="63"/>
      <c r="J1247" s="41">
        <v>3.9800000000000002E-2</v>
      </c>
      <c r="K1247" s="20"/>
      <c r="L1247" s="20"/>
      <c r="M1247" s="41">
        <v>4.8899999999999999E-2</v>
      </c>
      <c r="N1247" s="22"/>
      <c r="O1247" s="21"/>
    </row>
    <row r="1248" spans="1:15" s="43" customFormat="1">
      <c r="A1248">
        <v>201505</v>
      </c>
      <c r="B1248" s="38">
        <v>42131</v>
      </c>
      <c r="C1248" s="9" t="s">
        <v>21</v>
      </c>
      <c r="D1248" s="39">
        <v>3.9699999999999999E-2</v>
      </c>
      <c r="E1248" s="39">
        <v>4.1000000000000002E-2</v>
      </c>
      <c r="F1248" s="39">
        <v>4.8399999999999999E-2</v>
      </c>
      <c r="G1248" s="40">
        <v>4.2999999999999997E-2</v>
      </c>
      <c r="H1248" s="10">
        <v>0</v>
      </c>
      <c r="I1248" s="63"/>
      <c r="J1248" s="41">
        <v>3.9199999999999999E-2</v>
      </c>
      <c r="K1248" s="20"/>
      <c r="L1248" s="20"/>
      <c r="M1248" s="41">
        <v>4.82E-2</v>
      </c>
      <c r="N1248" s="22"/>
      <c r="O1248" s="21"/>
    </row>
    <row r="1249" spans="1:15" s="43" customFormat="1">
      <c r="A1249">
        <v>201505</v>
      </c>
      <c r="B1249" s="38">
        <v>42132</v>
      </c>
      <c r="C1249" s="9" t="s">
        <v>21</v>
      </c>
      <c r="D1249" s="39">
        <v>3.9699999999999999E-2</v>
      </c>
      <c r="E1249" s="39">
        <v>4.1000000000000002E-2</v>
      </c>
      <c r="F1249" s="39">
        <v>4.8300000000000003E-2</v>
      </c>
      <c r="G1249" s="40">
        <v>4.2999999999999997E-2</v>
      </c>
      <c r="H1249" s="10">
        <v>0</v>
      </c>
      <c r="I1249" s="63"/>
      <c r="J1249" s="41">
        <v>3.9100000000000003E-2</v>
      </c>
      <c r="K1249" s="20"/>
      <c r="L1249" s="20"/>
      <c r="M1249" s="41">
        <v>4.8099999999999997E-2</v>
      </c>
      <c r="N1249" s="22"/>
      <c r="O1249" s="21"/>
    </row>
    <row r="1250" spans="1:15" s="43" customFormat="1">
      <c r="A1250">
        <v>201505</v>
      </c>
      <c r="B1250" s="38">
        <v>42135</v>
      </c>
      <c r="C1250" s="9" t="s">
        <v>21</v>
      </c>
      <c r="D1250" s="39">
        <v>4.0899999999999999E-2</v>
      </c>
      <c r="E1250" s="39">
        <v>4.2200000000000001E-2</v>
      </c>
      <c r="F1250" s="39">
        <v>4.9599999999999998E-2</v>
      </c>
      <c r="G1250" s="40">
        <v>4.4200000000000003E-2</v>
      </c>
      <c r="H1250" s="10">
        <v>0</v>
      </c>
      <c r="I1250" s="63"/>
      <c r="J1250" s="41">
        <v>4.0300000000000002E-2</v>
      </c>
      <c r="K1250" s="20"/>
      <c r="L1250" s="20"/>
      <c r="M1250" s="41">
        <v>4.9400000000000006E-2</v>
      </c>
      <c r="N1250" s="22"/>
      <c r="O1250" s="21"/>
    </row>
    <row r="1251" spans="1:15" s="43" customFormat="1">
      <c r="A1251">
        <v>201505</v>
      </c>
      <c r="B1251" s="38">
        <v>42136</v>
      </c>
      <c r="C1251" s="9" t="s">
        <v>21</v>
      </c>
      <c r="D1251" s="39">
        <v>4.1000000000000002E-2</v>
      </c>
      <c r="E1251" s="39">
        <v>4.2200000000000001E-2</v>
      </c>
      <c r="F1251" s="39">
        <v>4.9599999999999998E-2</v>
      </c>
      <c r="G1251" s="40">
        <v>4.4299999999999999E-2</v>
      </c>
      <c r="H1251" s="10">
        <v>0</v>
      </c>
      <c r="I1251" s="63"/>
      <c r="J1251" s="41">
        <v>4.0099999999999997E-2</v>
      </c>
      <c r="K1251" s="20"/>
      <c r="L1251" s="20"/>
      <c r="M1251" s="41">
        <v>4.9299999999999997E-2</v>
      </c>
      <c r="N1251" s="22"/>
      <c r="O1251" s="21"/>
    </row>
    <row r="1252" spans="1:15" s="43" customFormat="1">
      <c r="A1252">
        <v>201505</v>
      </c>
      <c r="B1252" s="38">
        <v>42137</v>
      </c>
      <c r="C1252" s="9" t="s">
        <v>21</v>
      </c>
      <c r="D1252" s="39">
        <v>4.1500000000000002E-2</v>
      </c>
      <c r="E1252" s="39">
        <v>4.2700000000000002E-2</v>
      </c>
      <c r="F1252" s="39">
        <v>5.0099999999999999E-2</v>
      </c>
      <c r="G1252" s="40">
        <v>4.48E-2</v>
      </c>
      <c r="H1252" s="10">
        <v>0</v>
      </c>
      <c r="I1252" s="63"/>
      <c r="J1252" s="41">
        <v>4.0500000000000001E-2</v>
      </c>
      <c r="K1252" s="20"/>
      <c r="L1252" s="20"/>
      <c r="M1252" s="41">
        <v>4.9800000000000004E-2</v>
      </c>
      <c r="N1252" s="22"/>
      <c r="O1252" s="21"/>
    </row>
    <row r="1253" spans="1:15" s="43" customFormat="1">
      <c r="A1253">
        <v>201505</v>
      </c>
      <c r="B1253" s="38">
        <v>42138</v>
      </c>
      <c r="C1253" s="9" t="s">
        <v>21</v>
      </c>
      <c r="D1253" s="39">
        <v>4.1399999999999999E-2</v>
      </c>
      <c r="E1253" s="39">
        <v>4.2599999999999999E-2</v>
      </c>
      <c r="F1253" s="39">
        <v>4.99E-2</v>
      </c>
      <c r="G1253" s="40">
        <v>4.4600000000000001E-2</v>
      </c>
      <c r="H1253" s="10">
        <v>0</v>
      </c>
      <c r="I1253" s="63"/>
      <c r="J1253" s="41">
        <v>4.0399999999999998E-2</v>
      </c>
      <c r="K1253" s="20"/>
      <c r="L1253" s="20"/>
      <c r="M1253" s="41">
        <v>4.9699999999999994E-2</v>
      </c>
      <c r="N1253" s="22"/>
      <c r="O1253" s="21"/>
    </row>
    <row r="1254" spans="1:15" s="43" customFormat="1">
      <c r="A1254">
        <v>201505</v>
      </c>
      <c r="B1254" s="38">
        <v>42139</v>
      </c>
      <c r="C1254" s="9" t="s">
        <v>21</v>
      </c>
      <c r="D1254" s="39">
        <v>4.02E-2</v>
      </c>
      <c r="E1254" s="39">
        <v>4.1399999999999999E-2</v>
      </c>
      <c r="F1254" s="39">
        <v>4.8800000000000003E-2</v>
      </c>
      <c r="G1254" s="40">
        <v>4.3499999999999997E-2</v>
      </c>
      <c r="H1254" s="10">
        <v>0</v>
      </c>
      <c r="I1254" s="63"/>
      <c r="J1254" s="41">
        <v>3.95E-2</v>
      </c>
      <c r="K1254" s="20"/>
      <c r="L1254" s="20"/>
      <c r="M1254" s="41">
        <v>4.8600000000000004E-2</v>
      </c>
      <c r="N1254" s="22"/>
      <c r="O1254" s="21"/>
    </row>
    <row r="1255" spans="1:15" s="43" customFormat="1">
      <c r="A1255">
        <v>201505</v>
      </c>
      <c r="B1255" s="38">
        <v>42142</v>
      </c>
      <c r="C1255" s="9" t="s">
        <v>21</v>
      </c>
      <c r="D1255" s="39">
        <v>4.1200000000000001E-2</v>
      </c>
      <c r="E1255" s="39">
        <v>4.24E-2</v>
      </c>
      <c r="F1255" s="39">
        <v>4.9799999999999997E-2</v>
      </c>
      <c r="G1255" s="40">
        <v>4.4499999999999998E-2</v>
      </c>
      <c r="H1255" s="10">
        <v>0</v>
      </c>
      <c r="I1255" s="63"/>
      <c r="J1255" s="41">
        <v>4.0500000000000001E-2</v>
      </c>
      <c r="K1255" s="20"/>
      <c r="L1255" s="20"/>
      <c r="M1255" s="41">
        <v>4.9599999999999998E-2</v>
      </c>
      <c r="N1255" s="22"/>
      <c r="O1255" s="21"/>
    </row>
    <row r="1256" spans="1:15" s="43" customFormat="1">
      <c r="A1256">
        <v>201505</v>
      </c>
      <c r="B1256" s="38">
        <v>42143</v>
      </c>
      <c r="C1256" s="9" t="s">
        <v>21</v>
      </c>
      <c r="D1256" s="39">
        <v>4.1399999999999999E-2</v>
      </c>
      <c r="E1256" s="39">
        <v>4.2700000000000002E-2</v>
      </c>
      <c r="F1256" s="39">
        <v>5.0099999999999999E-2</v>
      </c>
      <c r="G1256" s="40">
        <v>4.4699999999999997E-2</v>
      </c>
      <c r="H1256" s="10">
        <v>0</v>
      </c>
      <c r="I1256" s="63"/>
      <c r="J1256" s="41">
        <v>4.07E-2</v>
      </c>
      <c r="K1256" s="20"/>
      <c r="L1256" s="20"/>
      <c r="M1256" s="41">
        <v>4.9800000000000004E-2</v>
      </c>
      <c r="N1256" s="22"/>
      <c r="O1256" s="21"/>
    </row>
    <row r="1257" spans="1:15" s="43" customFormat="1">
      <c r="A1257">
        <v>201505</v>
      </c>
      <c r="B1257" s="38">
        <v>42144</v>
      </c>
      <c r="C1257" s="9" t="s">
        <v>21</v>
      </c>
      <c r="D1257" s="39">
        <v>4.1599999999999998E-2</v>
      </c>
      <c r="E1257" s="39">
        <v>4.2900000000000001E-2</v>
      </c>
      <c r="F1257" s="39">
        <v>5.0099999999999999E-2</v>
      </c>
      <c r="G1257" s="40">
        <v>4.4900000000000002E-2</v>
      </c>
      <c r="H1257" s="10">
        <v>0</v>
      </c>
      <c r="I1257" s="63"/>
      <c r="J1257" s="41">
        <v>4.0899999999999999E-2</v>
      </c>
      <c r="K1257" s="20"/>
      <c r="L1257" s="20"/>
      <c r="M1257" s="41">
        <v>4.99E-2</v>
      </c>
      <c r="N1257" s="22"/>
      <c r="O1257" s="21"/>
    </row>
    <row r="1258" spans="1:15" s="43" customFormat="1">
      <c r="A1258">
        <v>201505</v>
      </c>
      <c r="B1258" s="38">
        <v>42145</v>
      </c>
      <c r="C1258" s="9" t="s">
        <v>21</v>
      </c>
      <c r="D1258" s="39">
        <v>4.1099999999999998E-2</v>
      </c>
      <c r="E1258" s="39">
        <v>4.2200000000000001E-2</v>
      </c>
      <c r="F1258" s="39">
        <v>4.9599999999999998E-2</v>
      </c>
      <c r="G1258" s="40">
        <v>4.4299999999999999E-2</v>
      </c>
      <c r="H1258" s="10">
        <v>0</v>
      </c>
      <c r="I1258" s="46"/>
      <c r="J1258" s="41">
        <v>4.0599999999999997E-2</v>
      </c>
      <c r="K1258" s="41"/>
      <c r="L1258" s="41"/>
      <c r="M1258" s="41">
        <v>4.9400000000000006E-2</v>
      </c>
      <c r="N1258" s="46"/>
      <c r="O1258" s="21"/>
    </row>
    <row r="1259" spans="1:15" s="43" customFormat="1">
      <c r="A1259">
        <v>201505</v>
      </c>
      <c r="B1259" s="38">
        <v>42146</v>
      </c>
      <c r="C1259" s="9" t="s">
        <v>21</v>
      </c>
      <c r="D1259" s="39">
        <v>4.1300000000000003E-2</v>
      </c>
      <c r="E1259" s="39">
        <v>4.24E-2</v>
      </c>
      <c r="F1259" s="39">
        <v>4.9700000000000001E-2</v>
      </c>
      <c r="G1259" s="40">
        <v>4.4499999999999998E-2</v>
      </c>
      <c r="H1259" s="10">
        <v>0</v>
      </c>
      <c r="I1259" s="11"/>
      <c r="J1259" s="41">
        <v>4.07E-2</v>
      </c>
      <c r="K1259" s="9"/>
      <c r="L1259" s="9"/>
      <c r="M1259" s="41">
        <v>4.9500000000000002E-2</v>
      </c>
      <c r="N1259" s="11"/>
      <c r="O1259" s="21"/>
    </row>
    <row r="1260" spans="1:15" s="43" customFormat="1">
      <c r="A1260">
        <v>201505</v>
      </c>
      <c r="B1260" s="38">
        <v>42150</v>
      </c>
      <c r="C1260" s="9" t="s">
        <v>21</v>
      </c>
      <c r="D1260" s="39">
        <v>4.0399999999999998E-2</v>
      </c>
      <c r="E1260" s="39">
        <v>4.1500000000000002E-2</v>
      </c>
      <c r="F1260" s="39">
        <v>4.8800000000000003E-2</v>
      </c>
      <c r="G1260" s="40">
        <v>4.36E-2</v>
      </c>
      <c r="H1260" s="10">
        <v>0</v>
      </c>
      <c r="I1260" s="11"/>
      <c r="J1260" s="41">
        <v>3.9800000000000002E-2</v>
      </c>
      <c r="K1260" s="9"/>
      <c r="L1260" s="9"/>
      <c r="M1260" s="41">
        <v>4.87E-2</v>
      </c>
      <c r="N1260" s="11"/>
      <c r="O1260" s="21"/>
    </row>
    <row r="1261" spans="1:15" s="43" customFormat="1">
      <c r="A1261">
        <v>201505</v>
      </c>
      <c r="B1261" s="38">
        <v>42151</v>
      </c>
      <c r="C1261" s="9" t="s">
        <v>21</v>
      </c>
      <c r="D1261" s="39">
        <v>4.02E-2</v>
      </c>
      <c r="E1261" s="39">
        <v>4.1300000000000003E-2</v>
      </c>
      <c r="F1261" s="39">
        <v>4.8599999999999997E-2</v>
      </c>
      <c r="G1261" s="40">
        <v>4.3400000000000001E-2</v>
      </c>
      <c r="H1261" s="10">
        <v>0</v>
      </c>
      <c r="I1261" s="11"/>
      <c r="J1261" s="41">
        <v>3.9399999999999998E-2</v>
      </c>
      <c r="K1261" s="9"/>
      <c r="L1261" s="9"/>
      <c r="M1261" s="41">
        <v>4.8499999999999995E-2</v>
      </c>
      <c r="N1261" s="11"/>
      <c r="O1261" s="21"/>
    </row>
    <row r="1262" spans="1:15" s="43" customFormat="1">
      <c r="A1262">
        <v>201505</v>
      </c>
      <c r="B1262" s="38">
        <v>42152</v>
      </c>
      <c r="C1262" s="9" t="s">
        <v>21</v>
      </c>
      <c r="D1262" s="39">
        <v>4.0399999999999998E-2</v>
      </c>
      <c r="E1262" s="39">
        <v>4.1500000000000002E-2</v>
      </c>
      <c r="F1262" s="39">
        <v>4.8800000000000003E-2</v>
      </c>
      <c r="G1262" s="40">
        <v>4.36E-2</v>
      </c>
      <c r="H1262" s="10">
        <v>0</v>
      </c>
      <c r="I1262" s="11"/>
      <c r="J1262" s="41">
        <v>3.95E-2</v>
      </c>
      <c r="K1262" s="9"/>
      <c r="L1262" s="9"/>
      <c r="M1262" s="41">
        <v>4.8799999999999996E-2</v>
      </c>
      <c r="N1262" s="11"/>
      <c r="O1262" s="21"/>
    </row>
    <row r="1263" spans="1:15" s="43" customFormat="1">
      <c r="A1263">
        <v>201505</v>
      </c>
      <c r="B1263" s="38">
        <v>42153</v>
      </c>
      <c r="C1263" s="9" t="s">
        <v>21</v>
      </c>
      <c r="D1263" s="39">
        <v>4.0099999999999997E-2</v>
      </c>
      <c r="E1263" s="39">
        <v>4.1099999999999998E-2</v>
      </c>
      <c r="F1263" s="39">
        <v>4.8399999999999999E-2</v>
      </c>
      <c r="G1263" s="40">
        <v>4.3200000000000002E-2</v>
      </c>
      <c r="H1263" s="10">
        <v>0</v>
      </c>
      <c r="I1263" s="11"/>
      <c r="J1263" s="41">
        <v>3.9399999999999998E-2</v>
      </c>
      <c r="K1263" s="9"/>
      <c r="L1263" s="9"/>
      <c r="M1263" s="41">
        <v>4.8399999999999999E-2</v>
      </c>
      <c r="N1263" s="11"/>
      <c r="O1263" s="21"/>
    </row>
    <row r="1264" spans="1:15" s="43" customFormat="1">
      <c r="A1264">
        <v>201506</v>
      </c>
      <c r="B1264" s="38">
        <v>42156</v>
      </c>
      <c r="C1264" s="9" t="s">
        <v>21</v>
      </c>
      <c r="D1264" s="39">
        <v>4.1099999999999998E-2</v>
      </c>
      <c r="E1264" s="39">
        <v>4.2200000000000001E-2</v>
      </c>
      <c r="F1264" s="39">
        <v>4.9399999999999999E-2</v>
      </c>
      <c r="G1264" s="40">
        <v>4.4200000000000003E-2</v>
      </c>
      <c r="H1264" s="10">
        <v>0</v>
      </c>
      <c r="I1264" s="11"/>
      <c r="J1264" s="41">
        <v>4.0500000000000001E-2</v>
      </c>
      <c r="K1264" s="9"/>
      <c r="L1264" s="9"/>
      <c r="M1264" s="41">
        <v>4.9400000000000006E-2</v>
      </c>
      <c r="N1264" s="11"/>
      <c r="O1264" s="21"/>
    </row>
    <row r="1265" spans="1:15" s="43" customFormat="1">
      <c r="A1265">
        <v>201506</v>
      </c>
      <c r="B1265" s="38">
        <v>42157</v>
      </c>
      <c r="C1265" s="9" t="s">
        <v>21</v>
      </c>
      <c r="D1265" s="39">
        <v>4.19E-2</v>
      </c>
      <c r="E1265" s="39">
        <v>4.2999999999999997E-2</v>
      </c>
      <c r="F1265" s="39">
        <v>5.0200000000000002E-2</v>
      </c>
      <c r="G1265" s="40">
        <v>4.4999999999999998E-2</v>
      </c>
      <c r="H1265" s="10">
        <v>0</v>
      </c>
      <c r="I1265" s="46"/>
      <c r="J1265" s="41">
        <v>4.1100000000000005E-2</v>
      </c>
      <c r="K1265" s="9"/>
      <c r="L1265" s="41"/>
      <c r="M1265" s="41">
        <v>5.0199999999999995E-2</v>
      </c>
      <c r="N1265" s="46"/>
      <c r="O1265" s="21"/>
    </row>
    <row r="1266" spans="1:15" s="43" customFormat="1">
      <c r="A1266">
        <v>201506</v>
      </c>
      <c r="B1266" s="38">
        <v>42158</v>
      </c>
      <c r="C1266" s="9" t="s">
        <v>21</v>
      </c>
      <c r="D1266" s="39">
        <v>4.2700000000000002E-2</v>
      </c>
      <c r="E1266" s="39">
        <v>4.3799999999999999E-2</v>
      </c>
      <c r="F1266" s="39">
        <v>5.0999999999999997E-2</v>
      </c>
      <c r="G1266" s="40">
        <v>4.58E-2</v>
      </c>
      <c r="H1266" s="10">
        <v>0</v>
      </c>
      <c r="I1266" s="11"/>
      <c r="J1266" s="41">
        <v>4.1900000000000007E-2</v>
      </c>
      <c r="K1266" s="9"/>
      <c r="L1266" s="9"/>
      <c r="M1266" s="41">
        <v>5.0999999999999997E-2</v>
      </c>
      <c r="N1266" s="11"/>
      <c r="O1266" s="21"/>
    </row>
    <row r="1267" spans="1:15" s="43" customFormat="1">
      <c r="A1267">
        <v>201506</v>
      </c>
      <c r="B1267" s="38">
        <v>42159</v>
      </c>
      <c r="C1267" s="9" t="s">
        <v>21</v>
      </c>
      <c r="D1267" s="39">
        <v>4.2000000000000003E-2</v>
      </c>
      <c r="E1267" s="39">
        <v>4.3099999999999999E-2</v>
      </c>
      <c r="F1267" s="39">
        <v>5.0299999999999997E-2</v>
      </c>
      <c r="G1267" s="40">
        <v>4.5100000000000001E-2</v>
      </c>
      <c r="H1267" s="10">
        <v>0</v>
      </c>
      <c r="I1267" s="11"/>
      <c r="J1267" s="41">
        <v>4.1200000000000001E-2</v>
      </c>
      <c r="K1267" s="9"/>
      <c r="L1267" s="9"/>
      <c r="M1267" s="41">
        <v>5.0300000000000004E-2</v>
      </c>
      <c r="N1267" s="11"/>
      <c r="O1267" s="21"/>
    </row>
    <row r="1268" spans="1:15" s="43" customFormat="1">
      <c r="A1268">
        <v>201506</v>
      </c>
      <c r="B1268" s="38">
        <v>42160</v>
      </c>
      <c r="C1268" s="9" t="s">
        <v>21</v>
      </c>
      <c r="D1268" s="39">
        <v>4.2700000000000002E-2</v>
      </c>
      <c r="E1268" s="39">
        <v>4.3900000000000002E-2</v>
      </c>
      <c r="F1268" s="39">
        <v>5.0999999999999997E-2</v>
      </c>
      <c r="G1268" s="40">
        <v>4.5900000000000003E-2</v>
      </c>
      <c r="H1268" s="10">
        <v>0</v>
      </c>
      <c r="I1268" s="11"/>
      <c r="J1268" s="41">
        <v>4.1900000000000007E-2</v>
      </c>
      <c r="K1268" s="9"/>
      <c r="L1268" s="9"/>
      <c r="M1268" s="41">
        <v>5.0999999999999997E-2</v>
      </c>
      <c r="N1268" s="11"/>
      <c r="O1268" s="21"/>
    </row>
    <row r="1269" spans="1:15" s="43" customFormat="1">
      <c r="A1269">
        <v>201506</v>
      </c>
      <c r="B1269" s="38">
        <v>42163</v>
      </c>
      <c r="C1269" s="9" t="s">
        <v>21</v>
      </c>
      <c r="D1269" s="39">
        <v>4.2599999999999999E-2</v>
      </c>
      <c r="E1269" s="39">
        <v>4.3799999999999999E-2</v>
      </c>
      <c r="F1269" s="39">
        <v>5.0900000000000001E-2</v>
      </c>
      <c r="G1269" s="40">
        <v>4.58E-2</v>
      </c>
      <c r="H1269" s="10">
        <v>0</v>
      </c>
      <c r="I1269" s="11"/>
      <c r="J1269" s="41">
        <v>4.1900000000000007E-2</v>
      </c>
      <c r="K1269" s="9"/>
      <c r="L1269" s="9"/>
      <c r="M1269" s="41">
        <v>5.0900000000000001E-2</v>
      </c>
      <c r="N1269" s="11"/>
      <c r="O1269" s="21"/>
    </row>
    <row r="1270" spans="1:15" s="43" customFormat="1">
      <c r="A1270">
        <v>201506</v>
      </c>
      <c r="B1270" s="38">
        <v>42164</v>
      </c>
      <c r="C1270" s="9" t="s">
        <v>21</v>
      </c>
      <c r="D1270" s="39">
        <v>4.3099999999999999E-2</v>
      </c>
      <c r="E1270" s="39">
        <v>4.4299999999999999E-2</v>
      </c>
      <c r="F1270" s="39">
        <v>5.1499999999999997E-2</v>
      </c>
      <c r="G1270" s="40">
        <v>4.6300000000000001E-2</v>
      </c>
      <c r="H1270" s="10">
        <v>0</v>
      </c>
      <c r="I1270" s="46"/>
      <c r="J1270" s="41">
        <v>4.2300000000000004E-2</v>
      </c>
      <c r="K1270" s="41"/>
      <c r="L1270" s="41"/>
      <c r="M1270" s="41">
        <v>5.1500000000000004E-2</v>
      </c>
      <c r="N1270" s="46"/>
      <c r="O1270" s="21"/>
    </row>
    <row r="1271" spans="1:15" s="43" customFormat="1">
      <c r="A1271">
        <v>201506</v>
      </c>
      <c r="B1271" s="38">
        <v>42165</v>
      </c>
      <c r="C1271" s="9" t="s">
        <v>21</v>
      </c>
      <c r="D1271" s="39">
        <v>4.3799999999999999E-2</v>
      </c>
      <c r="E1271" s="39">
        <v>4.48E-2</v>
      </c>
      <c r="F1271" s="39">
        <v>5.1999999999999998E-2</v>
      </c>
      <c r="G1271" s="40">
        <v>4.6899999999999997E-2</v>
      </c>
      <c r="H1271" s="10">
        <v>0</v>
      </c>
      <c r="I1271" s="63"/>
      <c r="J1271" s="41">
        <v>4.2599999999999999E-2</v>
      </c>
      <c r="K1271" s="20"/>
      <c r="L1271" s="20"/>
      <c r="M1271" s="41">
        <v>5.2000000000000005E-2</v>
      </c>
      <c r="N1271" s="22"/>
      <c r="O1271" s="21"/>
    </row>
    <row r="1272" spans="1:15" s="43" customFormat="1">
      <c r="A1272">
        <v>201506</v>
      </c>
      <c r="B1272" s="38">
        <v>42166</v>
      </c>
      <c r="C1272" s="9" t="s">
        <v>21</v>
      </c>
      <c r="D1272" s="39">
        <v>4.2700000000000002E-2</v>
      </c>
      <c r="E1272" s="39">
        <v>4.3700000000000003E-2</v>
      </c>
      <c r="F1272" s="39">
        <v>5.0900000000000001E-2</v>
      </c>
      <c r="G1272" s="40">
        <v>4.58E-2</v>
      </c>
      <c r="H1272" s="10">
        <v>0</v>
      </c>
      <c r="I1272" s="63"/>
      <c r="J1272" s="41">
        <v>4.1700000000000001E-2</v>
      </c>
      <c r="K1272" s="20"/>
      <c r="L1272" s="20"/>
      <c r="M1272" s="41">
        <v>5.0999999999999997E-2</v>
      </c>
      <c r="N1272" s="22"/>
      <c r="O1272" s="21"/>
    </row>
    <row r="1273" spans="1:15" s="43" customFormat="1">
      <c r="A1273">
        <v>201506</v>
      </c>
      <c r="B1273" s="38">
        <v>42167</v>
      </c>
      <c r="C1273" s="9" t="s">
        <v>21</v>
      </c>
      <c r="D1273" s="39">
        <v>4.2700000000000002E-2</v>
      </c>
      <c r="E1273" s="39">
        <v>4.3700000000000003E-2</v>
      </c>
      <c r="F1273" s="39">
        <v>5.0900000000000001E-2</v>
      </c>
      <c r="G1273" s="40">
        <v>4.58E-2</v>
      </c>
      <c r="H1273" s="10">
        <v>0</v>
      </c>
      <c r="I1273" s="63"/>
      <c r="J1273" s="41">
        <v>4.1599999999999998E-2</v>
      </c>
      <c r="K1273" s="20"/>
      <c r="L1273" s="20"/>
      <c r="M1273" s="41">
        <v>5.0900000000000001E-2</v>
      </c>
      <c r="N1273" s="22"/>
      <c r="O1273" s="21"/>
    </row>
    <row r="1274" spans="1:15" s="43" customFormat="1">
      <c r="A1274">
        <v>201506</v>
      </c>
      <c r="B1274" s="38">
        <v>42170</v>
      </c>
      <c r="C1274" s="9" t="s">
        <v>21</v>
      </c>
      <c r="D1274" s="39">
        <v>4.2599999999999999E-2</v>
      </c>
      <c r="E1274" s="39">
        <v>4.3700000000000003E-2</v>
      </c>
      <c r="F1274" s="39">
        <v>5.0799999999999998E-2</v>
      </c>
      <c r="G1274" s="40">
        <v>4.5699999999999998E-2</v>
      </c>
      <c r="H1274" s="10">
        <v>0</v>
      </c>
      <c r="I1274" s="63"/>
      <c r="J1274" s="41">
        <v>4.1900000000000007E-2</v>
      </c>
      <c r="K1274" s="20"/>
      <c r="L1274" s="20"/>
      <c r="M1274" s="41">
        <v>5.0900000000000001E-2</v>
      </c>
      <c r="N1274" s="22"/>
      <c r="O1274" s="21"/>
    </row>
    <row r="1275" spans="1:15" s="43" customFormat="1">
      <c r="A1275">
        <v>201506</v>
      </c>
      <c r="B1275" s="38">
        <v>42171</v>
      </c>
      <c r="C1275" s="9" t="s">
        <v>21</v>
      </c>
      <c r="D1275" s="39">
        <v>4.2299999999999997E-2</v>
      </c>
      <c r="E1275" s="39">
        <v>4.3299999999999998E-2</v>
      </c>
      <c r="F1275" s="39">
        <v>5.0599999999999999E-2</v>
      </c>
      <c r="G1275" s="40">
        <v>4.5400000000000003E-2</v>
      </c>
      <c r="H1275" s="10">
        <v>0</v>
      </c>
      <c r="I1275" s="63"/>
      <c r="J1275" s="41">
        <v>4.1500000000000002E-2</v>
      </c>
      <c r="K1275" s="20"/>
      <c r="L1275" s="20"/>
      <c r="M1275" s="41">
        <v>5.0599999999999999E-2</v>
      </c>
      <c r="N1275" s="22"/>
      <c r="O1275" s="21"/>
    </row>
    <row r="1276" spans="1:15" s="43" customFormat="1">
      <c r="A1276">
        <v>201506</v>
      </c>
      <c r="B1276" s="38">
        <v>42172</v>
      </c>
      <c r="C1276" s="9" t="s">
        <v>21</v>
      </c>
      <c r="D1276" s="39">
        <v>4.2500000000000003E-2</v>
      </c>
      <c r="E1276" s="39">
        <v>4.3400000000000001E-2</v>
      </c>
      <c r="F1276" s="39">
        <v>5.0799999999999998E-2</v>
      </c>
      <c r="G1276" s="40">
        <v>4.5600000000000002E-2</v>
      </c>
      <c r="H1276" s="10">
        <v>0</v>
      </c>
      <c r="I1276" s="63"/>
      <c r="J1276" s="41">
        <v>4.1500000000000002E-2</v>
      </c>
      <c r="K1276" s="20"/>
      <c r="L1276" s="20"/>
      <c r="M1276" s="41">
        <v>5.0799999999999998E-2</v>
      </c>
      <c r="N1276" s="22"/>
      <c r="O1276" s="21"/>
    </row>
    <row r="1277" spans="1:15" s="43" customFormat="1">
      <c r="A1277">
        <v>201506</v>
      </c>
      <c r="B1277" s="38">
        <v>42173</v>
      </c>
      <c r="C1277" s="9" t="s">
        <v>21</v>
      </c>
      <c r="D1277" s="39">
        <v>4.3299999999999998E-2</v>
      </c>
      <c r="E1277" s="39">
        <v>4.4200000000000003E-2</v>
      </c>
      <c r="F1277" s="39">
        <v>5.1700000000000003E-2</v>
      </c>
      <c r="G1277" s="40">
        <v>4.6399999999999997E-2</v>
      </c>
      <c r="H1277" s="10">
        <v>0</v>
      </c>
      <c r="I1277" s="63"/>
      <c r="J1277" s="41">
        <v>4.2199999999999994E-2</v>
      </c>
      <c r="K1277" s="20"/>
      <c r="L1277" s="20"/>
      <c r="M1277" s="41">
        <v>5.1699999999999996E-2</v>
      </c>
      <c r="N1277" s="22"/>
      <c r="O1277" s="21"/>
    </row>
    <row r="1278" spans="1:15" s="43" customFormat="1">
      <c r="A1278">
        <v>201506</v>
      </c>
      <c r="B1278" s="38">
        <v>42174</v>
      </c>
      <c r="C1278" s="9" t="s">
        <v>21</v>
      </c>
      <c r="D1278" s="39">
        <v>4.24E-2</v>
      </c>
      <c r="E1278" s="39">
        <v>4.3400000000000001E-2</v>
      </c>
      <c r="F1278" s="39">
        <v>5.0799999999999998E-2</v>
      </c>
      <c r="G1278" s="40">
        <v>4.5499999999999999E-2</v>
      </c>
      <c r="H1278" s="10">
        <v>0</v>
      </c>
      <c r="I1278" s="63"/>
      <c r="J1278" s="41">
        <v>4.1399999999999999E-2</v>
      </c>
      <c r="K1278" s="20"/>
      <c r="L1278" s="20"/>
      <c r="M1278" s="41">
        <v>5.0799999999999998E-2</v>
      </c>
      <c r="N1278" s="22"/>
      <c r="O1278" s="21"/>
    </row>
    <row r="1279" spans="1:15" s="43" customFormat="1">
      <c r="A1279">
        <v>201506</v>
      </c>
      <c r="B1279" s="38">
        <v>42177</v>
      </c>
      <c r="C1279" s="9" t="s">
        <v>21</v>
      </c>
      <c r="D1279" s="39">
        <v>4.3400000000000001E-2</v>
      </c>
      <c r="E1279" s="39">
        <v>4.4299999999999999E-2</v>
      </c>
      <c r="F1279" s="39">
        <v>5.1799999999999999E-2</v>
      </c>
      <c r="G1279" s="40">
        <v>4.65E-2</v>
      </c>
      <c r="H1279" s="10">
        <v>0</v>
      </c>
      <c r="I1279" s="63"/>
      <c r="J1279" s="41">
        <v>4.24E-2</v>
      </c>
      <c r="K1279" s="20"/>
      <c r="L1279" s="20"/>
      <c r="M1279" s="41">
        <v>5.1799999999999999E-2</v>
      </c>
      <c r="N1279" s="22"/>
      <c r="O1279" s="21"/>
    </row>
    <row r="1280" spans="1:15" s="43" customFormat="1">
      <c r="A1280">
        <v>201506</v>
      </c>
      <c r="B1280" s="38">
        <v>42178</v>
      </c>
      <c r="C1280" s="9" t="s">
        <v>21</v>
      </c>
      <c r="D1280" s="39">
        <v>4.3900000000000002E-2</v>
      </c>
      <c r="E1280" s="39">
        <v>4.48E-2</v>
      </c>
      <c r="F1280" s="39">
        <v>5.2400000000000002E-2</v>
      </c>
      <c r="G1280" s="40">
        <v>4.7E-2</v>
      </c>
      <c r="H1280" s="10">
        <v>0</v>
      </c>
      <c r="I1280" s="46"/>
      <c r="J1280" s="41">
        <v>4.2800000000000005E-2</v>
      </c>
      <c r="K1280" s="20"/>
      <c r="L1280" s="20"/>
      <c r="M1280" s="41">
        <v>5.2400000000000002E-2</v>
      </c>
      <c r="N1280" s="46"/>
      <c r="O1280" s="21"/>
    </row>
    <row r="1281" spans="1:15" s="43" customFormat="1">
      <c r="A1281">
        <v>201506</v>
      </c>
      <c r="B1281" s="38">
        <v>42179</v>
      </c>
      <c r="C1281" s="9" t="s">
        <v>21</v>
      </c>
      <c r="D1281" s="39">
        <v>4.3299999999999998E-2</v>
      </c>
      <c r="E1281" s="39">
        <v>4.4299999999999999E-2</v>
      </c>
      <c r="F1281" s="39">
        <v>5.1900000000000002E-2</v>
      </c>
      <c r="G1281" s="40">
        <v>4.65E-2</v>
      </c>
      <c r="H1281" s="10">
        <v>0</v>
      </c>
      <c r="I1281" s="11"/>
      <c r="J1281" s="41">
        <v>4.2199999999999994E-2</v>
      </c>
      <c r="K1281" s="20"/>
      <c r="L1281" s="20"/>
      <c r="M1281" s="41">
        <v>5.1900000000000002E-2</v>
      </c>
      <c r="N1281" s="11"/>
      <c r="O1281" s="21"/>
    </row>
    <row r="1282" spans="1:15" s="43" customFormat="1">
      <c r="A1282">
        <v>201506</v>
      </c>
      <c r="B1282" s="38">
        <v>42180</v>
      </c>
      <c r="C1282" s="9" t="s">
        <v>21</v>
      </c>
      <c r="D1282" s="39">
        <v>4.3400000000000001E-2</v>
      </c>
      <c r="E1282" s="39">
        <v>4.4400000000000002E-2</v>
      </c>
      <c r="F1282" s="39">
        <v>5.1999999999999998E-2</v>
      </c>
      <c r="G1282" s="40">
        <v>4.6600000000000003E-2</v>
      </c>
      <c r="H1282" s="10">
        <v>0</v>
      </c>
      <c r="I1282" s="45"/>
      <c r="J1282" s="41">
        <v>4.2300000000000004E-2</v>
      </c>
      <c r="K1282" s="20"/>
      <c r="L1282" s="20"/>
      <c r="M1282" s="41">
        <v>5.2000000000000005E-2</v>
      </c>
      <c r="N1282" s="45"/>
      <c r="O1282" s="21"/>
    </row>
    <row r="1283" spans="1:15" s="43" customFormat="1">
      <c r="A1283">
        <v>201506</v>
      </c>
      <c r="B1283" s="38">
        <v>42181</v>
      </c>
      <c r="C1283" s="9" t="s">
        <v>21</v>
      </c>
      <c r="D1283" s="39">
        <v>4.4299999999999999E-2</v>
      </c>
      <c r="E1283" s="39">
        <v>4.5400000000000003E-2</v>
      </c>
      <c r="F1283" s="39">
        <v>5.2999999999999999E-2</v>
      </c>
      <c r="G1283" s="40">
        <v>4.7600000000000003E-2</v>
      </c>
      <c r="H1283" s="10">
        <v>0</v>
      </c>
      <c r="I1283" s="45"/>
      <c r="J1283" s="41">
        <v>4.3299999999999998E-2</v>
      </c>
      <c r="K1283" s="20"/>
      <c r="L1283" s="20"/>
      <c r="M1283" s="41">
        <v>5.2999999999999999E-2</v>
      </c>
      <c r="N1283" s="45"/>
      <c r="O1283" s="21"/>
    </row>
    <row r="1284" spans="1:15" s="43" customFormat="1">
      <c r="A1284">
        <v>201506</v>
      </c>
      <c r="B1284" s="38">
        <v>42184</v>
      </c>
      <c r="C1284" s="9" t="s">
        <v>21</v>
      </c>
      <c r="D1284" s="39">
        <v>4.2799999999999998E-2</v>
      </c>
      <c r="E1284" s="39">
        <v>4.3900000000000002E-2</v>
      </c>
      <c r="F1284" s="39">
        <v>5.1799999999999999E-2</v>
      </c>
      <c r="G1284" s="40">
        <v>4.6199999999999998E-2</v>
      </c>
      <c r="H1284" s="10">
        <v>0</v>
      </c>
      <c r="I1284" s="45"/>
      <c r="J1284" s="41">
        <v>4.1900000000000007E-2</v>
      </c>
      <c r="K1284" s="20"/>
      <c r="L1284" s="20"/>
      <c r="M1284" s="41">
        <v>5.1699999999999996E-2</v>
      </c>
      <c r="N1284" s="45"/>
      <c r="O1284" s="21"/>
    </row>
    <row r="1285" spans="1:15" s="43" customFormat="1">
      <c r="A1285">
        <v>201506</v>
      </c>
      <c r="B1285" s="38">
        <v>42185</v>
      </c>
      <c r="C1285" s="9" t="s">
        <v>21</v>
      </c>
      <c r="D1285" s="39">
        <v>4.3299999999999998E-2</v>
      </c>
      <c r="E1285" s="39">
        <v>4.4200000000000003E-2</v>
      </c>
      <c r="F1285" s="39">
        <v>5.1900000000000002E-2</v>
      </c>
      <c r="G1285" s="40">
        <v>4.65E-2</v>
      </c>
      <c r="H1285" s="10">
        <v>0</v>
      </c>
      <c r="I1285" s="45"/>
      <c r="J1285" s="41">
        <v>4.1900000000000007E-2</v>
      </c>
      <c r="K1285" s="20"/>
      <c r="L1285" s="20"/>
      <c r="M1285" s="41">
        <v>5.1799999999999999E-2</v>
      </c>
      <c r="N1285" s="45"/>
      <c r="O1285" s="21"/>
    </row>
    <row r="1286" spans="1:15" s="43" customFormat="1">
      <c r="A1286">
        <v>201507</v>
      </c>
      <c r="B1286" s="38">
        <v>42186</v>
      </c>
      <c r="C1286" s="9" t="s">
        <v>21</v>
      </c>
      <c r="D1286" s="39">
        <v>4.3999999999999997E-2</v>
      </c>
      <c r="E1286" s="39">
        <v>4.5100000000000001E-2</v>
      </c>
      <c r="F1286" s="39">
        <v>5.2699999999999997E-2</v>
      </c>
      <c r="G1286" s="40">
        <v>4.7300000000000002E-2</v>
      </c>
      <c r="H1286" s="10">
        <v>0</v>
      </c>
      <c r="I1286" s="42"/>
      <c r="J1286" s="41">
        <v>4.2599999999999999E-2</v>
      </c>
      <c r="K1286" s="20"/>
      <c r="L1286" s="20"/>
      <c r="M1286" s="41">
        <v>5.2600000000000001E-2</v>
      </c>
      <c r="N1286" s="42"/>
      <c r="O1286" s="21"/>
    </row>
    <row r="1287" spans="1:15" s="43" customFormat="1">
      <c r="A1287">
        <v>201507</v>
      </c>
      <c r="B1287" s="38">
        <v>42187</v>
      </c>
      <c r="C1287" s="9" t="s">
        <v>21</v>
      </c>
      <c r="D1287" s="39">
        <v>4.3999999999999997E-2</v>
      </c>
      <c r="E1287" s="39">
        <v>4.5100000000000001E-2</v>
      </c>
      <c r="F1287" s="39">
        <v>5.2699999999999997E-2</v>
      </c>
      <c r="G1287" s="40">
        <v>4.7300000000000002E-2</v>
      </c>
      <c r="H1287" s="10">
        <v>0</v>
      </c>
      <c r="I1287" s="63"/>
      <c r="J1287" s="41">
        <v>4.2599999999999999E-2</v>
      </c>
      <c r="K1287" s="20"/>
      <c r="L1287" s="20"/>
      <c r="M1287" s="41">
        <v>5.2600000000000001E-2</v>
      </c>
      <c r="N1287" s="22"/>
      <c r="O1287" s="21"/>
    </row>
    <row r="1288" spans="1:15" s="43" customFormat="1">
      <c r="A1288">
        <v>201507</v>
      </c>
      <c r="B1288" s="38">
        <v>42191</v>
      </c>
      <c r="C1288" s="9" t="s">
        <v>21</v>
      </c>
      <c r="D1288" s="39">
        <v>4.2799999999999998E-2</v>
      </c>
      <c r="E1288" s="39">
        <v>4.3900000000000002E-2</v>
      </c>
      <c r="F1288" s="39">
        <v>5.1499999999999997E-2</v>
      </c>
      <c r="G1288" s="40">
        <v>4.6100000000000002E-2</v>
      </c>
      <c r="H1288" s="10">
        <v>0</v>
      </c>
      <c r="I1288" s="63"/>
      <c r="J1288" s="41">
        <v>4.1399999999999999E-2</v>
      </c>
      <c r="K1288" s="20"/>
      <c r="L1288" s="20"/>
      <c r="M1288" s="41">
        <v>5.1399999999999994E-2</v>
      </c>
      <c r="N1288" s="22"/>
      <c r="O1288" s="21"/>
    </row>
    <row r="1289" spans="1:15" s="43" customFormat="1">
      <c r="A1289">
        <v>201507</v>
      </c>
      <c r="B1289" s="38">
        <v>42192</v>
      </c>
      <c r="C1289" s="9" t="s">
        <v>21</v>
      </c>
      <c r="D1289" s="39">
        <v>4.2200000000000001E-2</v>
      </c>
      <c r="E1289" s="39">
        <v>4.3400000000000001E-2</v>
      </c>
      <c r="F1289" s="39">
        <v>5.1299999999999998E-2</v>
      </c>
      <c r="G1289" s="40">
        <v>4.5600000000000002E-2</v>
      </c>
      <c r="H1289" s="10">
        <v>0</v>
      </c>
      <c r="I1289" s="63"/>
      <c r="J1289" s="41">
        <v>4.0899999999999999E-2</v>
      </c>
      <c r="K1289" s="20"/>
      <c r="L1289" s="20"/>
      <c r="M1289" s="41">
        <v>5.1100000000000007E-2</v>
      </c>
      <c r="N1289" s="22"/>
      <c r="O1289" s="21"/>
    </row>
    <row r="1290" spans="1:15" s="43" customFormat="1">
      <c r="A1290">
        <v>201507</v>
      </c>
      <c r="B1290" s="38">
        <v>42193</v>
      </c>
      <c r="C1290" s="9" t="s">
        <v>21</v>
      </c>
      <c r="D1290" s="39">
        <v>4.2000000000000003E-2</v>
      </c>
      <c r="E1290" s="39">
        <v>4.3099999999999999E-2</v>
      </c>
      <c r="F1290" s="39">
        <v>5.11E-2</v>
      </c>
      <c r="G1290" s="40">
        <v>4.5400000000000003E-2</v>
      </c>
      <c r="H1290" s="10">
        <v>0</v>
      </c>
      <c r="I1290" s="63"/>
      <c r="J1290" s="41">
        <v>4.07E-2</v>
      </c>
      <c r="K1290" s="20"/>
      <c r="L1290" s="20"/>
      <c r="M1290" s="41">
        <v>5.0900000000000001E-2</v>
      </c>
      <c r="N1290" s="22"/>
      <c r="O1290" s="21"/>
    </row>
    <row r="1291" spans="1:15" s="43" customFormat="1">
      <c r="A1291">
        <v>201507</v>
      </c>
      <c r="B1291" s="38">
        <v>42194</v>
      </c>
      <c r="C1291" s="9" t="s">
        <v>21</v>
      </c>
      <c r="D1291" s="39">
        <v>4.2999999999999997E-2</v>
      </c>
      <c r="E1291" s="39">
        <v>4.4200000000000003E-2</v>
      </c>
      <c r="F1291" s="39">
        <v>5.2200000000000003E-2</v>
      </c>
      <c r="G1291" s="40">
        <v>4.65E-2</v>
      </c>
      <c r="H1291" s="10">
        <v>0</v>
      </c>
      <c r="I1291" s="63"/>
      <c r="J1291" s="41">
        <v>4.1799999999999997E-2</v>
      </c>
      <c r="K1291" s="20"/>
      <c r="L1291" s="20"/>
      <c r="M1291" s="41">
        <v>5.2000000000000005E-2</v>
      </c>
      <c r="N1291" s="22"/>
      <c r="O1291" s="21"/>
    </row>
    <row r="1292" spans="1:15" s="43" customFormat="1">
      <c r="A1292">
        <v>201507</v>
      </c>
      <c r="B1292" s="38">
        <v>42195</v>
      </c>
      <c r="C1292" s="9" t="s">
        <v>21</v>
      </c>
      <c r="D1292" s="39">
        <v>4.41E-2</v>
      </c>
      <c r="E1292" s="39">
        <v>4.5400000000000003E-2</v>
      </c>
      <c r="F1292" s="39">
        <v>5.3400000000000003E-2</v>
      </c>
      <c r="G1292" s="40">
        <v>4.7600000000000003E-2</v>
      </c>
      <c r="H1292" s="10">
        <v>0</v>
      </c>
      <c r="I1292" s="63"/>
      <c r="J1292" s="41">
        <v>4.2900000000000001E-2</v>
      </c>
      <c r="K1292" s="20"/>
      <c r="L1292" s="20"/>
      <c r="M1292" s="41">
        <v>5.3200000000000004E-2</v>
      </c>
      <c r="N1292" s="22"/>
      <c r="O1292" s="21"/>
    </row>
    <row r="1293" spans="1:15" s="43" customFormat="1">
      <c r="A1293">
        <v>201507</v>
      </c>
      <c r="B1293" s="38">
        <v>42198</v>
      </c>
      <c r="C1293" s="9" t="s">
        <v>21</v>
      </c>
      <c r="D1293" s="39">
        <v>4.41E-2</v>
      </c>
      <c r="E1293" s="39">
        <v>4.53E-2</v>
      </c>
      <c r="F1293" s="39">
        <v>5.3499999999999999E-2</v>
      </c>
      <c r="G1293" s="40">
        <v>4.7600000000000003E-2</v>
      </c>
      <c r="H1293" s="10">
        <v>0</v>
      </c>
      <c r="I1293" s="63"/>
      <c r="J1293" s="41">
        <v>4.2699999999999995E-2</v>
      </c>
      <c r="K1293" s="20"/>
      <c r="L1293" s="20"/>
      <c r="M1293" s="41">
        <v>5.3200000000000004E-2</v>
      </c>
      <c r="N1293" s="22"/>
      <c r="O1293" s="21"/>
    </row>
    <row r="1294" spans="1:15" s="43" customFormat="1">
      <c r="A1294">
        <v>201507</v>
      </c>
      <c r="B1294" s="38">
        <v>42200</v>
      </c>
      <c r="C1294" s="9" t="s">
        <v>21</v>
      </c>
      <c r="D1294" s="39">
        <v>4.3400000000000001E-2</v>
      </c>
      <c r="E1294" s="39">
        <v>4.4600000000000001E-2</v>
      </c>
      <c r="F1294" s="39">
        <v>5.2900000000000003E-2</v>
      </c>
      <c r="G1294" s="40">
        <v>4.7E-2</v>
      </c>
      <c r="H1294" s="10">
        <v>0</v>
      </c>
      <c r="I1294" s="63"/>
      <c r="J1294" s="41">
        <v>4.2000000000000003E-2</v>
      </c>
      <c r="K1294" s="20"/>
      <c r="L1294" s="20"/>
      <c r="M1294" s="41">
        <v>5.2699999999999997E-2</v>
      </c>
      <c r="N1294" s="22"/>
      <c r="O1294" s="21"/>
    </row>
    <row r="1295" spans="1:15" s="43" customFormat="1">
      <c r="A1295">
        <v>201507</v>
      </c>
      <c r="B1295" s="38">
        <v>42201</v>
      </c>
      <c r="C1295" s="9" t="s">
        <v>21</v>
      </c>
      <c r="D1295" s="39">
        <v>4.3200000000000002E-2</v>
      </c>
      <c r="E1295" s="39">
        <v>4.4499999999999998E-2</v>
      </c>
      <c r="F1295" s="39">
        <v>5.2600000000000001E-2</v>
      </c>
      <c r="G1295" s="40">
        <v>4.6800000000000001E-2</v>
      </c>
      <c r="H1295" s="10">
        <v>0</v>
      </c>
      <c r="I1295" s="63"/>
      <c r="J1295" s="41">
        <v>4.1900000000000007E-2</v>
      </c>
      <c r="K1295" s="20"/>
      <c r="L1295" s="20"/>
      <c r="M1295" s="41">
        <v>5.2400000000000002E-2</v>
      </c>
      <c r="N1295" s="22"/>
      <c r="O1295" s="21"/>
    </row>
    <row r="1296" spans="1:15" s="43" customFormat="1">
      <c r="A1296">
        <v>201507</v>
      </c>
      <c r="B1296" s="38">
        <v>42202</v>
      </c>
      <c r="C1296" s="9" t="s">
        <v>21</v>
      </c>
      <c r="D1296" s="39">
        <v>4.2799999999999998E-2</v>
      </c>
      <c r="E1296" s="39">
        <v>4.41E-2</v>
      </c>
      <c r="F1296" s="39">
        <v>5.2299999999999999E-2</v>
      </c>
      <c r="G1296" s="40">
        <v>4.6399999999999997E-2</v>
      </c>
      <c r="H1296" s="10">
        <v>0</v>
      </c>
      <c r="I1296" s="63"/>
      <c r="J1296" s="41">
        <v>4.1599999999999998E-2</v>
      </c>
      <c r="K1296" s="20"/>
      <c r="L1296" s="20"/>
      <c r="M1296" s="41">
        <v>5.21E-2</v>
      </c>
      <c r="N1296" s="22"/>
      <c r="O1296" s="21"/>
    </row>
    <row r="1297" spans="1:15" s="43" customFormat="1">
      <c r="A1297">
        <v>201507</v>
      </c>
      <c r="B1297" s="38">
        <v>42205</v>
      </c>
      <c r="C1297" s="9" t="s">
        <v>21</v>
      </c>
      <c r="D1297" s="39">
        <v>4.3099999999999999E-2</v>
      </c>
      <c r="E1297" s="39">
        <v>4.4400000000000002E-2</v>
      </c>
      <c r="F1297" s="39">
        <v>5.2499999999999998E-2</v>
      </c>
      <c r="G1297" s="40">
        <v>4.6699999999999998E-2</v>
      </c>
      <c r="H1297" s="10">
        <v>0</v>
      </c>
      <c r="I1297" s="63"/>
      <c r="J1297" s="41">
        <v>4.1799999999999997E-2</v>
      </c>
      <c r="K1297" s="20"/>
      <c r="L1297" s="20"/>
      <c r="M1297" s="41">
        <v>5.2400000000000002E-2</v>
      </c>
      <c r="N1297" s="22"/>
      <c r="O1297" s="21"/>
    </row>
    <row r="1298" spans="1:15" s="43" customFormat="1">
      <c r="A1298">
        <v>201507</v>
      </c>
      <c r="B1298" s="38">
        <v>42206</v>
      </c>
      <c r="C1298" s="9" t="s">
        <v>21</v>
      </c>
      <c r="D1298" s="39">
        <v>4.2799999999999998E-2</v>
      </c>
      <c r="E1298" s="39">
        <v>4.41E-2</v>
      </c>
      <c r="F1298" s="39">
        <v>5.2299999999999999E-2</v>
      </c>
      <c r="G1298" s="40">
        <v>4.6399999999999997E-2</v>
      </c>
      <c r="H1298" s="10">
        <v>0</v>
      </c>
      <c r="I1298" s="63"/>
      <c r="J1298" s="41">
        <v>4.1799999999999997E-2</v>
      </c>
      <c r="K1298" s="20"/>
      <c r="L1298" s="20"/>
      <c r="M1298" s="41">
        <v>5.2199999999999996E-2</v>
      </c>
      <c r="N1298" s="22"/>
      <c r="O1298" s="21"/>
    </row>
    <row r="1299" spans="1:15" s="43" customFormat="1">
      <c r="A1299">
        <v>201507</v>
      </c>
      <c r="B1299" s="38">
        <v>42207</v>
      </c>
      <c r="C1299" s="9" t="s">
        <v>21</v>
      </c>
      <c r="D1299" s="39">
        <v>4.24E-2</v>
      </c>
      <c r="E1299" s="39">
        <v>4.3799999999999999E-2</v>
      </c>
      <c r="F1299" s="39">
        <v>5.1999999999999998E-2</v>
      </c>
      <c r="G1299" s="40">
        <v>4.6100000000000002E-2</v>
      </c>
      <c r="H1299" s="10">
        <v>0</v>
      </c>
      <c r="I1299" s="63"/>
      <c r="J1299" s="41">
        <v>4.1299999999999996E-2</v>
      </c>
      <c r="K1299" s="20"/>
      <c r="L1299" s="20"/>
      <c r="M1299" s="41">
        <v>5.1799999999999999E-2</v>
      </c>
      <c r="N1299" s="22"/>
      <c r="O1299" s="21"/>
    </row>
    <row r="1300" spans="1:15" s="43" customFormat="1">
      <c r="A1300">
        <v>201507</v>
      </c>
      <c r="B1300" s="38">
        <v>42208</v>
      </c>
      <c r="C1300" s="9" t="s">
        <v>21</v>
      </c>
      <c r="D1300" s="39">
        <v>4.1700000000000001E-2</v>
      </c>
      <c r="E1300" s="39">
        <v>4.3200000000000002E-2</v>
      </c>
      <c r="F1300" s="39">
        <v>5.1499999999999997E-2</v>
      </c>
      <c r="G1300" s="40">
        <v>4.5499999999999999E-2</v>
      </c>
      <c r="H1300" s="10">
        <v>0</v>
      </c>
      <c r="I1300" s="63"/>
      <c r="J1300" s="41">
        <v>4.0800000000000003E-2</v>
      </c>
      <c r="K1300" s="20"/>
      <c r="L1300" s="20"/>
      <c r="M1300" s="41">
        <v>5.1299999999999998E-2</v>
      </c>
      <c r="N1300" s="22"/>
      <c r="O1300" s="21"/>
    </row>
    <row r="1301" spans="1:15" s="43" customFormat="1">
      <c r="A1301">
        <v>201507</v>
      </c>
      <c r="B1301" s="38">
        <v>42209</v>
      </c>
      <c r="C1301" s="9" t="s">
        <v>21</v>
      </c>
      <c r="D1301" s="39">
        <v>4.1700000000000001E-2</v>
      </c>
      <c r="E1301" s="39">
        <v>4.3099999999999999E-2</v>
      </c>
      <c r="F1301" s="39">
        <v>5.1499999999999997E-2</v>
      </c>
      <c r="G1301" s="40">
        <v>4.5400000000000003E-2</v>
      </c>
      <c r="H1301" s="10">
        <v>0</v>
      </c>
      <c r="I1301" s="63"/>
      <c r="J1301" s="41">
        <v>4.07E-2</v>
      </c>
      <c r="K1301" s="20"/>
      <c r="L1301" s="20"/>
      <c r="M1301" s="41">
        <v>5.1399999999999994E-2</v>
      </c>
      <c r="N1301" s="22"/>
      <c r="O1301" s="21"/>
    </row>
    <row r="1302" spans="1:15" s="43" customFormat="1">
      <c r="A1302">
        <v>201507</v>
      </c>
      <c r="B1302" s="38">
        <v>42212</v>
      </c>
      <c r="C1302" s="9" t="s">
        <v>21</v>
      </c>
      <c r="D1302" s="39">
        <v>4.1399999999999999E-2</v>
      </c>
      <c r="E1302" s="39">
        <v>4.2799999999999998E-2</v>
      </c>
      <c r="F1302" s="39">
        <v>5.1499999999999997E-2</v>
      </c>
      <c r="G1302" s="40">
        <v>4.5199999999999997E-2</v>
      </c>
      <c r="H1302" s="10">
        <v>0</v>
      </c>
      <c r="I1302" s="63"/>
      <c r="J1302" s="41">
        <v>4.0399999999999998E-2</v>
      </c>
      <c r="K1302" s="20"/>
      <c r="L1302" s="20"/>
      <c r="M1302" s="41">
        <v>5.1299999999999998E-2</v>
      </c>
      <c r="N1302" s="22"/>
      <c r="O1302" s="21"/>
    </row>
    <row r="1303" spans="1:15" s="43" customFormat="1">
      <c r="A1303">
        <v>201507</v>
      </c>
      <c r="B1303" s="38">
        <v>42213</v>
      </c>
      <c r="C1303" s="9" t="s">
        <v>21</v>
      </c>
      <c r="D1303" s="39">
        <v>4.1599999999999998E-2</v>
      </c>
      <c r="E1303" s="39">
        <v>4.2999999999999997E-2</v>
      </c>
      <c r="F1303" s="39">
        <v>5.21E-2</v>
      </c>
      <c r="G1303" s="40">
        <v>4.5600000000000002E-2</v>
      </c>
      <c r="H1303" s="10">
        <v>0</v>
      </c>
      <c r="I1303" s="63"/>
      <c r="J1303" s="41">
        <v>4.0599999999999997E-2</v>
      </c>
      <c r="K1303" s="20"/>
      <c r="L1303" s="20"/>
      <c r="M1303" s="41">
        <v>5.1699999999999996E-2</v>
      </c>
      <c r="N1303" s="22"/>
      <c r="O1303" s="21"/>
    </row>
    <row r="1304" spans="1:15" s="43" customFormat="1">
      <c r="A1304">
        <v>201507</v>
      </c>
      <c r="B1304" s="38">
        <v>42214</v>
      </c>
      <c r="C1304" s="9" t="s">
        <v>21</v>
      </c>
      <c r="D1304" s="39">
        <v>4.19E-2</v>
      </c>
      <c r="E1304" s="39">
        <v>4.3200000000000002E-2</v>
      </c>
      <c r="F1304" s="39">
        <v>5.2299999999999999E-2</v>
      </c>
      <c r="G1304" s="40">
        <v>4.58E-2</v>
      </c>
      <c r="H1304" s="10">
        <v>0</v>
      </c>
      <c r="I1304" s="42"/>
      <c r="J1304" s="41">
        <v>4.0899999999999999E-2</v>
      </c>
      <c r="K1304" s="20"/>
      <c r="L1304" s="20"/>
      <c r="M1304" s="41">
        <v>5.1900000000000002E-2</v>
      </c>
      <c r="N1304" s="22"/>
      <c r="O1304" s="21"/>
    </row>
    <row r="1305" spans="1:15" s="43" customFormat="1">
      <c r="A1305">
        <v>201507</v>
      </c>
      <c r="B1305" s="38">
        <v>42215</v>
      </c>
      <c r="C1305" s="9" t="s">
        <v>21</v>
      </c>
      <c r="D1305" s="39">
        <v>4.1799999999999997E-2</v>
      </c>
      <c r="E1305" s="39">
        <v>4.2999999999999997E-2</v>
      </c>
      <c r="F1305" s="39">
        <v>5.1900000000000002E-2</v>
      </c>
      <c r="G1305" s="40">
        <v>4.5600000000000002E-2</v>
      </c>
      <c r="H1305" s="10">
        <v>0</v>
      </c>
      <c r="I1305" s="42"/>
      <c r="J1305" s="41">
        <v>4.0500000000000001E-2</v>
      </c>
      <c r="K1305" s="20"/>
      <c r="L1305" s="20"/>
      <c r="M1305" s="41">
        <v>5.16E-2</v>
      </c>
      <c r="N1305" s="22"/>
      <c r="O1305" s="21"/>
    </row>
    <row r="1306" spans="1:15" s="43" customFormat="1">
      <c r="A1306">
        <v>201507</v>
      </c>
      <c r="B1306" s="38">
        <v>42216</v>
      </c>
      <c r="C1306" s="9" t="s">
        <v>21</v>
      </c>
      <c r="D1306" s="39">
        <v>4.1799999999999997E-2</v>
      </c>
      <c r="E1306" s="39">
        <v>4.2999999999999997E-2</v>
      </c>
      <c r="F1306" s="39">
        <v>5.16E-2</v>
      </c>
      <c r="G1306" s="40">
        <v>4.5499999999999999E-2</v>
      </c>
      <c r="H1306" s="10">
        <v>0</v>
      </c>
      <c r="I1306" s="63"/>
      <c r="J1306" s="41">
        <v>4.07E-2</v>
      </c>
      <c r="K1306" s="20"/>
      <c r="L1306" s="20"/>
      <c r="M1306" s="41">
        <v>5.1399999999999994E-2</v>
      </c>
      <c r="N1306" s="22"/>
      <c r="O1306" s="21"/>
    </row>
    <row r="1307" spans="1:15" s="43" customFormat="1">
      <c r="A1307">
        <v>201508</v>
      </c>
      <c r="B1307" s="38">
        <v>42219</v>
      </c>
      <c r="C1307" s="9" t="s">
        <v>21</v>
      </c>
      <c r="D1307" s="39">
        <v>4.1099999999999998E-2</v>
      </c>
      <c r="E1307" s="39">
        <v>4.2200000000000001E-2</v>
      </c>
      <c r="F1307" s="39">
        <v>5.11E-2</v>
      </c>
      <c r="G1307" s="40">
        <v>4.48E-2</v>
      </c>
      <c r="H1307" s="10">
        <v>0</v>
      </c>
      <c r="I1307" s="63"/>
      <c r="J1307" s="41">
        <v>3.9900000000000005E-2</v>
      </c>
      <c r="K1307" s="20"/>
      <c r="L1307" s="20"/>
      <c r="M1307" s="41">
        <v>5.0799999999999998E-2</v>
      </c>
      <c r="N1307" s="22"/>
      <c r="O1307" s="21"/>
    </row>
    <row r="1308" spans="1:15" s="43" customFormat="1">
      <c r="A1308">
        <v>201508</v>
      </c>
      <c r="B1308" s="38">
        <v>42220</v>
      </c>
      <c r="C1308" s="9" t="s">
        <v>21</v>
      </c>
      <c r="D1308" s="39">
        <v>4.1399999999999999E-2</v>
      </c>
      <c r="E1308" s="39">
        <v>4.2500000000000003E-2</v>
      </c>
      <c r="F1308" s="39">
        <v>5.1400000000000001E-2</v>
      </c>
      <c r="G1308" s="40">
        <v>4.5100000000000001E-2</v>
      </c>
      <c r="H1308" s="10">
        <v>0</v>
      </c>
      <c r="I1308" s="63"/>
      <c r="J1308" s="41">
        <v>4.0199999999999993E-2</v>
      </c>
      <c r="K1308" s="20"/>
      <c r="L1308" s="20"/>
      <c r="M1308" s="41">
        <v>5.1100000000000007E-2</v>
      </c>
      <c r="N1308" s="22"/>
      <c r="O1308" s="21"/>
    </row>
    <row r="1309" spans="1:15" s="43" customFormat="1">
      <c r="A1309">
        <v>201508</v>
      </c>
      <c r="B1309" s="38">
        <v>42221</v>
      </c>
      <c r="C1309" s="9" t="s">
        <v>21</v>
      </c>
      <c r="D1309" s="39">
        <v>4.2000000000000003E-2</v>
      </c>
      <c r="E1309" s="39">
        <v>4.3099999999999999E-2</v>
      </c>
      <c r="F1309" s="39">
        <v>5.1999999999999998E-2</v>
      </c>
      <c r="G1309" s="40">
        <v>4.5699999999999998E-2</v>
      </c>
      <c r="H1309" s="10">
        <v>0</v>
      </c>
      <c r="I1309" s="63"/>
      <c r="J1309" s="41">
        <v>4.0800000000000003E-2</v>
      </c>
      <c r="K1309" s="20"/>
      <c r="L1309" s="20"/>
      <c r="M1309" s="41">
        <v>5.1799999999999999E-2</v>
      </c>
      <c r="N1309" s="22"/>
      <c r="O1309" s="21"/>
    </row>
    <row r="1310" spans="1:15" s="43" customFormat="1">
      <c r="A1310">
        <v>201508</v>
      </c>
      <c r="B1310" s="38">
        <v>42222</v>
      </c>
      <c r="C1310" s="9" t="s">
        <v>21</v>
      </c>
      <c r="D1310" s="39">
        <v>4.1599999999999998E-2</v>
      </c>
      <c r="E1310" s="39">
        <v>4.2900000000000001E-2</v>
      </c>
      <c r="F1310" s="39">
        <v>5.1700000000000003E-2</v>
      </c>
      <c r="G1310" s="40">
        <v>4.5400000000000003E-2</v>
      </c>
      <c r="H1310" s="10">
        <v>0</v>
      </c>
      <c r="I1310" s="63"/>
      <c r="J1310" s="41">
        <v>4.0599999999999997E-2</v>
      </c>
      <c r="K1310" s="20"/>
      <c r="L1310" s="20"/>
      <c r="M1310" s="41">
        <v>5.1500000000000004E-2</v>
      </c>
      <c r="N1310" s="22"/>
      <c r="O1310" s="21"/>
    </row>
    <row r="1311" spans="1:15" s="43" customFormat="1">
      <c r="A1311">
        <v>201508</v>
      </c>
      <c r="B1311" s="38">
        <v>42223</v>
      </c>
      <c r="C1311" s="9" t="s">
        <v>21</v>
      </c>
      <c r="D1311" s="39">
        <v>4.0800000000000003E-2</v>
      </c>
      <c r="E1311" s="39">
        <v>4.2000000000000003E-2</v>
      </c>
      <c r="F1311" s="39">
        <v>5.11E-2</v>
      </c>
      <c r="G1311" s="40">
        <v>4.4600000000000001E-2</v>
      </c>
      <c r="H1311" s="10">
        <v>0</v>
      </c>
      <c r="I1311" s="46"/>
      <c r="J1311" s="41">
        <v>3.9599999999999996E-2</v>
      </c>
      <c r="K1311" s="20"/>
      <c r="L1311" s="20"/>
      <c r="M1311" s="41">
        <v>5.0900000000000001E-2</v>
      </c>
      <c r="N1311" s="22"/>
      <c r="O1311" s="21"/>
    </row>
    <row r="1312" spans="1:15" s="43" customFormat="1">
      <c r="A1312">
        <v>201508</v>
      </c>
      <c r="B1312" s="38">
        <v>42226</v>
      </c>
      <c r="C1312" s="9" t="s">
        <v>21</v>
      </c>
      <c r="D1312" s="39">
        <v>4.1599999999999998E-2</v>
      </c>
      <c r="E1312" s="39">
        <v>4.2900000000000001E-2</v>
      </c>
      <c r="F1312" s="39">
        <v>5.1900000000000002E-2</v>
      </c>
      <c r="G1312" s="40">
        <v>4.5499999999999999E-2</v>
      </c>
      <c r="H1312" s="10">
        <v>0</v>
      </c>
      <c r="I1312" s="63"/>
      <c r="J1312" s="41">
        <v>4.0599999999999997E-2</v>
      </c>
      <c r="K1312" s="20"/>
      <c r="L1312" s="20"/>
      <c r="M1312" s="41">
        <v>5.1699999999999996E-2</v>
      </c>
      <c r="N1312" s="22"/>
      <c r="O1312" s="21"/>
    </row>
    <row r="1313" spans="1:15" s="43" customFormat="1">
      <c r="A1313">
        <v>201508</v>
      </c>
      <c r="B1313" s="38">
        <v>42227</v>
      </c>
      <c r="C1313" s="9" t="s">
        <v>21</v>
      </c>
      <c r="D1313" s="39">
        <v>4.07E-2</v>
      </c>
      <c r="E1313" s="39">
        <v>4.19E-2</v>
      </c>
      <c r="F1313" s="39">
        <v>5.11E-2</v>
      </c>
      <c r="G1313" s="40">
        <v>4.4600000000000001E-2</v>
      </c>
      <c r="H1313" s="10">
        <v>0</v>
      </c>
      <c r="I1313" s="63"/>
      <c r="J1313" s="41">
        <v>3.9599999999999996E-2</v>
      </c>
      <c r="K1313" s="20"/>
      <c r="L1313" s="20"/>
      <c r="M1313" s="41">
        <v>5.0900000000000001E-2</v>
      </c>
      <c r="N1313" s="22"/>
      <c r="O1313" s="21"/>
    </row>
    <row r="1314" spans="1:15" s="43" customFormat="1">
      <c r="A1314">
        <v>201508</v>
      </c>
      <c r="B1314" s="38">
        <v>42228</v>
      </c>
      <c r="C1314" s="9" t="s">
        <v>21</v>
      </c>
      <c r="D1314" s="39">
        <v>4.0800000000000003E-2</v>
      </c>
      <c r="E1314" s="39">
        <v>4.2099999999999999E-2</v>
      </c>
      <c r="F1314" s="39">
        <v>5.1299999999999998E-2</v>
      </c>
      <c r="G1314" s="40">
        <v>4.4699999999999997E-2</v>
      </c>
      <c r="H1314" s="10">
        <v>0</v>
      </c>
      <c r="I1314" s="63"/>
      <c r="J1314" s="41">
        <v>0.04</v>
      </c>
      <c r="K1314" s="20"/>
      <c r="L1314" s="20"/>
      <c r="M1314" s="41">
        <v>5.1100000000000007E-2</v>
      </c>
      <c r="N1314" s="22"/>
      <c r="O1314" s="21"/>
    </row>
    <row r="1315" spans="1:15" s="43" customFormat="1">
      <c r="A1315">
        <v>201508</v>
      </c>
      <c r="B1315" s="38">
        <v>42229</v>
      </c>
      <c r="C1315" s="9" t="s">
        <v>21</v>
      </c>
      <c r="D1315" s="39">
        <v>4.1200000000000001E-2</v>
      </c>
      <c r="E1315" s="39">
        <v>4.2500000000000003E-2</v>
      </c>
      <c r="F1315" s="39">
        <v>5.1999999999999998E-2</v>
      </c>
      <c r="G1315" s="40">
        <v>4.5199999999999997E-2</v>
      </c>
      <c r="H1315" s="10">
        <v>0</v>
      </c>
      <c r="I1315" s="63"/>
      <c r="J1315" s="41">
        <v>4.0399999999999998E-2</v>
      </c>
      <c r="K1315" s="20"/>
      <c r="L1315" s="20"/>
      <c r="M1315" s="41">
        <v>5.1699999999999996E-2</v>
      </c>
      <c r="N1315" s="22"/>
      <c r="O1315" s="21"/>
    </row>
    <row r="1316" spans="1:15" s="43" customFormat="1">
      <c r="A1316">
        <v>201508</v>
      </c>
      <c r="B1316" s="38">
        <v>42230</v>
      </c>
      <c r="C1316" s="9" t="s">
        <v>21</v>
      </c>
      <c r="D1316" s="39">
        <v>4.1200000000000001E-2</v>
      </c>
      <c r="E1316" s="39">
        <v>4.2299999999999997E-2</v>
      </c>
      <c r="F1316" s="39">
        <v>5.1999999999999998E-2</v>
      </c>
      <c r="G1316" s="40">
        <v>4.5199999999999997E-2</v>
      </c>
      <c r="H1316" s="10">
        <v>0</v>
      </c>
      <c r="I1316" s="63"/>
      <c r="J1316" s="41">
        <v>4.0300000000000002E-2</v>
      </c>
      <c r="K1316" s="20"/>
      <c r="L1316" s="20"/>
      <c r="M1316" s="41">
        <v>5.1699999999999996E-2</v>
      </c>
      <c r="N1316" s="22"/>
      <c r="O1316" s="21"/>
    </row>
    <row r="1317" spans="1:15" s="43" customFormat="1">
      <c r="A1317">
        <v>201508</v>
      </c>
      <c r="B1317" s="38">
        <v>42233</v>
      </c>
      <c r="C1317" s="9" t="s">
        <v>21</v>
      </c>
      <c r="D1317" s="39">
        <v>4.0800000000000003E-2</v>
      </c>
      <c r="E1317" s="39">
        <v>4.19E-2</v>
      </c>
      <c r="F1317" s="39">
        <v>5.16E-2</v>
      </c>
      <c r="G1317" s="40">
        <v>4.48E-2</v>
      </c>
      <c r="H1317" s="10">
        <v>0</v>
      </c>
      <c r="I1317" s="63"/>
      <c r="J1317" s="41">
        <v>3.9900000000000005E-2</v>
      </c>
      <c r="K1317" s="20"/>
      <c r="L1317" s="20"/>
      <c r="M1317" s="41">
        <v>5.1299999999999998E-2</v>
      </c>
      <c r="N1317" s="22"/>
      <c r="O1317" s="21"/>
    </row>
    <row r="1318" spans="1:15" s="43" customFormat="1">
      <c r="A1318">
        <v>201508</v>
      </c>
      <c r="B1318" s="38">
        <v>42234</v>
      </c>
      <c r="C1318" s="9" t="s">
        <v>21</v>
      </c>
      <c r="D1318" s="39">
        <v>4.1500000000000002E-2</v>
      </c>
      <c r="E1318" s="39">
        <v>4.2599999999999999E-2</v>
      </c>
      <c r="F1318" s="39">
        <v>5.2600000000000001E-2</v>
      </c>
      <c r="G1318" s="40">
        <v>4.5600000000000002E-2</v>
      </c>
      <c r="H1318" s="10">
        <v>0</v>
      </c>
      <c r="I1318" s="63"/>
      <c r="J1318" s="41">
        <v>4.0399999999999998E-2</v>
      </c>
      <c r="K1318" s="20"/>
      <c r="L1318" s="20"/>
      <c r="M1318" s="41">
        <v>5.21E-2</v>
      </c>
      <c r="N1318" s="22"/>
      <c r="O1318" s="21"/>
    </row>
    <row r="1319" spans="1:15" s="43" customFormat="1">
      <c r="A1319">
        <v>201508</v>
      </c>
      <c r="B1319" s="38">
        <v>42235</v>
      </c>
      <c r="C1319" s="9" t="s">
        <v>21</v>
      </c>
      <c r="D1319" s="39">
        <v>4.1099999999999998E-2</v>
      </c>
      <c r="E1319" s="39">
        <v>4.2200000000000001E-2</v>
      </c>
      <c r="F1319" s="39">
        <v>5.2299999999999999E-2</v>
      </c>
      <c r="G1319" s="40">
        <v>4.5199999999999997E-2</v>
      </c>
      <c r="H1319" s="10">
        <v>0</v>
      </c>
      <c r="I1319" s="63"/>
      <c r="J1319" s="41">
        <v>0.04</v>
      </c>
      <c r="K1319" s="20"/>
      <c r="L1319" s="20"/>
      <c r="M1319" s="41">
        <v>5.1799999999999999E-2</v>
      </c>
      <c r="N1319" s="22"/>
      <c r="O1319" s="21"/>
    </row>
    <row r="1320" spans="1:15" s="43" customFormat="1">
      <c r="A1320">
        <v>201508</v>
      </c>
      <c r="B1320" s="38">
        <v>42236</v>
      </c>
      <c r="C1320" s="9" t="s">
        <v>21</v>
      </c>
      <c r="D1320" s="39">
        <v>4.0399999999999998E-2</v>
      </c>
      <c r="E1320" s="39">
        <v>4.1599999999999998E-2</v>
      </c>
      <c r="F1320" s="39">
        <v>5.1799999999999999E-2</v>
      </c>
      <c r="G1320" s="40">
        <v>4.4600000000000001E-2</v>
      </c>
      <c r="H1320" s="10">
        <v>0</v>
      </c>
      <c r="I1320" s="63"/>
      <c r="J1320" s="41">
        <v>3.9699999999999999E-2</v>
      </c>
      <c r="K1320" s="20"/>
      <c r="L1320" s="20"/>
      <c r="M1320" s="41">
        <v>5.1299999999999998E-2</v>
      </c>
      <c r="N1320" s="22"/>
      <c r="O1320" s="21"/>
    </row>
    <row r="1321" spans="1:15" s="43" customFormat="1">
      <c r="A1321">
        <v>201508</v>
      </c>
      <c r="B1321" s="38">
        <v>42237</v>
      </c>
      <c r="C1321" s="9" t="s">
        <v>21</v>
      </c>
      <c r="D1321" s="39">
        <v>4.0300000000000002E-2</v>
      </c>
      <c r="E1321" s="39">
        <v>4.1500000000000002E-2</v>
      </c>
      <c r="F1321" s="39">
        <v>5.1900000000000002E-2</v>
      </c>
      <c r="G1321" s="40">
        <v>4.4600000000000001E-2</v>
      </c>
      <c r="H1321" s="10">
        <v>0</v>
      </c>
      <c r="I1321" s="63"/>
      <c r="J1321" s="41">
        <v>3.95E-2</v>
      </c>
      <c r="K1321" s="20"/>
      <c r="L1321" s="20"/>
      <c r="M1321" s="41">
        <v>5.1500000000000004E-2</v>
      </c>
      <c r="N1321" s="22"/>
      <c r="O1321" s="21"/>
    </row>
    <row r="1322" spans="1:15" s="43" customFormat="1">
      <c r="A1322">
        <v>201508</v>
      </c>
      <c r="B1322" s="38">
        <v>42240</v>
      </c>
      <c r="C1322" s="9" t="s">
        <v>21</v>
      </c>
      <c r="D1322" s="39">
        <v>4.02E-2</v>
      </c>
      <c r="E1322" s="39">
        <v>4.1399999999999999E-2</v>
      </c>
      <c r="F1322" s="39">
        <v>5.1799999999999999E-2</v>
      </c>
      <c r="G1322" s="40">
        <v>4.4499999999999998E-2</v>
      </c>
      <c r="H1322" s="10">
        <v>0</v>
      </c>
      <c r="I1322" s="63"/>
      <c r="J1322" s="41">
        <v>3.9399999999999998E-2</v>
      </c>
      <c r="K1322" s="20"/>
      <c r="L1322" s="20"/>
      <c r="M1322" s="41">
        <v>5.1500000000000004E-2</v>
      </c>
      <c r="N1322" s="22"/>
      <c r="O1322" s="21"/>
    </row>
    <row r="1323" spans="1:15" s="43" customFormat="1">
      <c r="A1323">
        <v>201508</v>
      </c>
      <c r="B1323" s="38">
        <v>42241</v>
      </c>
      <c r="C1323" s="9" t="s">
        <v>21</v>
      </c>
      <c r="D1323" s="39">
        <v>4.1599999999999998E-2</v>
      </c>
      <c r="E1323" s="39">
        <v>4.2700000000000002E-2</v>
      </c>
      <c r="F1323" s="39">
        <v>5.33E-2</v>
      </c>
      <c r="G1323" s="40">
        <v>4.5900000000000003E-2</v>
      </c>
      <c r="H1323" s="10">
        <v>0</v>
      </c>
      <c r="I1323" s="63"/>
      <c r="J1323" s="41">
        <v>4.0800000000000003E-2</v>
      </c>
      <c r="K1323" s="20"/>
      <c r="L1323" s="20"/>
      <c r="M1323" s="41">
        <v>5.2900000000000003E-2</v>
      </c>
      <c r="N1323" s="22"/>
      <c r="O1323" s="21"/>
    </row>
    <row r="1324" spans="1:15" s="43" customFormat="1">
      <c r="A1324">
        <v>201508</v>
      </c>
      <c r="B1324" s="38">
        <v>42242</v>
      </c>
      <c r="C1324" s="9" t="s">
        <v>21</v>
      </c>
      <c r="D1324" s="39">
        <v>4.2500000000000003E-2</v>
      </c>
      <c r="E1324" s="39">
        <v>4.3499999999999997E-2</v>
      </c>
      <c r="F1324" s="39">
        <v>5.4300000000000001E-2</v>
      </c>
      <c r="G1324" s="40">
        <v>4.6800000000000001E-2</v>
      </c>
      <c r="H1324" s="10">
        <v>0</v>
      </c>
      <c r="I1324" s="63"/>
      <c r="J1324" s="41">
        <v>4.1700000000000001E-2</v>
      </c>
      <c r="K1324" s="20"/>
      <c r="L1324" s="20"/>
      <c r="M1324" s="41">
        <v>5.3800000000000001E-2</v>
      </c>
      <c r="N1324" s="22"/>
      <c r="O1324" s="21"/>
    </row>
    <row r="1325" spans="1:15" s="43" customFormat="1">
      <c r="A1325">
        <v>201508</v>
      </c>
      <c r="B1325" s="38">
        <v>42243</v>
      </c>
      <c r="C1325" s="9" t="s">
        <v>21</v>
      </c>
      <c r="D1325" s="39">
        <v>4.2299999999999997E-2</v>
      </c>
      <c r="E1325" s="39">
        <v>4.3200000000000002E-2</v>
      </c>
      <c r="F1325" s="39">
        <v>5.3999999999999999E-2</v>
      </c>
      <c r="G1325" s="40">
        <v>4.65E-2</v>
      </c>
      <c r="H1325" s="10">
        <v>0</v>
      </c>
      <c r="I1325" s="63"/>
      <c r="J1325" s="41">
        <v>4.1399999999999999E-2</v>
      </c>
      <c r="K1325" s="20"/>
      <c r="L1325" s="20"/>
      <c r="M1325" s="41">
        <v>5.33E-2</v>
      </c>
      <c r="N1325" s="22"/>
      <c r="O1325" s="21"/>
    </row>
    <row r="1326" spans="1:15" s="43" customFormat="1">
      <c r="A1326">
        <v>201508</v>
      </c>
      <c r="B1326" s="38">
        <v>42244</v>
      </c>
      <c r="C1326" s="9" t="s">
        <v>21</v>
      </c>
      <c r="D1326" s="39">
        <v>4.24E-2</v>
      </c>
      <c r="E1326" s="39">
        <v>4.3400000000000001E-2</v>
      </c>
      <c r="F1326" s="39">
        <v>5.3900000000000003E-2</v>
      </c>
      <c r="G1326" s="40">
        <v>4.6600000000000003E-2</v>
      </c>
      <c r="H1326" s="10">
        <v>0</v>
      </c>
      <c r="I1326" s="63"/>
      <c r="J1326" s="41">
        <v>4.1200000000000001E-2</v>
      </c>
      <c r="K1326" s="20"/>
      <c r="L1326" s="20"/>
      <c r="M1326" s="41">
        <v>5.3200000000000004E-2</v>
      </c>
      <c r="N1326" s="22"/>
      <c r="O1326" s="21"/>
    </row>
    <row r="1327" spans="1:15" s="43" customFormat="1">
      <c r="A1327">
        <v>201508</v>
      </c>
      <c r="B1327" s="38">
        <v>42247</v>
      </c>
      <c r="C1327" s="9" t="s">
        <v>21</v>
      </c>
      <c r="D1327" s="39">
        <v>4.2599999999999999E-2</v>
      </c>
      <c r="E1327" s="39">
        <v>4.36E-2</v>
      </c>
      <c r="F1327" s="39">
        <v>5.4300000000000001E-2</v>
      </c>
      <c r="G1327" s="40">
        <v>4.6800000000000001E-2</v>
      </c>
      <c r="H1327" s="10">
        <v>0</v>
      </c>
      <c r="I1327" s="63"/>
      <c r="J1327" s="41">
        <v>4.1500000000000002E-2</v>
      </c>
      <c r="K1327" s="20"/>
      <c r="L1327" s="20"/>
      <c r="M1327" s="41">
        <v>5.3600000000000002E-2</v>
      </c>
      <c r="N1327" s="22"/>
      <c r="O1327" s="21"/>
    </row>
    <row r="1328" spans="1:15" s="43" customFormat="1">
      <c r="A1328">
        <v>201509</v>
      </c>
      <c r="B1328" s="38">
        <v>42248</v>
      </c>
      <c r="C1328" s="9" t="s">
        <v>21</v>
      </c>
      <c r="D1328" s="39">
        <v>4.2599999999999999E-2</v>
      </c>
      <c r="E1328" s="39">
        <v>4.36E-2</v>
      </c>
      <c r="F1328" s="39">
        <v>5.4199999999999998E-2</v>
      </c>
      <c r="G1328" s="40">
        <v>4.6800000000000001E-2</v>
      </c>
      <c r="H1328" s="10">
        <v>0</v>
      </c>
      <c r="I1328" s="63"/>
      <c r="J1328" s="41">
        <v>4.1500000000000002E-2</v>
      </c>
      <c r="K1328" s="20"/>
      <c r="L1328" s="20"/>
      <c r="M1328" s="41">
        <v>5.3499999999999999E-2</v>
      </c>
      <c r="N1328" s="22"/>
      <c r="O1328" s="21"/>
    </row>
    <row r="1329" spans="1:15" s="43" customFormat="1">
      <c r="A1329">
        <v>201509</v>
      </c>
      <c r="B1329" s="38">
        <v>42249</v>
      </c>
      <c r="C1329" s="9" t="s">
        <v>21</v>
      </c>
      <c r="D1329" s="39">
        <v>4.2900000000000001E-2</v>
      </c>
      <c r="E1329" s="39">
        <v>4.3900000000000002E-2</v>
      </c>
      <c r="F1329" s="39">
        <v>5.4300000000000001E-2</v>
      </c>
      <c r="G1329" s="40">
        <v>4.7E-2</v>
      </c>
      <c r="H1329" s="10">
        <v>0</v>
      </c>
      <c r="I1329" s="63"/>
      <c r="J1329" s="41">
        <v>4.1599999999999998E-2</v>
      </c>
      <c r="K1329" s="20"/>
      <c r="L1329" s="20"/>
      <c r="M1329" s="41">
        <v>5.3699999999999998E-2</v>
      </c>
      <c r="N1329" s="22"/>
      <c r="O1329" s="21"/>
    </row>
    <row r="1330" spans="1:15" s="43" customFormat="1">
      <c r="A1330">
        <v>201509</v>
      </c>
      <c r="B1330" s="38">
        <v>42250</v>
      </c>
      <c r="C1330" s="9" t="s">
        <v>21</v>
      </c>
      <c r="D1330" s="39">
        <v>4.2700000000000002E-2</v>
      </c>
      <c r="E1330" s="39">
        <v>4.3799999999999999E-2</v>
      </c>
      <c r="F1330" s="39">
        <v>5.4199999999999998E-2</v>
      </c>
      <c r="G1330" s="40">
        <v>4.6899999999999997E-2</v>
      </c>
      <c r="H1330" s="10">
        <v>0</v>
      </c>
      <c r="I1330" s="63"/>
      <c r="J1330" s="41">
        <v>4.1299999999999996E-2</v>
      </c>
      <c r="K1330" s="20"/>
      <c r="L1330" s="20"/>
      <c r="M1330" s="41">
        <v>5.3499999999999999E-2</v>
      </c>
      <c r="N1330" s="22"/>
      <c r="O1330" s="21"/>
    </row>
    <row r="1331" spans="1:15" s="43" customFormat="1">
      <c r="A1331">
        <v>201509</v>
      </c>
      <c r="B1331" s="38">
        <v>42251</v>
      </c>
      <c r="C1331" s="9" t="s">
        <v>21</v>
      </c>
      <c r="D1331" s="39">
        <v>4.2099999999999999E-2</v>
      </c>
      <c r="E1331" s="39">
        <v>4.3200000000000002E-2</v>
      </c>
      <c r="F1331" s="39">
        <v>5.3600000000000002E-2</v>
      </c>
      <c r="G1331" s="40">
        <v>4.6300000000000001E-2</v>
      </c>
      <c r="H1331" s="10">
        <v>0</v>
      </c>
      <c r="I1331" s="63"/>
      <c r="J1331" s="41">
        <v>4.0300000000000002E-2</v>
      </c>
      <c r="K1331" s="20"/>
      <c r="L1331" s="20"/>
      <c r="M1331" s="41">
        <v>5.28E-2</v>
      </c>
      <c r="N1331" s="22"/>
      <c r="O1331" s="21"/>
    </row>
    <row r="1332" spans="1:15" s="43" customFormat="1">
      <c r="A1332">
        <v>201509</v>
      </c>
      <c r="B1332" s="38">
        <v>42255</v>
      </c>
      <c r="C1332" s="9" t="s">
        <v>21</v>
      </c>
      <c r="D1332" s="39">
        <v>4.2900000000000001E-2</v>
      </c>
      <c r="E1332" s="39">
        <v>4.3999999999999997E-2</v>
      </c>
      <c r="F1332" s="39">
        <v>5.4300000000000001E-2</v>
      </c>
      <c r="G1332" s="40">
        <v>4.7100000000000003E-2</v>
      </c>
      <c r="H1332" s="10">
        <v>0</v>
      </c>
      <c r="I1332" s="63"/>
      <c r="J1332" s="41">
        <v>4.1100000000000005E-2</v>
      </c>
      <c r="K1332" s="20"/>
      <c r="L1332" s="20"/>
      <c r="M1332" s="41">
        <v>5.3600000000000002E-2</v>
      </c>
      <c r="N1332" s="22"/>
      <c r="O1332" s="21"/>
    </row>
    <row r="1333" spans="1:15" s="43" customFormat="1">
      <c r="A1333">
        <v>201509</v>
      </c>
      <c r="B1333" s="38">
        <v>42256</v>
      </c>
      <c r="C1333" s="9" t="s">
        <v>21</v>
      </c>
      <c r="D1333" s="39">
        <v>4.2500000000000003E-2</v>
      </c>
      <c r="E1333" s="39">
        <v>4.3799999999999999E-2</v>
      </c>
      <c r="F1333" s="39">
        <v>5.3800000000000001E-2</v>
      </c>
      <c r="G1333" s="40">
        <v>4.6699999999999998E-2</v>
      </c>
      <c r="H1333" s="10">
        <v>0</v>
      </c>
      <c r="I1333" s="63"/>
      <c r="J1333" s="41">
        <v>4.0899999999999999E-2</v>
      </c>
      <c r="K1333" s="20"/>
      <c r="L1333" s="20"/>
      <c r="M1333" s="41">
        <v>5.3099999999999994E-2</v>
      </c>
      <c r="N1333" s="22"/>
      <c r="O1333" s="21"/>
    </row>
    <row r="1334" spans="1:15" s="43" customFormat="1">
      <c r="A1334">
        <v>201509</v>
      </c>
      <c r="B1334" s="38">
        <v>42257</v>
      </c>
      <c r="C1334" s="9" t="s">
        <v>21</v>
      </c>
      <c r="D1334" s="39">
        <v>4.2900000000000001E-2</v>
      </c>
      <c r="E1334" s="39">
        <v>4.4200000000000003E-2</v>
      </c>
      <c r="F1334" s="39">
        <v>5.4300000000000001E-2</v>
      </c>
      <c r="G1334" s="40">
        <v>4.7100000000000003E-2</v>
      </c>
      <c r="H1334" s="10">
        <v>0</v>
      </c>
      <c r="I1334" s="63"/>
      <c r="J1334" s="41">
        <v>4.1299999999999996E-2</v>
      </c>
      <c r="K1334" s="20"/>
      <c r="L1334" s="20"/>
      <c r="M1334" s="41">
        <v>5.3499999999999999E-2</v>
      </c>
      <c r="N1334" s="22"/>
      <c r="O1334" s="21"/>
    </row>
    <row r="1335" spans="1:15" s="43" customFormat="1">
      <c r="A1335">
        <v>201509</v>
      </c>
      <c r="B1335" s="38">
        <v>42258</v>
      </c>
      <c r="C1335" s="9" t="s">
        <v>21</v>
      </c>
      <c r="D1335" s="39">
        <v>4.2500000000000003E-2</v>
      </c>
      <c r="E1335" s="39">
        <v>4.3799999999999999E-2</v>
      </c>
      <c r="F1335" s="39">
        <v>5.3800000000000001E-2</v>
      </c>
      <c r="G1335" s="40">
        <v>4.6699999999999998E-2</v>
      </c>
      <c r="H1335" s="10">
        <v>0</v>
      </c>
      <c r="I1335" s="63"/>
      <c r="J1335" s="41">
        <v>4.0399999999999998E-2</v>
      </c>
      <c r="K1335" s="20"/>
      <c r="L1335" s="20"/>
      <c r="M1335" s="41">
        <v>5.3099999999999994E-2</v>
      </c>
      <c r="N1335" s="22"/>
      <c r="O1335" s="21"/>
    </row>
    <row r="1336" spans="1:15" s="43" customFormat="1">
      <c r="A1336">
        <v>201509</v>
      </c>
      <c r="B1336" s="38">
        <v>42261</v>
      </c>
      <c r="C1336" s="9" t="s">
        <v>21</v>
      </c>
      <c r="D1336" s="39">
        <v>4.24E-2</v>
      </c>
      <c r="E1336" s="39">
        <v>4.3900000000000002E-2</v>
      </c>
      <c r="F1336" s="39">
        <v>5.3699999999999998E-2</v>
      </c>
      <c r="G1336" s="40">
        <v>4.6699999999999998E-2</v>
      </c>
      <c r="H1336" s="10">
        <v>0</v>
      </c>
      <c r="I1336" s="63"/>
      <c r="J1336" s="41">
        <v>4.0399999999999998E-2</v>
      </c>
      <c r="K1336" s="20"/>
      <c r="L1336" s="20"/>
      <c r="M1336" s="41">
        <v>5.3099999999999994E-2</v>
      </c>
      <c r="N1336" s="22"/>
      <c r="O1336" s="21"/>
    </row>
    <row r="1337" spans="1:15" s="43" customFormat="1">
      <c r="A1337">
        <v>201509</v>
      </c>
      <c r="B1337" s="38">
        <v>42262</v>
      </c>
      <c r="C1337" s="9" t="s">
        <v>21</v>
      </c>
      <c r="D1337" s="39">
        <v>4.36E-2</v>
      </c>
      <c r="E1337" s="39">
        <v>4.5100000000000001E-2</v>
      </c>
      <c r="F1337" s="39">
        <v>5.5100000000000003E-2</v>
      </c>
      <c r="G1337" s="40">
        <v>4.7899999999999998E-2</v>
      </c>
      <c r="H1337" s="10">
        <v>0</v>
      </c>
      <c r="I1337" s="63"/>
      <c r="J1337" s="41">
        <v>4.1799999999999997E-2</v>
      </c>
      <c r="K1337" s="20"/>
      <c r="L1337" s="20"/>
      <c r="M1337" s="41">
        <v>5.4400000000000004E-2</v>
      </c>
      <c r="N1337" s="22"/>
      <c r="O1337" s="21"/>
    </row>
    <row r="1338" spans="1:15" s="43" customFormat="1">
      <c r="A1338">
        <v>201509</v>
      </c>
      <c r="B1338" s="38">
        <v>42263</v>
      </c>
      <c r="C1338" s="9" t="s">
        <v>21</v>
      </c>
      <c r="D1338" s="39">
        <v>4.3799999999999999E-2</v>
      </c>
      <c r="E1338" s="39">
        <v>4.53E-2</v>
      </c>
      <c r="F1338" s="39">
        <v>5.5300000000000002E-2</v>
      </c>
      <c r="G1338" s="40">
        <v>4.8099999999999997E-2</v>
      </c>
      <c r="H1338" s="10">
        <v>0</v>
      </c>
      <c r="I1338" s="63"/>
      <c r="J1338" s="41">
        <v>4.1799999999999997E-2</v>
      </c>
      <c r="K1338" s="20"/>
      <c r="L1338" s="20"/>
      <c r="M1338" s="41">
        <v>5.45E-2</v>
      </c>
      <c r="N1338" s="22"/>
      <c r="O1338" s="21"/>
    </row>
    <row r="1339" spans="1:15" s="43" customFormat="1">
      <c r="A1339">
        <v>201509</v>
      </c>
      <c r="B1339" s="38">
        <v>42264</v>
      </c>
      <c r="C1339" s="9" t="s">
        <v>21</v>
      </c>
      <c r="D1339" s="39">
        <v>4.3200000000000002E-2</v>
      </c>
      <c r="E1339" s="39">
        <v>4.4699999999999997E-2</v>
      </c>
      <c r="F1339" s="39">
        <v>5.4699999999999999E-2</v>
      </c>
      <c r="G1339" s="40">
        <v>4.7500000000000001E-2</v>
      </c>
      <c r="H1339" s="10">
        <v>0</v>
      </c>
      <c r="I1339" s="63"/>
      <c r="J1339" s="41">
        <v>4.0899999999999999E-2</v>
      </c>
      <c r="K1339" s="20"/>
      <c r="L1339" s="20"/>
      <c r="M1339" s="41">
        <v>5.3899999999999997E-2</v>
      </c>
      <c r="N1339" s="22"/>
      <c r="O1339" s="21"/>
    </row>
    <row r="1340" spans="1:15" s="43" customFormat="1">
      <c r="A1340">
        <v>201509</v>
      </c>
      <c r="B1340" s="38">
        <v>42265</v>
      </c>
      <c r="C1340" s="9" t="s">
        <v>21</v>
      </c>
      <c r="D1340" s="39">
        <v>4.2099999999999999E-2</v>
      </c>
      <c r="E1340" s="39">
        <v>4.36E-2</v>
      </c>
      <c r="F1340" s="39">
        <v>5.3699999999999998E-2</v>
      </c>
      <c r="G1340" s="40">
        <v>4.65E-2</v>
      </c>
      <c r="H1340" s="10">
        <v>0</v>
      </c>
      <c r="I1340" s="63"/>
      <c r="J1340" s="41">
        <v>3.9900000000000005E-2</v>
      </c>
      <c r="K1340" s="20"/>
      <c r="L1340" s="20"/>
      <c r="M1340" s="41">
        <v>5.28E-2</v>
      </c>
      <c r="N1340" s="22"/>
      <c r="O1340" s="21"/>
    </row>
    <row r="1341" spans="1:15" s="43" customFormat="1">
      <c r="A1341">
        <v>201509</v>
      </c>
      <c r="B1341" s="38">
        <v>42268</v>
      </c>
      <c r="C1341" s="9" t="s">
        <v>21</v>
      </c>
      <c r="D1341" s="39">
        <v>4.3099999999999999E-2</v>
      </c>
      <c r="E1341" s="39">
        <v>4.4699999999999997E-2</v>
      </c>
      <c r="F1341" s="39">
        <v>5.4699999999999999E-2</v>
      </c>
      <c r="G1341" s="40">
        <v>4.7500000000000001E-2</v>
      </c>
      <c r="H1341" s="10">
        <v>0</v>
      </c>
      <c r="I1341" s="63"/>
      <c r="J1341" s="41">
        <v>4.1100000000000005E-2</v>
      </c>
      <c r="K1341" s="20"/>
      <c r="L1341" s="20"/>
      <c r="M1341" s="41">
        <v>5.3899999999999997E-2</v>
      </c>
      <c r="N1341" s="22"/>
      <c r="O1341" s="21"/>
    </row>
    <row r="1342" spans="1:15" s="43" customFormat="1">
      <c r="A1342">
        <v>201509</v>
      </c>
      <c r="B1342" s="38">
        <v>42269</v>
      </c>
      <c r="C1342" s="9" t="s">
        <v>21</v>
      </c>
      <c r="D1342" s="39">
        <v>4.2099999999999999E-2</v>
      </c>
      <c r="E1342" s="39">
        <v>4.3700000000000003E-2</v>
      </c>
      <c r="F1342" s="39">
        <v>5.3800000000000001E-2</v>
      </c>
      <c r="G1342" s="40">
        <v>4.65E-2</v>
      </c>
      <c r="H1342" s="10">
        <v>0</v>
      </c>
      <c r="I1342" s="63"/>
      <c r="J1342" s="41">
        <v>4.0099999999999997E-2</v>
      </c>
      <c r="K1342" s="20"/>
      <c r="L1342" s="20"/>
      <c r="M1342" s="41">
        <v>5.2900000000000003E-2</v>
      </c>
      <c r="N1342" s="22"/>
      <c r="O1342" s="21"/>
    </row>
    <row r="1343" spans="1:15" s="43" customFormat="1">
      <c r="A1343">
        <v>201509</v>
      </c>
      <c r="B1343" s="38">
        <v>42271</v>
      </c>
      <c r="C1343" s="9" t="s">
        <v>21</v>
      </c>
      <c r="D1343" s="39">
        <v>4.1700000000000001E-2</v>
      </c>
      <c r="E1343" s="39">
        <v>4.3400000000000001E-2</v>
      </c>
      <c r="F1343" s="39">
        <v>5.3800000000000001E-2</v>
      </c>
      <c r="G1343" s="40">
        <v>4.6300000000000001E-2</v>
      </c>
      <c r="H1343" s="10">
        <v>0</v>
      </c>
      <c r="I1343" s="63"/>
      <c r="J1343" s="41">
        <v>3.9900000000000005E-2</v>
      </c>
      <c r="K1343" s="20"/>
      <c r="L1343" s="20"/>
      <c r="M1343" s="41">
        <v>5.2900000000000003E-2</v>
      </c>
      <c r="N1343" s="22"/>
      <c r="O1343" s="21"/>
    </row>
    <row r="1344" spans="1:15" s="43" customFormat="1">
      <c r="A1344">
        <v>201509</v>
      </c>
      <c r="B1344" s="38">
        <v>42272</v>
      </c>
      <c r="C1344" s="9" t="s">
        <v>21</v>
      </c>
      <c r="D1344" s="39">
        <v>4.2299999999999997E-2</v>
      </c>
      <c r="E1344" s="39">
        <v>4.3900000000000002E-2</v>
      </c>
      <c r="F1344" s="39">
        <v>5.45E-2</v>
      </c>
      <c r="G1344" s="40">
        <v>4.6899999999999997E-2</v>
      </c>
      <c r="H1344" s="10">
        <v>0</v>
      </c>
      <c r="I1344" s="46"/>
      <c r="J1344" s="41">
        <v>4.0500000000000001E-2</v>
      </c>
      <c r="K1344" s="20"/>
      <c r="L1344" s="41"/>
      <c r="M1344" s="41">
        <v>5.3600000000000002E-2</v>
      </c>
      <c r="N1344" s="46"/>
      <c r="O1344" s="21"/>
    </row>
    <row r="1345" spans="1:15" s="43" customFormat="1">
      <c r="A1345">
        <v>201509</v>
      </c>
      <c r="B1345" s="38">
        <v>42275</v>
      </c>
      <c r="C1345" s="9" t="s">
        <v>21</v>
      </c>
      <c r="D1345" s="39">
        <v>4.1399999999999999E-2</v>
      </c>
      <c r="E1345" s="39">
        <v>4.2999999999999997E-2</v>
      </c>
      <c r="F1345" s="39">
        <v>5.4100000000000002E-2</v>
      </c>
      <c r="G1345" s="40">
        <v>4.6199999999999998E-2</v>
      </c>
      <c r="H1345" s="10">
        <v>0</v>
      </c>
      <c r="I1345" s="42"/>
      <c r="J1345" s="41">
        <v>3.9900000000000005E-2</v>
      </c>
      <c r="K1345" s="20"/>
      <c r="L1345" s="41"/>
      <c r="M1345" s="41">
        <v>5.3099999999999994E-2</v>
      </c>
      <c r="N1345" s="42"/>
      <c r="O1345" s="21"/>
    </row>
    <row r="1346" spans="1:15" s="43" customFormat="1">
      <c r="A1346">
        <v>201509</v>
      </c>
      <c r="B1346" s="38">
        <v>42276</v>
      </c>
      <c r="C1346" s="9" t="s">
        <v>21</v>
      </c>
      <c r="D1346" s="39">
        <v>4.1099999999999998E-2</v>
      </c>
      <c r="E1346" s="39">
        <v>4.2799999999999998E-2</v>
      </c>
      <c r="F1346" s="39">
        <v>5.4100000000000002E-2</v>
      </c>
      <c r="G1346" s="40">
        <v>4.5999999999999999E-2</v>
      </c>
      <c r="H1346" s="10">
        <v>0</v>
      </c>
      <c r="I1346" s="63"/>
      <c r="J1346" s="41">
        <v>3.9699999999999999E-2</v>
      </c>
      <c r="K1346" s="20"/>
      <c r="L1346" s="20"/>
      <c r="M1346" s="41">
        <v>5.3099999999999994E-2</v>
      </c>
      <c r="N1346" s="22"/>
      <c r="O1346" s="21"/>
    </row>
    <row r="1347" spans="1:15" s="43" customFormat="1">
      <c r="A1347">
        <v>201509</v>
      </c>
      <c r="B1347" s="38">
        <v>42277</v>
      </c>
      <c r="C1347" s="9" t="s">
        <v>21</v>
      </c>
      <c r="D1347" s="39">
        <v>4.1399999999999999E-2</v>
      </c>
      <c r="E1347" s="39">
        <v>4.2999999999999997E-2</v>
      </c>
      <c r="F1347" s="39">
        <v>5.45E-2</v>
      </c>
      <c r="G1347" s="40">
        <v>4.6300000000000001E-2</v>
      </c>
      <c r="H1347" s="10">
        <v>0</v>
      </c>
      <c r="I1347" s="63"/>
      <c r="J1347" s="41">
        <v>0.04</v>
      </c>
      <c r="K1347" s="20"/>
      <c r="L1347" s="20"/>
      <c r="M1347" s="41">
        <v>5.3499999999999999E-2</v>
      </c>
      <c r="N1347" s="22"/>
      <c r="O1347" s="21"/>
    </row>
    <row r="1348" spans="1:15" s="43" customFormat="1">
      <c r="A1348">
        <v>201510</v>
      </c>
      <c r="B1348" s="38">
        <v>42278</v>
      </c>
      <c r="C1348" s="9" t="s">
        <v>21</v>
      </c>
      <c r="D1348" s="39">
        <v>4.1200000000000001E-2</v>
      </c>
      <c r="E1348" s="39">
        <v>4.2799999999999998E-2</v>
      </c>
      <c r="F1348" s="39">
        <v>5.4699999999999999E-2</v>
      </c>
      <c r="G1348" s="40">
        <v>4.6199999999999998E-2</v>
      </c>
      <c r="H1348" s="10">
        <v>0</v>
      </c>
      <c r="I1348" s="63"/>
      <c r="J1348" s="41">
        <v>3.9800000000000002E-2</v>
      </c>
      <c r="K1348" s="20"/>
      <c r="L1348" s="20"/>
      <c r="M1348" s="41">
        <v>5.3600000000000002E-2</v>
      </c>
      <c r="N1348" s="22"/>
      <c r="O1348" s="21"/>
    </row>
    <row r="1349" spans="1:15" s="43" customFormat="1">
      <c r="A1349">
        <v>201510</v>
      </c>
      <c r="B1349" s="38">
        <v>42279</v>
      </c>
      <c r="C1349" s="9" t="s">
        <v>21</v>
      </c>
      <c r="D1349" s="39">
        <v>4.0899999999999999E-2</v>
      </c>
      <c r="E1349" s="39">
        <v>4.2500000000000003E-2</v>
      </c>
      <c r="F1349" s="39">
        <v>5.4399999999999997E-2</v>
      </c>
      <c r="G1349" s="40">
        <v>4.5900000000000003E-2</v>
      </c>
      <c r="H1349" s="10">
        <v>0</v>
      </c>
      <c r="I1349" s="63"/>
      <c r="J1349" s="41">
        <v>3.95E-2</v>
      </c>
      <c r="K1349" s="20"/>
      <c r="L1349" s="20"/>
      <c r="M1349" s="41">
        <v>5.33E-2</v>
      </c>
      <c r="N1349" s="22"/>
      <c r="O1349" s="21"/>
    </row>
    <row r="1350" spans="1:15" s="43" customFormat="1">
      <c r="A1350">
        <v>201510</v>
      </c>
      <c r="B1350" s="38">
        <v>42282</v>
      </c>
      <c r="C1350" s="9" t="s">
        <v>21</v>
      </c>
      <c r="D1350" s="39">
        <v>4.1599999999999998E-2</v>
      </c>
      <c r="E1350" s="39">
        <v>4.3200000000000002E-2</v>
      </c>
      <c r="F1350" s="39">
        <v>5.5199999999999999E-2</v>
      </c>
      <c r="G1350" s="40">
        <v>4.6699999999999998E-2</v>
      </c>
      <c r="H1350" s="10">
        <v>0</v>
      </c>
      <c r="I1350" s="63"/>
      <c r="J1350" s="41">
        <v>4.0399999999999998E-2</v>
      </c>
      <c r="K1350" s="20"/>
      <c r="L1350" s="20"/>
      <c r="M1350" s="41">
        <v>5.4000000000000006E-2</v>
      </c>
      <c r="N1350" s="22"/>
      <c r="O1350" s="21"/>
    </row>
    <row r="1351" spans="1:15" s="43" customFormat="1">
      <c r="A1351">
        <v>201510</v>
      </c>
      <c r="B1351" s="38">
        <v>42283</v>
      </c>
      <c r="C1351" s="9" t="s">
        <v>21</v>
      </c>
      <c r="D1351" s="39">
        <v>4.1300000000000003E-2</v>
      </c>
      <c r="E1351" s="39">
        <v>4.2999999999999997E-2</v>
      </c>
      <c r="F1351" s="39">
        <v>5.4899999999999997E-2</v>
      </c>
      <c r="G1351" s="40">
        <v>4.6399999999999997E-2</v>
      </c>
      <c r="H1351" s="10">
        <v>0</v>
      </c>
      <c r="I1351" s="63"/>
      <c r="J1351" s="41">
        <v>0.04</v>
      </c>
      <c r="K1351" s="20"/>
      <c r="L1351" s="20"/>
      <c r="M1351" s="41">
        <v>5.3699999999999998E-2</v>
      </c>
      <c r="N1351" s="22"/>
      <c r="O1351" s="21"/>
    </row>
    <row r="1352" spans="1:15" s="43" customFormat="1">
      <c r="A1352">
        <v>201510</v>
      </c>
      <c r="B1352" s="38">
        <v>42284</v>
      </c>
      <c r="C1352" s="9" t="s">
        <v>21</v>
      </c>
      <c r="D1352" s="39">
        <v>4.1399999999999999E-2</v>
      </c>
      <c r="E1352" s="39">
        <v>4.3099999999999999E-2</v>
      </c>
      <c r="F1352" s="39">
        <v>5.4600000000000003E-2</v>
      </c>
      <c r="G1352" s="40">
        <v>4.6399999999999997E-2</v>
      </c>
      <c r="H1352" s="10">
        <v>0</v>
      </c>
      <c r="I1352" s="63"/>
      <c r="J1352" s="41">
        <v>3.9800000000000002E-2</v>
      </c>
      <c r="K1352" s="20"/>
      <c r="L1352" s="20"/>
      <c r="M1352" s="41">
        <v>5.3499999999999999E-2</v>
      </c>
      <c r="N1352" s="22"/>
      <c r="O1352" s="21"/>
    </row>
    <row r="1353" spans="1:15" s="43" customFormat="1">
      <c r="A1353">
        <v>201510</v>
      </c>
      <c r="B1353" s="38">
        <v>42285</v>
      </c>
      <c r="C1353" s="9" t="s">
        <v>21</v>
      </c>
      <c r="D1353" s="39">
        <v>4.19E-2</v>
      </c>
      <c r="E1353" s="39">
        <v>4.36E-2</v>
      </c>
      <c r="F1353" s="39">
        <v>5.5100000000000003E-2</v>
      </c>
      <c r="G1353" s="40">
        <v>4.6899999999999997E-2</v>
      </c>
      <c r="H1353" s="10">
        <v>0</v>
      </c>
      <c r="I1353" s="63"/>
      <c r="J1353" s="41">
        <v>4.0399999999999998E-2</v>
      </c>
      <c r="K1353" s="20"/>
      <c r="L1353" s="20"/>
      <c r="M1353" s="41">
        <v>5.4000000000000006E-2</v>
      </c>
      <c r="N1353" s="22"/>
      <c r="O1353" s="21"/>
    </row>
    <row r="1354" spans="1:15" s="43" customFormat="1">
      <c r="A1354">
        <v>201510</v>
      </c>
      <c r="B1354" s="38">
        <v>42286</v>
      </c>
      <c r="C1354" s="9" t="s">
        <v>21</v>
      </c>
      <c r="D1354" s="39">
        <v>4.1700000000000001E-2</v>
      </c>
      <c r="E1354" s="39">
        <v>4.3400000000000001E-2</v>
      </c>
      <c r="F1354" s="39">
        <v>5.5E-2</v>
      </c>
      <c r="G1354" s="40">
        <v>4.6699999999999998E-2</v>
      </c>
      <c r="H1354" s="10">
        <v>0</v>
      </c>
      <c r="I1354" s="63"/>
      <c r="J1354" s="41">
        <v>3.9900000000000005E-2</v>
      </c>
      <c r="K1354" s="20"/>
      <c r="L1354" s="20"/>
      <c r="M1354" s="41">
        <v>5.3800000000000001E-2</v>
      </c>
      <c r="N1354" s="22"/>
      <c r="O1354" s="21"/>
    </row>
    <row r="1355" spans="1:15" s="43" customFormat="1">
      <c r="A1355">
        <v>201510</v>
      </c>
      <c r="B1355" s="38">
        <v>42290</v>
      </c>
      <c r="C1355" s="9" t="s">
        <v>21</v>
      </c>
      <c r="D1355" s="39">
        <v>4.1300000000000003E-2</v>
      </c>
      <c r="E1355" s="39">
        <v>4.2999999999999997E-2</v>
      </c>
      <c r="F1355" s="39">
        <v>5.4699999999999999E-2</v>
      </c>
      <c r="G1355" s="40">
        <v>4.6300000000000001E-2</v>
      </c>
      <c r="H1355" s="10">
        <v>0</v>
      </c>
      <c r="I1355" s="63"/>
      <c r="J1355" s="41">
        <v>3.9300000000000002E-2</v>
      </c>
      <c r="K1355" s="20"/>
      <c r="L1355" s="20"/>
      <c r="M1355" s="41">
        <v>5.3399999999999996E-2</v>
      </c>
      <c r="N1355" s="22"/>
      <c r="O1355" s="21"/>
    </row>
    <row r="1356" spans="1:15" s="43" customFormat="1">
      <c r="A1356">
        <v>201510</v>
      </c>
      <c r="B1356" s="38">
        <v>42291</v>
      </c>
      <c r="C1356" s="9" t="s">
        <v>21</v>
      </c>
      <c r="D1356" s="39">
        <v>4.0899999999999999E-2</v>
      </c>
      <c r="E1356" s="39">
        <v>4.2500000000000003E-2</v>
      </c>
      <c r="F1356" s="39">
        <v>5.4300000000000001E-2</v>
      </c>
      <c r="G1356" s="40">
        <v>4.5900000000000003E-2</v>
      </c>
      <c r="H1356" s="10">
        <v>0</v>
      </c>
      <c r="I1356" s="63"/>
      <c r="J1356" s="41">
        <v>3.9E-2</v>
      </c>
      <c r="K1356" s="20"/>
      <c r="L1356" s="20"/>
      <c r="M1356" s="41">
        <v>5.2999999999999999E-2</v>
      </c>
      <c r="N1356" s="22"/>
      <c r="O1356" s="21"/>
    </row>
    <row r="1357" spans="1:15" s="43" customFormat="1">
      <c r="A1357">
        <v>201510</v>
      </c>
      <c r="B1357" s="38">
        <v>42292</v>
      </c>
      <c r="C1357" s="9" t="s">
        <v>21</v>
      </c>
      <c r="D1357" s="39">
        <v>4.1099999999999998E-2</v>
      </c>
      <c r="E1357" s="39">
        <v>4.2799999999999998E-2</v>
      </c>
      <c r="F1357" s="39">
        <v>5.4600000000000003E-2</v>
      </c>
      <c r="G1357" s="40">
        <v>4.6199999999999998E-2</v>
      </c>
      <c r="H1357" s="10">
        <v>0</v>
      </c>
      <c r="I1357" s="63"/>
      <c r="J1357" s="41">
        <v>3.9300000000000002E-2</v>
      </c>
      <c r="K1357" s="20"/>
      <c r="L1357" s="20"/>
      <c r="M1357" s="41">
        <v>5.33E-2</v>
      </c>
      <c r="N1357" s="22"/>
      <c r="O1357" s="21"/>
    </row>
    <row r="1358" spans="1:15" s="43" customFormat="1">
      <c r="A1358">
        <v>201510</v>
      </c>
      <c r="B1358" s="38">
        <v>42293</v>
      </c>
      <c r="C1358" s="9" t="s">
        <v>21</v>
      </c>
      <c r="D1358" s="39">
        <v>4.1099999999999998E-2</v>
      </c>
      <c r="E1358" s="39">
        <v>4.2700000000000002E-2</v>
      </c>
      <c r="F1358" s="39">
        <v>5.45E-2</v>
      </c>
      <c r="G1358" s="40">
        <v>4.6100000000000002E-2</v>
      </c>
      <c r="H1358" s="10">
        <v>0</v>
      </c>
      <c r="I1358" s="63"/>
      <c r="J1358" s="41">
        <v>3.9199999999999999E-2</v>
      </c>
      <c r="K1358" s="20"/>
      <c r="L1358" s="20"/>
      <c r="M1358" s="41">
        <v>5.3200000000000004E-2</v>
      </c>
      <c r="N1358" s="22"/>
      <c r="O1358" s="21"/>
    </row>
    <row r="1359" spans="1:15" s="43" customFormat="1">
      <c r="A1359">
        <v>201510</v>
      </c>
      <c r="B1359" s="38">
        <v>42296</v>
      </c>
      <c r="C1359" s="9" t="s">
        <v>21</v>
      </c>
      <c r="D1359" s="39">
        <v>4.1200000000000001E-2</v>
      </c>
      <c r="E1359" s="39">
        <v>4.2900000000000001E-2</v>
      </c>
      <c r="F1359" s="39">
        <v>5.4699999999999999E-2</v>
      </c>
      <c r="G1359" s="40">
        <v>4.6300000000000001E-2</v>
      </c>
      <c r="H1359" s="10">
        <v>0</v>
      </c>
      <c r="I1359" s="63"/>
      <c r="J1359" s="41">
        <v>3.9399999999999998E-2</v>
      </c>
      <c r="K1359" s="20"/>
      <c r="L1359" s="20"/>
      <c r="M1359" s="41">
        <v>5.3399999999999996E-2</v>
      </c>
      <c r="N1359" s="22"/>
      <c r="O1359" s="21"/>
    </row>
    <row r="1360" spans="1:15" s="43" customFormat="1">
      <c r="A1360">
        <v>201510</v>
      </c>
      <c r="B1360" s="38">
        <v>42297</v>
      </c>
      <c r="C1360" s="9" t="s">
        <v>21</v>
      </c>
      <c r="D1360" s="39">
        <v>4.1500000000000002E-2</v>
      </c>
      <c r="E1360" s="39">
        <v>4.3299999999999998E-2</v>
      </c>
      <c r="F1360" s="39">
        <v>5.5E-2</v>
      </c>
      <c r="G1360" s="40">
        <v>4.6600000000000003E-2</v>
      </c>
      <c r="H1360" s="10">
        <v>0</v>
      </c>
      <c r="I1360" s="63"/>
      <c r="J1360" s="41">
        <v>3.95E-2</v>
      </c>
      <c r="K1360" s="20"/>
      <c r="L1360" s="20"/>
      <c r="M1360" s="41">
        <v>5.3699999999999998E-2</v>
      </c>
      <c r="N1360" s="22"/>
      <c r="O1360" s="21"/>
    </row>
    <row r="1361" spans="1:15" s="43" customFormat="1">
      <c r="A1361">
        <v>201510</v>
      </c>
      <c r="B1361" s="38">
        <v>42298</v>
      </c>
      <c r="C1361" s="9" t="s">
        <v>21</v>
      </c>
      <c r="D1361" s="39">
        <v>4.1000000000000002E-2</v>
      </c>
      <c r="E1361" s="39">
        <v>4.2700000000000002E-2</v>
      </c>
      <c r="F1361" s="39">
        <v>5.4600000000000003E-2</v>
      </c>
      <c r="G1361" s="40">
        <v>4.6100000000000002E-2</v>
      </c>
      <c r="H1361" s="10">
        <v>0</v>
      </c>
      <c r="I1361" s="63"/>
      <c r="J1361" s="41">
        <v>3.9E-2</v>
      </c>
      <c r="K1361" s="20"/>
      <c r="L1361" s="20"/>
      <c r="M1361" s="41">
        <v>5.3200000000000004E-2</v>
      </c>
      <c r="N1361" s="22"/>
      <c r="O1361" s="21"/>
    </row>
    <row r="1362" spans="1:15" s="43" customFormat="1">
      <c r="A1362">
        <v>201510</v>
      </c>
      <c r="B1362" s="38">
        <v>42299</v>
      </c>
      <c r="C1362" s="9" t="s">
        <v>21</v>
      </c>
      <c r="D1362" s="39">
        <v>4.0899999999999999E-2</v>
      </c>
      <c r="E1362" s="39">
        <v>4.2700000000000002E-2</v>
      </c>
      <c r="F1362" s="39">
        <v>5.4399999999999997E-2</v>
      </c>
      <c r="G1362" s="40">
        <v>4.5999999999999999E-2</v>
      </c>
      <c r="H1362" s="10">
        <v>0</v>
      </c>
      <c r="I1362" s="63"/>
      <c r="J1362" s="41">
        <v>3.8900000000000004E-2</v>
      </c>
      <c r="K1362" s="20"/>
      <c r="L1362" s="20"/>
      <c r="M1362" s="41">
        <v>5.2999999999999999E-2</v>
      </c>
      <c r="N1362" s="22"/>
      <c r="O1362" s="21"/>
    </row>
    <row r="1363" spans="1:15" s="43" customFormat="1">
      <c r="A1363">
        <v>201510</v>
      </c>
      <c r="B1363" s="38">
        <v>42300</v>
      </c>
      <c r="C1363" s="9" t="s">
        <v>21</v>
      </c>
      <c r="D1363" s="39">
        <v>4.1300000000000003E-2</v>
      </c>
      <c r="E1363" s="39">
        <v>4.2900000000000001E-2</v>
      </c>
      <c r="F1363" s="39">
        <v>5.4600000000000003E-2</v>
      </c>
      <c r="G1363" s="40">
        <v>4.6300000000000001E-2</v>
      </c>
      <c r="H1363" s="10">
        <v>0</v>
      </c>
      <c r="I1363" s="63"/>
      <c r="J1363" s="41">
        <v>3.9300000000000002E-2</v>
      </c>
      <c r="K1363" s="20"/>
      <c r="L1363" s="20"/>
      <c r="M1363" s="41">
        <v>5.3200000000000004E-2</v>
      </c>
      <c r="N1363" s="22"/>
      <c r="O1363" s="21"/>
    </row>
    <row r="1364" spans="1:15" s="43" customFormat="1">
      <c r="A1364">
        <v>201510</v>
      </c>
      <c r="B1364" s="38">
        <v>42303</v>
      </c>
      <c r="C1364" s="9" t="s">
        <v>21</v>
      </c>
      <c r="D1364" s="39">
        <v>4.1000000000000002E-2</v>
      </c>
      <c r="E1364" s="39">
        <v>4.2599999999999999E-2</v>
      </c>
      <c r="F1364" s="39">
        <v>5.4199999999999998E-2</v>
      </c>
      <c r="G1364" s="40">
        <v>4.5900000000000003E-2</v>
      </c>
      <c r="H1364" s="10">
        <v>0</v>
      </c>
      <c r="I1364" s="63"/>
      <c r="J1364" s="41">
        <v>3.9E-2</v>
      </c>
      <c r="K1364" s="20"/>
      <c r="L1364" s="20"/>
      <c r="M1364" s="41">
        <v>5.2900000000000003E-2</v>
      </c>
      <c r="N1364" s="22"/>
      <c r="O1364" s="21"/>
    </row>
    <row r="1365" spans="1:15" s="43" customFormat="1">
      <c r="A1365">
        <v>201510</v>
      </c>
      <c r="B1365" s="38">
        <v>42304</v>
      </c>
      <c r="C1365" s="9" t="s">
        <v>21</v>
      </c>
      <c r="D1365" s="39">
        <v>4.0800000000000003E-2</v>
      </c>
      <c r="E1365" s="39">
        <v>4.2500000000000003E-2</v>
      </c>
      <c r="F1365" s="39">
        <v>5.4300000000000001E-2</v>
      </c>
      <c r="G1365" s="40">
        <v>4.5900000000000003E-2</v>
      </c>
      <c r="H1365" s="10">
        <v>0</v>
      </c>
      <c r="I1365" s="63"/>
      <c r="J1365" s="41">
        <v>3.8900000000000004E-2</v>
      </c>
      <c r="K1365" s="20"/>
      <c r="L1365" s="20"/>
      <c r="M1365" s="41">
        <v>5.2999999999999999E-2</v>
      </c>
      <c r="N1365" s="22"/>
      <c r="O1365" s="21"/>
    </row>
    <row r="1366" spans="1:15" s="43" customFormat="1">
      <c r="A1366">
        <v>201510</v>
      </c>
      <c r="B1366" s="38">
        <v>42305</v>
      </c>
      <c r="C1366" s="9" t="s">
        <v>21</v>
      </c>
      <c r="D1366" s="39">
        <v>4.0899999999999999E-2</v>
      </c>
      <c r="E1366" s="39">
        <v>4.24E-2</v>
      </c>
      <c r="F1366" s="39">
        <v>5.4199999999999998E-2</v>
      </c>
      <c r="G1366" s="40">
        <v>4.58E-2</v>
      </c>
      <c r="H1366" s="10">
        <v>0</v>
      </c>
      <c r="I1366" s="63"/>
      <c r="J1366" s="41">
        <v>3.9100000000000003E-2</v>
      </c>
      <c r="K1366" s="20"/>
      <c r="L1366" s="20"/>
      <c r="M1366" s="41">
        <v>5.2999999999999999E-2</v>
      </c>
      <c r="N1366" s="22"/>
      <c r="O1366" s="21"/>
    </row>
    <row r="1367" spans="1:15" s="43" customFormat="1">
      <c r="A1367">
        <v>201510</v>
      </c>
      <c r="B1367" s="38">
        <v>42306</v>
      </c>
      <c r="C1367" s="9" t="s">
        <v>21</v>
      </c>
      <c r="D1367" s="39">
        <v>4.19E-2</v>
      </c>
      <c r="E1367" s="39">
        <v>4.3499999999999997E-2</v>
      </c>
      <c r="F1367" s="39">
        <v>5.5199999999999999E-2</v>
      </c>
      <c r="G1367" s="40">
        <v>4.6899999999999997E-2</v>
      </c>
      <c r="H1367" s="10">
        <v>0</v>
      </c>
      <c r="I1367" s="63"/>
      <c r="J1367" s="41">
        <v>4.0399999999999998E-2</v>
      </c>
      <c r="K1367" s="20"/>
      <c r="L1367" s="20"/>
      <c r="M1367" s="41">
        <v>5.4000000000000006E-2</v>
      </c>
      <c r="N1367" s="22"/>
      <c r="O1367" s="21"/>
    </row>
    <row r="1368" spans="1:15" s="43" customFormat="1">
      <c r="A1368">
        <v>201510</v>
      </c>
      <c r="B1368" s="38">
        <v>42307</v>
      </c>
      <c r="C1368" s="9" t="s">
        <v>21</v>
      </c>
      <c r="D1368" s="39">
        <v>4.1399999999999999E-2</v>
      </c>
      <c r="E1368" s="39">
        <v>4.3200000000000002E-2</v>
      </c>
      <c r="F1368" s="39">
        <v>5.4699999999999999E-2</v>
      </c>
      <c r="G1368" s="40">
        <v>4.6399999999999997E-2</v>
      </c>
      <c r="H1368" s="10">
        <v>0</v>
      </c>
      <c r="I1368" s="63"/>
      <c r="J1368" s="41">
        <v>3.9800000000000002E-2</v>
      </c>
      <c r="K1368" s="20"/>
      <c r="L1368" s="20"/>
      <c r="M1368" s="41">
        <v>5.3499999999999999E-2</v>
      </c>
      <c r="N1368" s="22"/>
      <c r="O1368" s="21"/>
    </row>
    <row r="1369" spans="1:15" s="43" customFormat="1">
      <c r="A1369">
        <v>201511</v>
      </c>
      <c r="B1369" s="38">
        <v>42310</v>
      </c>
      <c r="C1369" s="9" t="s">
        <v>21</v>
      </c>
      <c r="D1369" s="39">
        <v>4.1599999999999998E-2</v>
      </c>
      <c r="E1369" s="39">
        <v>4.3299999999999998E-2</v>
      </c>
      <c r="F1369" s="39">
        <v>5.4899999999999997E-2</v>
      </c>
      <c r="G1369" s="40">
        <v>4.6600000000000003E-2</v>
      </c>
      <c r="H1369" s="10">
        <v>0</v>
      </c>
      <c r="I1369" s="63"/>
      <c r="J1369" s="41">
        <v>4.0099999999999997E-2</v>
      </c>
      <c r="K1369" s="20"/>
      <c r="L1369" s="20"/>
      <c r="M1369" s="41">
        <v>5.3800000000000001E-2</v>
      </c>
      <c r="N1369" s="22"/>
      <c r="O1369" s="21"/>
    </row>
    <row r="1370" spans="1:15" s="43" customFormat="1">
      <c r="A1370">
        <v>201511</v>
      </c>
      <c r="B1370" s="38">
        <v>42311</v>
      </c>
      <c r="C1370" s="9" t="s">
        <v>21</v>
      </c>
      <c r="D1370" s="39">
        <v>4.2000000000000003E-2</v>
      </c>
      <c r="E1370" s="39">
        <v>4.3799999999999999E-2</v>
      </c>
      <c r="F1370" s="39">
        <v>5.5300000000000002E-2</v>
      </c>
      <c r="G1370" s="40">
        <v>4.7E-2</v>
      </c>
      <c r="H1370" s="10">
        <v>0</v>
      </c>
      <c r="I1370" s="63"/>
      <c r="J1370" s="41">
        <v>4.0599999999999997E-2</v>
      </c>
      <c r="K1370" s="20"/>
      <c r="L1370" s="20"/>
      <c r="M1370" s="41">
        <v>5.4199999999999998E-2</v>
      </c>
      <c r="N1370" s="22"/>
      <c r="O1370" s="21"/>
    </row>
    <row r="1371" spans="1:15" s="43" customFormat="1">
      <c r="A1371">
        <v>201511</v>
      </c>
      <c r="B1371" s="38">
        <v>42312</v>
      </c>
      <c r="C1371" s="9" t="s">
        <v>21</v>
      </c>
      <c r="D1371" s="39">
        <v>4.1799999999999997E-2</v>
      </c>
      <c r="E1371" s="39">
        <v>4.3700000000000003E-2</v>
      </c>
      <c r="F1371" s="39">
        <v>5.5300000000000002E-2</v>
      </c>
      <c r="G1371" s="40">
        <v>4.6899999999999997E-2</v>
      </c>
      <c r="H1371" s="10">
        <v>0</v>
      </c>
      <c r="I1371" s="63"/>
      <c r="J1371" s="41">
        <v>4.0500000000000001E-2</v>
      </c>
      <c r="K1371" s="20"/>
      <c r="L1371" s="20"/>
      <c r="M1371" s="41">
        <v>5.4100000000000002E-2</v>
      </c>
      <c r="N1371" s="22"/>
      <c r="O1371" s="21"/>
    </row>
    <row r="1372" spans="1:15" s="43" customFormat="1">
      <c r="A1372">
        <v>201511</v>
      </c>
      <c r="B1372" s="38">
        <v>42313</v>
      </c>
      <c r="C1372" s="9" t="s">
        <v>21</v>
      </c>
      <c r="D1372" s="39">
        <v>4.2000000000000003E-2</v>
      </c>
      <c r="E1372" s="39">
        <v>4.3799999999999999E-2</v>
      </c>
      <c r="F1372" s="39">
        <v>5.5500000000000001E-2</v>
      </c>
      <c r="G1372" s="40">
        <v>4.7100000000000003E-2</v>
      </c>
      <c r="H1372" s="10">
        <v>0</v>
      </c>
      <c r="I1372" s="63"/>
      <c r="J1372" s="41">
        <v>4.0500000000000001E-2</v>
      </c>
      <c r="K1372" s="20"/>
      <c r="L1372" s="20"/>
      <c r="M1372" s="41">
        <v>5.4400000000000004E-2</v>
      </c>
      <c r="N1372" s="22"/>
      <c r="O1372" s="21"/>
    </row>
    <row r="1373" spans="1:15" s="43" customFormat="1">
      <c r="A1373">
        <v>201511</v>
      </c>
      <c r="B1373" s="38">
        <v>42314</v>
      </c>
      <c r="C1373" s="9" t="s">
        <v>21</v>
      </c>
      <c r="D1373" s="39">
        <v>4.2799999999999998E-2</v>
      </c>
      <c r="E1373" s="39">
        <v>4.4600000000000001E-2</v>
      </c>
      <c r="F1373" s="39">
        <v>5.62E-2</v>
      </c>
      <c r="G1373" s="40">
        <v>4.7899999999999998E-2</v>
      </c>
      <c r="H1373" s="10">
        <v>0</v>
      </c>
      <c r="I1373" s="63"/>
      <c r="J1373" s="41">
        <v>4.0999999999999995E-2</v>
      </c>
      <c r="K1373" s="20"/>
      <c r="L1373" s="20"/>
      <c r="M1373" s="41">
        <v>5.5099999999999996E-2</v>
      </c>
      <c r="N1373" s="22"/>
      <c r="O1373" s="21"/>
    </row>
    <row r="1374" spans="1:15" s="43" customFormat="1">
      <c r="A1374">
        <v>201511</v>
      </c>
      <c r="B1374" s="38">
        <v>42317</v>
      </c>
      <c r="C1374" s="9" t="s">
        <v>21</v>
      </c>
      <c r="D1374" s="39">
        <v>4.2900000000000001E-2</v>
      </c>
      <c r="E1374" s="39">
        <v>4.4699999999999997E-2</v>
      </c>
      <c r="F1374" s="39">
        <v>5.62E-2</v>
      </c>
      <c r="G1374" s="40">
        <v>4.7899999999999998E-2</v>
      </c>
      <c r="H1374" s="10">
        <v>0</v>
      </c>
      <c r="I1374" s="63"/>
      <c r="J1374" s="41">
        <v>4.1200000000000001E-2</v>
      </c>
      <c r="K1374" s="20"/>
      <c r="L1374" s="20"/>
      <c r="M1374" s="41">
        <v>5.5099999999999996E-2</v>
      </c>
      <c r="N1374" s="22"/>
      <c r="O1374" s="21"/>
    </row>
    <row r="1375" spans="1:15" s="43" customFormat="1">
      <c r="A1375">
        <v>201511</v>
      </c>
      <c r="B1375" s="38">
        <v>42318</v>
      </c>
      <c r="C1375" s="9" t="s">
        <v>21</v>
      </c>
      <c r="D1375" s="39">
        <v>4.2700000000000002E-2</v>
      </c>
      <c r="E1375" s="39">
        <v>4.4600000000000001E-2</v>
      </c>
      <c r="F1375" s="39">
        <v>5.62E-2</v>
      </c>
      <c r="G1375" s="40">
        <v>4.7800000000000002E-2</v>
      </c>
      <c r="H1375" s="10">
        <v>0</v>
      </c>
      <c r="I1375" s="63"/>
      <c r="J1375" s="41">
        <v>4.1100000000000005E-2</v>
      </c>
      <c r="K1375" s="20"/>
      <c r="L1375" s="20"/>
      <c r="M1375" s="41">
        <v>5.5E-2</v>
      </c>
      <c r="N1375" s="22"/>
      <c r="O1375" s="21"/>
    </row>
    <row r="1376" spans="1:15" s="43" customFormat="1">
      <c r="A1376">
        <v>201511</v>
      </c>
      <c r="B1376" s="38">
        <v>42320</v>
      </c>
      <c r="C1376" s="9" t="s">
        <v>21</v>
      </c>
      <c r="D1376" s="39">
        <v>4.2599999999999999E-2</v>
      </c>
      <c r="E1376" s="39">
        <v>4.4600000000000001E-2</v>
      </c>
      <c r="F1376" s="39">
        <v>5.62E-2</v>
      </c>
      <c r="G1376" s="40">
        <v>4.7800000000000002E-2</v>
      </c>
      <c r="H1376" s="10">
        <v>0</v>
      </c>
      <c r="I1376" s="63"/>
      <c r="J1376" s="41">
        <v>4.1100000000000005E-2</v>
      </c>
      <c r="K1376" s="20"/>
      <c r="L1376" s="20"/>
      <c r="M1376" s="41">
        <v>5.5099999999999996E-2</v>
      </c>
      <c r="N1376" s="22"/>
      <c r="O1376" s="21"/>
    </row>
    <row r="1377" spans="1:15" s="43" customFormat="1">
      <c r="A1377">
        <v>201511</v>
      </c>
      <c r="B1377" s="38">
        <v>42321</v>
      </c>
      <c r="C1377" s="9" t="s">
        <v>21</v>
      </c>
      <c r="D1377" s="39">
        <v>4.2500000000000003E-2</v>
      </c>
      <c r="E1377" s="39">
        <v>4.4299999999999999E-2</v>
      </c>
      <c r="F1377" s="39">
        <v>5.5899999999999998E-2</v>
      </c>
      <c r="G1377" s="40">
        <v>4.7600000000000003E-2</v>
      </c>
      <c r="H1377" s="10">
        <v>0</v>
      </c>
      <c r="I1377" s="63"/>
      <c r="J1377" s="41">
        <v>4.0899999999999999E-2</v>
      </c>
      <c r="K1377" s="20"/>
      <c r="L1377" s="20"/>
      <c r="M1377" s="41">
        <v>5.4800000000000001E-2</v>
      </c>
      <c r="N1377" s="22"/>
      <c r="O1377" s="21"/>
    </row>
    <row r="1378" spans="1:15" s="43" customFormat="1">
      <c r="A1378">
        <v>201511</v>
      </c>
      <c r="B1378" s="38">
        <v>42324</v>
      </c>
      <c r="C1378" s="9" t="s">
        <v>21</v>
      </c>
      <c r="D1378" s="39">
        <v>4.2599999999999999E-2</v>
      </c>
      <c r="E1378" s="39">
        <v>4.4499999999999998E-2</v>
      </c>
      <c r="F1378" s="39">
        <v>5.62E-2</v>
      </c>
      <c r="G1378" s="40">
        <v>4.7800000000000002E-2</v>
      </c>
      <c r="H1378" s="10">
        <v>0</v>
      </c>
      <c r="I1378" s="63"/>
      <c r="J1378" s="41">
        <v>4.1100000000000005E-2</v>
      </c>
      <c r="K1378" s="20"/>
      <c r="L1378" s="20"/>
      <c r="M1378" s="41">
        <v>5.5099999999999996E-2</v>
      </c>
      <c r="N1378" s="22"/>
      <c r="O1378" s="21"/>
    </row>
    <row r="1379" spans="1:15" s="43" customFormat="1">
      <c r="A1379">
        <v>201511</v>
      </c>
      <c r="B1379" s="38">
        <v>42325</v>
      </c>
      <c r="C1379" s="9" t="s">
        <v>21</v>
      </c>
      <c r="D1379" s="39">
        <v>4.2299999999999997E-2</v>
      </c>
      <c r="E1379" s="39">
        <v>4.4200000000000003E-2</v>
      </c>
      <c r="F1379" s="39">
        <v>5.5899999999999998E-2</v>
      </c>
      <c r="G1379" s="40">
        <v>4.7500000000000001E-2</v>
      </c>
      <c r="H1379" s="10">
        <v>0</v>
      </c>
      <c r="I1379" s="63"/>
      <c r="J1379" s="41">
        <v>4.0800000000000003E-2</v>
      </c>
      <c r="K1379" s="20"/>
      <c r="L1379" s="20"/>
      <c r="M1379" s="41">
        <v>5.4800000000000001E-2</v>
      </c>
      <c r="N1379" s="22"/>
      <c r="O1379" s="21"/>
    </row>
    <row r="1380" spans="1:15" s="43" customFormat="1">
      <c r="A1380">
        <v>201511</v>
      </c>
      <c r="B1380" s="38">
        <v>42326</v>
      </c>
      <c r="C1380" s="9" t="s">
        <v>21</v>
      </c>
      <c r="D1380" s="39">
        <v>4.2200000000000001E-2</v>
      </c>
      <c r="E1380" s="39">
        <v>4.41E-2</v>
      </c>
      <c r="F1380" s="39">
        <v>5.5899999999999998E-2</v>
      </c>
      <c r="G1380" s="40">
        <v>4.7399999999999998E-2</v>
      </c>
      <c r="H1380" s="10">
        <v>0</v>
      </c>
      <c r="I1380" s="63"/>
      <c r="J1380" s="41">
        <v>4.0800000000000003E-2</v>
      </c>
      <c r="K1380" s="20"/>
      <c r="L1380" s="20"/>
      <c r="M1380" s="41">
        <v>5.4800000000000001E-2</v>
      </c>
      <c r="N1380" s="22"/>
      <c r="O1380" s="21"/>
    </row>
    <row r="1381" spans="1:15" s="43" customFormat="1">
      <c r="A1381">
        <v>201511</v>
      </c>
      <c r="B1381" s="38">
        <v>42327</v>
      </c>
      <c r="C1381" s="9" t="s">
        <v>21</v>
      </c>
      <c r="D1381" s="39">
        <v>4.19E-2</v>
      </c>
      <c r="E1381" s="39">
        <v>4.3700000000000003E-2</v>
      </c>
      <c r="F1381" s="39">
        <v>5.5500000000000001E-2</v>
      </c>
      <c r="G1381" s="40">
        <v>4.7E-2</v>
      </c>
      <c r="H1381" s="10">
        <v>0</v>
      </c>
      <c r="I1381" s="63"/>
      <c r="J1381" s="41">
        <v>4.0399999999999998E-2</v>
      </c>
      <c r="K1381" s="20"/>
      <c r="L1381" s="20"/>
      <c r="M1381" s="41">
        <v>5.4400000000000004E-2</v>
      </c>
      <c r="N1381" s="22"/>
      <c r="O1381" s="21"/>
    </row>
    <row r="1382" spans="1:15" s="43" customFormat="1">
      <c r="A1382">
        <v>201511</v>
      </c>
      <c r="B1382" s="38">
        <v>42328</v>
      </c>
      <c r="C1382" s="9" t="s">
        <v>21</v>
      </c>
      <c r="D1382" s="39">
        <v>4.2000000000000003E-2</v>
      </c>
      <c r="E1382" s="39">
        <v>4.3900000000000002E-2</v>
      </c>
      <c r="F1382" s="39">
        <v>5.5800000000000002E-2</v>
      </c>
      <c r="G1382" s="40">
        <v>4.7199999999999999E-2</v>
      </c>
      <c r="H1382" s="10">
        <v>0</v>
      </c>
      <c r="I1382" s="63"/>
      <c r="J1382" s="41">
        <v>4.0399999999999998E-2</v>
      </c>
      <c r="K1382" s="20"/>
      <c r="L1382" s="20"/>
      <c r="M1382" s="41">
        <v>5.4600000000000003E-2</v>
      </c>
      <c r="N1382" s="22"/>
      <c r="O1382" s="21"/>
    </row>
    <row r="1383" spans="1:15" s="43" customFormat="1">
      <c r="A1383">
        <v>201511</v>
      </c>
      <c r="B1383" s="38">
        <v>42331</v>
      </c>
      <c r="C1383" s="9" t="s">
        <v>21</v>
      </c>
      <c r="D1383" s="39">
        <v>4.19E-2</v>
      </c>
      <c r="E1383" s="39">
        <v>4.3799999999999999E-2</v>
      </c>
      <c r="F1383" s="39">
        <v>5.5500000000000001E-2</v>
      </c>
      <c r="G1383" s="40">
        <v>4.7100000000000003E-2</v>
      </c>
      <c r="H1383" s="10">
        <v>0</v>
      </c>
      <c r="I1383" s="63"/>
      <c r="J1383" s="41">
        <v>4.0099999999999997E-2</v>
      </c>
      <c r="K1383" s="20"/>
      <c r="L1383" s="20"/>
      <c r="M1383" s="41">
        <v>5.4400000000000004E-2</v>
      </c>
      <c r="N1383" s="22"/>
      <c r="O1383" s="21"/>
    </row>
    <row r="1384" spans="1:15" s="43" customFormat="1">
      <c r="A1384">
        <v>201511</v>
      </c>
      <c r="B1384" s="38">
        <v>42332</v>
      </c>
      <c r="C1384" s="9" t="s">
        <v>21</v>
      </c>
      <c r="D1384" s="39">
        <v>4.2000000000000003E-2</v>
      </c>
      <c r="E1384" s="39">
        <v>4.3799999999999999E-2</v>
      </c>
      <c r="F1384" s="39">
        <v>5.5500000000000001E-2</v>
      </c>
      <c r="G1384" s="40">
        <v>4.7100000000000003E-2</v>
      </c>
      <c r="H1384" s="10">
        <v>0</v>
      </c>
      <c r="I1384" s="63"/>
      <c r="J1384" s="41">
        <v>4.0099999999999997E-2</v>
      </c>
      <c r="K1384" s="20"/>
      <c r="L1384" s="20"/>
      <c r="M1384" s="41">
        <v>5.4400000000000004E-2</v>
      </c>
      <c r="N1384" s="22"/>
      <c r="O1384" s="21"/>
    </row>
    <row r="1385" spans="1:15" s="43" customFormat="1">
      <c r="A1385">
        <v>201511</v>
      </c>
      <c r="B1385" s="38">
        <v>42335</v>
      </c>
      <c r="C1385" s="9" t="s">
        <v>21</v>
      </c>
      <c r="D1385" s="39">
        <v>4.19E-2</v>
      </c>
      <c r="E1385" s="39">
        <v>4.3799999999999999E-2</v>
      </c>
      <c r="F1385" s="39">
        <v>5.5500000000000001E-2</v>
      </c>
      <c r="G1385" s="40">
        <v>4.7100000000000003E-2</v>
      </c>
      <c r="H1385" s="10">
        <v>0</v>
      </c>
      <c r="I1385" s="63"/>
      <c r="J1385" s="41">
        <v>0.04</v>
      </c>
      <c r="K1385" s="20"/>
      <c r="L1385" s="20"/>
      <c r="M1385" s="41">
        <v>5.4400000000000004E-2</v>
      </c>
      <c r="N1385" s="22"/>
      <c r="O1385" s="21"/>
    </row>
    <row r="1386" spans="1:15" s="43" customFormat="1">
      <c r="A1386">
        <v>201511</v>
      </c>
      <c r="B1386" s="38">
        <v>42338</v>
      </c>
      <c r="C1386" s="9" t="s">
        <v>21</v>
      </c>
      <c r="D1386" s="39">
        <v>4.1799999999999997E-2</v>
      </c>
      <c r="E1386" s="39">
        <v>4.3700000000000003E-2</v>
      </c>
      <c r="F1386" s="39">
        <v>5.5199999999999999E-2</v>
      </c>
      <c r="G1386" s="40">
        <v>4.6899999999999997E-2</v>
      </c>
      <c r="H1386" s="10">
        <v>0</v>
      </c>
      <c r="I1386" s="63"/>
      <c r="J1386" s="41">
        <v>3.9900000000000005E-2</v>
      </c>
      <c r="K1386" s="20"/>
      <c r="L1386" s="20"/>
      <c r="M1386" s="41">
        <v>5.4100000000000002E-2</v>
      </c>
      <c r="N1386" s="22"/>
      <c r="O1386" s="21"/>
    </row>
    <row r="1387" spans="1:15" s="43" customFormat="1">
      <c r="A1387">
        <v>201512</v>
      </c>
      <c r="B1387" s="38">
        <v>42339</v>
      </c>
      <c r="C1387" s="9" t="s">
        <v>21</v>
      </c>
      <c r="D1387" s="39">
        <v>4.1099999999999998E-2</v>
      </c>
      <c r="E1387" s="39">
        <v>4.2999999999999997E-2</v>
      </c>
      <c r="F1387" s="39">
        <v>5.4699999999999999E-2</v>
      </c>
      <c r="G1387" s="40">
        <v>4.6300000000000001E-2</v>
      </c>
      <c r="H1387" s="10">
        <v>0</v>
      </c>
      <c r="I1387" s="63"/>
      <c r="J1387" s="41">
        <v>3.9199999999999999E-2</v>
      </c>
      <c r="K1387" s="20"/>
      <c r="L1387" s="20"/>
      <c r="M1387" s="41">
        <v>5.3600000000000002E-2</v>
      </c>
      <c r="N1387" s="22"/>
      <c r="O1387" s="21"/>
    </row>
    <row r="1388" spans="1:15" s="43" customFormat="1">
      <c r="A1388">
        <v>201512</v>
      </c>
      <c r="B1388" s="38">
        <v>42340</v>
      </c>
      <c r="C1388" s="9" t="s">
        <v>21</v>
      </c>
      <c r="D1388" s="39">
        <v>4.1000000000000002E-2</v>
      </c>
      <c r="E1388" s="39">
        <v>4.2900000000000001E-2</v>
      </c>
      <c r="F1388" s="39">
        <v>5.4699999999999999E-2</v>
      </c>
      <c r="G1388" s="40">
        <v>4.6199999999999998E-2</v>
      </c>
      <c r="H1388" s="10">
        <v>0</v>
      </c>
      <c r="I1388" s="63"/>
      <c r="J1388" s="41">
        <v>3.8900000000000004E-2</v>
      </c>
      <c r="K1388" s="20"/>
      <c r="L1388" s="20"/>
      <c r="M1388" s="41">
        <v>5.3499999999999999E-2</v>
      </c>
      <c r="N1388" s="22"/>
      <c r="O1388" s="21"/>
    </row>
    <row r="1389" spans="1:15" s="43" customFormat="1">
      <c r="A1389">
        <v>201512</v>
      </c>
      <c r="B1389" s="38">
        <v>42341</v>
      </c>
      <c r="C1389" s="9" t="s">
        <v>21</v>
      </c>
      <c r="D1389" s="39">
        <v>4.2599999999999999E-2</v>
      </c>
      <c r="E1389" s="39">
        <v>4.4499999999999998E-2</v>
      </c>
      <c r="F1389" s="39">
        <v>5.6300000000000003E-2</v>
      </c>
      <c r="G1389" s="40">
        <v>4.7800000000000002E-2</v>
      </c>
      <c r="H1389" s="10">
        <v>0</v>
      </c>
      <c r="I1389" s="63"/>
      <c r="J1389" s="41">
        <v>4.0599999999999997E-2</v>
      </c>
      <c r="K1389" s="20"/>
      <c r="L1389" s="20"/>
      <c r="M1389" s="41">
        <v>5.5099999999999996E-2</v>
      </c>
      <c r="N1389" s="22"/>
      <c r="O1389" s="21"/>
    </row>
    <row r="1390" spans="1:15" s="43" customFormat="1">
      <c r="A1390">
        <v>201512</v>
      </c>
      <c r="B1390" s="38">
        <v>42342</v>
      </c>
      <c r="C1390" s="9" t="s">
        <v>21</v>
      </c>
      <c r="D1390" s="39">
        <v>4.2000000000000003E-2</v>
      </c>
      <c r="E1390" s="39">
        <v>4.3799999999999999E-2</v>
      </c>
      <c r="F1390" s="39">
        <v>5.5500000000000001E-2</v>
      </c>
      <c r="G1390" s="40">
        <v>4.7100000000000003E-2</v>
      </c>
      <c r="H1390" s="10">
        <v>0</v>
      </c>
      <c r="I1390" s="63"/>
      <c r="J1390" s="41">
        <v>3.9900000000000005E-2</v>
      </c>
      <c r="K1390" s="20"/>
      <c r="L1390" s="20"/>
      <c r="M1390" s="41">
        <v>5.4299999999999994E-2</v>
      </c>
      <c r="N1390" s="22"/>
      <c r="O1390" s="21"/>
    </row>
    <row r="1391" spans="1:15" s="43" customFormat="1">
      <c r="A1391">
        <v>201512</v>
      </c>
      <c r="B1391" s="38">
        <v>42345</v>
      </c>
      <c r="C1391" s="9" t="s">
        <v>21</v>
      </c>
      <c r="D1391" s="39">
        <v>4.1399999999999999E-2</v>
      </c>
      <c r="E1391" s="39">
        <v>4.3200000000000002E-2</v>
      </c>
      <c r="F1391" s="39">
        <v>5.5E-2</v>
      </c>
      <c r="G1391" s="40">
        <v>4.65E-2</v>
      </c>
      <c r="H1391" s="10">
        <v>0</v>
      </c>
      <c r="I1391" s="63"/>
      <c r="J1391" s="41">
        <v>3.95E-2</v>
      </c>
      <c r="K1391" s="20"/>
      <c r="L1391" s="20"/>
      <c r="M1391" s="41">
        <v>5.3800000000000001E-2</v>
      </c>
      <c r="N1391" s="22"/>
      <c r="O1391" s="21"/>
    </row>
    <row r="1392" spans="1:15" s="43" customFormat="1">
      <c r="A1392">
        <v>201512</v>
      </c>
      <c r="B1392" s="38">
        <v>42346</v>
      </c>
      <c r="C1392" s="9" t="s">
        <v>21</v>
      </c>
      <c r="D1392" s="39">
        <v>4.1599999999999998E-2</v>
      </c>
      <c r="E1392" s="39">
        <v>4.3499999999999997E-2</v>
      </c>
      <c r="F1392" s="39">
        <v>5.5399999999999998E-2</v>
      </c>
      <c r="G1392" s="40">
        <v>4.6800000000000001E-2</v>
      </c>
      <c r="H1392" s="10">
        <v>0</v>
      </c>
      <c r="I1392" s="63"/>
      <c r="J1392" s="41">
        <v>3.95E-2</v>
      </c>
      <c r="K1392" s="20"/>
      <c r="L1392" s="20"/>
      <c r="M1392" s="41">
        <v>5.4299999999999994E-2</v>
      </c>
      <c r="N1392" s="22"/>
      <c r="O1392" s="21"/>
    </row>
    <row r="1393" spans="1:15" s="43" customFormat="1">
      <c r="A1393">
        <v>201512</v>
      </c>
      <c r="B1393" s="38">
        <v>42347</v>
      </c>
      <c r="C1393" s="9" t="s">
        <v>21</v>
      </c>
      <c r="D1393" s="39">
        <v>4.1399999999999999E-2</v>
      </c>
      <c r="E1393" s="39">
        <v>4.3299999999999998E-2</v>
      </c>
      <c r="F1393" s="39">
        <v>5.5E-2</v>
      </c>
      <c r="G1393" s="40">
        <v>4.6600000000000003E-2</v>
      </c>
      <c r="H1393" s="10">
        <v>0</v>
      </c>
      <c r="I1393" s="63"/>
      <c r="J1393" s="41">
        <v>3.9599999999999996E-2</v>
      </c>
      <c r="K1393" s="20"/>
      <c r="L1393" s="20"/>
      <c r="M1393" s="41">
        <v>5.4000000000000006E-2</v>
      </c>
      <c r="N1393" s="22"/>
      <c r="O1393" s="21"/>
    </row>
    <row r="1394" spans="1:15" s="43" customFormat="1">
      <c r="A1394">
        <v>201512</v>
      </c>
      <c r="B1394" s="38">
        <v>42348</v>
      </c>
      <c r="C1394" s="9" t="s">
        <v>21</v>
      </c>
      <c r="D1394" s="39">
        <v>4.1599999999999998E-2</v>
      </c>
      <c r="E1394" s="39">
        <v>4.36E-2</v>
      </c>
      <c r="F1394" s="39">
        <v>5.5199999999999999E-2</v>
      </c>
      <c r="G1394" s="40">
        <v>4.6800000000000001E-2</v>
      </c>
      <c r="H1394" s="10">
        <v>0</v>
      </c>
      <c r="I1394" s="63"/>
      <c r="J1394" s="41">
        <v>3.9599999999999996E-2</v>
      </c>
      <c r="K1394" s="20"/>
      <c r="L1394" s="20"/>
      <c r="M1394" s="41">
        <v>5.4299999999999994E-2</v>
      </c>
      <c r="N1394" s="22"/>
      <c r="O1394" s="21"/>
    </row>
    <row r="1395" spans="1:15" s="43" customFormat="1">
      <c r="A1395">
        <v>201512</v>
      </c>
      <c r="B1395" s="38">
        <v>42349</v>
      </c>
      <c r="C1395" s="9" t="s">
        <v>21</v>
      </c>
      <c r="D1395" s="39">
        <v>4.0599999999999997E-2</v>
      </c>
      <c r="E1395" s="39">
        <v>4.2599999999999999E-2</v>
      </c>
      <c r="F1395" s="39">
        <v>5.45E-2</v>
      </c>
      <c r="G1395" s="40">
        <v>4.5900000000000003E-2</v>
      </c>
      <c r="H1395" s="10">
        <v>0</v>
      </c>
      <c r="I1395" s="63"/>
      <c r="J1395" s="41">
        <v>3.9100000000000003E-2</v>
      </c>
      <c r="K1395" s="20"/>
      <c r="L1395" s="20"/>
      <c r="M1395" s="41">
        <v>5.3699999999999998E-2</v>
      </c>
      <c r="N1395" s="22"/>
      <c r="O1395" s="21"/>
    </row>
    <row r="1396" spans="1:15" s="43" customFormat="1">
      <c r="A1396">
        <v>201512</v>
      </c>
      <c r="B1396" s="38">
        <v>42352</v>
      </c>
      <c r="C1396" s="9" t="s">
        <v>21</v>
      </c>
      <c r="D1396" s="39">
        <v>4.1500000000000002E-2</v>
      </c>
      <c r="E1396" s="39">
        <v>4.3499999999999997E-2</v>
      </c>
      <c r="F1396" s="39">
        <v>5.5399999999999998E-2</v>
      </c>
      <c r="G1396" s="40">
        <v>4.6800000000000001E-2</v>
      </c>
      <c r="H1396" s="10">
        <v>0</v>
      </c>
      <c r="I1396" s="63"/>
      <c r="J1396" s="41">
        <v>4.0099999999999997E-2</v>
      </c>
      <c r="K1396" s="20"/>
      <c r="L1396" s="20"/>
      <c r="M1396" s="41">
        <v>5.4600000000000003E-2</v>
      </c>
      <c r="N1396" s="22"/>
      <c r="O1396" s="21"/>
    </row>
    <row r="1397" spans="1:15" s="43" customFormat="1">
      <c r="A1397">
        <v>201512</v>
      </c>
      <c r="B1397" s="38">
        <v>42353</v>
      </c>
      <c r="C1397" s="9" t="s">
        <v>21</v>
      </c>
      <c r="D1397" s="39">
        <v>4.1700000000000001E-2</v>
      </c>
      <c r="E1397" s="39">
        <v>4.3799999999999999E-2</v>
      </c>
      <c r="F1397" s="39">
        <v>5.57E-2</v>
      </c>
      <c r="G1397" s="40">
        <v>4.7100000000000003E-2</v>
      </c>
      <c r="H1397" s="10">
        <v>0</v>
      </c>
      <c r="I1397" s="63"/>
      <c r="J1397" s="41">
        <v>0.04</v>
      </c>
      <c r="K1397" s="20"/>
      <c r="L1397" s="20"/>
      <c r="M1397" s="41">
        <v>5.4900000000000004E-2</v>
      </c>
      <c r="N1397" s="22"/>
      <c r="O1397" s="21"/>
    </row>
    <row r="1398" spans="1:15" s="43" customFormat="1">
      <c r="A1398">
        <v>201512</v>
      </c>
      <c r="B1398" s="38">
        <v>42354</v>
      </c>
      <c r="C1398" s="9" t="s">
        <v>21</v>
      </c>
      <c r="D1398" s="39">
        <v>4.19E-2</v>
      </c>
      <c r="E1398" s="39">
        <v>4.3799999999999999E-2</v>
      </c>
      <c r="F1398" s="39">
        <v>5.6000000000000001E-2</v>
      </c>
      <c r="G1398" s="40">
        <v>4.7199999999999999E-2</v>
      </c>
      <c r="H1398" s="10">
        <v>0</v>
      </c>
      <c r="I1398" s="63"/>
      <c r="J1398" s="41">
        <v>4.0099999999999997E-2</v>
      </c>
      <c r="K1398" s="20"/>
      <c r="L1398" s="20"/>
      <c r="M1398" s="41">
        <v>5.5099999999999996E-2</v>
      </c>
      <c r="N1398" s="22"/>
      <c r="O1398" s="21"/>
    </row>
    <row r="1399" spans="1:15" s="43" customFormat="1">
      <c r="A1399">
        <v>201512</v>
      </c>
      <c r="B1399" s="38">
        <v>42355</v>
      </c>
      <c r="C1399" s="9" t="s">
        <v>21</v>
      </c>
      <c r="D1399" s="39">
        <v>4.1200000000000001E-2</v>
      </c>
      <c r="E1399" s="39">
        <v>4.3200000000000002E-2</v>
      </c>
      <c r="F1399" s="39">
        <v>5.5300000000000002E-2</v>
      </c>
      <c r="G1399" s="40">
        <v>4.6600000000000003E-2</v>
      </c>
      <c r="H1399" s="10">
        <v>0</v>
      </c>
      <c r="I1399" s="63"/>
      <c r="J1399" s="41">
        <v>3.9399999999999998E-2</v>
      </c>
      <c r="K1399" s="20"/>
      <c r="L1399" s="20"/>
      <c r="M1399" s="41">
        <v>5.45E-2</v>
      </c>
      <c r="N1399" s="22"/>
      <c r="O1399" s="21"/>
    </row>
    <row r="1400" spans="1:15" s="43" customFormat="1">
      <c r="A1400">
        <v>201512</v>
      </c>
      <c r="B1400" s="38">
        <v>42356</v>
      </c>
      <c r="C1400" s="9" t="s">
        <v>21</v>
      </c>
      <c r="D1400" s="39">
        <v>4.0899999999999999E-2</v>
      </c>
      <c r="E1400" s="39">
        <v>4.2999999999999997E-2</v>
      </c>
      <c r="F1400" s="39">
        <v>5.5300000000000002E-2</v>
      </c>
      <c r="G1400" s="40">
        <v>4.6399999999999997E-2</v>
      </c>
      <c r="H1400" s="10">
        <v>0</v>
      </c>
      <c r="I1400" s="63"/>
      <c r="J1400" s="41">
        <v>3.9100000000000003E-2</v>
      </c>
      <c r="K1400" s="20"/>
      <c r="L1400" s="20"/>
      <c r="M1400" s="41">
        <v>5.4400000000000004E-2</v>
      </c>
      <c r="N1400" s="22"/>
      <c r="O1400" s="21"/>
    </row>
    <row r="1401" spans="1:15" s="43" customFormat="1">
      <c r="A1401">
        <v>201512</v>
      </c>
      <c r="B1401" s="38">
        <v>42359</v>
      </c>
      <c r="C1401" s="9" t="s">
        <v>21</v>
      </c>
      <c r="D1401" s="39">
        <v>4.1200000000000001E-2</v>
      </c>
      <c r="E1401" s="39">
        <v>4.3200000000000002E-2</v>
      </c>
      <c r="F1401" s="39">
        <v>5.5599999999999997E-2</v>
      </c>
      <c r="G1401" s="40">
        <v>4.6699999999999998E-2</v>
      </c>
      <c r="H1401" s="10">
        <v>0</v>
      </c>
      <c r="I1401" s="63"/>
      <c r="J1401" s="41">
        <v>3.9300000000000002E-2</v>
      </c>
      <c r="K1401" s="20"/>
      <c r="L1401" s="20"/>
      <c r="M1401" s="41">
        <v>5.4699999999999999E-2</v>
      </c>
      <c r="N1401" s="22"/>
      <c r="O1401" s="21"/>
    </row>
    <row r="1402" spans="1:15" s="43" customFormat="1">
      <c r="A1402">
        <v>201512</v>
      </c>
      <c r="B1402" s="38">
        <v>42360</v>
      </c>
      <c r="C1402" s="9" t="s">
        <v>21</v>
      </c>
      <c r="D1402" s="39">
        <v>4.1599999999999998E-2</v>
      </c>
      <c r="E1402" s="39">
        <v>4.3499999999999997E-2</v>
      </c>
      <c r="F1402" s="39">
        <v>5.5899999999999998E-2</v>
      </c>
      <c r="G1402" s="40">
        <v>4.7E-2</v>
      </c>
      <c r="H1402" s="10">
        <v>0</v>
      </c>
      <c r="I1402" s="63"/>
      <c r="J1402" s="41">
        <v>3.9699999999999999E-2</v>
      </c>
      <c r="K1402" s="20"/>
      <c r="L1402" s="20"/>
      <c r="M1402" s="41">
        <v>5.5E-2</v>
      </c>
      <c r="N1402" s="22"/>
      <c r="O1402" s="21"/>
    </row>
    <row r="1403" spans="1:15" s="43" customFormat="1">
      <c r="A1403">
        <v>201512</v>
      </c>
      <c r="B1403" s="38">
        <v>42361</v>
      </c>
      <c r="C1403" s="9" t="s">
        <v>21</v>
      </c>
      <c r="D1403" s="39">
        <v>4.19E-2</v>
      </c>
      <c r="E1403" s="39">
        <v>4.3900000000000002E-2</v>
      </c>
      <c r="F1403" s="39">
        <v>5.62E-2</v>
      </c>
      <c r="G1403" s="40">
        <v>4.7300000000000002E-2</v>
      </c>
      <c r="H1403" s="10">
        <v>0</v>
      </c>
      <c r="I1403" s="63"/>
      <c r="J1403" s="41">
        <v>3.9900000000000005E-2</v>
      </c>
      <c r="K1403" s="20"/>
      <c r="L1403" s="20"/>
      <c r="M1403" s="41">
        <v>5.5300000000000002E-2</v>
      </c>
      <c r="N1403" s="22"/>
      <c r="O1403" s="21"/>
    </row>
    <row r="1404" spans="1:15" s="43" customFormat="1">
      <c r="A1404">
        <v>201512</v>
      </c>
      <c r="B1404" s="38">
        <v>42362</v>
      </c>
      <c r="C1404" s="9" t="s">
        <v>21</v>
      </c>
      <c r="D1404" s="39">
        <v>4.1500000000000002E-2</v>
      </c>
      <c r="E1404" s="39">
        <v>4.3499999999999997E-2</v>
      </c>
      <c r="F1404" s="39">
        <v>5.5599999999999997E-2</v>
      </c>
      <c r="G1404" s="40">
        <v>4.6899999999999997E-2</v>
      </c>
      <c r="H1404" s="10">
        <v>0</v>
      </c>
      <c r="I1404" s="63"/>
      <c r="J1404" s="41">
        <v>3.9599999999999996E-2</v>
      </c>
      <c r="K1404" s="20"/>
      <c r="L1404" s="20"/>
      <c r="M1404" s="41">
        <v>5.4699999999999999E-2</v>
      </c>
      <c r="N1404" s="22"/>
      <c r="O1404" s="21"/>
    </row>
    <row r="1405" spans="1:15" s="43" customFormat="1">
      <c r="A1405">
        <v>201512</v>
      </c>
      <c r="B1405" s="38">
        <v>42366</v>
      </c>
      <c r="C1405" s="9" t="s">
        <v>21</v>
      </c>
      <c r="D1405" s="39">
        <v>4.1300000000000003E-2</v>
      </c>
      <c r="E1405" s="39">
        <v>4.3299999999999998E-2</v>
      </c>
      <c r="F1405" s="39">
        <v>5.5399999999999998E-2</v>
      </c>
      <c r="G1405" s="40">
        <v>4.6699999999999998E-2</v>
      </c>
      <c r="H1405" s="10">
        <v>0</v>
      </c>
      <c r="I1405" s="63"/>
      <c r="J1405" s="41">
        <v>3.9300000000000002E-2</v>
      </c>
      <c r="K1405" s="20"/>
      <c r="L1405" s="20"/>
      <c r="M1405" s="41">
        <v>5.45E-2</v>
      </c>
      <c r="N1405" s="22"/>
      <c r="O1405" s="21"/>
    </row>
    <row r="1406" spans="1:15" s="43" customFormat="1">
      <c r="A1406">
        <v>201512</v>
      </c>
      <c r="B1406" s="38">
        <v>42367</v>
      </c>
      <c r="C1406" s="9" t="s">
        <v>21</v>
      </c>
      <c r="D1406" s="39">
        <v>4.2299999999999997E-2</v>
      </c>
      <c r="E1406" s="39">
        <v>4.4299999999999999E-2</v>
      </c>
      <c r="F1406" s="39">
        <v>5.6300000000000003E-2</v>
      </c>
      <c r="G1406" s="40">
        <v>4.7600000000000003E-2</v>
      </c>
      <c r="H1406" s="10">
        <v>0</v>
      </c>
      <c r="I1406" s="63"/>
      <c r="J1406" s="41">
        <v>4.0399999999999998E-2</v>
      </c>
      <c r="K1406" s="20"/>
      <c r="L1406" s="20"/>
      <c r="M1406" s="41">
        <v>5.5399999999999998E-2</v>
      </c>
      <c r="N1406" s="22"/>
      <c r="O1406" s="21"/>
    </row>
    <row r="1407" spans="1:15" s="43" customFormat="1">
      <c r="A1407">
        <v>201512</v>
      </c>
      <c r="B1407" s="38">
        <v>42368</v>
      </c>
      <c r="C1407" s="9" t="s">
        <v>21</v>
      </c>
      <c r="D1407" s="39">
        <v>4.2299999999999997E-2</v>
      </c>
      <c r="E1407" s="39">
        <v>4.4299999999999999E-2</v>
      </c>
      <c r="F1407" s="39">
        <v>5.62E-2</v>
      </c>
      <c r="G1407" s="40">
        <v>4.7600000000000003E-2</v>
      </c>
      <c r="H1407" s="10">
        <v>0</v>
      </c>
      <c r="I1407" s="63"/>
      <c r="J1407" s="41">
        <v>4.0300000000000002E-2</v>
      </c>
      <c r="K1407" s="20"/>
      <c r="L1407" s="20"/>
      <c r="M1407" s="41">
        <v>5.5399999999999998E-2</v>
      </c>
      <c r="N1407" s="22"/>
      <c r="O1407" s="21"/>
    </row>
    <row r="1408" spans="1:15" s="43" customFormat="1">
      <c r="A1408">
        <v>201512</v>
      </c>
      <c r="B1408" s="38">
        <v>42369</v>
      </c>
      <c r="C1408" s="9" t="s">
        <v>21</v>
      </c>
      <c r="D1408" s="39">
        <v>4.2099999999999999E-2</v>
      </c>
      <c r="E1408" s="39">
        <v>4.41E-2</v>
      </c>
      <c r="F1408" s="39">
        <v>5.5800000000000002E-2</v>
      </c>
      <c r="G1408" s="40">
        <v>4.7300000000000002E-2</v>
      </c>
      <c r="H1408" s="10">
        <v>0</v>
      </c>
      <c r="I1408" s="63"/>
      <c r="J1408" s="41">
        <v>4.0399999999999998E-2</v>
      </c>
      <c r="K1408" s="20"/>
      <c r="L1408" s="20"/>
      <c r="M1408" s="41">
        <v>5.5E-2</v>
      </c>
      <c r="N1408" s="22"/>
      <c r="O1408" s="21"/>
    </row>
    <row r="1409" spans="1:15" s="43" customFormat="1">
      <c r="A1409">
        <v>201601</v>
      </c>
      <c r="B1409" s="38">
        <v>42373</v>
      </c>
      <c r="C1409" s="9" t="s">
        <v>21</v>
      </c>
      <c r="D1409" s="39">
        <v>4.19E-2</v>
      </c>
      <c r="E1409" s="39">
        <v>4.3799999999999999E-2</v>
      </c>
      <c r="F1409" s="39">
        <v>5.5599999999999997E-2</v>
      </c>
      <c r="G1409" s="40">
        <v>4.7100000000000003E-2</v>
      </c>
      <c r="H1409" s="10">
        <v>0</v>
      </c>
      <c r="I1409" s="63"/>
      <c r="J1409" s="41">
        <v>4.0300000000000002E-2</v>
      </c>
      <c r="K1409" s="20"/>
      <c r="L1409" s="20"/>
      <c r="M1409" s="41">
        <v>5.4800000000000001E-2</v>
      </c>
      <c r="N1409" s="22"/>
      <c r="O1409" s="21"/>
    </row>
    <row r="1410" spans="1:15" s="43" customFormat="1">
      <c r="A1410">
        <v>201601</v>
      </c>
      <c r="B1410" s="38">
        <v>42374</v>
      </c>
      <c r="C1410" s="9" t="s">
        <v>21</v>
      </c>
      <c r="D1410" s="39">
        <v>4.2099999999999999E-2</v>
      </c>
      <c r="E1410" s="39">
        <v>4.41E-2</v>
      </c>
      <c r="F1410" s="39">
        <v>5.5899999999999998E-2</v>
      </c>
      <c r="G1410" s="40">
        <v>4.7399999999999998E-2</v>
      </c>
      <c r="H1410" s="10">
        <v>0</v>
      </c>
      <c r="I1410" s="63"/>
      <c r="J1410" s="41">
        <v>4.0199999999999993E-2</v>
      </c>
      <c r="K1410" s="20"/>
      <c r="L1410" s="20"/>
      <c r="M1410" s="41">
        <v>5.5E-2</v>
      </c>
      <c r="N1410" s="22"/>
      <c r="O1410" s="21"/>
    </row>
    <row r="1411" spans="1:15" s="43" customFormat="1">
      <c r="A1411">
        <v>201601</v>
      </c>
      <c r="B1411" s="38">
        <v>42375</v>
      </c>
      <c r="C1411" s="9" t="s">
        <v>21</v>
      </c>
      <c r="D1411" s="39">
        <v>4.1399999999999999E-2</v>
      </c>
      <c r="E1411" s="39">
        <v>4.3400000000000001E-2</v>
      </c>
      <c r="F1411" s="39">
        <v>5.5199999999999999E-2</v>
      </c>
      <c r="G1411" s="40">
        <v>4.6699999999999998E-2</v>
      </c>
      <c r="H1411" s="10">
        <v>0</v>
      </c>
      <c r="I1411" s="63"/>
      <c r="J1411" s="41">
        <v>3.9399999999999998E-2</v>
      </c>
      <c r="K1411" s="20"/>
      <c r="L1411" s="20"/>
      <c r="M1411" s="41">
        <v>5.4400000000000004E-2</v>
      </c>
      <c r="N1411" s="22"/>
      <c r="O1411" s="21"/>
    </row>
    <row r="1412" spans="1:15" s="43" customFormat="1">
      <c r="A1412">
        <v>201601</v>
      </c>
      <c r="B1412" s="38">
        <v>42376</v>
      </c>
      <c r="C1412" s="9" t="s">
        <v>21</v>
      </c>
      <c r="D1412" s="39">
        <v>4.1200000000000001E-2</v>
      </c>
      <c r="E1412" s="39">
        <v>4.3200000000000002E-2</v>
      </c>
      <c r="F1412" s="39">
        <v>5.5199999999999999E-2</v>
      </c>
      <c r="G1412" s="40">
        <v>4.65E-2</v>
      </c>
      <c r="H1412" s="10">
        <v>0</v>
      </c>
      <c r="I1412" s="63"/>
      <c r="J1412" s="41">
        <v>3.95E-2</v>
      </c>
      <c r="K1412" s="20"/>
      <c r="L1412" s="20"/>
      <c r="M1412" s="41">
        <v>5.4400000000000004E-2</v>
      </c>
      <c r="N1412" s="22"/>
      <c r="O1412" s="21"/>
    </row>
    <row r="1413" spans="1:15" s="43" customFormat="1">
      <c r="A1413">
        <v>201601</v>
      </c>
      <c r="B1413" s="38">
        <v>42377</v>
      </c>
      <c r="C1413" s="9" t="s">
        <v>21</v>
      </c>
      <c r="D1413" s="39">
        <v>4.1200000000000001E-2</v>
      </c>
      <c r="E1413" s="39">
        <v>4.3200000000000002E-2</v>
      </c>
      <c r="F1413" s="39">
        <v>5.5199999999999999E-2</v>
      </c>
      <c r="G1413" s="40">
        <v>4.65E-2</v>
      </c>
      <c r="H1413" s="10">
        <v>0</v>
      </c>
      <c r="I1413" s="63"/>
      <c r="J1413" s="41">
        <v>3.95E-2</v>
      </c>
      <c r="K1413" s="20"/>
      <c r="L1413" s="20"/>
      <c r="M1413" s="41">
        <v>5.4400000000000004E-2</v>
      </c>
      <c r="N1413" s="22"/>
      <c r="O1413" s="21"/>
    </row>
    <row r="1414" spans="1:15" s="43" customFormat="1">
      <c r="A1414">
        <v>201601</v>
      </c>
      <c r="B1414" s="38">
        <v>42380</v>
      </c>
      <c r="C1414" s="9" t="s">
        <v>21</v>
      </c>
      <c r="D1414" s="39">
        <v>4.1700000000000001E-2</v>
      </c>
      <c r="E1414" s="39">
        <v>4.36E-2</v>
      </c>
      <c r="F1414" s="39">
        <v>5.5399999999999998E-2</v>
      </c>
      <c r="G1414" s="40">
        <v>4.6899999999999997E-2</v>
      </c>
      <c r="H1414" s="10">
        <v>0</v>
      </c>
      <c r="I1414" s="63"/>
      <c r="J1414" s="41">
        <v>3.9900000000000005E-2</v>
      </c>
      <c r="K1414" s="20"/>
      <c r="L1414" s="20"/>
      <c r="M1414" s="41">
        <v>5.4699999999999999E-2</v>
      </c>
      <c r="N1414" s="22"/>
      <c r="O1414" s="21"/>
    </row>
    <row r="1415" spans="1:15" s="43" customFormat="1">
      <c r="A1415">
        <v>201601</v>
      </c>
      <c r="B1415" s="38">
        <v>42381.120000000003</v>
      </c>
      <c r="C1415" s="9" t="s">
        <v>21</v>
      </c>
      <c r="D1415" s="39">
        <v>4.1000000000000002E-2</v>
      </c>
      <c r="E1415" s="39">
        <v>4.2900000000000001E-2</v>
      </c>
      <c r="F1415" s="39">
        <v>5.4800000000000001E-2</v>
      </c>
      <c r="G1415" s="40">
        <v>4.6199999999999998E-2</v>
      </c>
      <c r="H1415" s="10">
        <v>0</v>
      </c>
      <c r="I1415" s="63"/>
      <c r="J1415" s="41">
        <v>3.9199999999999999E-2</v>
      </c>
      <c r="K1415" s="20"/>
      <c r="L1415" s="20"/>
      <c r="M1415" s="41">
        <v>5.4100000000000002E-2</v>
      </c>
      <c r="N1415" s="22"/>
      <c r="O1415" s="21"/>
    </row>
    <row r="1416" spans="1:15" s="43" customFormat="1">
      <c r="A1416">
        <v>201601</v>
      </c>
      <c r="B1416" s="38">
        <v>42382</v>
      </c>
      <c r="C1416" s="9" t="s">
        <v>21</v>
      </c>
      <c r="D1416" s="39">
        <v>4.0300000000000002E-2</v>
      </c>
      <c r="E1416" s="39">
        <v>4.2200000000000001E-2</v>
      </c>
      <c r="F1416" s="39">
        <v>5.4300000000000001E-2</v>
      </c>
      <c r="G1416" s="40">
        <v>4.5600000000000002E-2</v>
      </c>
      <c r="H1416" s="10">
        <v>0</v>
      </c>
      <c r="I1416" s="63"/>
      <c r="J1416" s="41">
        <v>3.8900000000000004E-2</v>
      </c>
      <c r="K1416" s="20"/>
      <c r="L1416" s="20"/>
      <c r="M1416" s="41">
        <v>5.3600000000000002E-2</v>
      </c>
      <c r="N1416" s="22"/>
      <c r="O1416" s="21"/>
    </row>
    <row r="1417" spans="1:15" s="43" customFormat="1">
      <c r="A1417">
        <v>201601</v>
      </c>
      <c r="B1417" s="38">
        <v>42383</v>
      </c>
      <c r="C1417" s="9" t="s">
        <v>21</v>
      </c>
      <c r="D1417" s="39">
        <v>4.1099999999999998E-2</v>
      </c>
      <c r="E1417" s="39">
        <v>4.2900000000000001E-2</v>
      </c>
      <c r="F1417" s="39">
        <v>5.5300000000000002E-2</v>
      </c>
      <c r="G1417" s="40">
        <v>4.6399999999999997E-2</v>
      </c>
      <c r="H1417" s="10">
        <v>0</v>
      </c>
      <c r="I1417" s="63"/>
      <c r="J1417" s="41">
        <v>3.9599999999999996E-2</v>
      </c>
      <c r="K1417" s="20"/>
      <c r="L1417" s="20"/>
      <c r="M1417" s="41">
        <v>5.4600000000000003E-2</v>
      </c>
      <c r="N1417" s="22"/>
      <c r="O1417" s="21"/>
    </row>
    <row r="1418" spans="1:15" s="43" customFormat="1">
      <c r="A1418">
        <v>201601</v>
      </c>
      <c r="B1418" s="38">
        <v>42384</v>
      </c>
      <c r="C1418" s="9" t="s">
        <v>21</v>
      </c>
      <c r="D1418" s="39">
        <v>4.0300000000000002E-2</v>
      </c>
      <c r="E1418" s="39">
        <v>4.2299999999999997E-2</v>
      </c>
      <c r="F1418" s="39">
        <v>5.45E-2</v>
      </c>
      <c r="G1418" s="40">
        <v>4.5699999999999998E-2</v>
      </c>
      <c r="H1418" s="10">
        <v>0</v>
      </c>
      <c r="I1418" s="63"/>
      <c r="J1418" s="41">
        <v>3.9900000000000005E-2</v>
      </c>
      <c r="K1418" s="20"/>
      <c r="L1418" s="20"/>
      <c r="M1418" s="41">
        <v>5.4100000000000002E-2</v>
      </c>
      <c r="N1418" s="22"/>
      <c r="O1418" s="21"/>
    </row>
    <row r="1419" spans="1:15" s="43" customFormat="1">
      <c r="A1419">
        <v>201601</v>
      </c>
      <c r="B1419" s="38">
        <v>42388</v>
      </c>
      <c r="C1419" s="9" t="s">
        <v>21</v>
      </c>
      <c r="D1419" s="39">
        <v>4.0300000000000002E-2</v>
      </c>
      <c r="E1419" s="39">
        <v>4.2200000000000001E-2</v>
      </c>
      <c r="F1419" s="39">
        <v>5.4399999999999997E-2</v>
      </c>
      <c r="G1419" s="40">
        <v>4.5600000000000002E-2</v>
      </c>
      <c r="H1419" s="10">
        <v>0</v>
      </c>
      <c r="I1419" s="63"/>
      <c r="J1419" s="41">
        <v>0.04</v>
      </c>
      <c r="K1419" s="20"/>
      <c r="L1419" s="20"/>
      <c r="M1419" s="41">
        <v>5.4100000000000002E-2</v>
      </c>
      <c r="N1419" s="22"/>
      <c r="O1419" s="21"/>
    </row>
    <row r="1420" spans="1:15" s="43" customFormat="1">
      <c r="A1420">
        <v>201601</v>
      </c>
      <c r="B1420" s="38">
        <v>42389</v>
      </c>
      <c r="C1420" s="9" t="s">
        <v>21</v>
      </c>
      <c r="D1420" s="39">
        <v>4.0099999999999997E-2</v>
      </c>
      <c r="E1420" s="39">
        <v>4.1799999999999997E-2</v>
      </c>
      <c r="F1420" s="39">
        <v>5.3999999999999999E-2</v>
      </c>
      <c r="G1420" s="40">
        <v>4.53E-2</v>
      </c>
      <c r="H1420" s="10">
        <v>0</v>
      </c>
      <c r="I1420" s="63"/>
      <c r="J1420" s="41">
        <v>4.0500000000000001E-2</v>
      </c>
      <c r="K1420" s="20"/>
      <c r="L1420" s="20"/>
      <c r="M1420" s="41">
        <v>5.4100000000000002E-2</v>
      </c>
      <c r="N1420" s="22"/>
      <c r="O1420" s="21"/>
    </row>
    <row r="1421" spans="1:15" s="43" customFormat="1">
      <c r="A1421">
        <v>201601</v>
      </c>
      <c r="B1421" s="38">
        <v>42390</v>
      </c>
      <c r="C1421" s="9" t="s">
        <v>21</v>
      </c>
      <c r="D1421" s="39">
        <v>4.07E-2</v>
      </c>
      <c r="E1421" s="39">
        <v>4.2299999999999997E-2</v>
      </c>
      <c r="F1421" s="39">
        <v>5.4699999999999999E-2</v>
      </c>
      <c r="G1421" s="40">
        <v>4.5900000000000003E-2</v>
      </c>
      <c r="H1421" s="10">
        <v>0</v>
      </c>
      <c r="I1421" s="63"/>
      <c r="J1421" s="41">
        <v>4.0599999999999997E-2</v>
      </c>
      <c r="K1421" s="20"/>
      <c r="L1421" s="20"/>
      <c r="M1421" s="41">
        <v>5.4699999999999999E-2</v>
      </c>
      <c r="N1421" s="22"/>
      <c r="O1421" s="21"/>
    </row>
    <row r="1422" spans="1:15" s="43" customFormat="1">
      <c r="A1422">
        <v>201601</v>
      </c>
      <c r="B1422" s="38">
        <v>42391</v>
      </c>
      <c r="C1422" s="9" t="s">
        <v>21</v>
      </c>
      <c r="D1422" s="39">
        <v>4.0899999999999999E-2</v>
      </c>
      <c r="E1422" s="39">
        <v>4.2500000000000003E-2</v>
      </c>
      <c r="F1422" s="39">
        <v>5.5100000000000003E-2</v>
      </c>
      <c r="G1422" s="40">
        <v>4.6199999999999998E-2</v>
      </c>
      <c r="H1422" s="10">
        <v>0</v>
      </c>
      <c r="I1422" s="63"/>
      <c r="J1422" s="41">
        <v>4.0199999999999993E-2</v>
      </c>
      <c r="K1422" s="20"/>
      <c r="L1422" s="20"/>
      <c r="M1422" s="41">
        <v>5.4900000000000004E-2</v>
      </c>
      <c r="N1422" s="22"/>
      <c r="O1422" s="21"/>
    </row>
    <row r="1423" spans="1:15" s="43" customFormat="1">
      <c r="A1423">
        <v>201601</v>
      </c>
      <c r="B1423" s="38">
        <v>42394</v>
      </c>
      <c r="C1423" s="9" t="s">
        <v>21</v>
      </c>
      <c r="D1423" s="39">
        <v>4.07E-2</v>
      </c>
      <c r="E1423" s="39">
        <v>4.2299999999999997E-2</v>
      </c>
      <c r="F1423" s="39">
        <v>5.4800000000000001E-2</v>
      </c>
      <c r="G1423" s="40">
        <v>4.5900000000000003E-2</v>
      </c>
      <c r="H1423" s="10">
        <v>0</v>
      </c>
      <c r="I1423" s="63"/>
      <c r="J1423" s="41">
        <v>4.0399999999999998E-2</v>
      </c>
      <c r="K1423" s="20"/>
      <c r="L1423" s="20"/>
      <c r="M1423" s="41">
        <v>5.4699999999999999E-2</v>
      </c>
      <c r="N1423" s="22"/>
      <c r="O1423" s="21"/>
    </row>
    <row r="1424" spans="1:15" s="43" customFormat="1">
      <c r="A1424">
        <v>201601</v>
      </c>
      <c r="B1424" s="38">
        <v>42395</v>
      </c>
      <c r="C1424" s="9" t="s">
        <v>21</v>
      </c>
      <c r="D1424" s="39">
        <v>4.0599999999999997E-2</v>
      </c>
      <c r="E1424" s="39">
        <v>4.2099999999999999E-2</v>
      </c>
      <c r="F1424" s="39">
        <v>5.4800000000000001E-2</v>
      </c>
      <c r="G1424" s="40">
        <v>4.58E-2</v>
      </c>
      <c r="H1424" s="10">
        <v>0</v>
      </c>
      <c r="I1424" s="63"/>
      <c r="J1424" s="41">
        <v>4.0300000000000002E-2</v>
      </c>
      <c r="K1424" s="20"/>
      <c r="L1424" s="20"/>
      <c r="M1424" s="41">
        <v>5.4699999999999999E-2</v>
      </c>
      <c r="N1424" s="22"/>
      <c r="O1424" s="21"/>
    </row>
    <row r="1425" spans="1:15" s="43" customFormat="1">
      <c r="A1425">
        <v>201601</v>
      </c>
      <c r="B1425" s="38">
        <v>42396</v>
      </c>
      <c r="C1425" s="9" t="s">
        <v>21</v>
      </c>
      <c r="D1425" s="39">
        <v>4.0599999999999997E-2</v>
      </c>
      <c r="E1425" s="39">
        <v>4.2200000000000001E-2</v>
      </c>
      <c r="F1425" s="39">
        <v>5.4800000000000001E-2</v>
      </c>
      <c r="G1425" s="40">
        <v>4.5900000000000003E-2</v>
      </c>
      <c r="H1425" s="10">
        <v>0</v>
      </c>
      <c r="I1425" s="63"/>
      <c r="J1425" s="41">
        <v>4.07E-2</v>
      </c>
      <c r="K1425" s="20"/>
      <c r="L1425" s="20"/>
      <c r="M1425" s="41">
        <v>5.4800000000000001E-2</v>
      </c>
      <c r="N1425" s="22"/>
      <c r="O1425" s="21"/>
    </row>
    <row r="1426" spans="1:15" s="43" customFormat="1">
      <c r="A1426">
        <v>201601</v>
      </c>
      <c r="B1426" s="38">
        <v>42397</v>
      </c>
      <c r="C1426" s="9" t="s">
        <v>21</v>
      </c>
      <c r="D1426" s="39">
        <v>4.0599999999999997E-2</v>
      </c>
      <c r="E1426" s="39">
        <v>4.2200000000000001E-2</v>
      </c>
      <c r="F1426" s="39">
        <v>5.4899999999999997E-2</v>
      </c>
      <c r="G1426" s="40">
        <v>4.5900000000000003E-2</v>
      </c>
      <c r="H1426" s="10">
        <v>0</v>
      </c>
      <c r="I1426" s="63"/>
      <c r="J1426" s="41">
        <v>4.07E-2</v>
      </c>
      <c r="K1426" s="20"/>
      <c r="L1426" s="20"/>
      <c r="M1426" s="41">
        <v>5.4800000000000001E-2</v>
      </c>
      <c r="N1426" s="22"/>
      <c r="O1426" s="21"/>
    </row>
    <row r="1427" spans="1:15" s="43" customFormat="1">
      <c r="A1427">
        <v>201601</v>
      </c>
      <c r="B1427" s="38">
        <v>42398</v>
      </c>
      <c r="C1427" s="9" t="s">
        <v>21</v>
      </c>
      <c r="D1427" s="39">
        <v>4.0399999999999998E-2</v>
      </c>
      <c r="E1427" s="39">
        <v>4.19E-2</v>
      </c>
      <c r="F1427" s="39">
        <v>5.3999999999999999E-2</v>
      </c>
      <c r="G1427" s="40">
        <v>4.5400000000000003E-2</v>
      </c>
      <c r="H1427" s="10">
        <v>0</v>
      </c>
      <c r="I1427" s="63"/>
      <c r="J1427" s="41">
        <v>4.0500000000000001E-2</v>
      </c>
      <c r="K1427" s="20"/>
      <c r="L1427" s="20"/>
      <c r="M1427" s="41">
        <v>5.4199999999999998E-2</v>
      </c>
      <c r="N1427" s="22"/>
      <c r="O1427" s="21"/>
    </row>
    <row r="1428" spans="1:15" s="43" customFormat="1">
      <c r="A1428">
        <v>201602</v>
      </c>
      <c r="B1428" s="38">
        <v>42401</v>
      </c>
      <c r="C1428" s="9" t="s">
        <v>21</v>
      </c>
      <c r="D1428" s="39">
        <v>4.0800000000000003E-2</v>
      </c>
      <c r="E1428" s="39">
        <v>4.2200000000000001E-2</v>
      </c>
      <c r="F1428" s="39">
        <v>5.4399999999999997E-2</v>
      </c>
      <c r="G1428" s="40">
        <v>4.58E-2</v>
      </c>
      <c r="H1428" s="10">
        <v>0</v>
      </c>
      <c r="I1428" s="63"/>
      <c r="J1428" s="41">
        <v>4.0800000000000003E-2</v>
      </c>
      <c r="K1428" s="20"/>
      <c r="L1428" s="20"/>
      <c r="M1428" s="41">
        <v>5.4600000000000003E-2</v>
      </c>
      <c r="N1428" s="22"/>
      <c r="O1428" s="21"/>
    </row>
    <row r="1429" spans="1:15" s="43" customFormat="1">
      <c r="A1429">
        <v>201602</v>
      </c>
      <c r="B1429" s="38">
        <v>42402</v>
      </c>
      <c r="C1429" s="9" t="s">
        <v>21</v>
      </c>
      <c r="D1429" s="39">
        <v>3.9800000000000002E-2</v>
      </c>
      <c r="E1429" s="39">
        <v>4.1300000000000003E-2</v>
      </c>
      <c r="F1429" s="39">
        <v>5.33E-2</v>
      </c>
      <c r="G1429" s="40">
        <v>4.48E-2</v>
      </c>
      <c r="H1429" s="10">
        <v>0</v>
      </c>
      <c r="I1429" s="63"/>
      <c r="J1429" s="41">
        <v>4.0099999999999997E-2</v>
      </c>
      <c r="K1429" s="20"/>
      <c r="L1429" s="20"/>
      <c r="M1429" s="41">
        <v>5.3600000000000002E-2</v>
      </c>
      <c r="N1429" s="22"/>
      <c r="O1429" s="21"/>
    </row>
    <row r="1430" spans="1:15" s="43" customFormat="1">
      <c r="A1430">
        <v>201602</v>
      </c>
      <c r="B1430" s="38">
        <v>42403</v>
      </c>
      <c r="C1430" s="9" t="s">
        <v>21</v>
      </c>
      <c r="D1430" s="39">
        <v>4.0099999999999997E-2</v>
      </c>
      <c r="E1430" s="39">
        <v>4.1599999999999998E-2</v>
      </c>
      <c r="F1430" s="39">
        <v>5.3600000000000002E-2</v>
      </c>
      <c r="G1430" s="40">
        <v>4.5100000000000001E-2</v>
      </c>
      <c r="H1430" s="10">
        <v>0</v>
      </c>
      <c r="I1430" s="63"/>
      <c r="J1430" s="41">
        <v>4.0599999999999997E-2</v>
      </c>
      <c r="K1430" s="20"/>
      <c r="L1430" s="20"/>
      <c r="M1430" s="41">
        <v>5.4000000000000006E-2</v>
      </c>
      <c r="N1430" s="22"/>
      <c r="O1430" s="21"/>
    </row>
    <row r="1431" spans="1:15" s="43" customFormat="1">
      <c r="A1431">
        <v>201602</v>
      </c>
      <c r="B1431" s="38">
        <v>42404</v>
      </c>
      <c r="C1431" s="9" t="s">
        <v>21</v>
      </c>
      <c r="D1431" s="39">
        <v>4.0099999999999997E-2</v>
      </c>
      <c r="E1431" s="39">
        <v>4.1700000000000001E-2</v>
      </c>
      <c r="F1431" s="39">
        <v>5.3699999999999998E-2</v>
      </c>
      <c r="G1431" s="40">
        <v>4.5199999999999997E-2</v>
      </c>
      <c r="H1431" s="10">
        <v>0</v>
      </c>
      <c r="I1431" s="63"/>
      <c r="J1431" s="41">
        <v>0.04</v>
      </c>
      <c r="K1431" s="20"/>
      <c r="L1431" s="20"/>
      <c r="M1431" s="41">
        <v>5.4000000000000006E-2</v>
      </c>
      <c r="N1431" s="22"/>
      <c r="O1431" s="21"/>
    </row>
    <row r="1432" spans="1:15" s="43" customFormat="1">
      <c r="A1432">
        <v>201602</v>
      </c>
      <c r="B1432" s="38">
        <v>42405</v>
      </c>
      <c r="C1432" s="9" t="s">
        <v>21</v>
      </c>
      <c r="D1432" s="39">
        <v>3.9800000000000002E-2</v>
      </c>
      <c r="E1432" s="39">
        <v>4.1500000000000002E-2</v>
      </c>
      <c r="F1432" s="39">
        <v>5.3400000000000003E-2</v>
      </c>
      <c r="G1432" s="40">
        <v>4.4900000000000002E-2</v>
      </c>
      <c r="H1432" s="10">
        <v>0</v>
      </c>
      <c r="I1432" s="63"/>
      <c r="J1432" s="41">
        <v>3.9800000000000002E-2</v>
      </c>
      <c r="K1432" s="20"/>
      <c r="L1432" s="20"/>
      <c r="M1432" s="41">
        <v>5.3800000000000001E-2</v>
      </c>
      <c r="N1432" s="22"/>
      <c r="O1432" s="21"/>
    </row>
    <row r="1433" spans="1:15" s="43" customFormat="1">
      <c r="A1433">
        <v>201602</v>
      </c>
      <c r="B1433" s="38">
        <v>42408</v>
      </c>
      <c r="C1433" s="9" t="s">
        <v>21</v>
      </c>
      <c r="D1433" s="39">
        <v>3.8800000000000001E-2</v>
      </c>
      <c r="E1433" s="39">
        <v>4.0399999999999998E-2</v>
      </c>
      <c r="F1433" s="39">
        <v>5.2200000000000003E-2</v>
      </c>
      <c r="G1433" s="40">
        <v>4.3799999999999999E-2</v>
      </c>
      <c r="H1433" s="10">
        <v>0</v>
      </c>
      <c r="I1433" s="63"/>
      <c r="J1433" s="41">
        <v>3.8699999999999998E-2</v>
      </c>
      <c r="K1433" s="20"/>
      <c r="L1433" s="20"/>
      <c r="M1433" s="41">
        <v>5.28E-2</v>
      </c>
      <c r="N1433" s="22"/>
      <c r="O1433" s="21"/>
    </row>
    <row r="1434" spans="1:15" s="43" customFormat="1">
      <c r="A1434">
        <v>201602</v>
      </c>
      <c r="B1434" s="38">
        <v>42409</v>
      </c>
      <c r="C1434" s="9" t="s">
        <v>21</v>
      </c>
      <c r="D1434" s="39">
        <v>3.8800000000000001E-2</v>
      </c>
      <c r="E1434" s="39">
        <v>4.0399999999999998E-2</v>
      </c>
      <c r="F1434" s="39">
        <v>5.2200000000000003E-2</v>
      </c>
      <c r="G1434" s="40">
        <v>4.3799999999999999E-2</v>
      </c>
      <c r="H1434" s="10">
        <v>0</v>
      </c>
      <c r="I1434" s="63"/>
      <c r="J1434" s="41">
        <v>3.9199999999999999E-2</v>
      </c>
      <c r="K1434" s="20"/>
      <c r="L1434" s="20"/>
      <c r="M1434" s="41">
        <v>5.28E-2</v>
      </c>
      <c r="N1434" s="22"/>
      <c r="O1434" s="21"/>
    </row>
    <row r="1435" spans="1:15" s="43" customFormat="1">
      <c r="A1435">
        <v>201602</v>
      </c>
      <c r="B1435" s="38">
        <v>42410</v>
      </c>
      <c r="C1435" s="9" t="s">
        <v>21</v>
      </c>
      <c r="D1435" s="39">
        <v>3.85E-2</v>
      </c>
      <c r="E1435" s="39">
        <v>4.0099999999999997E-2</v>
      </c>
      <c r="F1435" s="39">
        <v>5.21E-2</v>
      </c>
      <c r="G1435" s="40">
        <v>4.36E-2</v>
      </c>
      <c r="H1435" s="10">
        <v>0</v>
      </c>
      <c r="I1435" s="63"/>
      <c r="J1435" s="41">
        <v>3.9199999999999999E-2</v>
      </c>
      <c r="K1435" s="20"/>
      <c r="L1435" s="20"/>
      <c r="M1435" s="41">
        <v>5.2699999999999997E-2</v>
      </c>
      <c r="N1435" s="22"/>
      <c r="O1435" s="21"/>
    </row>
    <row r="1436" spans="1:15" s="43" customFormat="1">
      <c r="A1436">
        <v>201602</v>
      </c>
      <c r="B1436" s="38">
        <v>42411</v>
      </c>
      <c r="C1436" s="9" t="s">
        <v>21</v>
      </c>
      <c r="D1436" s="39">
        <v>3.8199999999999998E-2</v>
      </c>
      <c r="E1436" s="39">
        <v>3.9899999999999998E-2</v>
      </c>
      <c r="F1436" s="39">
        <v>5.1799999999999999E-2</v>
      </c>
      <c r="G1436" s="40">
        <v>4.3299999999999998E-2</v>
      </c>
      <c r="H1436" s="10">
        <v>0</v>
      </c>
      <c r="I1436" s="63"/>
      <c r="J1436" s="41">
        <v>3.8900000000000004E-2</v>
      </c>
      <c r="K1436" s="20"/>
      <c r="L1436" s="20"/>
      <c r="M1436" s="41">
        <v>5.2600000000000001E-2</v>
      </c>
      <c r="N1436" s="22"/>
      <c r="O1436" s="21"/>
    </row>
    <row r="1437" spans="1:15" s="43" customFormat="1">
      <c r="A1437">
        <v>201602</v>
      </c>
      <c r="B1437" s="38">
        <v>42412</v>
      </c>
      <c r="C1437" s="9" t="s">
        <v>21</v>
      </c>
      <c r="D1437" s="39">
        <v>3.9300000000000002E-2</v>
      </c>
      <c r="E1437" s="39">
        <v>4.0899999999999999E-2</v>
      </c>
      <c r="F1437" s="39">
        <v>5.2600000000000001E-2</v>
      </c>
      <c r="G1437" s="40">
        <v>4.4299999999999999E-2</v>
      </c>
      <c r="H1437" s="10">
        <v>0</v>
      </c>
      <c r="I1437" s="63"/>
      <c r="J1437" s="41">
        <v>3.9800000000000002E-2</v>
      </c>
      <c r="K1437" s="20"/>
      <c r="L1437" s="20"/>
      <c r="M1437" s="41">
        <v>5.3399999999999996E-2</v>
      </c>
      <c r="N1437" s="22"/>
      <c r="O1437" s="21"/>
    </row>
    <row r="1438" spans="1:15" s="43" customFormat="1">
      <c r="A1438">
        <v>201602</v>
      </c>
      <c r="B1438" s="38">
        <v>42416</v>
      </c>
      <c r="C1438" s="9" t="s">
        <v>21</v>
      </c>
      <c r="D1438" s="39">
        <v>3.9800000000000002E-2</v>
      </c>
      <c r="E1438" s="39">
        <v>4.1200000000000001E-2</v>
      </c>
      <c r="F1438" s="39">
        <v>5.2900000000000003E-2</v>
      </c>
      <c r="G1438" s="40">
        <v>4.4600000000000001E-2</v>
      </c>
      <c r="H1438" s="10">
        <v>0</v>
      </c>
      <c r="I1438" s="63"/>
      <c r="J1438" s="41">
        <v>4.0099999999999997E-2</v>
      </c>
      <c r="K1438" s="20"/>
      <c r="L1438" s="20"/>
      <c r="M1438" s="41">
        <v>5.3699999999999998E-2</v>
      </c>
      <c r="N1438" s="22"/>
      <c r="O1438" s="21"/>
    </row>
    <row r="1439" spans="1:15" s="43" customFormat="1">
      <c r="A1439">
        <v>201602</v>
      </c>
      <c r="B1439" s="38">
        <v>42417</v>
      </c>
      <c r="C1439" s="9" t="s">
        <v>21</v>
      </c>
      <c r="D1439" s="39">
        <v>4.02E-2</v>
      </c>
      <c r="E1439" s="39">
        <v>4.1599999999999998E-2</v>
      </c>
      <c r="F1439" s="39">
        <v>5.3600000000000002E-2</v>
      </c>
      <c r="G1439" s="40">
        <v>4.5100000000000001E-2</v>
      </c>
      <c r="H1439" s="10">
        <v>0</v>
      </c>
      <c r="I1439" s="63"/>
      <c r="J1439" s="41">
        <v>4.0500000000000001E-2</v>
      </c>
      <c r="K1439" s="20"/>
      <c r="L1439" s="20"/>
      <c r="M1439" s="41">
        <v>5.4299999999999994E-2</v>
      </c>
      <c r="N1439" s="22"/>
      <c r="O1439" s="21"/>
    </row>
    <row r="1440" spans="1:15" s="43" customFormat="1">
      <c r="A1440">
        <v>201602</v>
      </c>
      <c r="B1440" s="38">
        <v>42418</v>
      </c>
      <c r="C1440" s="9" t="s">
        <v>21</v>
      </c>
      <c r="D1440" s="39">
        <v>3.9600000000000003E-2</v>
      </c>
      <c r="E1440" s="39">
        <v>4.1200000000000001E-2</v>
      </c>
      <c r="F1440" s="39">
        <v>5.2999999999999999E-2</v>
      </c>
      <c r="G1440" s="40">
        <v>4.4600000000000001E-2</v>
      </c>
      <c r="H1440" s="10">
        <v>0</v>
      </c>
      <c r="I1440" s="63"/>
      <c r="J1440" s="41">
        <v>4.0099999999999997E-2</v>
      </c>
      <c r="K1440" s="20"/>
      <c r="L1440" s="20"/>
      <c r="M1440" s="41">
        <v>5.3699999999999998E-2</v>
      </c>
      <c r="N1440" s="22"/>
      <c r="O1440" s="21"/>
    </row>
    <row r="1441" spans="1:15" s="43" customFormat="1">
      <c r="A1441">
        <v>201602</v>
      </c>
      <c r="B1441" s="38">
        <v>42419</v>
      </c>
      <c r="C1441" s="9" t="s">
        <v>21</v>
      </c>
      <c r="D1441" s="39">
        <v>3.9199999999999999E-2</v>
      </c>
      <c r="E1441" s="39">
        <v>4.1000000000000002E-2</v>
      </c>
      <c r="F1441" s="39">
        <v>5.2600000000000001E-2</v>
      </c>
      <c r="G1441" s="40">
        <v>4.4299999999999999E-2</v>
      </c>
      <c r="H1441" s="10">
        <v>0</v>
      </c>
      <c r="I1441" s="63"/>
      <c r="J1441" s="41">
        <v>3.9599999999999996E-2</v>
      </c>
      <c r="K1441" s="20"/>
      <c r="L1441" s="20"/>
      <c r="M1441" s="41">
        <v>5.3200000000000004E-2</v>
      </c>
      <c r="N1441" s="22"/>
      <c r="O1441" s="21"/>
    </row>
    <row r="1442" spans="1:15" s="43" customFormat="1">
      <c r="A1442">
        <v>201602</v>
      </c>
      <c r="B1442" s="38">
        <v>42422</v>
      </c>
      <c r="C1442" s="9" t="s">
        <v>21</v>
      </c>
      <c r="D1442" s="39">
        <v>3.9300000000000002E-2</v>
      </c>
      <c r="E1442" s="39">
        <v>4.1200000000000001E-2</v>
      </c>
      <c r="F1442" s="39">
        <v>5.2699999999999997E-2</v>
      </c>
      <c r="G1442" s="40">
        <v>4.4400000000000002E-2</v>
      </c>
      <c r="H1442" s="10">
        <v>0</v>
      </c>
      <c r="I1442" s="63"/>
      <c r="J1442" s="41">
        <v>3.9699999999999999E-2</v>
      </c>
      <c r="K1442" s="20"/>
      <c r="L1442" s="20"/>
      <c r="M1442" s="41">
        <v>5.3399999999999996E-2</v>
      </c>
      <c r="N1442" s="22"/>
      <c r="O1442" s="21"/>
    </row>
    <row r="1443" spans="1:15" s="43" customFormat="1">
      <c r="A1443">
        <v>201602</v>
      </c>
      <c r="B1443" s="38">
        <v>42423</v>
      </c>
      <c r="C1443" s="9" t="s">
        <v>21</v>
      </c>
      <c r="D1443" s="39">
        <v>3.9100000000000003E-2</v>
      </c>
      <c r="E1443" s="39">
        <v>4.1000000000000002E-2</v>
      </c>
      <c r="F1443" s="39">
        <v>5.2499999999999998E-2</v>
      </c>
      <c r="G1443" s="40">
        <v>4.4200000000000003E-2</v>
      </c>
      <c r="H1443" s="10">
        <v>0</v>
      </c>
      <c r="I1443" s="63"/>
      <c r="J1443" s="41">
        <v>3.9300000000000002E-2</v>
      </c>
      <c r="K1443" s="20"/>
      <c r="L1443" s="20"/>
      <c r="M1443" s="41">
        <v>5.3200000000000004E-2</v>
      </c>
      <c r="N1443" s="22"/>
      <c r="O1443" s="21"/>
    </row>
    <row r="1444" spans="1:15" s="43" customFormat="1">
      <c r="A1444">
        <v>201602</v>
      </c>
      <c r="B1444" s="38">
        <v>42424</v>
      </c>
      <c r="C1444" s="9" t="s">
        <v>21</v>
      </c>
      <c r="D1444" s="39">
        <v>3.9E-2</v>
      </c>
      <c r="E1444" s="39">
        <v>4.1000000000000002E-2</v>
      </c>
      <c r="F1444" s="39">
        <v>5.2299999999999999E-2</v>
      </c>
      <c r="G1444" s="40">
        <v>4.41E-2</v>
      </c>
      <c r="H1444" s="10">
        <v>0</v>
      </c>
      <c r="I1444" s="63"/>
      <c r="J1444" s="41">
        <v>3.9100000000000003E-2</v>
      </c>
      <c r="K1444" s="20"/>
      <c r="L1444" s="20"/>
      <c r="M1444" s="41">
        <v>5.3099999999999994E-2</v>
      </c>
      <c r="N1444" s="22"/>
      <c r="O1444" s="21"/>
    </row>
    <row r="1445" spans="1:15" s="43" customFormat="1">
      <c r="A1445">
        <v>201602</v>
      </c>
      <c r="B1445" s="38">
        <v>42425</v>
      </c>
      <c r="C1445" s="9" t="s">
        <v>21</v>
      </c>
      <c r="D1445" s="39">
        <v>3.8800000000000001E-2</v>
      </c>
      <c r="E1445" s="39">
        <v>4.07E-2</v>
      </c>
      <c r="F1445" s="39">
        <v>5.1999999999999998E-2</v>
      </c>
      <c r="G1445" s="40">
        <v>4.3799999999999999E-2</v>
      </c>
      <c r="H1445" s="10">
        <v>0</v>
      </c>
      <c r="I1445" s="63"/>
      <c r="J1445" s="41">
        <v>3.85E-2</v>
      </c>
      <c r="K1445" s="20"/>
      <c r="L1445" s="20"/>
      <c r="M1445" s="41">
        <v>5.2699999999999997E-2</v>
      </c>
      <c r="N1445" s="22"/>
      <c r="O1445" s="21"/>
    </row>
    <row r="1446" spans="1:15" s="43" customFormat="1">
      <c r="A1446">
        <v>201602</v>
      </c>
      <c r="B1446" s="38">
        <v>42426</v>
      </c>
      <c r="C1446" s="9" t="s">
        <v>21</v>
      </c>
      <c r="D1446" s="39">
        <v>3.9399999999999998E-2</v>
      </c>
      <c r="E1446" s="39">
        <v>4.1500000000000002E-2</v>
      </c>
      <c r="F1446" s="39">
        <v>5.2499999999999998E-2</v>
      </c>
      <c r="G1446" s="40">
        <v>4.4499999999999998E-2</v>
      </c>
      <c r="H1446" s="10">
        <v>0</v>
      </c>
      <c r="I1446" s="63"/>
      <c r="J1446" s="41">
        <v>3.8800000000000001E-2</v>
      </c>
      <c r="K1446" s="20"/>
      <c r="L1446" s="20"/>
      <c r="M1446" s="41">
        <v>5.3200000000000004E-2</v>
      </c>
      <c r="N1446" s="22"/>
      <c r="O1446" s="21"/>
    </row>
    <row r="1447" spans="1:15" s="43" customFormat="1">
      <c r="A1447">
        <v>201602</v>
      </c>
      <c r="B1447" s="38">
        <v>42429</v>
      </c>
      <c r="C1447" s="9" t="s">
        <v>21</v>
      </c>
      <c r="D1447" s="39">
        <v>3.9199999999999999E-2</v>
      </c>
      <c r="E1447" s="39">
        <v>4.1300000000000003E-2</v>
      </c>
      <c r="F1447" s="39">
        <v>5.2299999999999999E-2</v>
      </c>
      <c r="G1447" s="40">
        <v>4.4299999999999999E-2</v>
      </c>
      <c r="H1447" s="10">
        <v>0</v>
      </c>
      <c r="I1447" s="63"/>
      <c r="J1447" s="41">
        <v>3.8399999999999997E-2</v>
      </c>
      <c r="K1447" s="20"/>
      <c r="L1447" s="20"/>
      <c r="M1447" s="41">
        <v>5.2900000000000003E-2</v>
      </c>
      <c r="N1447" s="22"/>
      <c r="O1447" s="21"/>
    </row>
    <row r="1448" spans="1:15" s="43" customFormat="1">
      <c r="A1448">
        <v>201603</v>
      </c>
      <c r="B1448" s="38">
        <v>42430</v>
      </c>
      <c r="C1448" s="9" t="s">
        <v>21</v>
      </c>
      <c r="D1448" s="39">
        <v>0.04</v>
      </c>
      <c r="E1448" s="39">
        <v>4.2099999999999999E-2</v>
      </c>
      <c r="F1448" s="39">
        <v>5.3199999999999997E-2</v>
      </c>
      <c r="G1448" s="40">
        <v>4.5100000000000001E-2</v>
      </c>
      <c r="H1448" s="10">
        <v>0</v>
      </c>
      <c r="I1448" s="63"/>
      <c r="J1448" s="41">
        <v>3.9100000000000003E-2</v>
      </c>
      <c r="K1448" s="20"/>
      <c r="L1448" s="20"/>
      <c r="M1448" s="41">
        <v>5.3699999999999998E-2</v>
      </c>
      <c r="N1448" s="22"/>
      <c r="O1448" s="21"/>
    </row>
    <row r="1449" spans="1:15" s="43" customFormat="1">
      <c r="A1449">
        <v>201603</v>
      </c>
      <c r="B1449" s="38">
        <v>42431</v>
      </c>
      <c r="C1449" s="9" t="s">
        <v>21</v>
      </c>
      <c r="D1449" s="39">
        <v>3.9899999999999998E-2</v>
      </c>
      <c r="E1449" s="39">
        <v>4.2000000000000003E-2</v>
      </c>
      <c r="F1449" s="39">
        <v>5.2999999999999999E-2</v>
      </c>
      <c r="G1449" s="40">
        <v>4.4999999999999998E-2</v>
      </c>
      <c r="H1449" s="10">
        <v>0</v>
      </c>
      <c r="I1449" s="63"/>
      <c r="J1449" s="41">
        <v>3.9E-2</v>
      </c>
      <c r="K1449" s="20"/>
      <c r="L1449" s="20"/>
      <c r="M1449" s="41">
        <v>5.3399999999999996E-2</v>
      </c>
      <c r="N1449" s="22"/>
      <c r="O1449" s="21"/>
    </row>
    <row r="1450" spans="1:15" s="43" customFormat="1">
      <c r="A1450">
        <v>201603</v>
      </c>
      <c r="B1450" s="38">
        <v>42432</v>
      </c>
      <c r="C1450" s="9" t="s">
        <v>21</v>
      </c>
      <c r="D1450" s="39">
        <v>3.9600000000000003E-2</v>
      </c>
      <c r="E1450" s="39">
        <v>4.1599999999999998E-2</v>
      </c>
      <c r="F1450" s="39">
        <v>5.2600000000000001E-2</v>
      </c>
      <c r="G1450" s="40">
        <v>4.4600000000000001E-2</v>
      </c>
      <c r="H1450" s="10">
        <v>0</v>
      </c>
      <c r="I1450" s="63"/>
      <c r="J1450" s="41">
        <v>3.8900000000000004E-2</v>
      </c>
      <c r="K1450" s="20"/>
      <c r="L1450" s="20"/>
      <c r="M1450" s="41">
        <v>5.2999999999999999E-2</v>
      </c>
      <c r="N1450" s="22"/>
      <c r="O1450" s="21"/>
    </row>
    <row r="1451" spans="1:15" s="43" customFormat="1">
      <c r="A1451">
        <v>201603</v>
      </c>
      <c r="B1451" s="38">
        <v>42433</v>
      </c>
      <c r="C1451" s="9" t="s">
        <v>21</v>
      </c>
      <c r="D1451" s="39">
        <v>0.04</v>
      </c>
      <c r="E1451" s="39">
        <v>4.2000000000000003E-2</v>
      </c>
      <c r="F1451" s="39">
        <v>5.28E-2</v>
      </c>
      <c r="G1451" s="40">
        <v>4.4900000000000002E-2</v>
      </c>
      <c r="H1451" s="10">
        <v>0</v>
      </c>
      <c r="I1451" s="63"/>
      <c r="J1451" s="41">
        <v>3.9199999999999999E-2</v>
      </c>
      <c r="K1451" s="20"/>
      <c r="L1451" s="20"/>
      <c r="M1451" s="41">
        <v>5.3099999999999994E-2</v>
      </c>
      <c r="N1451" s="22"/>
      <c r="O1451" s="21"/>
    </row>
    <row r="1452" spans="1:15" s="43" customFormat="1">
      <c r="A1452">
        <v>201603</v>
      </c>
      <c r="B1452" s="38">
        <v>42436</v>
      </c>
      <c r="C1452" s="9" t="s">
        <v>21</v>
      </c>
      <c r="D1452" s="39">
        <v>3.9899999999999998E-2</v>
      </c>
      <c r="E1452" s="39">
        <v>4.2000000000000003E-2</v>
      </c>
      <c r="F1452" s="39">
        <v>5.2600000000000001E-2</v>
      </c>
      <c r="G1452" s="40">
        <v>4.48E-2</v>
      </c>
      <c r="H1452" s="10">
        <v>0</v>
      </c>
      <c r="I1452" s="63"/>
      <c r="J1452" s="41">
        <v>3.9100000000000003E-2</v>
      </c>
      <c r="K1452" s="20"/>
      <c r="L1452" s="20"/>
      <c r="M1452" s="41">
        <v>5.2999999999999999E-2</v>
      </c>
      <c r="N1452" s="22"/>
      <c r="O1452" s="21"/>
    </row>
    <row r="1453" spans="1:15" s="43" customFormat="1">
      <c r="A1453">
        <v>201603</v>
      </c>
      <c r="B1453" s="38">
        <v>42437</v>
      </c>
      <c r="C1453" s="9" t="s">
        <v>21</v>
      </c>
      <c r="D1453" s="39">
        <v>3.9199999999999999E-2</v>
      </c>
      <c r="E1453" s="39">
        <v>4.1300000000000003E-2</v>
      </c>
      <c r="F1453" s="39">
        <v>5.1799999999999999E-2</v>
      </c>
      <c r="G1453" s="40">
        <v>4.41E-2</v>
      </c>
      <c r="H1453" s="10">
        <v>0</v>
      </c>
      <c r="I1453" s="63"/>
      <c r="J1453" s="41">
        <v>3.85E-2</v>
      </c>
      <c r="K1453" s="20"/>
      <c r="L1453" s="20"/>
      <c r="M1453" s="41">
        <v>5.21E-2</v>
      </c>
      <c r="N1453" s="22"/>
      <c r="O1453" s="21"/>
    </row>
    <row r="1454" spans="1:15" s="43" customFormat="1">
      <c r="A1454">
        <v>201603</v>
      </c>
      <c r="B1454" s="38">
        <v>42438</v>
      </c>
      <c r="C1454" s="9" t="s">
        <v>21</v>
      </c>
      <c r="D1454" s="39">
        <v>3.9600000000000003E-2</v>
      </c>
      <c r="E1454" s="39">
        <v>4.1700000000000001E-2</v>
      </c>
      <c r="F1454" s="39">
        <v>5.2400000000000002E-2</v>
      </c>
      <c r="G1454" s="40">
        <v>4.4600000000000001E-2</v>
      </c>
      <c r="H1454" s="10">
        <v>0</v>
      </c>
      <c r="I1454" s="63"/>
      <c r="J1454" s="41">
        <v>3.8900000000000004E-2</v>
      </c>
      <c r="K1454" s="20"/>
      <c r="L1454" s="20"/>
      <c r="M1454" s="41">
        <v>5.2600000000000001E-2</v>
      </c>
      <c r="N1454" s="22"/>
      <c r="O1454" s="21"/>
    </row>
    <row r="1455" spans="1:15" s="43" customFormat="1">
      <c r="A1455">
        <v>201603</v>
      </c>
      <c r="B1455" s="38">
        <v>42439</v>
      </c>
      <c r="C1455" s="9" t="s">
        <v>21</v>
      </c>
      <c r="D1455" s="39">
        <v>3.9600000000000003E-2</v>
      </c>
      <c r="E1455" s="39">
        <v>4.19E-2</v>
      </c>
      <c r="F1455" s="39">
        <v>5.1999999999999998E-2</v>
      </c>
      <c r="G1455" s="40">
        <v>4.4499999999999998E-2</v>
      </c>
      <c r="H1455" s="10">
        <v>0</v>
      </c>
      <c r="I1455" s="63"/>
      <c r="J1455" s="41">
        <v>3.8800000000000001E-2</v>
      </c>
      <c r="K1455" s="20"/>
      <c r="L1455" s="20"/>
      <c r="M1455" s="41">
        <v>5.2300000000000006E-2</v>
      </c>
      <c r="N1455" s="22"/>
      <c r="O1455" s="21"/>
    </row>
    <row r="1456" spans="1:15" s="43" customFormat="1">
      <c r="A1456">
        <v>201603</v>
      </c>
      <c r="B1456" s="38">
        <v>42440</v>
      </c>
      <c r="C1456" s="9" t="s">
        <v>21</v>
      </c>
      <c r="D1456" s="39">
        <v>0.04</v>
      </c>
      <c r="E1456" s="39">
        <v>4.2299999999999997E-2</v>
      </c>
      <c r="F1456" s="39">
        <v>5.2200000000000003E-2</v>
      </c>
      <c r="G1456" s="40">
        <v>4.48E-2</v>
      </c>
      <c r="H1456" s="10">
        <v>0</v>
      </c>
      <c r="I1456" s="63"/>
      <c r="J1456" s="41">
        <v>3.8599999999999995E-2</v>
      </c>
      <c r="K1456" s="20"/>
      <c r="L1456" s="20"/>
      <c r="M1456" s="41">
        <v>5.2400000000000002E-2</v>
      </c>
      <c r="N1456" s="22"/>
      <c r="O1456" s="21"/>
    </row>
    <row r="1457" spans="1:15" s="43" customFormat="1">
      <c r="A1457">
        <v>201603</v>
      </c>
      <c r="B1457" s="38">
        <v>42443</v>
      </c>
      <c r="C1457" s="9" t="s">
        <v>21</v>
      </c>
      <c r="D1457" s="39">
        <v>3.9699999999999999E-2</v>
      </c>
      <c r="E1457" s="39">
        <v>4.2099999999999999E-2</v>
      </c>
      <c r="F1457" s="39">
        <v>5.1900000000000002E-2</v>
      </c>
      <c r="G1457" s="40">
        <v>4.4600000000000001E-2</v>
      </c>
      <c r="H1457" s="10">
        <v>0</v>
      </c>
      <c r="I1457" s="63"/>
      <c r="J1457" s="41">
        <v>3.8199999999999998E-2</v>
      </c>
      <c r="K1457" s="20"/>
      <c r="L1457" s="20"/>
      <c r="M1457" s="41">
        <v>5.1900000000000002E-2</v>
      </c>
      <c r="N1457" s="22"/>
      <c r="O1457" s="21"/>
    </row>
    <row r="1458" spans="1:15" s="43" customFormat="1">
      <c r="A1458">
        <v>201603</v>
      </c>
      <c r="B1458" s="38">
        <v>42444</v>
      </c>
      <c r="C1458" s="9" t="s">
        <v>21</v>
      </c>
      <c r="D1458" s="39">
        <v>3.95E-2</v>
      </c>
      <c r="E1458" s="39">
        <v>4.2000000000000003E-2</v>
      </c>
      <c r="F1458" s="39">
        <v>5.1700000000000003E-2</v>
      </c>
      <c r="G1458" s="40">
        <v>4.4400000000000002E-2</v>
      </c>
      <c r="H1458" s="10">
        <v>0</v>
      </c>
      <c r="I1458" s="63"/>
      <c r="J1458" s="41">
        <v>3.7900000000000003E-2</v>
      </c>
      <c r="K1458" s="20"/>
      <c r="L1458" s="20"/>
      <c r="M1458" s="41">
        <v>5.16E-2</v>
      </c>
      <c r="N1458" s="22"/>
      <c r="O1458" s="21"/>
    </row>
    <row r="1459" spans="1:15" s="43" customFormat="1">
      <c r="A1459">
        <v>201603</v>
      </c>
      <c r="B1459" s="38">
        <v>42445</v>
      </c>
      <c r="C1459" s="9" t="s">
        <v>21</v>
      </c>
      <c r="D1459" s="39">
        <v>3.9600000000000003E-2</v>
      </c>
      <c r="E1459" s="39">
        <v>4.2099999999999999E-2</v>
      </c>
      <c r="F1459" s="39">
        <v>5.1700000000000003E-2</v>
      </c>
      <c r="G1459" s="40">
        <v>4.4499999999999998E-2</v>
      </c>
      <c r="H1459" s="10">
        <v>0</v>
      </c>
      <c r="I1459" s="63"/>
      <c r="J1459" s="41">
        <v>3.8100000000000002E-2</v>
      </c>
      <c r="K1459" s="20"/>
      <c r="L1459" s="20"/>
      <c r="M1459" s="41">
        <v>5.16E-2</v>
      </c>
      <c r="N1459" s="22"/>
      <c r="O1459" s="21"/>
    </row>
    <row r="1460" spans="1:15" s="43" customFormat="1">
      <c r="A1460">
        <v>201603</v>
      </c>
      <c r="B1460" s="38">
        <v>42446</v>
      </c>
      <c r="C1460" s="9" t="s">
        <v>21</v>
      </c>
      <c r="D1460" s="39">
        <v>3.9300000000000002E-2</v>
      </c>
      <c r="E1460" s="39">
        <v>4.1700000000000001E-2</v>
      </c>
      <c r="F1460" s="39">
        <v>5.1200000000000002E-2</v>
      </c>
      <c r="G1460" s="40">
        <v>4.41E-2</v>
      </c>
      <c r="H1460" s="10">
        <v>0</v>
      </c>
      <c r="I1460" s="63"/>
      <c r="J1460" s="41">
        <v>3.7900000000000003E-2</v>
      </c>
      <c r="K1460" s="20"/>
      <c r="L1460" s="20"/>
      <c r="M1460" s="41">
        <v>5.1100000000000007E-2</v>
      </c>
      <c r="N1460" s="22"/>
      <c r="O1460" s="21"/>
    </row>
    <row r="1461" spans="1:15" s="43" customFormat="1">
      <c r="A1461">
        <v>201603</v>
      </c>
      <c r="B1461" s="38">
        <v>42447</v>
      </c>
      <c r="C1461" s="9" t="s">
        <v>21</v>
      </c>
      <c r="D1461" s="39">
        <v>3.9100000000000003E-2</v>
      </c>
      <c r="E1461" s="39">
        <v>4.1500000000000002E-2</v>
      </c>
      <c r="F1461" s="39">
        <v>5.0500000000000003E-2</v>
      </c>
      <c r="G1461" s="40">
        <v>4.3700000000000003E-2</v>
      </c>
      <c r="H1461" s="10">
        <v>0</v>
      </c>
      <c r="I1461" s="63"/>
      <c r="J1461" s="41">
        <v>3.7699999999999997E-2</v>
      </c>
      <c r="K1461" s="20"/>
      <c r="L1461" s="20"/>
      <c r="M1461" s="41">
        <v>5.0499999999999996E-2</v>
      </c>
      <c r="N1461" s="22"/>
      <c r="O1461" s="21"/>
    </row>
    <row r="1462" spans="1:15" s="43" customFormat="1">
      <c r="A1462">
        <v>201603</v>
      </c>
      <c r="B1462" s="38">
        <v>42450</v>
      </c>
      <c r="C1462" s="9" t="s">
        <v>21</v>
      </c>
      <c r="D1462" s="39">
        <v>3.9600000000000003E-2</v>
      </c>
      <c r="E1462" s="39">
        <v>4.19E-2</v>
      </c>
      <c r="F1462" s="39">
        <v>5.0700000000000002E-2</v>
      </c>
      <c r="G1462" s="40">
        <v>4.41E-2</v>
      </c>
      <c r="H1462" s="10">
        <v>0</v>
      </c>
      <c r="I1462" s="63"/>
      <c r="J1462" s="41">
        <v>3.8300000000000001E-2</v>
      </c>
      <c r="K1462" s="20"/>
      <c r="L1462" s="20"/>
      <c r="M1462" s="41">
        <v>5.0700000000000002E-2</v>
      </c>
      <c r="N1462" s="22"/>
      <c r="O1462" s="21"/>
    </row>
    <row r="1463" spans="1:15" s="43" customFormat="1">
      <c r="A1463">
        <v>201603</v>
      </c>
      <c r="B1463" s="38">
        <v>42451</v>
      </c>
      <c r="C1463" s="9" t="s">
        <v>21</v>
      </c>
      <c r="D1463" s="39">
        <v>3.9399999999999998E-2</v>
      </c>
      <c r="E1463" s="39">
        <v>4.1700000000000001E-2</v>
      </c>
      <c r="F1463" s="39">
        <v>5.0500000000000003E-2</v>
      </c>
      <c r="G1463" s="40">
        <v>4.3900000000000002E-2</v>
      </c>
      <c r="H1463" s="10">
        <v>0</v>
      </c>
      <c r="I1463" s="63"/>
      <c r="J1463" s="41">
        <v>3.7900000000000003E-2</v>
      </c>
      <c r="K1463" s="20"/>
      <c r="L1463" s="20"/>
      <c r="M1463" s="41">
        <v>5.04E-2</v>
      </c>
      <c r="N1463" s="22"/>
      <c r="O1463" s="21"/>
    </row>
    <row r="1464" spans="1:15" s="43" customFormat="1">
      <c r="A1464">
        <v>201603</v>
      </c>
      <c r="B1464" s="38">
        <v>42452</v>
      </c>
      <c r="C1464" s="9" t="s">
        <v>21</v>
      </c>
      <c r="D1464" s="39">
        <v>3.8699999999999998E-2</v>
      </c>
      <c r="E1464" s="39">
        <v>4.1000000000000002E-2</v>
      </c>
      <c r="F1464" s="39">
        <v>4.9599999999999998E-2</v>
      </c>
      <c r="G1464" s="40">
        <v>4.3099999999999999E-2</v>
      </c>
      <c r="H1464" s="10">
        <v>0</v>
      </c>
      <c r="I1464" s="63"/>
      <c r="J1464" s="41">
        <v>3.7400000000000003E-2</v>
      </c>
      <c r="K1464" s="20"/>
      <c r="L1464" s="20"/>
      <c r="M1464" s="41">
        <v>4.9500000000000002E-2</v>
      </c>
      <c r="N1464" s="22"/>
      <c r="O1464" s="21"/>
    </row>
    <row r="1465" spans="1:15" s="43" customFormat="1">
      <c r="A1465">
        <v>201603</v>
      </c>
      <c r="B1465" s="38">
        <v>42453</v>
      </c>
      <c r="C1465" s="9" t="s">
        <v>21</v>
      </c>
      <c r="D1465" s="39">
        <v>3.8800000000000001E-2</v>
      </c>
      <c r="E1465" s="39">
        <v>4.1099999999999998E-2</v>
      </c>
      <c r="F1465" s="39">
        <v>4.9799999999999997E-2</v>
      </c>
      <c r="G1465" s="40">
        <v>4.3200000000000002E-2</v>
      </c>
      <c r="H1465" s="10">
        <v>0</v>
      </c>
      <c r="I1465" s="63"/>
      <c r="J1465" s="41">
        <v>3.7699999999999997E-2</v>
      </c>
      <c r="K1465" s="20"/>
      <c r="L1465" s="20"/>
      <c r="M1465" s="41">
        <v>4.9699999999999994E-2</v>
      </c>
      <c r="N1465" s="22"/>
      <c r="O1465" s="21"/>
    </row>
    <row r="1466" spans="1:15" s="43" customFormat="1">
      <c r="A1466">
        <v>201603</v>
      </c>
      <c r="B1466" s="38">
        <v>42457</v>
      </c>
      <c r="C1466" s="9" t="s">
        <v>21</v>
      </c>
      <c r="D1466" s="39">
        <v>3.8600000000000002E-2</v>
      </c>
      <c r="E1466" s="39">
        <v>4.0899999999999999E-2</v>
      </c>
      <c r="F1466" s="39">
        <v>4.9500000000000002E-2</v>
      </c>
      <c r="G1466" s="40">
        <v>4.2999999999999997E-2</v>
      </c>
      <c r="H1466" s="10">
        <v>0</v>
      </c>
      <c r="I1466" s="63"/>
      <c r="J1466" s="41">
        <v>3.7400000000000003E-2</v>
      </c>
      <c r="K1466" s="20"/>
      <c r="L1466" s="20"/>
      <c r="M1466" s="41">
        <v>4.9400000000000006E-2</v>
      </c>
      <c r="N1466" s="22"/>
      <c r="O1466" s="21"/>
    </row>
    <row r="1467" spans="1:15" s="43" customFormat="1">
      <c r="A1467">
        <v>201603</v>
      </c>
      <c r="B1467" s="38">
        <v>42458</v>
      </c>
      <c r="C1467" s="9" t="s">
        <v>21</v>
      </c>
      <c r="D1467" s="39">
        <v>3.7999999999999999E-2</v>
      </c>
      <c r="E1467" s="39">
        <v>4.0399999999999998E-2</v>
      </c>
      <c r="F1467" s="39">
        <v>4.9099999999999998E-2</v>
      </c>
      <c r="G1467" s="40">
        <v>4.2500000000000003E-2</v>
      </c>
      <c r="H1467" s="10">
        <v>0</v>
      </c>
      <c r="I1467" s="63"/>
      <c r="J1467" s="41">
        <v>3.7100000000000001E-2</v>
      </c>
      <c r="K1467" s="20"/>
      <c r="L1467" s="20"/>
      <c r="M1467" s="41">
        <v>4.9000000000000002E-2</v>
      </c>
      <c r="N1467" s="22"/>
      <c r="O1467" s="21"/>
    </row>
    <row r="1468" spans="1:15" s="43" customFormat="1">
      <c r="A1468">
        <v>201603</v>
      </c>
      <c r="B1468" s="38">
        <v>42459</v>
      </c>
      <c r="C1468" s="9" t="s">
        <v>21</v>
      </c>
      <c r="D1468" s="39">
        <v>3.8399999999999997E-2</v>
      </c>
      <c r="E1468" s="39">
        <v>4.0899999999999999E-2</v>
      </c>
      <c r="F1468" s="39">
        <v>4.9399999999999999E-2</v>
      </c>
      <c r="G1468" s="40">
        <v>4.2900000000000001E-2</v>
      </c>
      <c r="H1468" s="10">
        <v>0</v>
      </c>
      <c r="I1468" s="63"/>
      <c r="J1468" s="41">
        <v>3.7599999999999995E-2</v>
      </c>
      <c r="K1468" s="20"/>
      <c r="L1468" s="20"/>
      <c r="M1468" s="41">
        <v>4.9400000000000006E-2</v>
      </c>
      <c r="N1468" s="22"/>
      <c r="O1468" s="21"/>
    </row>
    <row r="1469" spans="1:15" s="43" customFormat="1">
      <c r="A1469">
        <v>201603</v>
      </c>
      <c r="B1469" s="38">
        <v>42460</v>
      </c>
      <c r="C1469" s="9" t="s">
        <v>21</v>
      </c>
      <c r="D1469" s="39">
        <v>3.8100000000000002E-2</v>
      </c>
      <c r="E1469" s="39">
        <v>4.0500000000000001E-2</v>
      </c>
      <c r="F1469" s="39">
        <v>4.8899999999999999E-2</v>
      </c>
      <c r="G1469" s="40">
        <v>4.2500000000000003E-2</v>
      </c>
      <c r="H1469" s="10">
        <v>0</v>
      </c>
      <c r="I1469" s="63"/>
      <c r="J1469" s="41">
        <v>3.7200000000000004E-2</v>
      </c>
      <c r="K1469" s="20"/>
      <c r="L1469" s="20"/>
      <c r="M1469" s="41">
        <v>4.9000000000000002E-2</v>
      </c>
      <c r="N1469" s="22"/>
      <c r="O1469" s="21"/>
    </row>
    <row r="1470" spans="1:15" s="43" customFormat="1">
      <c r="A1470">
        <v>201604</v>
      </c>
      <c r="B1470" s="38">
        <v>42461</v>
      </c>
      <c r="C1470" s="9" t="s">
        <v>21</v>
      </c>
      <c r="D1470" s="39">
        <v>3.7999999999999999E-2</v>
      </c>
      <c r="E1470" s="39">
        <v>4.0399999999999998E-2</v>
      </c>
      <c r="F1470" s="39">
        <v>4.87E-2</v>
      </c>
      <c r="G1470" s="40">
        <v>4.24E-2</v>
      </c>
      <c r="H1470" s="10">
        <v>0</v>
      </c>
      <c r="I1470" s="63"/>
      <c r="J1470" s="41">
        <v>3.7200000000000004E-2</v>
      </c>
      <c r="K1470" s="20"/>
      <c r="L1470" s="20"/>
      <c r="M1470" s="41">
        <v>4.8899999999999999E-2</v>
      </c>
      <c r="N1470" s="22"/>
      <c r="O1470" s="21"/>
    </row>
    <row r="1471" spans="1:15" s="43" customFormat="1">
      <c r="A1471">
        <v>201604</v>
      </c>
      <c r="B1471" s="38">
        <v>42464</v>
      </c>
      <c r="C1471" s="9" t="s">
        <v>21</v>
      </c>
      <c r="D1471" s="39">
        <v>3.7900000000000003E-2</v>
      </c>
      <c r="E1471" s="39">
        <v>4.0300000000000002E-2</v>
      </c>
      <c r="F1471" s="39">
        <v>4.8599999999999997E-2</v>
      </c>
      <c r="G1471" s="40">
        <v>4.2299999999999997E-2</v>
      </c>
      <c r="H1471" s="10">
        <v>0</v>
      </c>
      <c r="I1471" s="63"/>
      <c r="J1471" s="41">
        <v>3.7100000000000001E-2</v>
      </c>
      <c r="K1471" s="20"/>
      <c r="L1471" s="20"/>
      <c r="M1471" s="41">
        <v>4.8799999999999996E-2</v>
      </c>
      <c r="N1471" s="22"/>
      <c r="O1471" s="21"/>
    </row>
    <row r="1472" spans="1:15" s="43" customFormat="1">
      <c r="A1472">
        <v>201604</v>
      </c>
      <c r="B1472" s="38">
        <v>42465</v>
      </c>
      <c r="C1472" s="9" t="s">
        <v>21</v>
      </c>
      <c r="D1472" s="39">
        <v>3.7199999999999997E-2</v>
      </c>
      <c r="E1472" s="39">
        <v>3.9600000000000003E-2</v>
      </c>
      <c r="F1472" s="39">
        <v>4.7899999999999998E-2</v>
      </c>
      <c r="G1472" s="40">
        <v>4.1599999999999998E-2</v>
      </c>
      <c r="H1472" s="10">
        <v>0</v>
      </c>
      <c r="I1472" s="63"/>
      <c r="J1472" s="41">
        <v>3.6299999999999999E-2</v>
      </c>
      <c r="K1472" s="20"/>
      <c r="L1472" s="20"/>
      <c r="M1472" s="41">
        <v>4.8099999999999997E-2</v>
      </c>
      <c r="N1472" s="22"/>
      <c r="O1472" s="21"/>
    </row>
    <row r="1473" spans="1:15" s="43" customFormat="1">
      <c r="A1473">
        <v>201604</v>
      </c>
      <c r="B1473" s="38">
        <v>42466</v>
      </c>
      <c r="C1473" s="9" t="s">
        <v>21</v>
      </c>
      <c r="D1473" s="39">
        <v>3.7499999999999999E-2</v>
      </c>
      <c r="E1473" s="39">
        <v>3.9899999999999998E-2</v>
      </c>
      <c r="F1473" s="39">
        <v>4.8000000000000001E-2</v>
      </c>
      <c r="G1473" s="40">
        <v>4.1799999999999997E-2</v>
      </c>
      <c r="H1473" s="10">
        <v>0</v>
      </c>
      <c r="I1473" s="63"/>
      <c r="J1473" s="41">
        <v>3.6400000000000002E-2</v>
      </c>
      <c r="K1473" s="20"/>
      <c r="L1473" s="20"/>
      <c r="M1473" s="41">
        <v>4.8399999999999999E-2</v>
      </c>
      <c r="N1473" s="22"/>
      <c r="O1473" s="21"/>
    </row>
    <row r="1474" spans="1:15" s="43" customFormat="1">
      <c r="A1474">
        <v>201604</v>
      </c>
      <c r="B1474" s="38">
        <v>42467</v>
      </c>
      <c r="C1474" s="9" t="s">
        <v>21</v>
      </c>
      <c r="D1474" s="39">
        <v>3.6799999999999999E-2</v>
      </c>
      <c r="E1474" s="39">
        <v>3.9199999999999999E-2</v>
      </c>
      <c r="F1474" s="39">
        <v>4.7100000000000003E-2</v>
      </c>
      <c r="G1474" s="40">
        <v>4.1000000000000002E-2</v>
      </c>
      <c r="H1474" s="10">
        <v>0</v>
      </c>
      <c r="I1474" s="63"/>
      <c r="J1474" s="41">
        <v>3.5799999999999998E-2</v>
      </c>
      <c r="K1474" s="20"/>
      <c r="L1474" s="20"/>
      <c r="M1474" s="41">
        <v>4.7599999999999996E-2</v>
      </c>
      <c r="N1474" s="22"/>
      <c r="O1474" s="21"/>
    </row>
    <row r="1475" spans="1:15" s="43" customFormat="1">
      <c r="A1475">
        <v>201604</v>
      </c>
      <c r="B1475" s="38">
        <v>42468</v>
      </c>
      <c r="C1475" s="9" t="s">
        <v>21</v>
      </c>
      <c r="D1475" s="39">
        <v>3.7199999999999997E-2</v>
      </c>
      <c r="E1475" s="39">
        <v>3.9600000000000003E-2</v>
      </c>
      <c r="F1475" s="39">
        <v>4.7399999999999998E-2</v>
      </c>
      <c r="G1475" s="40">
        <v>4.1399999999999999E-2</v>
      </c>
      <c r="H1475" s="10">
        <v>0</v>
      </c>
      <c r="I1475" s="63"/>
      <c r="J1475" s="41">
        <v>3.61E-2</v>
      </c>
      <c r="K1475" s="20"/>
      <c r="L1475" s="20"/>
      <c r="M1475" s="41">
        <v>4.7899999999999998E-2</v>
      </c>
      <c r="N1475" s="22"/>
      <c r="O1475" s="21"/>
    </row>
    <row r="1476" spans="1:15" s="43" customFormat="1">
      <c r="A1476">
        <v>201604</v>
      </c>
      <c r="B1476" s="38">
        <v>42471</v>
      </c>
      <c r="C1476" s="9" t="s">
        <v>21</v>
      </c>
      <c r="D1476" s="39">
        <v>3.7199999999999997E-2</v>
      </c>
      <c r="E1476" s="39">
        <v>3.9600000000000003E-2</v>
      </c>
      <c r="F1476" s="39">
        <v>4.7199999999999999E-2</v>
      </c>
      <c r="G1476" s="40">
        <v>4.1300000000000003E-2</v>
      </c>
      <c r="H1476" s="10">
        <v>0</v>
      </c>
      <c r="I1476" s="63"/>
      <c r="J1476" s="41">
        <v>3.61E-2</v>
      </c>
      <c r="K1476" s="20"/>
      <c r="L1476" s="20"/>
      <c r="M1476" s="41">
        <v>4.7800000000000002E-2</v>
      </c>
      <c r="N1476" s="22"/>
      <c r="O1476" s="21"/>
    </row>
    <row r="1477" spans="1:15" s="43" customFormat="1">
      <c r="A1477">
        <v>201604</v>
      </c>
      <c r="B1477" s="38">
        <v>42472</v>
      </c>
      <c r="C1477" s="9" t="s">
        <v>21</v>
      </c>
      <c r="D1477" s="39">
        <v>3.7699999999999997E-2</v>
      </c>
      <c r="E1477" s="39">
        <v>0.04</v>
      </c>
      <c r="F1477" s="39">
        <v>4.7600000000000003E-2</v>
      </c>
      <c r="G1477" s="40">
        <v>4.1799999999999997E-2</v>
      </c>
      <c r="H1477" s="10">
        <v>0</v>
      </c>
      <c r="I1477" s="63"/>
      <c r="J1477" s="41">
        <v>3.6499999999999998E-2</v>
      </c>
      <c r="K1477" s="20"/>
      <c r="L1477" s="20"/>
      <c r="M1477" s="41">
        <v>4.82E-2</v>
      </c>
      <c r="N1477" s="22"/>
      <c r="O1477" s="21"/>
    </row>
    <row r="1478" spans="1:15" s="43" customFormat="1">
      <c r="A1478">
        <v>201604</v>
      </c>
      <c r="B1478" s="38">
        <v>42473</v>
      </c>
      <c r="C1478" s="9" t="s">
        <v>21</v>
      </c>
      <c r="D1478" s="39">
        <v>3.7400000000000003E-2</v>
      </c>
      <c r="E1478" s="39">
        <v>3.9600000000000003E-2</v>
      </c>
      <c r="F1478" s="39">
        <v>4.7199999999999999E-2</v>
      </c>
      <c r="G1478" s="40">
        <v>4.1399999999999999E-2</v>
      </c>
      <c r="H1478" s="10">
        <v>0</v>
      </c>
      <c r="I1478" s="63"/>
      <c r="J1478" s="41">
        <v>3.6000000000000004E-2</v>
      </c>
      <c r="K1478" s="20"/>
      <c r="L1478" s="20"/>
      <c r="M1478" s="41">
        <v>4.7800000000000002E-2</v>
      </c>
      <c r="N1478" s="22"/>
      <c r="O1478" s="21"/>
    </row>
    <row r="1479" spans="1:15" s="43" customFormat="1">
      <c r="A1479">
        <v>201604</v>
      </c>
      <c r="B1479" s="38">
        <v>42474</v>
      </c>
      <c r="C1479" s="9" t="s">
        <v>21</v>
      </c>
      <c r="D1479" s="39">
        <v>3.7600000000000001E-2</v>
      </c>
      <c r="E1479" s="39">
        <v>3.9800000000000002E-2</v>
      </c>
      <c r="F1479" s="39">
        <v>4.7399999999999998E-2</v>
      </c>
      <c r="G1479" s="40">
        <v>4.1599999999999998E-2</v>
      </c>
      <c r="H1479" s="10">
        <v>0</v>
      </c>
      <c r="I1479" s="63"/>
      <c r="J1479" s="41">
        <v>3.6200000000000003E-2</v>
      </c>
      <c r="K1479" s="20"/>
      <c r="L1479" s="20"/>
      <c r="M1479" s="41">
        <v>4.7899999999999998E-2</v>
      </c>
      <c r="N1479" s="22"/>
      <c r="O1479" s="21"/>
    </row>
    <row r="1480" spans="1:15" s="43" customFormat="1">
      <c r="A1480">
        <v>201604</v>
      </c>
      <c r="B1480" s="38">
        <v>42475</v>
      </c>
      <c r="C1480" s="9" t="s">
        <v>21</v>
      </c>
      <c r="D1480" s="39">
        <v>3.7100000000000001E-2</v>
      </c>
      <c r="E1480" s="39">
        <v>3.9399999999999998E-2</v>
      </c>
      <c r="F1480" s="39">
        <v>4.7E-2</v>
      </c>
      <c r="G1480" s="40">
        <v>4.1200000000000001E-2</v>
      </c>
      <c r="H1480" s="10">
        <v>0</v>
      </c>
      <c r="I1480" s="63"/>
      <c r="J1480" s="41">
        <v>3.5900000000000001E-2</v>
      </c>
      <c r="K1480" s="20"/>
      <c r="L1480" s="20"/>
      <c r="M1480" s="41">
        <v>4.7500000000000001E-2</v>
      </c>
      <c r="N1480" s="22"/>
      <c r="O1480" s="21"/>
    </row>
    <row r="1481" spans="1:15" s="43" customFormat="1">
      <c r="A1481">
        <v>201604</v>
      </c>
      <c r="B1481" s="38">
        <v>42478</v>
      </c>
      <c r="C1481" s="9" t="s">
        <v>21</v>
      </c>
      <c r="D1481" s="39">
        <v>3.6999999999999998E-2</v>
      </c>
      <c r="E1481" s="39">
        <v>3.9600000000000003E-2</v>
      </c>
      <c r="F1481" s="39">
        <v>4.7300000000000002E-2</v>
      </c>
      <c r="G1481" s="40">
        <v>4.1300000000000003E-2</v>
      </c>
      <c r="H1481" s="10">
        <v>0</v>
      </c>
      <c r="I1481" s="63"/>
      <c r="J1481" s="41">
        <v>3.61E-2</v>
      </c>
      <c r="K1481" s="20"/>
      <c r="L1481" s="20"/>
      <c r="M1481" s="41">
        <v>4.7699999999999992E-2</v>
      </c>
      <c r="N1481" s="22"/>
      <c r="O1481" s="21"/>
    </row>
    <row r="1482" spans="1:15" s="43" customFormat="1">
      <c r="A1482">
        <v>201604</v>
      </c>
      <c r="B1482" s="38">
        <v>42479</v>
      </c>
      <c r="C1482" s="9" t="s">
        <v>21</v>
      </c>
      <c r="D1482" s="39">
        <v>3.6900000000000002E-2</v>
      </c>
      <c r="E1482" s="39">
        <v>3.9699999999999999E-2</v>
      </c>
      <c r="F1482" s="39">
        <v>4.7100000000000003E-2</v>
      </c>
      <c r="G1482" s="40">
        <v>4.1200000000000001E-2</v>
      </c>
      <c r="H1482" s="10">
        <v>0</v>
      </c>
      <c r="I1482" s="63"/>
      <c r="J1482" s="41">
        <v>3.5200000000000002E-2</v>
      </c>
      <c r="K1482" s="20"/>
      <c r="L1482" s="20"/>
      <c r="M1482" s="41">
        <v>4.7500000000000001E-2</v>
      </c>
      <c r="N1482" s="22"/>
      <c r="O1482" s="21"/>
    </row>
    <row r="1483" spans="1:15" s="43" customFormat="1">
      <c r="A1483">
        <v>201604</v>
      </c>
      <c r="B1483" s="38">
        <v>42480</v>
      </c>
      <c r="C1483" s="9" t="s">
        <v>21</v>
      </c>
      <c r="D1483" s="39">
        <v>3.7600000000000001E-2</v>
      </c>
      <c r="E1483" s="39">
        <v>4.0300000000000002E-2</v>
      </c>
      <c r="F1483" s="39">
        <v>4.7399999999999998E-2</v>
      </c>
      <c r="G1483" s="40">
        <v>4.1799999999999997E-2</v>
      </c>
      <c r="H1483" s="10">
        <v>0</v>
      </c>
      <c r="I1483" s="63"/>
      <c r="J1483" s="41">
        <v>3.5699999999999996E-2</v>
      </c>
      <c r="K1483" s="20"/>
      <c r="L1483" s="20"/>
      <c r="M1483" s="41">
        <v>4.7800000000000002E-2</v>
      </c>
      <c r="N1483" s="22"/>
      <c r="O1483" s="21"/>
    </row>
    <row r="1484" spans="1:15" s="43" customFormat="1">
      <c r="A1484">
        <v>201604</v>
      </c>
      <c r="B1484" s="38">
        <v>42481</v>
      </c>
      <c r="C1484" s="9" t="s">
        <v>21</v>
      </c>
      <c r="D1484" s="39">
        <v>3.7699999999999997E-2</v>
      </c>
      <c r="E1484" s="39">
        <v>4.0399999999999998E-2</v>
      </c>
      <c r="F1484" s="39">
        <v>4.7500000000000001E-2</v>
      </c>
      <c r="G1484" s="40">
        <v>4.19E-2</v>
      </c>
      <c r="H1484" s="10">
        <v>0</v>
      </c>
      <c r="I1484" s="63"/>
      <c r="J1484" s="41">
        <v>3.5699999999999996E-2</v>
      </c>
      <c r="K1484" s="20"/>
      <c r="L1484" s="20"/>
      <c r="M1484" s="41">
        <v>4.7899999999999998E-2</v>
      </c>
      <c r="N1484" s="22"/>
      <c r="O1484" s="21"/>
    </row>
    <row r="1485" spans="1:15" s="43" customFormat="1">
      <c r="A1485">
        <v>201604</v>
      </c>
      <c r="B1485" s="38">
        <v>42482</v>
      </c>
      <c r="C1485" s="9" t="s">
        <v>21</v>
      </c>
      <c r="D1485" s="39">
        <v>3.7699999999999997E-2</v>
      </c>
      <c r="E1485" s="39">
        <v>4.0500000000000001E-2</v>
      </c>
      <c r="F1485" s="39">
        <v>4.7399999999999998E-2</v>
      </c>
      <c r="G1485" s="40">
        <v>4.19E-2</v>
      </c>
      <c r="H1485" s="10">
        <v>0</v>
      </c>
      <c r="I1485" s="63"/>
      <c r="J1485" s="41">
        <v>3.5900000000000001E-2</v>
      </c>
      <c r="K1485" s="20"/>
      <c r="L1485" s="20"/>
      <c r="M1485" s="41">
        <v>4.7800000000000002E-2</v>
      </c>
      <c r="N1485" s="22"/>
      <c r="O1485" s="21"/>
    </row>
    <row r="1486" spans="1:15" s="43" customFormat="1">
      <c r="A1486">
        <v>201604</v>
      </c>
      <c r="B1486" s="38">
        <v>42485</v>
      </c>
      <c r="C1486" s="9" t="s">
        <v>21</v>
      </c>
      <c r="D1486" s="39">
        <v>3.7900000000000003E-2</v>
      </c>
      <c r="E1486" s="39">
        <v>4.07E-2</v>
      </c>
      <c r="F1486" s="39">
        <v>4.7500000000000001E-2</v>
      </c>
      <c r="G1486" s="40">
        <v>4.2000000000000003E-2</v>
      </c>
      <c r="H1486" s="10">
        <v>0</v>
      </c>
      <c r="I1486" s="63"/>
      <c r="J1486" s="41">
        <v>3.6200000000000003E-2</v>
      </c>
      <c r="K1486" s="20"/>
      <c r="L1486" s="20"/>
      <c r="M1486" s="41">
        <v>4.7899999999999998E-2</v>
      </c>
      <c r="N1486" s="22"/>
      <c r="O1486" s="21"/>
    </row>
    <row r="1487" spans="1:15" s="43" customFormat="1">
      <c r="A1487">
        <v>201604</v>
      </c>
      <c r="B1487" s="38">
        <v>42486</v>
      </c>
      <c r="C1487" s="9" t="s">
        <v>21</v>
      </c>
      <c r="D1487" s="39">
        <v>3.78E-2</v>
      </c>
      <c r="E1487" s="39">
        <v>4.0800000000000003E-2</v>
      </c>
      <c r="F1487" s="39">
        <v>4.7600000000000003E-2</v>
      </c>
      <c r="G1487" s="40">
        <v>4.2099999999999999E-2</v>
      </c>
      <c r="H1487" s="10">
        <v>0</v>
      </c>
      <c r="I1487" s="63"/>
      <c r="J1487" s="41">
        <v>3.6499999999999998E-2</v>
      </c>
      <c r="K1487" s="20"/>
      <c r="L1487" s="20"/>
      <c r="M1487" s="41">
        <v>4.7899999999999998E-2</v>
      </c>
      <c r="N1487" s="22"/>
      <c r="O1487" s="21"/>
    </row>
    <row r="1488" spans="1:15" s="43" customFormat="1">
      <c r="A1488">
        <v>201604</v>
      </c>
      <c r="B1488" s="38">
        <v>42487</v>
      </c>
      <c r="C1488" s="9" t="s">
        <v>21</v>
      </c>
      <c r="D1488" s="39">
        <v>3.7199999999999997E-2</v>
      </c>
      <c r="E1488" s="39">
        <v>4.02E-2</v>
      </c>
      <c r="F1488" s="39">
        <v>4.7E-2</v>
      </c>
      <c r="G1488" s="40">
        <v>4.1500000000000002E-2</v>
      </c>
      <c r="H1488" s="10">
        <v>0</v>
      </c>
      <c r="I1488" s="63"/>
      <c r="J1488" s="41">
        <v>3.5900000000000001E-2</v>
      </c>
      <c r="K1488" s="20"/>
      <c r="L1488" s="20"/>
      <c r="M1488" s="41">
        <v>4.7300000000000002E-2</v>
      </c>
      <c r="N1488" s="22"/>
      <c r="O1488" s="21"/>
    </row>
    <row r="1489" spans="1:15" s="43" customFormat="1">
      <c r="A1489">
        <v>201604</v>
      </c>
      <c r="B1489" s="38">
        <v>42488</v>
      </c>
      <c r="C1489" s="9" t="s">
        <v>21</v>
      </c>
      <c r="D1489" s="39">
        <v>3.6999999999999998E-2</v>
      </c>
      <c r="E1489" s="39">
        <v>4.0099999999999997E-2</v>
      </c>
      <c r="F1489" s="39">
        <v>4.7E-2</v>
      </c>
      <c r="G1489" s="40">
        <v>4.1399999999999999E-2</v>
      </c>
      <c r="H1489" s="10">
        <v>0</v>
      </c>
      <c r="I1489" s="63"/>
      <c r="J1489" s="41">
        <v>3.6299999999999999E-2</v>
      </c>
      <c r="K1489" s="20"/>
      <c r="L1489" s="20"/>
      <c r="M1489" s="41">
        <v>4.7300000000000002E-2</v>
      </c>
      <c r="N1489" s="22"/>
      <c r="O1489" s="21"/>
    </row>
    <row r="1490" spans="1:15" s="43" customFormat="1">
      <c r="A1490">
        <v>201604</v>
      </c>
      <c r="B1490" s="38">
        <v>42489</v>
      </c>
      <c r="C1490" s="9" t="s">
        <v>21</v>
      </c>
      <c r="D1490" s="39">
        <v>3.6700000000000003E-2</v>
      </c>
      <c r="E1490" s="39">
        <v>3.9899999999999998E-2</v>
      </c>
      <c r="F1490" s="39">
        <v>4.6600000000000003E-2</v>
      </c>
      <c r="G1490" s="40">
        <v>4.1099999999999998E-2</v>
      </c>
      <c r="H1490" s="10">
        <v>0</v>
      </c>
      <c r="I1490" s="63"/>
      <c r="J1490" s="41">
        <v>3.6299999999999999E-2</v>
      </c>
      <c r="K1490" s="20"/>
      <c r="L1490" s="20"/>
      <c r="M1490" s="41">
        <v>4.6900000000000004E-2</v>
      </c>
      <c r="N1490" s="22"/>
      <c r="O1490" s="21"/>
    </row>
    <row r="1491" spans="1:15" s="43" customFormat="1">
      <c r="A1491">
        <v>201605</v>
      </c>
      <c r="B1491" s="38">
        <v>42492</v>
      </c>
      <c r="C1491" s="9" t="s">
        <v>21</v>
      </c>
      <c r="D1491" s="39">
        <v>3.7100000000000001E-2</v>
      </c>
      <c r="E1491" s="39">
        <v>4.02E-2</v>
      </c>
      <c r="F1491" s="39">
        <v>4.7100000000000003E-2</v>
      </c>
      <c r="G1491" s="40">
        <v>4.1500000000000002E-2</v>
      </c>
      <c r="H1491" s="10">
        <v>0</v>
      </c>
      <c r="I1491" s="63"/>
      <c r="J1491" s="41">
        <v>3.6799999999999999E-2</v>
      </c>
      <c r="K1491" s="20"/>
      <c r="L1491" s="20"/>
      <c r="M1491" s="41">
        <v>4.7400000000000005E-2</v>
      </c>
      <c r="N1491" s="22"/>
      <c r="O1491" s="21"/>
    </row>
    <row r="1492" spans="1:15" s="43" customFormat="1">
      <c r="A1492">
        <v>201605</v>
      </c>
      <c r="B1492" s="38">
        <v>42493</v>
      </c>
      <c r="C1492" s="9" t="s">
        <v>21</v>
      </c>
      <c r="D1492" s="39">
        <v>3.6499999999999998E-2</v>
      </c>
      <c r="E1492" s="39">
        <v>3.9600000000000003E-2</v>
      </c>
      <c r="F1492" s="39">
        <v>4.5999999999999999E-2</v>
      </c>
      <c r="G1492" s="40">
        <v>4.07E-2</v>
      </c>
      <c r="H1492" s="10">
        <v>0</v>
      </c>
      <c r="I1492" s="63"/>
      <c r="J1492" s="41">
        <v>3.6499999999999998E-2</v>
      </c>
      <c r="K1492" s="20"/>
      <c r="L1492" s="20"/>
      <c r="M1492" s="41">
        <v>4.6600000000000003E-2</v>
      </c>
      <c r="N1492" s="22"/>
      <c r="O1492" s="21"/>
    </row>
    <row r="1493" spans="1:15" s="43" customFormat="1">
      <c r="A1493">
        <v>201605</v>
      </c>
      <c r="B1493" s="38">
        <v>42494</v>
      </c>
      <c r="C1493" s="9" t="s">
        <v>21</v>
      </c>
      <c r="D1493" s="39">
        <v>3.6299999999999999E-2</v>
      </c>
      <c r="E1493" s="39">
        <v>3.95E-2</v>
      </c>
      <c r="F1493" s="39">
        <v>4.5699999999999998E-2</v>
      </c>
      <c r="G1493" s="40">
        <v>4.0500000000000001E-2</v>
      </c>
      <c r="H1493" s="10">
        <v>0</v>
      </c>
      <c r="I1493" s="63"/>
      <c r="J1493" s="41">
        <v>3.6600000000000001E-2</v>
      </c>
      <c r="K1493" s="20"/>
      <c r="L1493" s="20"/>
      <c r="M1493" s="41">
        <v>4.6399999999999997E-2</v>
      </c>
      <c r="N1493" s="22"/>
      <c r="O1493" s="21"/>
    </row>
    <row r="1494" spans="1:15" s="43" customFormat="1">
      <c r="A1494">
        <v>201605</v>
      </c>
      <c r="B1494" s="38">
        <v>42495</v>
      </c>
      <c r="C1494" s="9" t="s">
        <v>21</v>
      </c>
      <c r="D1494" s="39">
        <v>3.5900000000000001E-2</v>
      </c>
      <c r="E1494" s="39">
        <v>3.9100000000000003E-2</v>
      </c>
      <c r="F1494" s="39">
        <v>4.5499999999999999E-2</v>
      </c>
      <c r="G1494" s="40">
        <v>4.02E-2</v>
      </c>
      <c r="H1494" s="10">
        <v>0</v>
      </c>
      <c r="I1494" s="63"/>
      <c r="J1494" s="41">
        <v>3.6299999999999999E-2</v>
      </c>
      <c r="K1494" s="20"/>
      <c r="L1494" s="20"/>
      <c r="M1494" s="41">
        <v>4.6199999999999998E-2</v>
      </c>
      <c r="N1494" s="22"/>
      <c r="O1494" s="21"/>
    </row>
    <row r="1495" spans="1:15" s="43" customFormat="1">
      <c r="A1495">
        <v>201605</v>
      </c>
      <c r="B1495" s="38">
        <v>42496</v>
      </c>
      <c r="C1495" s="9" t="s">
        <v>21</v>
      </c>
      <c r="D1495" s="39">
        <v>3.61E-2</v>
      </c>
      <c r="E1495" s="39">
        <v>3.9300000000000002E-2</v>
      </c>
      <c r="F1495" s="39">
        <v>4.58E-2</v>
      </c>
      <c r="G1495" s="40">
        <v>4.0399999999999998E-2</v>
      </c>
      <c r="H1495" s="10">
        <v>0</v>
      </c>
      <c r="I1495" s="63"/>
      <c r="J1495" s="41">
        <v>3.6699999999999997E-2</v>
      </c>
      <c r="K1495" s="20"/>
      <c r="L1495" s="20"/>
      <c r="M1495" s="41">
        <v>4.6600000000000003E-2</v>
      </c>
      <c r="N1495" s="22"/>
      <c r="O1495" s="21"/>
    </row>
    <row r="1496" spans="1:15" s="43" customFormat="1">
      <c r="A1496">
        <v>201605</v>
      </c>
      <c r="B1496" s="38">
        <v>42499</v>
      </c>
      <c r="C1496" s="9" t="s">
        <v>21</v>
      </c>
      <c r="D1496" s="39">
        <v>3.61E-2</v>
      </c>
      <c r="E1496" s="39">
        <v>3.9300000000000002E-2</v>
      </c>
      <c r="F1496" s="39">
        <v>4.5699999999999998E-2</v>
      </c>
      <c r="G1496" s="40">
        <v>4.0399999999999998E-2</v>
      </c>
      <c r="H1496" s="10">
        <v>0</v>
      </c>
      <c r="I1496" s="63"/>
      <c r="J1496" s="41">
        <v>3.6600000000000001E-2</v>
      </c>
      <c r="K1496" s="20"/>
      <c r="L1496" s="20"/>
      <c r="M1496" s="41">
        <v>4.6600000000000003E-2</v>
      </c>
      <c r="N1496" s="22"/>
      <c r="O1496" s="21"/>
    </row>
    <row r="1497" spans="1:15" s="43" customFormat="1">
      <c r="A1497">
        <v>201605</v>
      </c>
      <c r="B1497" s="38">
        <v>42500</v>
      </c>
      <c r="C1497" s="9" t="s">
        <v>21</v>
      </c>
      <c r="D1497" s="39">
        <v>3.61E-2</v>
      </c>
      <c r="E1497" s="39">
        <v>3.9100000000000003E-2</v>
      </c>
      <c r="F1497" s="39">
        <v>4.58E-2</v>
      </c>
      <c r="G1497" s="40">
        <v>4.0300000000000002E-2</v>
      </c>
      <c r="H1497" s="10">
        <v>0</v>
      </c>
      <c r="I1497" s="63"/>
      <c r="J1497" s="41">
        <v>3.6499999999999998E-2</v>
      </c>
      <c r="K1497" s="20"/>
      <c r="L1497" s="20"/>
      <c r="M1497" s="41">
        <v>4.6600000000000003E-2</v>
      </c>
      <c r="N1497" s="22"/>
      <c r="O1497" s="21"/>
    </row>
    <row r="1498" spans="1:15" s="43" customFormat="1">
      <c r="A1498">
        <v>201605</v>
      </c>
      <c r="B1498" s="38">
        <v>42501</v>
      </c>
      <c r="C1498" s="9" t="s">
        <v>21</v>
      </c>
      <c r="D1498" s="39">
        <v>3.5799999999999998E-2</v>
      </c>
      <c r="E1498" s="39">
        <v>3.8699999999999998E-2</v>
      </c>
      <c r="F1498" s="39">
        <v>4.5499999999999999E-2</v>
      </c>
      <c r="G1498" s="40">
        <v>0.04</v>
      </c>
      <c r="H1498" s="10">
        <v>0</v>
      </c>
      <c r="I1498" s="63"/>
      <c r="J1498" s="41">
        <v>3.61E-2</v>
      </c>
      <c r="K1498" s="20"/>
      <c r="L1498" s="20"/>
      <c r="M1498" s="41">
        <v>4.6300000000000001E-2</v>
      </c>
      <c r="N1498" s="22"/>
      <c r="O1498" s="21"/>
    </row>
    <row r="1499" spans="1:15" s="43" customFormat="1">
      <c r="A1499">
        <v>201605</v>
      </c>
      <c r="B1499" s="38">
        <v>42502</v>
      </c>
      <c r="C1499" s="9" t="s">
        <v>21</v>
      </c>
      <c r="D1499" s="39">
        <v>3.61E-2</v>
      </c>
      <c r="E1499" s="39">
        <v>3.9100000000000003E-2</v>
      </c>
      <c r="F1499" s="39">
        <v>4.5699999999999998E-2</v>
      </c>
      <c r="G1499" s="40">
        <v>4.0300000000000002E-2</v>
      </c>
      <c r="H1499" s="10">
        <v>0</v>
      </c>
      <c r="I1499" s="63"/>
      <c r="J1499" s="41">
        <v>3.6400000000000002E-2</v>
      </c>
      <c r="K1499" s="20"/>
      <c r="L1499" s="20"/>
      <c r="M1499" s="41">
        <v>4.6600000000000003E-2</v>
      </c>
      <c r="N1499" s="22"/>
      <c r="O1499" s="21"/>
    </row>
    <row r="1500" spans="1:15" s="43" customFormat="1">
      <c r="A1500">
        <v>201605</v>
      </c>
      <c r="B1500" s="38">
        <v>42503</v>
      </c>
      <c r="C1500" s="9" t="s">
        <v>21</v>
      </c>
      <c r="D1500" s="39">
        <v>3.56E-2</v>
      </c>
      <c r="E1500" s="39">
        <v>3.85E-2</v>
      </c>
      <c r="F1500" s="39">
        <v>4.5100000000000001E-2</v>
      </c>
      <c r="G1500" s="40">
        <v>3.9699999999999999E-2</v>
      </c>
      <c r="H1500" s="10">
        <v>0</v>
      </c>
      <c r="I1500" s="63"/>
      <c r="J1500" s="41">
        <v>3.5699999999999996E-2</v>
      </c>
      <c r="K1500" s="20"/>
      <c r="L1500" s="20"/>
      <c r="M1500" s="41">
        <v>4.6100000000000002E-2</v>
      </c>
      <c r="N1500" s="22"/>
      <c r="O1500" s="21"/>
    </row>
    <row r="1501" spans="1:15" s="43" customFormat="1">
      <c r="A1501">
        <v>201605</v>
      </c>
      <c r="B1501" s="38">
        <v>42506</v>
      </c>
      <c r="C1501" s="9" t="s">
        <v>21</v>
      </c>
      <c r="D1501" s="39">
        <v>3.61E-2</v>
      </c>
      <c r="E1501" s="39">
        <v>3.8899999999999997E-2</v>
      </c>
      <c r="F1501" s="39">
        <v>4.5600000000000002E-2</v>
      </c>
      <c r="G1501" s="40">
        <v>4.02E-2</v>
      </c>
      <c r="H1501" s="10">
        <v>0</v>
      </c>
      <c r="I1501" s="63"/>
      <c r="J1501" s="41">
        <v>3.6200000000000003E-2</v>
      </c>
      <c r="K1501" s="20"/>
      <c r="L1501" s="20"/>
      <c r="M1501" s="41">
        <v>4.6500000000000007E-2</v>
      </c>
      <c r="N1501" s="22"/>
      <c r="O1501" s="21"/>
    </row>
    <row r="1502" spans="1:15" s="43" customFormat="1">
      <c r="A1502">
        <v>201605</v>
      </c>
      <c r="B1502" s="38">
        <v>42507</v>
      </c>
      <c r="C1502" s="9" t="s">
        <v>21</v>
      </c>
      <c r="D1502" s="39">
        <v>3.5999999999999997E-2</v>
      </c>
      <c r="E1502" s="39">
        <v>3.8699999999999998E-2</v>
      </c>
      <c r="F1502" s="39">
        <v>4.5499999999999999E-2</v>
      </c>
      <c r="G1502" s="40">
        <v>4.0099999999999997E-2</v>
      </c>
      <c r="H1502" s="10">
        <v>0</v>
      </c>
      <c r="I1502" s="63"/>
      <c r="J1502" s="41">
        <v>3.61E-2</v>
      </c>
      <c r="K1502" s="20"/>
      <c r="L1502" s="20"/>
      <c r="M1502" s="41">
        <v>4.6500000000000007E-2</v>
      </c>
      <c r="N1502" s="22"/>
      <c r="O1502" s="21"/>
    </row>
    <row r="1503" spans="1:15" s="43" customFormat="1">
      <c r="A1503">
        <v>201605</v>
      </c>
      <c r="B1503" s="38">
        <v>42508</v>
      </c>
      <c r="C1503" s="9" t="s">
        <v>21</v>
      </c>
      <c r="D1503" s="39">
        <v>3.7100000000000001E-2</v>
      </c>
      <c r="E1503" s="39">
        <v>3.9699999999999999E-2</v>
      </c>
      <c r="F1503" s="39">
        <v>4.65E-2</v>
      </c>
      <c r="G1503" s="40">
        <v>4.1099999999999998E-2</v>
      </c>
      <c r="H1503" s="10">
        <v>0</v>
      </c>
      <c r="I1503" s="63"/>
      <c r="J1503" s="41">
        <v>3.7100000000000001E-2</v>
      </c>
      <c r="K1503" s="20"/>
      <c r="L1503" s="20"/>
      <c r="M1503" s="41">
        <v>4.7400000000000005E-2</v>
      </c>
      <c r="N1503" s="22"/>
      <c r="O1503" s="21"/>
    </row>
    <row r="1504" spans="1:15" s="43" customFormat="1">
      <c r="A1504">
        <v>201605</v>
      </c>
      <c r="B1504" s="38">
        <v>42509</v>
      </c>
      <c r="C1504" s="9" t="s">
        <v>21</v>
      </c>
      <c r="D1504" s="39">
        <v>3.6600000000000001E-2</v>
      </c>
      <c r="E1504" s="39">
        <v>3.9199999999999999E-2</v>
      </c>
      <c r="F1504" s="39">
        <v>4.5999999999999999E-2</v>
      </c>
      <c r="G1504" s="40">
        <v>4.0599999999999997E-2</v>
      </c>
      <c r="H1504" s="10">
        <v>0</v>
      </c>
      <c r="I1504" s="63"/>
      <c r="J1504" s="41">
        <v>3.6600000000000001E-2</v>
      </c>
      <c r="K1504" s="20"/>
      <c r="L1504" s="20"/>
      <c r="M1504" s="41">
        <v>4.7E-2</v>
      </c>
      <c r="N1504" s="22"/>
      <c r="O1504" s="21"/>
    </row>
    <row r="1505" spans="1:15" s="43" customFormat="1">
      <c r="A1505">
        <v>201605</v>
      </c>
      <c r="B1505" s="38">
        <v>42510</v>
      </c>
      <c r="C1505" s="9" t="s">
        <v>21</v>
      </c>
      <c r="D1505" s="39">
        <v>3.6999999999999998E-2</v>
      </c>
      <c r="E1505" s="39">
        <v>3.9399999999999998E-2</v>
      </c>
      <c r="F1505" s="39">
        <v>4.6100000000000002E-2</v>
      </c>
      <c r="G1505" s="40">
        <v>4.0800000000000003E-2</v>
      </c>
      <c r="H1505" s="10">
        <v>0</v>
      </c>
      <c r="I1505" s="63"/>
      <c r="J1505" s="41">
        <v>3.6699999999999997E-2</v>
      </c>
      <c r="K1505" s="20"/>
      <c r="L1505" s="20"/>
      <c r="M1505" s="41">
        <v>4.7100000000000003E-2</v>
      </c>
      <c r="N1505" s="22"/>
      <c r="O1505" s="21"/>
    </row>
    <row r="1506" spans="1:15" s="43" customFormat="1">
      <c r="A1506">
        <v>201605</v>
      </c>
      <c r="B1506" s="38">
        <v>42513</v>
      </c>
      <c r="C1506" s="9" t="s">
        <v>21</v>
      </c>
      <c r="D1506" s="39">
        <v>3.6999999999999998E-2</v>
      </c>
      <c r="E1506" s="39">
        <v>3.9300000000000002E-2</v>
      </c>
      <c r="F1506" s="39">
        <v>4.6100000000000002E-2</v>
      </c>
      <c r="G1506" s="40">
        <v>4.0800000000000003E-2</v>
      </c>
      <c r="H1506" s="10">
        <v>0</v>
      </c>
      <c r="I1506" s="63"/>
      <c r="J1506" s="41">
        <v>3.6799999999999999E-2</v>
      </c>
      <c r="K1506" s="20"/>
      <c r="L1506" s="20"/>
      <c r="M1506" s="41">
        <v>4.7E-2</v>
      </c>
      <c r="N1506" s="22"/>
      <c r="O1506" s="21"/>
    </row>
    <row r="1507" spans="1:15" s="43" customFormat="1">
      <c r="A1507">
        <v>201605</v>
      </c>
      <c r="B1507" s="38">
        <v>42514</v>
      </c>
      <c r="C1507" s="9" t="s">
        <v>21</v>
      </c>
      <c r="D1507" s="39">
        <v>3.7199999999999997E-2</v>
      </c>
      <c r="E1507" s="39">
        <v>3.9399999999999998E-2</v>
      </c>
      <c r="F1507" s="39">
        <v>4.6300000000000001E-2</v>
      </c>
      <c r="G1507" s="40">
        <v>4.1000000000000002E-2</v>
      </c>
      <c r="H1507" s="10">
        <v>0</v>
      </c>
      <c r="I1507" s="63"/>
      <c r="J1507" s="41">
        <v>3.6799999999999999E-2</v>
      </c>
      <c r="K1507" s="20"/>
      <c r="L1507" s="20"/>
      <c r="M1507" s="41">
        <v>4.7100000000000003E-2</v>
      </c>
      <c r="N1507" s="22"/>
      <c r="O1507" s="21"/>
    </row>
    <row r="1508" spans="1:15" s="43" customFormat="1">
      <c r="A1508">
        <v>201605</v>
      </c>
      <c r="B1508" s="38">
        <v>42515</v>
      </c>
      <c r="C1508" s="9" t="s">
        <v>21</v>
      </c>
      <c r="D1508" s="39">
        <v>3.7499999999999999E-2</v>
      </c>
      <c r="E1508" s="39">
        <v>3.9699999999999999E-2</v>
      </c>
      <c r="F1508" s="39">
        <v>4.6600000000000003E-2</v>
      </c>
      <c r="G1508" s="40">
        <v>4.1300000000000003E-2</v>
      </c>
      <c r="H1508" s="10">
        <v>0</v>
      </c>
      <c r="I1508" s="63"/>
      <c r="J1508" s="41">
        <v>3.6900000000000002E-2</v>
      </c>
      <c r="K1508" s="20"/>
      <c r="L1508" s="20"/>
      <c r="M1508" s="41">
        <v>4.7400000000000005E-2</v>
      </c>
      <c r="N1508" s="22"/>
      <c r="O1508" s="21"/>
    </row>
    <row r="1509" spans="1:15" s="43" customFormat="1">
      <c r="A1509">
        <v>201605</v>
      </c>
      <c r="B1509" s="38">
        <v>42516</v>
      </c>
      <c r="C1509" s="9" t="s">
        <v>21</v>
      </c>
      <c r="D1509" s="39">
        <v>3.7100000000000001E-2</v>
      </c>
      <c r="E1509" s="39">
        <v>3.9199999999999999E-2</v>
      </c>
      <c r="F1509" s="39">
        <v>4.6199999999999998E-2</v>
      </c>
      <c r="G1509" s="40">
        <v>4.0800000000000003E-2</v>
      </c>
      <c r="H1509" s="10">
        <v>0</v>
      </c>
      <c r="I1509" s="63"/>
      <c r="J1509" s="41">
        <v>3.6299999999999999E-2</v>
      </c>
      <c r="K1509" s="20"/>
      <c r="L1509" s="20"/>
      <c r="M1509" s="41">
        <v>4.6900000000000004E-2</v>
      </c>
      <c r="N1509" s="22"/>
      <c r="O1509" s="21"/>
    </row>
    <row r="1510" spans="1:15" s="43" customFormat="1">
      <c r="A1510">
        <v>201605</v>
      </c>
      <c r="B1510" s="38">
        <v>42517</v>
      </c>
      <c r="C1510" s="9" t="s">
        <v>21</v>
      </c>
      <c r="D1510" s="39">
        <v>3.7199999999999997E-2</v>
      </c>
      <c r="E1510" s="39">
        <v>3.9399999999999998E-2</v>
      </c>
      <c r="F1510" s="39">
        <v>4.6300000000000001E-2</v>
      </c>
      <c r="G1510" s="40">
        <v>4.1000000000000002E-2</v>
      </c>
      <c r="H1510" s="10">
        <v>0</v>
      </c>
      <c r="I1510" s="63"/>
      <c r="J1510" s="41">
        <v>3.6499999999999998E-2</v>
      </c>
      <c r="K1510" s="20"/>
      <c r="L1510" s="20"/>
      <c r="M1510" s="41">
        <v>4.7E-2</v>
      </c>
      <c r="N1510" s="22"/>
      <c r="O1510" s="21"/>
    </row>
    <row r="1511" spans="1:15" s="43" customFormat="1">
      <c r="A1511">
        <v>201606</v>
      </c>
      <c r="B1511" s="38">
        <v>42523</v>
      </c>
      <c r="C1511" s="9" t="s">
        <v>21</v>
      </c>
      <c r="D1511" s="39">
        <v>3.6600000000000001E-2</v>
      </c>
      <c r="E1511" s="39">
        <v>3.8800000000000001E-2</v>
      </c>
      <c r="F1511" s="39">
        <v>4.5699999999999998E-2</v>
      </c>
      <c r="G1511" s="40">
        <v>4.0399999999999998E-2</v>
      </c>
      <c r="H1511" s="10">
        <v>0</v>
      </c>
      <c r="I1511" s="63"/>
      <c r="J1511" s="41">
        <v>3.5900000000000001E-2</v>
      </c>
      <c r="K1511" s="20"/>
      <c r="L1511" s="20"/>
      <c r="M1511" s="41">
        <v>4.6399999999999997E-2</v>
      </c>
      <c r="N1511" s="22"/>
      <c r="O1511" s="21"/>
    </row>
    <row r="1512" spans="1:15" s="43" customFormat="1">
      <c r="A1512">
        <v>201606</v>
      </c>
      <c r="B1512" s="38">
        <v>42524</v>
      </c>
      <c r="C1512" s="9" t="s">
        <v>21</v>
      </c>
      <c r="D1512" s="39">
        <v>3.5900000000000001E-2</v>
      </c>
      <c r="E1512" s="39">
        <v>3.8199999999999998E-2</v>
      </c>
      <c r="F1512" s="39">
        <v>4.5100000000000001E-2</v>
      </c>
      <c r="G1512" s="40">
        <v>3.9699999999999999E-2</v>
      </c>
      <c r="H1512" s="10">
        <v>0</v>
      </c>
      <c r="I1512" s="63"/>
      <c r="J1512" s="41">
        <v>3.5099999999999999E-2</v>
      </c>
      <c r="K1512" s="20"/>
      <c r="L1512" s="20"/>
      <c r="M1512" s="41">
        <v>4.5700000000000005E-2</v>
      </c>
      <c r="N1512" s="22"/>
      <c r="O1512" s="21"/>
    </row>
    <row r="1513" spans="1:15" s="43" customFormat="1">
      <c r="A1513">
        <v>201606</v>
      </c>
      <c r="B1513" s="38">
        <v>42527</v>
      </c>
      <c r="C1513" s="9" t="s">
        <v>21</v>
      </c>
      <c r="D1513" s="39">
        <v>3.6200000000000003E-2</v>
      </c>
      <c r="E1513" s="39">
        <v>3.8399999999999997E-2</v>
      </c>
      <c r="F1513" s="39">
        <v>4.53E-2</v>
      </c>
      <c r="G1513" s="40">
        <v>0.04</v>
      </c>
      <c r="H1513" s="10">
        <v>0</v>
      </c>
      <c r="I1513" s="63"/>
      <c r="J1513" s="41">
        <v>3.5400000000000001E-2</v>
      </c>
      <c r="K1513" s="20"/>
      <c r="L1513" s="20"/>
      <c r="M1513" s="41">
        <v>4.5899999999999996E-2</v>
      </c>
      <c r="N1513" s="22"/>
      <c r="O1513" s="21"/>
    </row>
    <row r="1514" spans="1:15" s="43" customFormat="1">
      <c r="A1514">
        <v>201606</v>
      </c>
      <c r="B1514" s="38">
        <v>42528</v>
      </c>
      <c r="C1514" s="9" t="s">
        <v>21</v>
      </c>
      <c r="D1514" s="39">
        <v>3.5999999999999997E-2</v>
      </c>
      <c r="E1514" s="39">
        <v>3.8300000000000001E-2</v>
      </c>
      <c r="F1514" s="39">
        <v>4.5199999999999997E-2</v>
      </c>
      <c r="G1514" s="40">
        <v>3.9800000000000002E-2</v>
      </c>
      <c r="H1514" s="10">
        <v>0</v>
      </c>
      <c r="I1514" s="63"/>
      <c r="J1514" s="41">
        <v>3.5299999999999998E-2</v>
      </c>
      <c r="K1514" s="20"/>
      <c r="L1514" s="20"/>
      <c r="M1514" s="41">
        <v>4.58E-2</v>
      </c>
      <c r="N1514" s="22"/>
      <c r="O1514" s="21"/>
    </row>
    <row r="1515" spans="1:15" s="43" customFormat="1">
      <c r="A1515">
        <v>201606</v>
      </c>
      <c r="B1515" s="38">
        <v>42529</v>
      </c>
      <c r="C1515" s="9" t="s">
        <v>21</v>
      </c>
      <c r="D1515" s="39">
        <v>3.5900000000000001E-2</v>
      </c>
      <c r="E1515" s="39">
        <v>3.8100000000000002E-2</v>
      </c>
      <c r="F1515" s="39">
        <v>4.5100000000000001E-2</v>
      </c>
      <c r="G1515" s="40">
        <v>3.9699999999999999E-2</v>
      </c>
      <c r="H1515" s="10">
        <v>0</v>
      </c>
      <c r="I1515" s="63"/>
      <c r="J1515" s="41">
        <v>3.5200000000000002E-2</v>
      </c>
      <c r="K1515" s="20"/>
      <c r="L1515" s="20"/>
      <c r="M1515" s="41">
        <v>4.5599999999999995E-2</v>
      </c>
      <c r="N1515" s="22"/>
      <c r="O1515" s="21"/>
    </row>
    <row r="1516" spans="1:15" s="43" customFormat="1">
      <c r="A1516">
        <v>201606</v>
      </c>
      <c r="B1516" s="38">
        <v>42530</v>
      </c>
      <c r="C1516" s="9" t="s">
        <v>21</v>
      </c>
      <c r="D1516" s="39">
        <v>3.56E-2</v>
      </c>
      <c r="E1516" s="39">
        <v>3.78E-2</v>
      </c>
      <c r="F1516" s="39">
        <v>4.48E-2</v>
      </c>
      <c r="G1516" s="40">
        <v>3.9399999999999998E-2</v>
      </c>
      <c r="H1516" s="10">
        <v>0</v>
      </c>
      <c r="I1516" s="63"/>
      <c r="J1516" s="41">
        <v>3.49E-2</v>
      </c>
      <c r="K1516" s="20"/>
      <c r="L1516" s="20"/>
      <c r="M1516" s="41">
        <v>4.53E-2</v>
      </c>
      <c r="N1516" s="22"/>
      <c r="O1516" s="21"/>
    </row>
    <row r="1517" spans="1:15" s="43" customFormat="1">
      <c r="A1517">
        <v>201606</v>
      </c>
      <c r="B1517" s="38">
        <v>42531</v>
      </c>
      <c r="C1517" s="9" t="s">
        <v>21</v>
      </c>
      <c r="D1517" s="39">
        <v>3.5200000000000002E-2</v>
      </c>
      <c r="E1517" s="39">
        <v>3.7499999999999999E-2</v>
      </c>
      <c r="F1517" s="39">
        <v>4.4400000000000002E-2</v>
      </c>
      <c r="G1517" s="40">
        <v>3.9E-2</v>
      </c>
      <c r="H1517" s="10">
        <v>0</v>
      </c>
      <c r="I1517" s="63"/>
      <c r="J1517" s="41">
        <v>3.4799999999999998E-2</v>
      </c>
      <c r="K1517" s="20"/>
      <c r="L1517" s="20"/>
      <c r="M1517" s="41">
        <v>4.4999999999999998E-2</v>
      </c>
      <c r="N1517" s="22"/>
      <c r="O1517" s="21"/>
    </row>
    <row r="1518" spans="1:15" s="43" customFormat="1">
      <c r="A1518">
        <v>201606</v>
      </c>
      <c r="B1518" s="38">
        <v>42534</v>
      </c>
      <c r="C1518" s="9" t="s">
        <v>21</v>
      </c>
      <c r="D1518" s="39">
        <v>3.5200000000000002E-2</v>
      </c>
      <c r="E1518" s="39">
        <v>3.73E-2</v>
      </c>
      <c r="F1518" s="39">
        <v>4.4200000000000003E-2</v>
      </c>
      <c r="G1518" s="40">
        <v>3.8899999999999997E-2</v>
      </c>
      <c r="H1518" s="10">
        <v>0</v>
      </c>
      <c r="I1518" s="63"/>
      <c r="J1518" s="41">
        <v>3.4700000000000002E-2</v>
      </c>
      <c r="K1518" s="20"/>
      <c r="L1518" s="20"/>
      <c r="M1518" s="41">
        <v>4.4800000000000006E-2</v>
      </c>
      <c r="N1518" s="22"/>
      <c r="O1518" s="21"/>
    </row>
    <row r="1519" spans="1:15" s="43" customFormat="1">
      <c r="A1519">
        <v>201606</v>
      </c>
      <c r="B1519" s="38">
        <v>42535</v>
      </c>
      <c r="C1519" s="9" t="s">
        <v>21</v>
      </c>
      <c r="D1519" s="39">
        <v>3.5099999999999999E-2</v>
      </c>
      <c r="E1519" s="39">
        <v>3.73E-2</v>
      </c>
      <c r="F1519" s="39">
        <v>4.4299999999999999E-2</v>
      </c>
      <c r="G1519" s="40">
        <v>3.8899999999999997E-2</v>
      </c>
      <c r="H1519" s="10">
        <v>0</v>
      </c>
      <c r="I1519" s="63"/>
      <c r="J1519" s="41">
        <v>3.4500000000000003E-2</v>
      </c>
      <c r="K1519" s="20"/>
      <c r="L1519" s="20"/>
      <c r="M1519" s="41">
        <v>4.4999999999999998E-2</v>
      </c>
      <c r="N1519" s="22"/>
      <c r="O1519" s="21"/>
    </row>
    <row r="1520" spans="1:15" s="43" customFormat="1">
      <c r="A1520">
        <v>201606</v>
      </c>
      <c r="B1520" s="38">
        <v>42536</v>
      </c>
      <c r="C1520" s="9" t="s">
        <v>21</v>
      </c>
      <c r="D1520" s="39">
        <v>3.5299999999999998E-2</v>
      </c>
      <c r="E1520" s="39">
        <v>3.7400000000000003E-2</v>
      </c>
      <c r="F1520" s="39">
        <v>4.4299999999999999E-2</v>
      </c>
      <c r="G1520" s="40">
        <v>3.9E-2</v>
      </c>
      <c r="H1520" s="10">
        <v>0</v>
      </c>
      <c r="I1520" s="63"/>
      <c r="J1520" s="41">
        <v>3.4300000000000004E-2</v>
      </c>
      <c r="K1520" s="20"/>
      <c r="L1520" s="20"/>
      <c r="M1520" s="41">
        <v>4.4999999999999998E-2</v>
      </c>
      <c r="N1520" s="22"/>
      <c r="O1520" s="21"/>
    </row>
    <row r="1521" spans="1:15" s="43" customFormat="1">
      <c r="A1521">
        <v>201606</v>
      </c>
      <c r="B1521" s="38">
        <v>42537</v>
      </c>
      <c r="C1521" s="9" t="s">
        <v>21</v>
      </c>
      <c r="D1521" s="39">
        <v>3.49E-2</v>
      </c>
      <c r="E1521" s="39">
        <v>3.6999999999999998E-2</v>
      </c>
      <c r="F1521" s="39">
        <v>4.3900000000000002E-2</v>
      </c>
      <c r="G1521" s="40">
        <v>3.8600000000000002E-2</v>
      </c>
      <c r="H1521" s="10">
        <v>0</v>
      </c>
      <c r="I1521" s="63"/>
      <c r="J1521" s="41">
        <v>3.4300000000000004E-2</v>
      </c>
      <c r="K1521" s="20"/>
      <c r="L1521" s="20"/>
      <c r="M1521" s="41">
        <v>4.4699999999999997E-2</v>
      </c>
      <c r="N1521" s="22"/>
      <c r="O1521" s="21"/>
    </row>
    <row r="1522" spans="1:15" s="43" customFormat="1">
      <c r="A1522">
        <v>201606</v>
      </c>
      <c r="B1522" s="38">
        <v>42538</v>
      </c>
      <c r="C1522" s="9" t="s">
        <v>21</v>
      </c>
      <c r="D1522" s="39">
        <v>3.5499999999999997E-2</v>
      </c>
      <c r="E1522" s="39">
        <v>3.7499999999999999E-2</v>
      </c>
      <c r="F1522" s="39">
        <v>4.4400000000000002E-2</v>
      </c>
      <c r="G1522" s="40">
        <v>3.9100000000000003E-2</v>
      </c>
      <c r="H1522" s="10">
        <v>0</v>
      </c>
      <c r="I1522" s="63"/>
      <c r="J1522" s="41">
        <v>3.4700000000000002E-2</v>
      </c>
      <c r="K1522" s="20"/>
      <c r="L1522" s="20"/>
      <c r="M1522" s="41">
        <v>4.5100000000000001E-2</v>
      </c>
      <c r="N1522" s="22"/>
      <c r="O1522" s="21"/>
    </row>
    <row r="1523" spans="1:15" s="43" customFormat="1">
      <c r="A1523">
        <v>201606</v>
      </c>
      <c r="B1523" s="38">
        <v>42541</v>
      </c>
      <c r="C1523" s="9" t="s">
        <v>21</v>
      </c>
      <c r="D1523" s="39">
        <v>3.5900000000000001E-2</v>
      </c>
      <c r="E1523" s="39">
        <v>3.7900000000000003E-2</v>
      </c>
      <c r="F1523" s="39">
        <v>4.4699999999999997E-2</v>
      </c>
      <c r="G1523" s="40">
        <v>3.95E-2</v>
      </c>
      <c r="H1523" s="10">
        <v>0</v>
      </c>
      <c r="I1523" s="63"/>
      <c r="J1523" s="41">
        <v>3.5000000000000003E-2</v>
      </c>
      <c r="K1523" s="20"/>
      <c r="L1523" s="20"/>
      <c r="M1523" s="41">
        <v>4.5400000000000003E-2</v>
      </c>
      <c r="N1523" s="22"/>
      <c r="O1523" s="21"/>
    </row>
    <row r="1524" spans="1:15" s="43" customFormat="1">
      <c r="A1524">
        <v>201606</v>
      </c>
      <c r="B1524" s="38">
        <v>42542</v>
      </c>
      <c r="C1524" s="9" t="s">
        <v>21</v>
      </c>
      <c r="D1524" s="39">
        <v>3.61E-2</v>
      </c>
      <c r="E1524" s="39">
        <v>3.8100000000000002E-2</v>
      </c>
      <c r="F1524" s="39">
        <v>4.4999999999999998E-2</v>
      </c>
      <c r="G1524" s="40">
        <v>3.9699999999999999E-2</v>
      </c>
      <c r="H1524" s="10">
        <v>0</v>
      </c>
      <c r="I1524" s="63"/>
      <c r="J1524" s="41">
        <v>3.5699999999999996E-2</v>
      </c>
      <c r="K1524" s="20"/>
      <c r="L1524" s="20"/>
      <c r="M1524" s="41">
        <v>4.5700000000000005E-2</v>
      </c>
      <c r="N1524" s="22"/>
      <c r="O1524" s="21"/>
    </row>
    <row r="1525" spans="1:15" s="43" customFormat="1">
      <c r="A1525">
        <v>201606</v>
      </c>
      <c r="B1525" s="38">
        <v>42543</v>
      </c>
      <c r="C1525" s="9" t="s">
        <v>21</v>
      </c>
      <c r="D1525" s="39">
        <v>3.61E-2</v>
      </c>
      <c r="E1525" s="39">
        <v>3.8100000000000002E-2</v>
      </c>
      <c r="F1525" s="39">
        <v>4.4900000000000002E-2</v>
      </c>
      <c r="G1525" s="40">
        <v>3.9699999999999999E-2</v>
      </c>
      <c r="H1525" s="10">
        <v>0</v>
      </c>
      <c r="I1525" s="63"/>
      <c r="J1525" s="41">
        <v>3.56E-2</v>
      </c>
      <c r="K1525" s="20"/>
      <c r="L1525" s="20"/>
      <c r="M1525" s="41">
        <v>4.5499999999999999E-2</v>
      </c>
      <c r="N1525" s="22"/>
      <c r="O1525" s="21"/>
    </row>
    <row r="1526" spans="1:15" s="43" customFormat="1">
      <c r="A1526">
        <v>201606</v>
      </c>
      <c r="B1526" s="38">
        <v>42544</v>
      </c>
      <c r="C1526" s="9" t="s">
        <v>21</v>
      </c>
      <c r="D1526" s="39">
        <v>3.6600000000000001E-2</v>
      </c>
      <c r="E1526" s="39">
        <v>3.8699999999999998E-2</v>
      </c>
      <c r="F1526" s="39">
        <v>4.5400000000000003E-2</v>
      </c>
      <c r="G1526" s="40">
        <v>4.02E-2</v>
      </c>
      <c r="H1526" s="10">
        <v>0</v>
      </c>
      <c r="I1526" s="63"/>
      <c r="J1526" s="41">
        <v>3.6200000000000003E-2</v>
      </c>
      <c r="K1526" s="20"/>
      <c r="L1526" s="20"/>
      <c r="M1526" s="41">
        <v>4.5999999999999999E-2</v>
      </c>
      <c r="N1526" s="22"/>
      <c r="O1526" s="21"/>
    </row>
    <row r="1527" spans="1:15" s="43" customFormat="1">
      <c r="A1527">
        <v>201606</v>
      </c>
      <c r="B1527" s="38">
        <v>42545</v>
      </c>
      <c r="C1527" s="9" t="s">
        <v>21</v>
      </c>
      <c r="D1527" s="39">
        <v>3.5999999999999997E-2</v>
      </c>
      <c r="E1527" s="39">
        <v>3.8199999999999998E-2</v>
      </c>
      <c r="F1527" s="39">
        <v>4.5100000000000001E-2</v>
      </c>
      <c r="G1527" s="40">
        <v>3.9800000000000002E-2</v>
      </c>
      <c r="H1527" s="10">
        <v>0</v>
      </c>
      <c r="I1527" s="63"/>
      <c r="J1527" s="41">
        <v>3.5499999999999997E-2</v>
      </c>
      <c r="K1527" s="20"/>
      <c r="L1527" s="20"/>
      <c r="M1527" s="41">
        <v>4.5499999999999999E-2</v>
      </c>
      <c r="N1527" s="22"/>
      <c r="O1527" s="21"/>
    </row>
    <row r="1528" spans="1:15" s="43" customFormat="1">
      <c r="A1528">
        <v>201606</v>
      </c>
      <c r="B1528" s="38">
        <v>42548</v>
      </c>
      <c r="C1528" s="9" t="s">
        <v>21</v>
      </c>
      <c r="D1528" s="39">
        <v>3.4500000000000003E-2</v>
      </c>
      <c r="E1528" s="39">
        <v>3.6799999999999999E-2</v>
      </c>
      <c r="F1528" s="39">
        <v>4.3700000000000003E-2</v>
      </c>
      <c r="G1528" s="40">
        <v>3.8300000000000001E-2</v>
      </c>
      <c r="H1528" s="10">
        <v>0</v>
      </c>
      <c r="I1528" s="63"/>
      <c r="J1528" s="41">
        <v>3.4200000000000001E-2</v>
      </c>
      <c r="K1528" s="20"/>
      <c r="L1528" s="20"/>
      <c r="M1528" s="41">
        <v>4.4199999999999996E-2</v>
      </c>
      <c r="N1528" s="22"/>
      <c r="O1528" s="21"/>
    </row>
    <row r="1529" spans="1:15" s="43" customFormat="1">
      <c r="A1529">
        <v>201606</v>
      </c>
      <c r="B1529" s="38">
        <v>42549</v>
      </c>
      <c r="C1529" s="9" t="s">
        <v>21</v>
      </c>
      <c r="D1529" s="39">
        <v>3.4299999999999997E-2</v>
      </c>
      <c r="E1529" s="39">
        <v>3.6700000000000003E-2</v>
      </c>
      <c r="F1529" s="39">
        <v>4.36E-2</v>
      </c>
      <c r="G1529" s="40">
        <v>3.8199999999999998E-2</v>
      </c>
      <c r="H1529" s="10">
        <v>0</v>
      </c>
      <c r="I1529" s="63"/>
      <c r="J1529" s="41">
        <v>3.4200000000000001E-2</v>
      </c>
      <c r="K1529" s="20"/>
      <c r="L1529" s="20"/>
      <c r="M1529" s="41">
        <v>4.41E-2</v>
      </c>
      <c r="N1529" s="22"/>
      <c r="O1529" s="21"/>
    </row>
    <row r="1530" spans="1:15" s="43" customFormat="1">
      <c r="A1530">
        <v>201606</v>
      </c>
      <c r="B1530" s="38">
        <v>42550</v>
      </c>
      <c r="C1530" s="9" t="s">
        <v>21</v>
      </c>
      <c r="D1530" s="39">
        <v>3.4299999999999997E-2</v>
      </c>
      <c r="E1530" s="39">
        <v>3.6700000000000003E-2</v>
      </c>
      <c r="F1530" s="39">
        <v>4.36E-2</v>
      </c>
      <c r="G1530" s="40">
        <v>3.8199999999999998E-2</v>
      </c>
      <c r="H1530" s="10">
        <v>0</v>
      </c>
      <c r="I1530" s="63"/>
      <c r="J1530" s="41">
        <v>3.3700000000000001E-2</v>
      </c>
      <c r="K1530" s="20"/>
      <c r="L1530" s="20"/>
      <c r="M1530" s="41">
        <v>4.4000000000000004E-2</v>
      </c>
      <c r="N1530" s="22"/>
      <c r="O1530" s="21"/>
    </row>
    <row r="1531" spans="1:15" s="43" customFormat="1">
      <c r="A1531">
        <v>201606</v>
      </c>
      <c r="B1531" s="38">
        <v>42551</v>
      </c>
      <c r="C1531" s="9" t="s">
        <v>21</v>
      </c>
      <c r="D1531" s="39">
        <v>3.4299999999999997E-2</v>
      </c>
      <c r="E1531" s="39">
        <v>3.6799999999999999E-2</v>
      </c>
      <c r="F1531" s="39">
        <v>4.36E-2</v>
      </c>
      <c r="G1531" s="40">
        <v>3.8199999999999998E-2</v>
      </c>
      <c r="H1531" s="10">
        <v>0</v>
      </c>
      <c r="I1531" s="63"/>
      <c r="J1531" s="41">
        <v>3.39E-2</v>
      </c>
      <c r="K1531" s="20"/>
      <c r="L1531" s="20"/>
      <c r="M1531" s="41">
        <v>4.41E-2</v>
      </c>
      <c r="N1531" s="22"/>
      <c r="O1531" s="21"/>
    </row>
    <row r="1532" spans="1:15" s="43" customFormat="1">
      <c r="A1532">
        <v>201607</v>
      </c>
      <c r="B1532" s="38">
        <v>42552</v>
      </c>
      <c r="C1532" s="9" t="s">
        <v>21</v>
      </c>
      <c r="D1532" s="39">
        <v>3.3799999999999997E-2</v>
      </c>
      <c r="E1532" s="39">
        <v>3.6200000000000003E-2</v>
      </c>
      <c r="F1532" s="39">
        <v>4.24E-2</v>
      </c>
      <c r="G1532" s="40">
        <v>3.7499999999999999E-2</v>
      </c>
      <c r="H1532" s="10">
        <v>0</v>
      </c>
      <c r="I1532" s="63"/>
      <c r="J1532" s="41">
        <v>3.3399999999999999E-2</v>
      </c>
      <c r="K1532" s="20"/>
      <c r="L1532" s="20"/>
      <c r="M1532" s="41">
        <v>4.3200000000000002E-2</v>
      </c>
      <c r="N1532" s="22"/>
      <c r="O1532" s="21"/>
    </row>
    <row r="1533" spans="1:15" s="43" customFormat="1">
      <c r="A1533">
        <v>201607</v>
      </c>
      <c r="B1533" s="38">
        <v>42556</v>
      </c>
      <c r="C1533" s="9" t="s">
        <v>21</v>
      </c>
      <c r="D1533" s="39">
        <v>3.27E-2</v>
      </c>
      <c r="E1533" s="39">
        <v>3.5099999999999999E-2</v>
      </c>
      <c r="F1533" s="39">
        <v>4.1200000000000001E-2</v>
      </c>
      <c r="G1533" s="40">
        <v>3.6299999999999999E-2</v>
      </c>
      <c r="H1533" s="10">
        <v>0</v>
      </c>
      <c r="I1533" s="63"/>
      <c r="J1533" s="41">
        <v>3.2199999999999999E-2</v>
      </c>
      <c r="K1533" s="20"/>
      <c r="L1533" s="20"/>
      <c r="M1533" s="41">
        <v>4.2000000000000003E-2</v>
      </c>
      <c r="N1533" s="22"/>
      <c r="O1533" s="21"/>
    </row>
    <row r="1534" spans="1:15" s="43" customFormat="1">
      <c r="A1534">
        <v>201607</v>
      </c>
      <c r="B1534" s="38">
        <v>42557</v>
      </c>
      <c r="C1534" s="9" t="s">
        <v>21</v>
      </c>
      <c r="D1534" s="39">
        <v>3.3000000000000002E-2</v>
      </c>
      <c r="E1534" s="39">
        <v>3.56E-2</v>
      </c>
      <c r="F1534" s="39">
        <v>4.1300000000000003E-2</v>
      </c>
      <c r="G1534" s="40">
        <v>3.6600000000000001E-2</v>
      </c>
      <c r="H1534" s="10">
        <v>0</v>
      </c>
      <c r="I1534" s="63"/>
      <c r="J1534" s="41">
        <v>3.2300000000000002E-2</v>
      </c>
      <c r="K1534" s="20"/>
      <c r="L1534" s="20"/>
      <c r="M1534" s="41">
        <v>4.2099999999999999E-2</v>
      </c>
      <c r="N1534" s="22"/>
      <c r="O1534" s="21"/>
    </row>
    <row r="1535" spans="1:15" s="43" customFormat="1">
      <c r="A1535">
        <v>201607</v>
      </c>
      <c r="B1535" s="38">
        <v>42558</v>
      </c>
      <c r="C1535" s="9" t="s">
        <v>21</v>
      </c>
      <c r="D1535" s="39">
        <v>3.3000000000000002E-2</v>
      </c>
      <c r="E1535" s="39">
        <v>3.5099999999999999E-2</v>
      </c>
      <c r="F1535" s="39">
        <v>4.1200000000000001E-2</v>
      </c>
      <c r="G1535" s="40">
        <v>3.6400000000000002E-2</v>
      </c>
      <c r="H1535" s="10">
        <v>0</v>
      </c>
      <c r="I1535" s="63"/>
      <c r="J1535" s="41">
        <v>3.2199999999999999E-2</v>
      </c>
      <c r="K1535" s="20"/>
      <c r="L1535" s="20"/>
      <c r="M1535" s="41">
        <v>4.1900000000000007E-2</v>
      </c>
      <c r="N1535" s="22"/>
      <c r="O1535" s="21"/>
    </row>
    <row r="1536" spans="1:15" s="43" customFormat="1">
      <c r="A1536">
        <v>201607</v>
      </c>
      <c r="B1536" s="38">
        <v>42559</v>
      </c>
      <c r="C1536" s="9" t="s">
        <v>21</v>
      </c>
      <c r="D1536" s="39">
        <v>3.2599999999999997E-2</v>
      </c>
      <c r="E1536" s="39">
        <v>3.4799999999999998E-2</v>
      </c>
      <c r="F1536" s="39">
        <v>4.0800000000000003E-2</v>
      </c>
      <c r="G1536" s="40">
        <v>3.61E-2</v>
      </c>
      <c r="H1536" s="10">
        <v>0</v>
      </c>
      <c r="I1536" s="63"/>
      <c r="J1536" s="41">
        <v>3.1800000000000002E-2</v>
      </c>
      <c r="K1536" s="20"/>
      <c r="L1536" s="20"/>
      <c r="M1536" s="41">
        <v>4.1500000000000002E-2</v>
      </c>
      <c r="N1536" s="22"/>
      <c r="O1536" s="21"/>
    </row>
    <row r="1537" spans="1:15" s="43" customFormat="1">
      <c r="A1537">
        <v>201607</v>
      </c>
      <c r="B1537" s="38">
        <v>42562</v>
      </c>
      <c r="C1537" s="9" t="s">
        <v>21</v>
      </c>
      <c r="D1537" s="39">
        <v>3.3000000000000002E-2</v>
      </c>
      <c r="E1537" s="39">
        <v>3.5200000000000002E-2</v>
      </c>
      <c r="F1537" s="39">
        <v>4.1200000000000001E-2</v>
      </c>
      <c r="G1537" s="40">
        <v>3.6499999999999998E-2</v>
      </c>
      <c r="H1537" s="10">
        <v>0</v>
      </c>
      <c r="I1537" s="63"/>
      <c r="J1537" s="41">
        <v>3.2199999999999999E-2</v>
      </c>
      <c r="K1537" s="20"/>
      <c r="L1537" s="20"/>
      <c r="M1537" s="41">
        <v>4.1799999999999997E-2</v>
      </c>
      <c r="N1537" s="22"/>
      <c r="O1537" s="21"/>
    </row>
    <row r="1538" spans="1:15" s="43" customFormat="1">
      <c r="A1538">
        <v>201607</v>
      </c>
      <c r="B1538" s="38">
        <v>42563</v>
      </c>
      <c r="C1538" s="9" t="s">
        <v>21</v>
      </c>
      <c r="D1538" s="39">
        <v>3.3700000000000001E-2</v>
      </c>
      <c r="E1538" s="39">
        <v>3.5900000000000001E-2</v>
      </c>
      <c r="F1538" s="39">
        <v>4.1799999999999997E-2</v>
      </c>
      <c r="G1538" s="40">
        <v>3.7100000000000001E-2</v>
      </c>
      <c r="H1538" s="10">
        <v>0</v>
      </c>
      <c r="I1538" s="63"/>
      <c r="J1538" s="41">
        <v>3.3000000000000002E-2</v>
      </c>
      <c r="K1538" s="20"/>
      <c r="L1538" s="20"/>
      <c r="M1538" s="41">
        <v>4.2300000000000004E-2</v>
      </c>
      <c r="N1538" s="22"/>
      <c r="O1538" s="21"/>
    </row>
    <row r="1539" spans="1:15" s="43" customFormat="1">
      <c r="A1539">
        <v>201607</v>
      </c>
      <c r="B1539" s="38">
        <v>42564</v>
      </c>
      <c r="C1539" s="9" t="s">
        <v>21</v>
      </c>
      <c r="D1539" s="39">
        <v>3.32E-2</v>
      </c>
      <c r="E1539" s="39">
        <v>3.5299999999999998E-2</v>
      </c>
      <c r="F1539" s="39">
        <v>4.1300000000000003E-2</v>
      </c>
      <c r="G1539" s="40">
        <v>3.6600000000000001E-2</v>
      </c>
      <c r="H1539" s="10">
        <v>0</v>
      </c>
      <c r="I1539" s="63"/>
      <c r="J1539" s="41">
        <v>3.2400000000000005E-2</v>
      </c>
      <c r="K1539" s="20"/>
      <c r="L1539" s="20"/>
      <c r="M1539" s="41">
        <v>4.1700000000000001E-2</v>
      </c>
      <c r="N1539" s="22"/>
      <c r="O1539" s="21"/>
    </row>
    <row r="1540" spans="1:15" s="43" customFormat="1">
      <c r="A1540">
        <v>201607</v>
      </c>
      <c r="B1540" s="38">
        <v>42565</v>
      </c>
      <c r="C1540" s="9" t="s">
        <v>21</v>
      </c>
      <c r="D1540" s="39">
        <v>3.3799999999999997E-2</v>
      </c>
      <c r="E1540" s="39">
        <v>3.5900000000000001E-2</v>
      </c>
      <c r="F1540" s="39">
        <v>4.1799999999999997E-2</v>
      </c>
      <c r="G1540" s="40">
        <v>3.7199999999999997E-2</v>
      </c>
      <c r="H1540" s="10">
        <v>0</v>
      </c>
      <c r="I1540" s="63"/>
      <c r="J1540" s="41">
        <v>3.2799999999999996E-2</v>
      </c>
      <c r="K1540" s="20"/>
      <c r="L1540" s="20"/>
      <c r="M1540" s="41">
        <v>4.2300000000000004E-2</v>
      </c>
      <c r="N1540" s="22"/>
      <c r="O1540" s="21"/>
    </row>
    <row r="1541" spans="1:15" s="43" customFormat="1">
      <c r="A1541">
        <v>201607</v>
      </c>
      <c r="B1541" s="38">
        <v>42566</v>
      </c>
      <c r="C1541" s="9" t="s">
        <v>21</v>
      </c>
      <c r="D1541" s="39">
        <v>3.4299999999999997E-2</v>
      </c>
      <c r="E1541" s="39">
        <v>3.6400000000000002E-2</v>
      </c>
      <c r="F1541" s="39">
        <v>4.2099999999999999E-2</v>
      </c>
      <c r="G1541" s="40">
        <v>3.7600000000000001E-2</v>
      </c>
      <c r="H1541" s="10">
        <v>0</v>
      </c>
      <c r="I1541" s="63"/>
      <c r="J1541" s="41">
        <v>3.3300000000000003E-2</v>
      </c>
      <c r="K1541" s="20"/>
      <c r="L1541" s="20"/>
      <c r="M1541" s="41">
        <v>4.2599999999999999E-2</v>
      </c>
      <c r="N1541" s="22"/>
      <c r="O1541" s="21"/>
    </row>
    <row r="1542" spans="1:15" s="43" customFormat="1">
      <c r="A1542">
        <v>201607</v>
      </c>
      <c r="B1542" s="38">
        <v>42569</v>
      </c>
      <c r="C1542" s="9" t="s">
        <v>21</v>
      </c>
      <c r="D1542" s="39">
        <v>3.4299999999999997E-2</v>
      </c>
      <c r="E1542" s="39">
        <v>3.6299999999999999E-2</v>
      </c>
      <c r="F1542" s="39">
        <v>4.2099999999999999E-2</v>
      </c>
      <c r="G1542" s="40">
        <v>3.7600000000000001E-2</v>
      </c>
      <c r="H1542" s="10">
        <v>0</v>
      </c>
      <c r="I1542" s="63"/>
      <c r="J1542" s="41">
        <v>3.3399999999999999E-2</v>
      </c>
      <c r="K1542" s="20"/>
      <c r="L1542" s="20"/>
      <c r="M1542" s="41">
        <v>4.2599999999999999E-2</v>
      </c>
      <c r="N1542" s="22"/>
      <c r="O1542" s="21"/>
    </row>
    <row r="1543" spans="1:15" s="43" customFormat="1">
      <c r="A1543">
        <v>201607</v>
      </c>
      <c r="B1543" s="38">
        <v>42570</v>
      </c>
      <c r="C1543" s="9" t="s">
        <v>21</v>
      </c>
      <c r="D1543" s="39">
        <v>3.39E-2</v>
      </c>
      <c r="E1543" s="39">
        <v>3.5999999999999997E-2</v>
      </c>
      <c r="F1543" s="39">
        <v>4.1799999999999997E-2</v>
      </c>
      <c r="G1543" s="40">
        <v>3.7199999999999997E-2</v>
      </c>
      <c r="H1543" s="10">
        <v>0</v>
      </c>
      <c r="I1543" s="63"/>
      <c r="J1543" s="41">
        <v>3.3099999999999997E-2</v>
      </c>
      <c r="K1543" s="20"/>
      <c r="L1543" s="20"/>
      <c r="M1543" s="41">
        <v>4.2300000000000004E-2</v>
      </c>
      <c r="N1543" s="22"/>
      <c r="O1543" s="21"/>
    </row>
    <row r="1544" spans="1:15" s="43" customFormat="1">
      <c r="A1544">
        <v>201607</v>
      </c>
      <c r="B1544" s="38">
        <v>42571</v>
      </c>
      <c r="C1544" s="9" t="s">
        <v>21</v>
      </c>
      <c r="D1544" s="39">
        <v>3.4099999999999998E-2</v>
      </c>
      <c r="E1544" s="39">
        <v>3.6200000000000003E-2</v>
      </c>
      <c r="F1544" s="39">
        <v>4.2000000000000003E-2</v>
      </c>
      <c r="G1544" s="40">
        <v>3.7400000000000003E-2</v>
      </c>
      <c r="H1544" s="10">
        <v>0</v>
      </c>
      <c r="I1544" s="63"/>
      <c r="J1544" s="41">
        <v>3.3399999999999999E-2</v>
      </c>
      <c r="K1544" s="20"/>
      <c r="L1544" s="20"/>
      <c r="M1544" s="41">
        <v>4.2500000000000003E-2</v>
      </c>
      <c r="N1544" s="22"/>
      <c r="O1544" s="21"/>
    </row>
    <row r="1545" spans="1:15" s="43" customFormat="1">
      <c r="A1545">
        <v>201607</v>
      </c>
      <c r="B1545" s="38">
        <v>42572</v>
      </c>
      <c r="C1545" s="9" t="s">
        <v>21</v>
      </c>
      <c r="D1545" s="39">
        <v>3.4200000000000001E-2</v>
      </c>
      <c r="E1545" s="39">
        <v>3.6200000000000003E-2</v>
      </c>
      <c r="F1545" s="39">
        <v>4.2000000000000003E-2</v>
      </c>
      <c r="G1545" s="40">
        <v>3.7499999999999999E-2</v>
      </c>
      <c r="H1545" s="10">
        <v>0</v>
      </c>
      <c r="I1545" s="63"/>
      <c r="J1545" s="41">
        <v>3.3500000000000002E-2</v>
      </c>
      <c r="K1545" s="20"/>
      <c r="L1545" s="20"/>
      <c r="M1545" s="41">
        <v>4.2500000000000003E-2</v>
      </c>
      <c r="N1545" s="22"/>
      <c r="O1545" s="21"/>
    </row>
    <row r="1546" spans="1:15" s="43" customFormat="1">
      <c r="A1546">
        <v>201607</v>
      </c>
      <c r="B1546" s="38">
        <v>42573</v>
      </c>
      <c r="C1546" s="9" t="s">
        <v>21</v>
      </c>
      <c r="D1546" s="39">
        <v>3.4000000000000002E-2</v>
      </c>
      <c r="E1546" s="39">
        <v>3.61E-2</v>
      </c>
      <c r="F1546" s="39">
        <v>4.1799999999999997E-2</v>
      </c>
      <c r="G1546" s="40">
        <v>3.73E-2</v>
      </c>
      <c r="H1546" s="10">
        <v>0</v>
      </c>
      <c r="I1546" s="63"/>
      <c r="J1546" s="41">
        <v>3.3399999999999999E-2</v>
      </c>
      <c r="K1546" s="20"/>
      <c r="L1546" s="20"/>
      <c r="M1546" s="41">
        <v>4.2300000000000004E-2</v>
      </c>
      <c r="N1546" s="22"/>
      <c r="O1546" s="21"/>
    </row>
    <row r="1547" spans="1:15" s="43" customFormat="1">
      <c r="A1547">
        <v>201607</v>
      </c>
      <c r="B1547" s="38">
        <v>42576</v>
      </c>
      <c r="C1547" s="9" t="s">
        <v>21</v>
      </c>
      <c r="D1547" s="39">
        <v>3.4099999999999998E-2</v>
      </c>
      <c r="E1547" s="39">
        <v>3.61E-2</v>
      </c>
      <c r="F1547" s="39">
        <v>4.1799999999999997E-2</v>
      </c>
      <c r="G1547" s="40">
        <v>3.73E-2</v>
      </c>
      <c r="H1547" s="10">
        <v>0</v>
      </c>
      <c r="I1547" s="63"/>
      <c r="J1547" s="41">
        <v>3.3000000000000002E-2</v>
      </c>
      <c r="K1547" s="20"/>
      <c r="L1547" s="20"/>
      <c r="M1547" s="41">
        <v>4.2300000000000004E-2</v>
      </c>
      <c r="N1547" s="22"/>
      <c r="O1547" s="21"/>
    </row>
    <row r="1548" spans="1:15" s="43" customFormat="1">
      <c r="A1548">
        <v>201607</v>
      </c>
      <c r="B1548" s="38">
        <v>42577</v>
      </c>
      <c r="C1548" s="9" t="s">
        <v>21</v>
      </c>
      <c r="D1548" s="39">
        <v>3.4000000000000002E-2</v>
      </c>
      <c r="E1548" s="39">
        <v>3.61E-2</v>
      </c>
      <c r="F1548" s="39">
        <v>4.1599999999999998E-2</v>
      </c>
      <c r="G1548" s="40">
        <v>3.7199999999999997E-2</v>
      </c>
      <c r="H1548" s="10">
        <v>0</v>
      </c>
      <c r="I1548" s="63"/>
      <c r="J1548" s="41">
        <v>3.3099999999999997E-2</v>
      </c>
      <c r="K1548" s="20"/>
      <c r="L1548" s="20"/>
      <c r="M1548" s="41">
        <v>4.2199999999999994E-2</v>
      </c>
      <c r="N1548" s="22"/>
      <c r="O1548" s="21"/>
    </row>
    <row r="1549" spans="1:15" s="43" customFormat="1">
      <c r="A1549">
        <v>201607</v>
      </c>
      <c r="B1549" s="38">
        <v>42578</v>
      </c>
      <c r="C1549" s="9" t="s">
        <v>21</v>
      </c>
      <c r="D1549" s="39">
        <v>3.3500000000000002E-2</v>
      </c>
      <c r="E1549" s="39">
        <v>3.5499999999999997E-2</v>
      </c>
      <c r="F1549" s="39">
        <v>4.1200000000000001E-2</v>
      </c>
      <c r="G1549" s="40">
        <v>3.6700000000000003E-2</v>
      </c>
      <c r="H1549" s="10">
        <v>0</v>
      </c>
      <c r="I1549" s="63"/>
      <c r="J1549" s="41">
        <v>3.2899999999999999E-2</v>
      </c>
      <c r="K1549" s="20"/>
      <c r="L1549" s="20"/>
      <c r="M1549" s="41">
        <v>4.1900000000000007E-2</v>
      </c>
      <c r="N1549" s="22"/>
      <c r="O1549" s="21"/>
    </row>
    <row r="1550" spans="1:15" s="43" customFormat="1">
      <c r="A1550">
        <v>201607</v>
      </c>
      <c r="B1550" s="38">
        <v>42579</v>
      </c>
      <c r="C1550" s="9" t="s">
        <v>21</v>
      </c>
      <c r="D1550" s="39">
        <v>3.3500000000000002E-2</v>
      </c>
      <c r="E1550" s="39">
        <v>3.5499999999999997E-2</v>
      </c>
      <c r="F1550" s="39">
        <v>4.1399999999999999E-2</v>
      </c>
      <c r="G1550" s="40">
        <v>3.6799999999999999E-2</v>
      </c>
      <c r="H1550" s="10">
        <v>0</v>
      </c>
      <c r="I1550" s="63"/>
      <c r="J1550" s="41">
        <v>3.3000000000000002E-2</v>
      </c>
      <c r="K1550" s="20"/>
      <c r="L1550" s="20"/>
      <c r="M1550" s="41">
        <v>4.2000000000000003E-2</v>
      </c>
      <c r="N1550" s="22"/>
      <c r="O1550" s="21"/>
    </row>
    <row r="1551" spans="1:15" s="43" customFormat="1">
      <c r="A1551">
        <v>201607</v>
      </c>
      <c r="B1551" s="38">
        <v>42580</v>
      </c>
      <c r="C1551" s="9" t="s">
        <v>21</v>
      </c>
      <c r="D1551" s="39">
        <v>3.3099999999999997E-2</v>
      </c>
      <c r="E1551" s="39">
        <v>3.5099999999999999E-2</v>
      </c>
      <c r="F1551" s="39">
        <v>4.1000000000000002E-2</v>
      </c>
      <c r="G1551" s="40">
        <v>3.6400000000000002E-2</v>
      </c>
      <c r="H1551" s="10">
        <v>0</v>
      </c>
      <c r="I1551" s="63"/>
      <c r="J1551" s="41">
        <v>3.2500000000000001E-2</v>
      </c>
      <c r="K1551" s="20"/>
      <c r="L1551" s="20"/>
      <c r="M1551" s="41">
        <v>4.1700000000000001E-2</v>
      </c>
      <c r="N1551" s="22"/>
      <c r="O1551" s="21"/>
    </row>
    <row r="1552" spans="1:15" s="43" customFormat="1">
      <c r="A1552">
        <v>201608</v>
      </c>
      <c r="B1552" s="38">
        <v>42583</v>
      </c>
      <c r="C1552" s="9" t="s">
        <v>21</v>
      </c>
      <c r="D1552" s="39">
        <v>3.3599999999999998E-2</v>
      </c>
      <c r="E1552" s="39">
        <v>3.56E-2</v>
      </c>
      <c r="F1552" s="39">
        <v>4.2000000000000003E-2</v>
      </c>
      <c r="G1552" s="40">
        <v>3.7100000000000001E-2</v>
      </c>
      <c r="H1552" s="10">
        <v>0</v>
      </c>
      <c r="I1552" s="63"/>
      <c r="J1552" s="41">
        <v>3.32E-2</v>
      </c>
      <c r="K1552" s="20"/>
      <c r="L1552" s="20"/>
      <c r="M1552" s="41">
        <v>4.24E-2</v>
      </c>
      <c r="N1552" s="22"/>
      <c r="O1552" s="21"/>
    </row>
    <row r="1553" spans="1:15" s="43" customFormat="1">
      <c r="A1553">
        <v>201608</v>
      </c>
      <c r="B1553" s="38">
        <v>42584</v>
      </c>
      <c r="C1553" s="9" t="s">
        <v>21</v>
      </c>
      <c r="D1553" s="39">
        <v>3.4099999999999998E-2</v>
      </c>
      <c r="E1553" s="39">
        <v>3.61E-2</v>
      </c>
      <c r="F1553" s="39">
        <v>4.2500000000000003E-2</v>
      </c>
      <c r="G1553" s="40">
        <v>3.7600000000000001E-2</v>
      </c>
      <c r="H1553" s="10">
        <v>0</v>
      </c>
      <c r="I1553" s="63"/>
      <c r="J1553" s="41">
        <v>3.3700000000000001E-2</v>
      </c>
      <c r="K1553" s="20"/>
      <c r="L1553" s="20"/>
      <c r="M1553" s="41">
        <v>4.2999999999999997E-2</v>
      </c>
      <c r="N1553" s="22"/>
      <c r="O1553" s="21"/>
    </row>
    <row r="1554" spans="1:15" s="43" customFormat="1">
      <c r="A1554">
        <v>201608</v>
      </c>
      <c r="B1554" s="38">
        <v>42585</v>
      </c>
      <c r="C1554" s="9" t="s">
        <v>21</v>
      </c>
      <c r="D1554" s="39">
        <v>3.4200000000000001E-2</v>
      </c>
      <c r="E1554" s="39">
        <v>3.6200000000000003E-2</v>
      </c>
      <c r="F1554" s="39">
        <v>4.2599999999999999E-2</v>
      </c>
      <c r="G1554" s="40">
        <v>3.7699999999999997E-2</v>
      </c>
      <c r="H1554" s="10">
        <v>0</v>
      </c>
      <c r="I1554" s="63"/>
      <c r="J1554" s="41">
        <v>3.4599999999999999E-2</v>
      </c>
      <c r="K1554" s="20"/>
      <c r="L1554" s="20"/>
      <c r="M1554" s="41">
        <v>4.3099999999999999E-2</v>
      </c>
      <c r="N1554" s="22"/>
      <c r="O1554" s="21"/>
    </row>
    <row r="1555" spans="1:15" s="43" customFormat="1">
      <c r="A1555">
        <v>201608</v>
      </c>
      <c r="B1555" s="38">
        <v>42586</v>
      </c>
      <c r="C1555" s="9" t="s">
        <v>21</v>
      </c>
      <c r="D1555" s="39">
        <v>3.39E-2</v>
      </c>
      <c r="E1555" s="39">
        <v>3.5799999999999998E-2</v>
      </c>
      <c r="F1555" s="39">
        <v>4.2200000000000001E-2</v>
      </c>
      <c r="G1555" s="40">
        <v>3.73E-2</v>
      </c>
      <c r="H1555" s="10">
        <v>0</v>
      </c>
      <c r="I1555" s="63"/>
      <c r="J1555" s="41">
        <v>3.4200000000000001E-2</v>
      </c>
      <c r="K1555" s="20"/>
      <c r="L1555" s="20"/>
      <c r="M1555" s="41">
        <v>4.2699999999999995E-2</v>
      </c>
      <c r="N1555" s="22"/>
      <c r="O1555" s="21"/>
    </row>
    <row r="1556" spans="1:15" s="43" customFormat="1">
      <c r="A1556">
        <v>201608</v>
      </c>
      <c r="B1556" s="38">
        <v>42587</v>
      </c>
      <c r="C1556" s="9" t="s">
        <v>21</v>
      </c>
      <c r="D1556" s="39">
        <v>3.4500000000000003E-2</v>
      </c>
      <c r="E1556" s="39">
        <v>3.6400000000000002E-2</v>
      </c>
      <c r="F1556" s="39">
        <v>4.2700000000000002E-2</v>
      </c>
      <c r="G1556" s="40">
        <v>3.7900000000000003E-2</v>
      </c>
      <c r="H1556" s="10">
        <v>0</v>
      </c>
      <c r="I1556" s="63"/>
      <c r="J1556" s="41">
        <v>3.4200000000000001E-2</v>
      </c>
      <c r="K1556" s="20"/>
      <c r="L1556" s="20"/>
      <c r="M1556" s="41">
        <v>4.3200000000000002E-2</v>
      </c>
      <c r="N1556" s="22"/>
      <c r="O1556" s="21"/>
    </row>
    <row r="1557" spans="1:15" s="43" customFormat="1">
      <c r="A1557">
        <v>201608</v>
      </c>
      <c r="B1557" s="38">
        <v>42590</v>
      </c>
      <c r="C1557" s="9" t="s">
        <v>21</v>
      </c>
      <c r="D1557" s="39">
        <v>3.44E-2</v>
      </c>
      <c r="E1557" s="39">
        <v>3.6299999999999999E-2</v>
      </c>
      <c r="F1557" s="39">
        <v>4.2599999999999999E-2</v>
      </c>
      <c r="G1557" s="40">
        <v>3.78E-2</v>
      </c>
      <c r="H1557" s="10">
        <v>0</v>
      </c>
      <c r="I1557" s="63"/>
      <c r="J1557" s="41">
        <v>3.4099999999999998E-2</v>
      </c>
      <c r="K1557" s="20"/>
      <c r="L1557" s="20"/>
      <c r="M1557" s="41">
        <v>4.2999999999999997E-2</v>
      </c>
      <c r="N1557" s="22"/>
      <c r="O1557" s="21"/>
    </row>
    <row r="1558" spans="1:15" s="43" customFormat="1">
      <c r="A1558">
        <v>201608</v>
      </c>
      <c r="B1558" s="38">
        <v>42591</v>
      </c>
      <c r="C1558" s="9" t="s">
        <v>21</v>
      </c>
      <c r="D1558" s="39">
        <v>3.4000000000000002E-2</v>
      </c>
      <c r="E1558" s="39">
        <v>3.5900000000000001E-2</v>
      </c>
      <c r="F1558" s="39">
        <v>4.2000000000000003E-2</v>
      </c>
      <c r="G1558" s="40">
        <v>3.73E-2</v>
      </c>
      <c r="H1558" s="10">
        <v>0</v>
      </c>
      <c r="I1558" s="63"/>
      <c r="J1558" s="41">
        <v>3.3700000000000001E-2</v>
      </c>
      <c r="K1558" s="20"/>
      <c r="L1558" s="20"/>
      <c r="M1558" s="41">
        <v>4.2500000000000003E-2</v>
      </c>
      <c r="N1558" s="22"/>
      <c r="O1558" s="21"/>
    </row>
    <row r="1559" spans="1:15" s="43" customFormat="1">
      <c r="A1559">
        <v>201608</v>
      </c>
      <c r="B1559" s="38">
        <v>42592</v>
      </c>
      <c r="C1559" s="9" t="s">
        <v>21</v>
      </c>
      <c r="D1559" s="39">
        <v>3.3700000000000001E-2</v>
      </c>
      <c r="E1559" s="39">
        <v>3.56E-2</v>
      </c>
      <c r="F1559" s="39">
        <v>4.1700000000000001E-2</v>
      </c>
      <c r="G1559" s="40">
        <v>3.6999999999999998E-2</v>
      </c>
      <c r="H1559" s="10">
        <v>0</v>
      </c>
      <c r="I1559" s="63"/>
      <c r="J1559" s="41">
        <v>3.3000000000000002E-2</v>
      </c>
      <c r="K1559" s="20"/>
      <c r="L1559" s="20"/>
      <c r="M1559" s="41">
        <v>4.2099999999999999E-2</v>
      </c>
      <c r="N1559" s="22"/>
      <c r="O1559" s="21"/>
    </row>
    <row r="1560" spans="1:15" s="43" customFormat="1">
      <c r="A1560">
        <v>201608</v>
      </c>
      <c r="B1560" s="38">
        <v>42593</v>
      </c>
      <c r="C1560" s="9" t="s">
        <v>21</v>
      </c>
      <c r="D1560" s="39">
        <v>3.4200000000000001E-2</v>
      </c>
      <c r="E1560" s="39">
        <v>3.6200000000000003E-2</v>
      </c>
      <c r="F1560" s="39">
        <v>4.2299999999999997E-2</v>
      </c>
      <c r="G1560" s="40">
        <v>3.7600000000000001E-2</v>
      </c>
      <c r="H1560" s="10">
        <v>0</v>
      </c>
      <c r="I1560" s="63"/>
      <c r="J1560" s="41">
        <v>3.3300000000000003E-2</v>
      </c>
      <c r="K1560" s="20"/>
      <c r="L1560" s="20"/>
      <c r="M1560" s="41">
        <v>4.2699999999999995E-2</v>
      </c>
      <c r="N1560" s="22"/>
      <c r="O1560" s="21"/>
    </row>
    <row r="1561" spans="1:15" s="43" customFormat="1">
      <c r="A1561">
        <v>201608</v>
      </c>
      <c r="B1561" s="38">
        <v>42594</v>
      </c>
      <c r="C1561" s="9" t="s">
        <v>21</v>
      </c>
      <c r="D1561" s="39">
        <v>3.3799999999999997E-2</v>
      </c>
      <c r="E1561" s="39">
        <v>3.5700000000000003E-2</v>
      </c>
      <c r="F1561" s="39">
        <v>4.1799999999999997E-2</v>
      </c>
      <c r="G1561" s="40">
        <v>3.7100000000000001E-2</v>
      </c>
      <c r="H1561" s="10">
        <v>0</v>
      </c>
      <c r="I1561" s="63"/>
      <c r="J1561" s="41">
        <v>3.2799999999999996E-2</v>
      </c>
      <c r="K1561" s="20"/>
      <c r="L1561" s="20"/>
      <c r="M1561" s="41">
        <v>4.2199999999999994E-2</v>
      </c>
      <c r="N1561" s="22"/>
      <c r="O1561" s="21"/>
    </row>
    <row r="1562" spans="1:15" s="43" customFormat="1">
      <c r="A1562">
        <v>201608</v>
      </c>
      <c r="B1562" s="38">
        <v>42597</v>
      </c>
      <c r="C1562" s="9" t="s">
        <v>21</v>
      </c>
      <c r="D1562" s="39">
        <v>3.4099999999999998E-2</v>
      </c>
      <c r="E1562" s="39">
        <v>3.5999999999999997E-2</v>
      </c>
      <c r="F1562" s="39">
        <v>4.2200000000000001E-2</v>
      </c>
      <c r="G1562" s="40">
        <v>3.7400000000000003E-2</v>
      </c>
      <c r="H1562" s="10">
        <v>0</v>
      </c>
      <c r="I1562" s="63"/>
      <c r="J1562" s="41">
        <v>3.3300000000000003E-2</v>
      </c>
      <c r="K1562" s="20"/>
      <c r="L1562" s="20"/>
      <c r="M1562" s="41">
        <v>4.2500000000000003E-2</v>
      </c>
      <c r="N1562" s="22"/>
      <c r="O1562" s="21"/>
    </row>
    <row r="1563" spans="1:15" s="43" customFormat="1">
      <c r="A1563">
        <v>201608</v>
      </c>
      <c r="B1563" s="38">
        <v>42598</v>
      </c>
      <c r="C1563" s="9" t="s">
        <v>21</v>
      </c>
      <c r="D1563" s="39">
        <v>3.4299999999999997E-2</v>
      </c>
      <c r="E1563" s="39">
        <v>3.6200000000000003E-2</v>
      </c>
      <c r="F1563" s="39">
        <v>4.2299999999999997E-2</v>
      </c>
      <c r="G1563" s="40">
        <v>3.7600000000000001E-2</v>
      </c>
      <c r="H1563" s="10">
        <v>0</v>
      </c>
      <c r="I1563" s="63"/>
      <c r="J1563" s="41">
        <v>3.3399999999999999E-2</v>
      </c>
      <c r="K1563" s="20"/>
      <c r="L1563" s="20"/>
      <c r="M1563" s="41">
        <v>4.2699999999999995E-2</v>
      </c>
      <c r="N1563" s="22"/>
      <c r="O1563" s="21"/>
    </row>
    <row r="1564" spans="1:15" s="43" customFormat="1">
      <c r="A1564">
        <v>201608</v>
      </c>
      <c r="B1564" s="38">
        <v>42599</v>
      </c>
      <c r="C1564" s="9" t="s">
        <v>21</v>
      </c>
      <c r="D1564" s="39">
        <v>3.4099999999999998E-2</v>
      </c>
      <c r="E1564" s="39">
        <v>3.5999999999999997E-2</v>
      </c>
      <c r="F1564" s="39">
        <v>4.2200000000000001E-2</v>
      </c>
      <c r="G1564" s="40">
        <v>3.7400000000000003E-2</v>
      </c>
      <c r="H1564" s="10">
        <v>0</v>
      </c>
      <c r="I1564" s="63"/>
      <c r="J1564" s="41">
        <v>3.3099999999999997E-2</v>
      </c>
      <c r="K1564" s="20"/>
      <c r="L1564" s="20"/>
      <c r="M1564" s="41">
        <v>4.2500000000000003E-2</v>
      </c>
      <c r="N1564" s="22"/>
      <c r="O1564" s="21"/>
    </row>
    <row r="1565" spans="1:15" s="43" customFormat="1">
      <c r="A1565">
        <v>201608</v>
      </c>
      <c r="B1565" s="38">
        <v>42600</v>
      </c>
      <c r="C1565" s="9" t="s">
        <v>21</v>
      </c>
      <c r="D1565" s="39">
        <v>3.3799999999999997E-2</v>
      </c>
      <c r="E1565" s="39">
        <v>3.5799999999999998E-2</v>
      </c>
      <c r="F1565" s="39">
        <v>4.2000000000000003E-2</v>
      </c>
      <c r="G1565" s="40">
        <v>3.7199999999999997E-2</v>
      </c>
      <c r="H1565" s="10">
        <v>0</v>
      </c>
      <c r="I1565" s="63"/>
      <c r="J1565" s="41">
        <v>3.2799999999999996E-2</v>
      </c>
      <c r="K1565" s="20"/>
      <c r="L1565" s="20"/>
      <c r="M1565" s="41">
        <v>4.2300000000000004E-2</v>
      </c>
      <c r="N1565" s="22"/>
      <c r="O1565" s="21"/>
    </row>
    <row r="1566" spans="1:15" s="43" customFormat="1">
      <c r="A1566">
        <v>201608</v>
      </c>
      <c r="B1566" s="38">
        <v>42601</v>
      </c>
      <c r="C1566" s="9" t="s">
        <v>21</v>
      </c>
      <c r="D1566" s="39">
        <v>3.4099999999999998E-2</v>
      </c>
      <c r="E1566" s="39">
        <v>3.5999999999999997E-2</v>
      </c>
      <c r="F1566" s="39">
        <v>4.2200000000000001E-2</v>
      </c>
      <c r="G1566" s="40">
        <v>3.7400000000000003E-2</v>
      </c>
      <c r="H1566" s="10">
        <v>0</v>
      </c>
      <c r="I1566" s="63"/>
      <c r="J1566" s="41">
        <v>3.3000000000000002E-2</v>
      </c>
      <c r="K1566" s="20"/>
      <c r="L1566" s="20"/>
      <c r="M1566" s="41">
        <v>4.2500000000000003E-2</v>
      </c>
      <c r="N1566" s="22"/>
      <c r="O1566" s="21"/>
    </row>
    <row r="1567" spans="1:15" s="43" customFormat="1">
      <c r="A1567">
        <v>201608</v>
      </c>
      <c r="B1567" s="38">
        <v>42604</v>
      </c>
      <c r="C1567" s="9" t="s">
        <v>21</v>
      </c>
      <c r="D1567" s="39">
        <v>3.3599999999999998E-2</v>
      </c>
      <c r="E1567" s="39">
        <v>3.5499999999999997E-2</v>
      </c>
      <c r="F1567" s="39">
        <v>4.1799999999999997E-2</v>
      </c>
      <c r="G1567" s="40">
        <v>3.6999999999999998E-2</v>
      </c>
      <c r="H1567" s="10">
        <v>0</v>
      </c>
      <c r="I1567" s="63"/>
      <c r="J1567" s="41">
        <v>3.2500000000000001E-2</v>
      </c>
      <c r="K1567" s="20"/>
      <c r="L1567" s="20"/>
      <c r="M1567" s="41">
        <v>4.2000000000000003E-2</v>
      </c>
      <c r="N1567" s="22"/>
      <c r="O1567" s="21"/>
    </row>
    <row r="1568" spans="1:15" s="43" customFormat="1">
      <c r="A1568">
        <v>201608</v>
      </c>
      <c r="B1568" s="38">
        <v>42605</v>
      </c>
      <c r="C1568" s="9" t="s">
        <v>21</v>
      </c>
      <c r="D1568" s="39">
        <v>3.3599999999999998E-2</v>
      </c>
      <c r="E1568" s="39">
        <v>3.5499999999999997E-2</v>
      </c>
      <c r="F1568" s="39">
        <v>4.1599999999999998E-2</v>
      </c>
      <c r="G1568" s="40">
        <v>3.6900000000000002E-2</v>
      </c>
      <c r="H1568" s="10">
        <v>0</v>
      </c>
      <c r="I1568" s="63"/>
      <c r="J1568" s="41">
        <v>3.2500000000000001E-2</v>
      </c>
      <c r="K1568" s="20"/>
      <c r="L1568" s="20"/>
      <c r="M1568" s="41">
        <v>4.1900000000000007E-2</v>
      </c>
      <c r="N1568" s="22"/>
      <c r="O1568" s="21"/>
    </row>
    <row r="1569" spans="1:15" s="43" customFormat="1">
      <c r="A1569">
        <v>201608</v>
      </c>
      <c r="B1569" s="38">
        <v>42606</v>
      </c>
      <c r="C1569" s="9" t="s">
        <v>21</v>
      </c>
      <c r="D1569" s="39">
        <v>3.3599999999999998E-2</v>
      </c>
      <c r="E1569" s="39">
        <v>3.56E-2</v>
      </c>
      <c r="F1569" s="39">
        <v>4.1700000000000001E-2</v>
      </c>
      <c r="G1569" s="40">
        <v>3.6999999999999998E-2</v>
      </c>
      <c r="H1569" s="10">
        <v>0</v>
      </c>
      <c r="I1569" s="63"/>
      <c r="J1569" s="41">
        <v>3.2500000000000001E-2</v>
      </c>
      <c r="K1569" s="20"/>
      <c r="L1569" s="20"/>
      <c r="M1569" s="41">
        <v>4.2000000000000003E-2</v>
      </c>
      <c r="N1569" s="22"/>
      <c r="O1569" s="21"/>
    </row>
    <row r="1570" spans="1:15" s="43" customFormat="1">
      <c r="A1570">
        <v>201608</v>
      </c>
      <c r="B1570" s="38">
        <v>42607</v>
      </c>
      <c r="C1570" s="9" t="s">
        <v>21</v>
      </c>
      <c r="D1570" s="39">
        <v>3.3799999999999997E-2</v>
      </c>
      <c r="E1570" s="39">
        <v>3.5799999999999998E-2</v>
      </c>
      <c r="F1570" s="39">
        <v>4.1799999999999997E-2</v>
      </c>
      <c r="G1570" s="40">
        <v>3.7100000000000001E-2</v>
      </c>
      <c r="H1570" s="10">
        <v>0</v>
      </c>
      <c r="I1570" s="63"/>
      <c r="J1570" s="41">
        <v>3.27E-2</v>
      </c>
      <c r="K1570" s="20"/>
      <c r="L1570" s="20"/>
      <c r="M1570" s="41">
        <v>4.2099999999999999E-2</v>
      </c>
      <c r="N1570" s="22"/>
      <c r="O1570" s="21"/>
    </row>
    <row r="1571" spans="1:15" s="43" customFormat="1">
      <c r="A1571">
        <v>201608</v>
      </c>
      <c r="B1571" s="38">
        <v>42608</v>
      </c>
      <c r="C1571" s="9" t="s">
        <v>21</v>
      </c>
      <c r="D1571" s="39">
        <v>3.4200000000000001E-2</v>
      </c>
      <c r="E1571" s="39">
        <v>3.6200000000000003E-2</v>
      </c>
      <c r="F1571" s="39">
        <v>4.2200000000000001E-2</v>
      </c>
      <c r="G1571" s="40">
        <v>3.7499999999999999E-2</v>
      </c>
      <c r="H1571" s="10">
        <v>0</v>
      </c>
      <c r="I1571" s="63"/>
      <c r="J1571" s="41">
        <v>3.3000000000000002E-2</v>
      </c>
      <c r="K1571" s="20"/>
      <c r="L1571" s="20"/>
      <c r="M1571" s="41">
        <v>4.2500000000000003E-2</v>
      </c>
      <c r="N1571" s="22"/>
      <c r="O1571" s="21"/>
    </row>
    <row r="1572" spans="1:15" s="43" customFormat="1">
      <c r="A1572">
        <v>201608</v>
      </c>
      <c r="B1572" s="38">
        <v>42611</v>
      </c>
      <c r="C1572" s="9" t="s">
        <v>21</v>
      </c>
      <c r="D1572" s="39">
        <v>3.3300000000000003E-2</v>
      </c>
      <c r="E1572" s="39">
        <v>3.5299999999999998E-2</v>
      </c>
      <c r="F1572" s="39">
        <v>4.1300000000000003E-2</v>
      </c>
      <c r="G1572" s="40">
        <v>3.6600000000000001E-2</v>
      </c>
      <c r="H1572" s="10">
        <v>0</v>
      </c>
      <c r="I1572" s="63"/>
      <c r="J1572" s="41">
        <v>3.2199999999999999E-2</v>
      </c>
      <c r="K1572" s="20"/>
      <c r="L1572" s="20"/>
      <c r="M1572" s="41">
        <v>4.1599999999999998E-2</v>
      </c>
      <c r="N1572" s="22"/>
      <c r="O1572" s="21"/>
    </row>
    <row r="1573" spans="1:15" s="43" customFormat="1">
      <c r="A1573">
        <v>201608</v>
      </c>
      <c r="B1573" s="38">
        <v>42612</v>
      </c>
      <c r="C1573" s="9" t="s">
        <v>21</v>
      </c>
      <c r="D1573" s="39">
        <v>3.3500000000000002E-2</v>
      </c>
      <c r="E1573" s="39">
        <v>3.5499999999999997E-2</v>
      </c>
      <c r="F1573" s="39">
        <v>4.1500000000000002E-2</v>
      </c>
      <c r="G1573" s="40">
        <v>3.6799999999999999E-2</v>
      </c>
      <c r="H1573" s="10">
        <v>0</v>
      </c>
      <c r="I1573" s="63"/>
      <c r="J1573" s="41">
        <v>3.2400000000000005E-2</v>
      </c>
      <c r="K1573" s="20"/>
      <c r="L1573" s="20"/>
      <c r="M1573" s="41">
        <v>4.1900000000000007E-2</v>
      </c>
      <c r="N1573" s="22"/>
      <c r="O1573" s="21"/>
    </row>
    <row r="1574" spans="1:15" s="43" customFormat="1">
      <c r="A1574">
        <v>201608</v>
      </c>
      <c r="B1574" s="38">
        <v>42613</v>
      </c>
      <c r="C1574" s="9" t="s">
        <v>21</v>
      </c>
      <c r="D1574" s="39">
        <v>3.3500000000000002E-2</v>
      </c>
      <c r="E1574" s="39">
        <v>3.5400000000000001E-2</v>
      </c>
      <c r="F1574" s="39">
        <v>4.1500000000000002E-2</v>
      </c>
      <c r="G1574" s="40">
        <v>3.6799999999999999E-2</v>
      </c>
      <c r="H1574" s="10">
        <v>0</v>
      </c>
      <c r="I1574" s="63"/>
      <c r="J1574" s="41">
        <v>3.2400000000000005E-2</v>
      </c>
      <c r="K1574" s="20"/>
      <c r="L1574" s="20"/>
      <c r="M1574" s="41">
        <v>4.1900000000000007E-2</v>
      </c>
      <c r="N1574" s="22"/>
      <c r="O1574" s="21"/>
    </row>
    <row r="1575" spans="1:15" s="43" customFormat="1">
      <c r="A1575">
        <v>201609</v>
      </c>
      <c r="B1575" s="38">
        <v>42614</v>
      </c>
      <c r="C1575" s="9" t="s">
        <v>21</v>
      </c>
      <c r="D1575" s="39">
        <v>3.3500000000000002E-2</v>
      </c>
      <c r="E1575" s="39">
        <v>3.5400000000000001E-2</v>
      </c>
      <c r="F1575" s="39">
        <v>4.1500000000000002E-2</v>
      </c>
      <c r="G1575" s="40">
        <v>3.6799999999999999E-2</v>
      </c>
      <c r="H1575" s="10">
        <v>0</v>
      </c>
      <c r="I1575" s="63"/>
      <c r="J1575" s="41">
        <v>3.2400000000000005E-2</v>
      </c>
      <c r="K1575" s="20"/>
      <c r="L1575" s="20"/>
      <c r="M1575" s="41">
        <v>4.1900000000000007E-2</v>
      </c>
      <c r="N1575" s="22"/>
      <c r="O1575" s="21"/>
    </row>
    <row r="1576" spans="1:15" s="43" customFormat="1">
      <c r="A1576">
        <v>201609</v>
      </c>
      <c r="B1576" s="38">
        <v>42615</v>
      </c>
      <c r="C1576" s="9" t="s">
        <v>21</v>
      </c>
      <c r="D1576" s="39">
        <v>3.39E-2</v>
      </c>
      <c r="E1576" s="39">
        <v>3.5799999999999998E-2</v>
      </c>
      <c r="F1576" s="39">
        <v>4.19E-2</v>
      </c>
      <c r="G1576" s="40">
        <v>3.7199999999999997E-2</v>
      </c>
      <c r="H1576" s="10">
        <v>0</v>
      </c>
      <c r="I1576" s="63"/>
      <c r="J1576" s="41">
        <v>3.2799999999999996E-2</v>
      </c>
      <c r="K1576" s="20"/>
      <c r="L1576" s="20"/>
      <c r="M1576" s="41">
        <v>4.2300000000000004E-2</v>
      </c>
      <c r="N1576" s="22"/>
      <c r="O1576" s="21"/>
    </row>
    <row r="1577" spans="1:15" s="43" customFormat="1">
      <c r="A1577">
        <v>201609</v>
      </c>
      <c r="B1577" s="38">
        <v>42619</v>
      </c>
      <c r="C1577" s="9" t="s">
        <v>21</v>
      </c>
      <c r="D1577" s="39">
        <v>3.3500000000000002E-2</v>
      </c>
      <c r="E1577" s="39">
        <v>3.5400000000000001E-2</v>
      </c>
      <c r="F1577" s="39">
        <v>4.1599999999999998E-2</v>
      </c>
      <c r="G1577" s="40">
        <v>3.6799999999999999E-2</v>
      </c>
      <c r="H1577" s="10">
        <v>0</v>
      </c>
      <c r="I1577" s="63"/>
      <c r="J1577" s="41">
        <v>3.2500000000000001E-2</v>
      </c>
      <c r="K1577" s="20"/>
      <c r="L1577" s="20"/>
      <c r="M1577" s="41">
        <v>4.1900000000000007E-2</v>
      </c>
      <c r="N1577" s="22"/>
      <c r="O1577" s="21"/>
    </row>
    <row r="1578" spans="1:15" s="43" customFormat="1">
      <c r="A1578">
        <v>201609</v>
      </c>
      <c r="B1578" s="38">
        <v>42620</v>
      </c>
      <c r="C1578" s="9" t="s">
        <v>21</v>
      </c>
      <c r="D1578" s="39">
        <v>3.3399999999999999E-2</v>
      </c>
      <c r="E1578" s="39">
        <v>3.5400000000000001E-2</v>
      </c>
      <c r="F1578" s="39">
        <v>4.1500000000000002E-2</v>
      </c>
      <c r="G1578" s="40">
        <v>3.6799999999999999E-2</v>
      </c>
      <c r="H1578" s="10">
        <v>0</v>
      </c>
      <c r="I1578" s="63"/>
      <c r="J1578" s="41">
        <v>3.2799999999999996E-2</v>
      </c>
      <c r="K1578" s="20"/>
      <c r="L1578" s="20"/>
      <c r="M1578" s="41">
        <v>4.1900000000000007E-2</v>
      </c>
      <c r="N1578" s="22"/>
      <c r="O1578" s="21"/>
    </row>
    <row r="1579" spans="1:15" s="43" customFormat="1">
      <c r="A1579">
        <v>201609</v>
      </c>
      <c r="B1579" s="38">
        <v>42621</v>
      </c>
      <c r="C1579" s="9" t="s">
        <v>21</v>
      </c>
      <c r="D1579" s="39">
        <v>3.4299999999999997E-2</v>
      </c>
      <c r="E1579" s="39">
        <v>3.6299999999999999E-2</v>
      </c>
      <c r="F1579" s="39">
        <v>4.2299999999999997E-2</v>
      </c>
      <c r="G1579" s="40">
        <v>3.7600000000000001E-2</v>
      </c>
      <c r="H1579" s="10">
        <v>0</v>
      </c>
      <c r="I1579" s="63"/>
      <c r="J1579" s="41">
        <v>3.3599999999999998E-2</v>
      </c>
      <c r="K1579" s="20"/>
      <c r="L1579" s="20"/>
      <c r="M1579" s="41">
        <v>4.2800000000000005E-2</v>
      </c>
      <c r="N1579" s="22"/>
      <c r="O1579" s="21"/>
    </row>
    <row r="1580" spans="1:15" s="43" customFormat="1">
      <c r="A1580">
        <v>201609</v>
      </c>
      <c r="B1580" s="38">
        <v>42622</v>
      </c>
      <c r="C1580" s="9" t="s">
        <v>21</v>
      </c>
      <c r="D1580" s="39">
        <v>3.5000000000000003E-2</v>
      </c>
      <c r="E1580" s="39">
        <v>3.6900000000000002E-2</v>
      </c>
      <c r="F1580" s="39">
        <v>4.2900000000000001E-2</v>
      </c>
      <c r="G1580" s="40">
        <v>3.8300000000000001E-2</v>
      </c>
      <c r="H1580" s="10">
        <v>0</v>
      </c>
      <c r="I1580" s="63"/>
      <c r="J1580" s="41">
        <v>3.4300000000000004E-2</v>
      </c>
      <c r="K1580" s="20"/>
      <c r="L1580" s="20"/>
      <c r="M1580" s="41">
        <v>4.3400000000000001E-2</v>
      </c>
      <c r="N1580" s="22"/>
      <c r="O1580" s="21"/>
    </row>
    <row r="1581" spans="1:15" s="43" customFormat="1">
      <c r="A1581">
        <v>201609</v>
      </c>
      <c r="B1581" s="38">
        <v>42625</v>
      </c>
      <c r="C1581" s="9" t="s">
        <v>21</v>
      </c>
      <c r="D1581" s="39">
        <v>3.5000000000000003E-2</v>
      </c>
      <c r="E1581" s="39">
        <v>3.6999999999999998E-2</v>
      </c>
      <c r="F1581" s="39">
        <v>4.2999999999999997E-2</v>
      </c>
      <c r="G1581" s="40">
        <v>3.8300000000000001E-2</v>
      </c>
      <c r="H1581" s="10">
        <v>0</v>
      </c>
      <c r="I1581" s="63"/>
      <c r="J1581" s="41">
        <v>3.4300000000000004E-2</v>
      </c>
      <c r="K1581" s="20"/>
      <c r="L1581" s="20"/>
      <c r="M1581" s="41">
        <v>4.36E-2</v>
      </c>
      <c r="N1581" s="22"/>
      <c r="O1581" s="21"/>
    </row>
    <row r="1582" spans="1:15" s="43" customFormat="1">
      <c r="A1582">
        <v>201609</v>
      </c>
      <c r="B1582" s="38">
        <v>42626</v>
      </c>
      <c r="C1582" s="9" t="s">
        <v>21</v>
      </c>
      <c r="D1582" s="39">
        <v>3.5799999999999998E-2</v>
      </c>
      <c r="E1582" s="39">
        <v>3.7699999999999997E-2</v>
      </c>
      <c r="F1582" s="39">
        <v>4.3799999999999999E-2</v>
      </c>
      <c r="G1582" s="40">
        <v>3.9100000000000003E-2</v>
      </c>
      <c r="H1582" s="10">
        <v>0</v>
      </c>
      <c r="I1582" s="63"/>
      <c r="J1582" s="41">
        <v>3.5099999999999999E-2</v>
      </c>
      <c r="K1582" s="20"/>
      <c r="L1582" s="20"/>
      <c r="M1582" s="41">
        <v>4.4299999999999999E-2</v>
      </c>
      <c r="N1582" s="22"/>
      <c r="O1582" s="21"/>
    </row>
    <row r="1583" spans="1:15" s="43" customFormat="1">
      <c r="A1583">
        <v>201609</v>
      </c>
      <c r="B1583" s="38">
        <v>42627</v>
      </c>
      <c r="C1583" s="9" t="s">
        <v>21</v>
      </c>
      <c r="D1583" s="39">
        <v>3.56E-2</v>
      </c>
      <c r="E1583" s="39">
        <v>3.7499999999999999E-2</v>
      </c>
      <c r="F1583" s="39">
        <v>4.3499999999999997E-2</v>
      </c>
      <c r="G1583" s="40">
        <v>3.8899999999999997E-2</v>
      </c>
      <c r="H1583" s="10">
        <v>0</v>
      </c>
      <c r="I1583" s="63"/>
      <c r="J1583" s="41">
        <v>3.5000000000000003E-2</v>
      </c>
      <c r="K1583" s="20"/>
      <c r="L1583" s="20"/>
      <c r="M1583" s="41">
        <v>4.4000000000000004E-2</v>
      </c>
      <c r="N1583" s="22"/>
      <c r="O1583" s="21"/>
    </row>
    <row r="1584" spans="1:15" s="43" customFormat="1">
      <c r="A1584">
        <v>201609</v>
      </c>
      <c r="B1584" s="38">
        <v>42628</v>
      </c>
      <c r="C1584" s="9" t="s">
        <v>21</v>
      </c>
      <c r="D1584" s="39">
        <v>3.5900000000000001E-2</v>
      </c>
      <c r="E1584" s="39">
        <v>3.78E-2</v>
      </c>
      <c r="F1584" s="39">
        <v>4.3799999999999999E-2</v>
      </c>
      <c r="G1584" s="40">
        <v>3.9199999999999999E-2</v>
      </c>
      <c r="H1584" s="10">
        <v>0</v>
      </c>
      <c r="I1584" s="63"/>
      <c r="J1584" s="41">
        <v>3.5200000000000002E-2</v>
      </c>
      <c r="K1584" s="20"/>
      <c r="L1584" s="20"/>
      <c r="M1584" s="41">
        <v>4.4299999999999999E-2</v>
      </c>
      <c r="N1584" s="22"/>
      <c r="O1584" s="21"/>
    </row>
    <row r="1585" spans="1:15" s="43" customFormat="1">
      <c r="A1585">
        <v>201609</v>
      </c>
      <c r="B1585" s="38">
        <v>42629</v>
      </c>
      <c r="C1585" s="9" t="s">
        <v>21</v>
      </c>
      <c r="D1585" s="39">
        <v>3.5700000000000003E-2</v>
      </c>
      <c r="E1585" s="39">
        <v>3.7600000000000001E-2</v>
      </c>
      <c r="F1585" s="39">
        <v>4.3700000000000003E-2</v>
      </c>
      <c r="G1585" s="40">
        <v>3.9E-2</v>
      </c>
      <c r="H1585" s="10">
        <v>0</v>
      </c>
      <c r="I1585" s="63"/>
      <c r="J1585" s="41">
        <v>3.5099999999999999E-2</v>
      </c>
      <c r="K1585" s="20"/>
      <c r="L1585" s="20"/>
      <c r="M1585" s="41">
        <v>4.41E-2</v>
      </c>
      <c r="N1585" s="22"/>
      <c r="O1585" s="21"/>
    </row>
    <row r="1586" spans="1:15" s="43" customFormat="1">
      <c r="A1586">
        <v>201609</v>
      </c>
      <c r="B1586" s="38">
        <v>42632</v>
      </c>
      <c r="C1586" s="9" t="s">
        <v>21</v>
      </c>
      <c r="D1586" s="39">
        <v>3.56E-2</v>
      </c>
      <c r="E1586" s="39">
        <v>3.7499999999999999E-2</v>
      </c>
      <c r="F1586" s="39">
        <v>4.36E-2</v>
      </c>
      <c r="G1586" s="40">
        <v>3.8899999999999997E-2</v>
      </c>
      <c r="H1586" s="10">
        <v>0</v>
      </c>
      <c r="I1586" s="63"/>
      <c r="J1586" s="41">
        <v>3.5000000000000003E-2</v>
      </c>
      <c r="K1586" s="20"/>
      <c r="L1586" s="20"/>
      <c r="M1586" s="41">
        <v>4.4000000000000004E-2</v>
      </c>
      <c r="N1586" s="22"/>
      <c r="O1586" s="21"/>
    </row>
    <row r="1587" spans="1:15" s="43" customFormat="1">
      <c r="A1587">
        <v>201609</v>
      </c>
      <c r="B1587" s="38">
        <v>42633</v>
      </c>
      <c r="C1587" s="9" t="s">
        <v>21</v>
      </c>
      <c r="D1587" s="39">
        <v>3.5499999999999997E-2</v>
      </c>
      <c r="E1587" s="39">
        <v>3.7400000000000003E-2</v>
      </c>
      <c r="F1587" s="39">
        <v>4.3499999999999997E-2</v>
      </c>
      <c r="G1587" s="40">
        <v>3.8800000000000001E-2</v>
      </c>
      <c r="H1587" s="10">
        <v>0</v>
      </c>
      <c r="I1587" s="63"/>
      <c r="J1587" s="41">
        <v>3.5000000000000003E-2</v>
      </c>
      <c r="K1587" s="20"/>
      <c r="L1587" s="20"/>
      <c r="M1587" s="41">
        <v>4.3899999999999995E-2</v>
      </c>
      <c r="N1587" s="22"/>
      <c r="O1587" s="21"/>
    </row>
    <row r="1588" spans="1:15" s="43" customFormat="1">
      <c r="A1588">
        <v>201609</v>
      </c>
      <c r="B1588" s="38">
        <v>42634</v>
      </c>
      <c r="C1588" s="9" t="s">
        <v>21</v>
      </c>
      <c r="D1588" s="39">
        <v>3.5200000000000002E-2</v>
      </c>
      <c r="E1588" s="39">
        <v>3.7100000000000001E-2</v>
      </c>
      <c r="F1588" s="39">
        <v>4.3200000000000002E-2</v>
      </c>
      <c r="G1588" s="40">
        <v>3.85E-2</v>
      </c>
      <c r="H1588" s="10">
        <v>0</v>
      </c>
      <c r="I1588" s="63"/>
      <c r="J1588" s="41">
        <v>3.4700000000000002E-2</v>
      </c>
      <c r="K1588" s="20"/>
      <c r="L1588" s="20"/>
      <c r="M1588" s="41">
        <v>4.36E-2</v>
      </c>
      <c r="N1588" s="22"/>
      <c r="O1588" s="21"/>
    </row>
    <row r="1589" spans="1:15" s="43" customFormat="1">
      <c r="A1589">
        <v>201609</v>
      </c>
      <c r="B1589" s="38">
        <v>42635</v>
      </c>
      <c r="C1589" s="9" t="s">
        <v>21</v>
      </c>
      <c r="D1589" s="39">
        <v>3.4700000000000002E-2</v>
      </c>
      <c r="E1589" s="39">
        <v>3.6600000000000001E-2</v>
      </c>
      <c r="F1589" s="39">
        <v>4.2799999999999998E-2</v>
      </c>
      <c r="G1589" s="40">
        <v>3.7999999999999999E-2</v>
      </c>
      <c r="H1589" s="10">
        <v>0</v>
      </c>
      <c r="I1589" s="63"/>
      <c r="J1589" s="41">
        <v>3.44E-2</v>
      </c>
      <c r="K1589" s="20"/>
      <c r="L1589" s="20"/>
      <c r="M1589" s="41">
        <v>4.3200000000000002E-2</v>
      </c>
      <c r="N1589" s="22"/>
      <c r="O1589" s="21"/>
    </row>
    <row r="1590" spans="1:15" s="43" customFormat="1">
      <c r="A1590">
        <v>201609</v>
      </c>
      <c r="B1590" s="38">
        <v>42636</v>
      </c>
      <c r="C1590" s="9" t="s">
        <v>21</v>
      </c>
      <c r="D1590" s="39">
        <v>3.4599999999999999E-2</v>
      </c>
      <c r="E1590" s="39">
        <v>3.6499999999999998E-2</v>
      </c>
      <c r="F1590" s="39">
        <v>4.2599999999999999E-2</v>
      </c>
      <c r="G1590" s="40">
        <v>3.7900000000000003E-2</v>
      </c>
      <c r="H1590" s="10">
        <v>0</v>
      </c>
      <c r="I1590" s="63"/>
      <c r="J1590" s="41">
        <v>3.44E-2</v>
      </c>
      <c r="K1590" s="20"/>
      <c r="L1590" s="20"/>
      <c r="M1590" s="41">
        <v>4.2999999999999997E-2</v>
      </c>
      <c r="N1590" s="22"/>
      <c r="O1590" s="21"/>
    </row>
    <row r="1591" spans="1:15" s="43" customFormat="1">
      <c r="A1591">
        <v>201609</v>
      </c>
      <c r="B1591" s="38">
        <v>42639</v>
      </c>
      <c r="C1591" s="9" t="s">
        <v>21</v>
      </c>
      <c r="D1591" s="39">
        <v>3.44E-2</v>
      </c>
      <c r="E1591" s="39">
        <v>3.6400000000000002E-2</v>
      </c>
      <c r="F1591" s="39">
        <v>4.2500000000000003E-2</v>
      </c>
      <c r="G1591" s="40">
        <v>3.78E-2</v>
      </c>
      <c r="H1591" s="10">
        <v>0</v>
      </c>
      <c r="I1591" s="63"/>
      <c r="J1591" s="41">
        <v>3.4300000000000004E-2</v>
      </c>
      <c r="K1591" s="20"/>
      <c r="L1591" s="20"/>
      <c r="M1591" s="41">
        <v>4.2900000000000001E-2</v>
      </c>
      <c r="N1591" s="22"/>
      <c r="O1591" s="21"/>
    </row>
    <row r="1592" spans="1:15" s="43" customFormat="1">
      <c r="A1592">
        <v>201609</v>
      </c>
      <c r="B1592" s="38">
        <v>42640</v>
      </c>
      <c r="C1592" s="9" t="s">
        <v>21</v>
      </c>
      <c r="D1592" s="39">
        <v>3.39E-2</v>
      </c>
      <c r="E1592" s="39">
        <v>3.5900000000000001E-2</v>
      </c>
      <c r="F1592" s="39">
        <v>4.2099999999999999E-2</v>
      </c>
      <c r="G1592" s="40">
        <v>3.73E-2</v>
      </c>
      <c r="H1592" s="10">
        <v>0</v>
      </c>
      <c r="I1592" s="63"/>
      <c r="J1592" s="41">
        <v>3.39E-2</v>
      </c>
      <c r="K1592" s="20"/>
      <c r="L1592" s="20"/>
      <c r="M1592" s="41">
        <v>4.2500000000000003E-2</v>
      </c>
      <c r="N1592" s="22"/>
      <c r="O1592" s="21"/>
    </row>
    <row r="1593" spans="1:15" s="43" customFormat="1">
      <c r="A1593">
        <v>201609</v>
      </c>
      <c r="B1593" s="38">
        <v>42641</v>
      </c>
      <c r="C1593" s="9" t="s">
        <v>21</v>
      </c>
      <c r="D1593" s="39">
        <v>3.4099999999999998E-2</v>
      </c>
      <c r="E1593" s="39">
        <v>3.5999999999999997E-2</v>
      </c>
      <c r="F1593" s="39">
        <v>4.2200000000000001E-2</v>
      </c>
      <c r="G1593" s="40">
        <v>3.7400000000000003E-2</v>
      </c>
      <c r="H1593" s="10">
        <v>0</v>
      </c>
      <c r="I1593" s="63"/>
      <c r="J1593" s="41">
        <v>3.39E-2</v>
      </c>
      <c r="K1593" s="20"/>
      <c r="L1593" s="20"/>
      <c r="M1593" s="41">
        <v>4.2599999999999999E-2</v>
      </c>
      <c r="N1593" s="22"/>
      <c r="O1593" s="21"/>
    </row>
    <row r="1594" spans="1:15" s="43" customFormat="1">
      <c r="A1594">
        <v>201609</v>
      </c>
      <c r="B1594" s="38">
        <v>42642</v>
      </c>
      <c r="C1594" s="9" t="s">
        <v>21</v>
      </c>
      <c r="D1594" s="39">
        <v>3.39E-2</v>
      </c>
      <c r="E1594" s="39">
        <v>3.5799999999999998E-2</v>
      </c>
      <c r="F1594" s="39">
        <v>4.2000000000000003E-2</v>
      </c>
      <c r="G1594" s="40">
        <v>3.7199999999999997E-2</v>
      </c>
      <c r="H1594" s="10">
        <v>0</v>
      </c>
      <c r="I1594" s="63"/>
      <c r="J1594" s="41">
        <v>3.3700000000000001E-2</v>
      </c>
      <c r="K1594" s="20"/>
      <c r="L1594" s="20"/>
      <c r="M1594" s="41">
        <v>4.2300000000000004E-2</v>
      </c>
      <c r="N1594" s="22"/>
      <c r="O1594" s="21"/>
    </row>
    <row r="1595" spans="1:15" s="43" customFormat="1">
      <c r="A1595">
        <v>201609</v>
      </c>
      <c r="B1595" s="38">
        <v>42643</v>
      </c>
      <c r="C1595" s="9" t="s">
        <v>21</v>
      </c>
      <c r="D1595" s="39">
        <v>3.4599999999999999E-2</v>
      </c>
      <c r="E1595" s="39">
        <v>3.6400000000000002E-2</v>
      </c>
      <c r="F1595" s="39">
        <v>4.2599999999999999E-2</v>
      </c>
      <c r="G1595" s="40">
        <v>3.7900000000000003E-2</v>
      </c>
      <c r="H1595" s="10">
        <v>0</v>
      </c>
      <c r="I1595" s="63"/>
      <c r="J1595" s="9">
        <v>3.44E-2</v>
      </c>
      <c r="K1595" s="39"/>
      <c r="L1595" s="39"/>
      <c r="M1595" s="39">
        <v>4.2900000000000001E-2</v>
      </c>
      <c r="N1595" s="40"/>
      <c r="O1595" s="21"/>
    </row>
    <row r="1596" spans="1:15" s="43" customFormat="1">
      <c r="A1596">
        <v>201610</v>
      </c>
      <c r="B1596" s="38">
        <v>42646</v>
      </c>
      <c r="C1596" s="9" t="s">
        <v>21</v>
      </c>
      <c r="D1596" s="39">
        <v>3.4599999999999999E-2</v>
      </c>
      <c r="E1596" s="39">
        <v>3.6400000000000002E-2</v>
      </c>
      <c r="F1596" s="39">
        <v>4.2599999999999999E-2</v>
      </c>
      <c r="G1596" s="40">
        <v>3.7900000000000003E-2</v>
      </c>
      <c r="H1596" s="10">
        <v>0</v>
      </c>
      <c r="I1596" s="63"/>
      <c r="J1596" s="9">
        <v>3.4299999999999997E-2</v>
      </c>
      <c r="K1596" s="39">
        <v>3.49E-2</v>
      </c>
      <c r="L1596" s="39">
        <v>3.6600000000000001E-2</v>
      </c>
      <c r="M1596" s="39">
        <v>4.2900000000000001E-2</v>
      </c>
      <c r="N1596" s="40">
        <v>3.7600000000000001E-2</v>
      </c>
      <c r="O1596" s="21"/>
    </row>
    <row r="1597" spans="1:15" s="43" customFormat="1">
      <c r="A1597">
        <v>201610</v>
      </c>
      <c r="B1597" s="38">
        <v>42647</v>
      </c>
      <c r="C1597" s="9" t="s">
        <v>21</v>
      </c>
      <c r="D1597" s="39">
        <v>3.5299999999999998E-2</v>
      </c>
      <c r="E1597" s="39">
        <v>3.7100000000000001E-2</v>
      </c>
      <c r="F1597" s="39">
        <v>4.3200000000000002E-2</v>
      </c>
      <c r="G1597" s="40">
        <v>3.85E-2</v>
      </c>
      <c r="H1597" s="10">
        <v>0</v>
      </c>
      <c r="I1597" s="63"/>
      <c r="J1597" s="9">
        <v>3.49E-2</v>
      </c>
      <c r="K1597" s="39">
        <v>3.56E-2</v>
      </c>
      <c r="L1597" s="39">
        <v>3.7199999999999997E-2</v>
      </c>
      <c r="M1597" s="39">
        <v>4.3499999999999997E-2</v>
      </c>
      <c r="N1597" s="40">
        <v>3.8199999999999998E-2</v>
      </c>
      <c r="O1597" s="21"/>
    </row>
    <row r="1598" spans="1:15" s="43" customFormat="1">
      <c r="A1598">
        <v>201610</v>
      </c>
      <c r="B1598" s="38">
        <v>42648</v>
      </c>
      <c r="C1598" s="9" t="s">
        <v>21</v>
      </c>
      <c r="D1598" s="39">
        <v>3.5499999999999997E-2</v>
      </c>
      <c r="E1598" s="39">
        <v>3.7400000000000003E-2</v>
      </c>
      <c r="F1598" s="39">
        <v>4.3299999999999998E-2</v>
      </c>
      <c r="G1598" s="40">
        <v>3.8699999999999998E-2</v>
      </c>
      <c r="H1598" s="10">
        <v>0</v>
      </c>
      <c r="I1598" s="63"/>
      <c r="J1598" s="9">
        <v>3.5099999999999999E-2</v>
      </c>
      <c r="K1598" s="39">
        <v>3.5799999999999998E-2</v>
      </c>
      <c r="L1598" s="39">
        <v>3.7499999999999999E-2</v>
      </c>
      <c r="M1598" s="39">
        <v>4.36E-2</v>
      </c>
      <c r="N1598" s="40">
        <v>3.8399999999999997E-2</v>
      </c>
      <c r="O1598" s="21"/>
    </row>
    <row r="1599" spans="1:15" s="43" customFormat="1">
      <c r="A1599">
        <v>201610</v>
      </c>
      <c r="B1599" s="38">
        <v>42649</v>
      </c>
      <c r="C1599" s="9" t="s">
        <v>21</v>
      </c>
      <c r="D1599" s="39">
        <v>3.5700000000000003E-2</v>
      </c>
      <c r="E1599" s="39">
        <v>3.7499999999999999E-2</v>
      </c>
      <c r="F1599" s="39">
        <v>4.3299999999999998E-2</v>
      </c>
      <c r="G1599" s="40">
        <v>3.8800000000000001E-2</v>
      </c>
      <c r="H1599" s="10">
        <v>0</v>
      </c>
      <c r="I1599" s="63"/>
      <c r="J1599" s="9">
        <v>3.5299999999999998E-2</v>
      </c>
      <c r="K1599" s="39">
        <v>3.5900000000000001E-2</v>
      </c>
      <c r="L1599" s="39">
        <v>3.7600000000000001E-2</v>
      </c>
      <c r="M1599" s="39">
        <v>4.36E-2</v>
      </c>
      <c r="N1599" s="40">
        <v>3.85E-2</v>
      </c>
      <c r="O1599" s="21"/>
    </row>
    <row r="1600" spans="1:15" s="43" customFormat="1">
      <c r="A1600">
        <v>201610</v>
      </c>
      <c r="B1600" s="38">
        <v>42650</v>
      </c>
      <c r="C1600" s="9" t="s">
        <v>21</v>
      </c>
      <c r="D1600" s="39">
        <v>3.5700000000000003E-2</v>
      </c>
      <c r="E1600" s="39">
        <v>3.7600000000000001E-2</v>
      </c>
      <c r="F1600" s="39">
        <v>4.3299999999999998E-2</v>
      </c>
      <c r="G1600" s="40">
        <v>3.8899999999999997E-2</v>
      </c>
      <c r="H1600" s="10">
        <v>0</v>
      </c>
      <c r="I1600" s="63"/>
      <c r="J1600" s="9">
        <v>3.5000000000000003E-2</v>
      </c>
      <c r="K1600" s="39">
        <v>3.5900000000000001E-2</v>
      </c>
      <c r="L1600" s="39">
        <v>3.7699999999999997E-2</v>
      </c>
      <c r="M1600" s="39">
        <v>4.36E-2</v>
      </c>
      <c r="N1600" s="40">
        <v>3.8600000000000002E-2</v>
      </c>
      <c r="O1600" s="21"/>
    </row>
    <row r="1601" spans="1:15" s="43" customFormat="1">
      <c r="A1601">
        <v>201610</v>
      </c>
      <c r="B1601" s="38">
        <v>42654</v>
      </c>
      <c r="C1601" s="9" t="s">
        <v>21</v>
      </c>
      <c r="D1601" s="39">
        <v>3.5999999999999997E-2</v>
      </c>
      <c r="E1601" s="39">
        <v>3.78E-2</v>
      </c>
      <c r="F1601" s="39">
        <v>4.36E-2</v>
      </c>
      <c r="G1601" s="40">
        <v>3.9100000000000003E-2</v>
      </c>
      <c r="H1601" s="10">
        <v>0</v>
      </c>
      <c r="I1601" s="63"/>
      <c r="J1601" s="9">
        <v>3.5200000000000002E-2</v>
      </c>
      <c r="K1601" s="39">
        <v>3.5999999999999997E-2</v>
      </c>
      <c r="L1601" s="39">
        <v>3.7900000000000003E-2</v>
      </c>
      <c r="M1601" s="39">
        <v>4.3700000000000003E-2</v>
      </c>
      <c r="N1601" s="40">
        <v>3.8699999999999998E-2</v>
      </c>
      <c r="O1601" s="21"/>
    </row>
    <row r="1602" spans="1:15" s="43" customFormat="1">
      <c r="A1602">
        <v>201610</v>
      </c>
      <c r="B1602" s="38">
        <v>42655</v>
      </c>
      <c r="C1602" s="9" t="s">
        <v>21</v>
      </c>
      <c r="D1602" s="39">
        <v>3.61E-2</v>
      </c>
      <c r="E1602" s="39">
        <v>3.7900000000000003E-2</v>
      </c>
      <c r="F1602" s="39">
        <v>4.3700000000000003E-2</v>
      </c>
      <c r="G1602" s="40">
        <v>3.9199999999999999E-2</v>
      </c>
      <c r="H1602" s="10">
        <v>0</v>
      </c>
      <c r="I1602" s="63"/>
      <c r="J1602" s="9">
        <v>3.5099999999999999E-2</v>
      </c>
      <c r="K1602" s="39">
        <v>3.61E-2</v>
      </c>
      <c r="L1602" s="39">
        <v>3.7900000000000003E-2</v>
      </c>
      <c r="M1602" s="39">
        <v>4.3900000000000002E-2</v>
      </c>
      <c r="N1602" s="40">
        <v>3.8800000000000001E-2</v>
      </c>
      <c r="O1602" s="21"/>
    </row>
    <row r="1603" spans="1:15" s="43" customFormat="1">
      <c r="A1603">
        <v>201610</v>
      </c>
      <c r="B1603" s="38">
        <v>42656</v>
      </c>
      <c r="C1603" s="9" t="s">
        <v>21</v>
      </c>
      <c r="D1603" s="39">
        <v>3.5700000000000003E-2</v>
      </c>
      <c r="E1603" s="39">
        <v>3.7600000000000001E-2</v>
      </c>
      <c r="F1603" s="39">
        <v>4.3299999999999998E-2</v>
      </c>
      <c r="G1603" s="40">
        <v>3.8899999999999997E-2</v>
      </c>
      <c r="H1603" s="10">
        <v>0</v>
      </c>
      <c r="I1603" s="63"/>
      <c r="J1603" s="9">
        <v>3.4799999999999998E-2</v>
      </c>
      <c r="K1603" s="39">
        <v>3.5799999999999998E-2</v>
      </c>
      <c r="L1603" s="39">
        <v>3.7600000000000001E-2</v>
      </c>
      <c r="M1603" s="39">
        <v>4.3400000000000001E-2</v>
      </c>
      <c r="N1603" s="40">
        <v>3.85E-2</v>
      </c>
      <c r="O1603" s="21"/>
    </row>
    <row r="1604" spans="1:15" s="43" customFormat="1">
      <c r="A1604">
        <v>201610</v>
      </c>
      <c r="B1604" s="38">
        <v>42657</v>
      </c>
      <c r="C1604" s="9" t="s">
        <v>21</v>
      </c>
      <c r="D1604" s="39">
        <v>3.6499999999999998E-2</v>
      </c>
      <c r="E1604" s="39">
        <v>3.8300000000000001E-2</v>
      </c>
      <c r="F1604" s="39">
        <v>4.41E-2</v>
      </c>
      <c r="G1604" s="40">
        <v>3.9600000000000003E-2</v>
      </c>
      <c r="H1604" s="10">
        <v>0</v>
      </c>
      <c r="I1604" s="63"/>
      <c r="J1604" s="9">
        <v>3.56E-2</v>
      </c>
      <c r="K1604" s="39">
        <v>3.6600000000000001E-2</v>
      </c>
      <c r="L1604" s="39">
        <v>3.8300000000000001E-2</v>
      </c>
      <c r="M1604" s="39">
        <v>4.4299999999999999E-2</v>
      </c>
      <c r="N1604" s="40">
        <v>3.9199999999999999E-2</v>
      </c>
      <c r="O1604" s="21"/>
    </row>
    <row r="1605" spans="1:15" s="43" customFormat="1">
      <c r="A1605">
        <v>201610</v>
      </c>
      <c r="B1605" s="38">
        <v>42660</v>
      </c>
      <c r="C1605" s="9" t="s">
        <v>21</v>
      </c>
      <c r="D1605" s="39">
        <v>3.61E-2</v>
      </c>
      <c r="E1605" s="39">
        <v>3.7999999999999999E-2</v>
      </c>
      <c r="F1605" s="39">
        <v>4.3700000000000003E-2</v>
      </c>
      <c r="G1605" s="40">
        <v>3.9300000000000002E-2</v>
      </c>
      <c r="H1605" s="10">
        <v>0</v>
      </c>
      <c r="I1605" s="63"/>
      <c r="J1605" s="9">
        <v>3.5200000000000002E-2</v>
      </c>
      <c r="K1605" s="39">
        <v>3.6200000000000003E-2</v>
      </c>
      <c r="L1605" s="39">
        <v>3.7999999999999999E-2</v>
      </c>
      <c r="M1605" s="39">
        <v>4.3900000000000002E-2</v>
      </c>
      <c r="N1605" s="40">
        <v>3.8899999999999997E-2</v>
      </c>
      <c r="O1605" s="21"/>
    </row>
    <row r="1606" spans="1:15" s="43" customFormat="1">
      <c r="A1606">
        <v>201610</v>
      </c>
      <c r="B1606" s="38">
        <v>42661</v>
      </c>
      <c r="C1606" s="9" t="s">
        <v>21</v>
      </c>
      <c r="D1606" s="39">
        <v>3.5999999999999997E-2</v>
      </c>
      <c r="E1606" s="39">
        <v>3.78E-2</v>
      </c>
      <c r="F1606" s="39">
        <v>4.3499999999999997E-2</v>
      </c>
      <c r="G1606" s="40">
        <v>3.9100000000000003E-2</v>
      </c>
      <c r="H1606" s="10">
        <v>0</v>
      </c>
      <c r="I1606" s="63"/>
      <c r="J1606" s="9">
        <v>3.4799999999999998E-2</v>
      </c>
      <c r="K1606" s="39">
        <v>3.61E-2</v>
      </c>
      <c r="L1606" s="39">
        <v>3.78E-2</v>
      </c>
      <c r="M1606" s="39">
        <v>4.3700000000000003E-2</v>
      </c>
      <c r="N1606" s="40">
        <v>3.8699999999999998E-2</v>
      </c>
      <c r="O1606" s="21"/>
    </row>
    <row r="1607" spans="1:15" s="43" customFormat="1">
      <c r="A1607">
        <v>201610</v>
      </c>
      <c r="B1607" s="38">
        <v>42662</v>
      </c>
      <c r="C1607" s="9" t="s">
        <v>21</v>
      </c>
      <c r="D1607" s="39">
        <v>3.5999999999999997E-2</v>
      </c>
      <c r="E1607" s="39">
        <v>3.7699999999999997E-2</v>
      </c>
      <c r="F1607" s="39">
        <v>4.36E-2</v>
      </c>
      <c r="G1607" s="40">
        <v>3.9100000000000003E-2</v>
      </c>
      <c r="H1607" s="10">
        <v>0</v>
      </c>
      <c r="I1607" s="63"/>
      <c r="J1607" s="9">
        <v>3.4700000000000002E-2</v>
      </c>
      <c r="K1607" s="39">
        <v>3.5999999999999997E-2</v>
      </c>
      <c r="L1607" s="39">
        <v>3.78E-2</v>
      </c>
      <c r="M1607" s="39">
        <v>4.3799999999999999E-2</v>
      </c>
      <c r="N1607" s="40">
        <v>3.8600000000000002E-2</v>
      </c>
      <c r="O1607" s="21"/>
    </row>
    <row r="1608" spans="1:15" s="43" customFormat="1">
      <c r="A1608">
        <v>201610</v>
      </c>
      <c r="B1608" s="38">
        <v>42663</v>
      </c>
      <c r="C1608" s="9" t="s">
        <v>21</v>
      </c>
      <c r="D1608" s="39">
        <v>3.5700000000000003E-2</v>
      </c>
      <c r="E1608" s="39">
        <v>3.7600000000000001E-2</v>
      </c>
      <c r="F1608" s="39">
        <v>4.3200000000000002E-2</v>
      </c>
      <c r="G1608" s="40">
        <v>3.8800000000000001E-2</v>
      </c>
      <c r="H1608" s="10">
        <v>0</v>
      </c>
      <c r="I1608" s="63"/>
      <c r="J1608" s="9">
        <v>3.4599999999999999E-2</v>
      </c>
      <c r="K1608" s="39">
        <v>3.5799999999999998E-2</v>
      </c>
      <c r="L1608" s="39">
        <v>3.7600000000000001E-2</v>
      </c>
      <c r="M1608" s="39">
        <v>4.3499999999999997E-2</v>
      </c>
      <c r="N1608" s="40">
        <v>3.8399999999999997E-2</v>
      </c>
      <c r="O1608" s="21"/>
    </row>
    <row r="1609" spans="1:15" s="43" customFormat="1">
      <c r="A1609">
        <v>201610</v>
      </c>
      <c r="B1609" s="38">
        <v>42664</v>
      </c>
      <c r="C1609" s="9" t="s">
        <v>21</v>
      </c>
      <c r="D1609" s="39">
        <v>3.56E-2</v>
      </c>
      <c r="E1609" s="39">
        <v>3.7499999999999999E-2</v>
      </c>
      <c r="F1609" s="39">
        <v>4.2999999999999997E-2</v>
      </c>
      <c r="G1609" s="40">
        <v>3.8699999999999998E-2</v>
      </c>
      <c r="H1609" s="10">
        <v>0</v>
      </c>
      <c r="I1609" s="63"/>
      <c r="J1609" s="9">
        <v>3.4500000000000003E-2</v>
      </c>
      <c r="K1609" s="39">
        <v>3.5799999999999998E-2</v>
      </c>
      <c r="L1609" s="39">
        <v>3.7499999999999999E-2</v>
      </c>
      <c r="M1609" s="39">
        <v>4.3400000000000001E-2</v>
      </c>
      <c r="N1609" s="40">
        <v>3.8300000000000001E-2</v>
      </c>
      <c r="O1609" s="21"/>
    </row>
    <row r="1610" spans="1:15" s="43" customFormat="1">
      <c r="A1610">
        <v>201610</v>
      </c>
      <c r="B1610" s="38">
        <v>42667</v>
      </c>
      <c r="C1610" s="9" t="s">
        <v>21</v>
      </c>
      <c r="D1610" s="39">
        <v>3.5900000000000001E-2</v>
      </c>
      <c r="E1610" s="39">
        <v>3.7699999999999997E-2</v>
      </c>
      <c r="F1610" s="39">
        <v>4.3200000000000002E-2</v>
      </c>
      <c r="G1610" s="40">
        <v>3.8899999999999997E-2</v>
      </c>
      <c r="H1610" s="10">
        <v>0</v>
      </c>
      <c r="I1610" s="63"/>
      <c r="J1610" s="9">
        <v>3.4799999999999998E-2</v>
      </c>
      <c r="K1610" s="39">
        <v>3.61E-2</v>
      </c>
      <c r="L1610" s="39">
        <v>3.78E-2</v>
      </c>
      <c r="M1610" s="39">
        <v>4.36E-2</v>
      </c>
      <c r="N1610" s="40">
        <v>3.8600000000000002E-2</v>
      </c>
      <c r="O1610" s="21"/>
    </row>
    <row r="1611" spans="1:15" s="43" customFormat="1">
      <c r="A1611">
        <v>201610</v>
      </c>
      <c r="B1611" s="38">
        <v>42668</v>
      </c>
      <c r="C1611" s="9" t="s">
        <v>21</v>
      </c>
      <c r="D1611" s="39">
        <v>3.5700000000000003E-2</v>
      </c>
      <c r="E1611" s="39">
        <v>3.7499999999999999E-2</v>
      </c>
      <c r="F1611" s="39">
        <v>4.2999999999999997E-2</v>
      </c>
      <c r="G1611" s="40">
        <v>3.8699999999999998E-2</v>
      </c>
      <c r="H1611" s="10">
        <v>0</v>
      </c>
      <c r="I1611" s="63"/>
      <c r="J1611" s="9">
        <v>3.4700000000000002E-2</v>
      </c>
      <c r="K1611" s="39">
        <v>3.5999999999999997E-2</v>
      </c>
      <c r="L1611" s="39">
        <v>3.7699999999999997E-2</v>
      </c>
      <c r="M1611" s="39">
        <v>4.3499999999999997E-2</v>
      </c>
      <c r="N1611" s="40">
        <v>3.85E-2</v>
      </c>
      <c r="O1611" s="21"/>
    </row>
    <row r="1612" spans="1:15" s="43" customFormat="1">
      <c r="A1612">
        <v>201610</v>
      </c>
      <c r="B1612" s="38">
        <v>42669</v>
      </c>
      <c r="C1612" s="9" t="s">
        <v>21</v>
      </c>
      <c r="D1612" s="39">
        <v>3.5999999999999997E-2</v>
      </c>
      <c r="E1612" s="39">
        <v>3.7900000000000003E-2</v>
      </c>
      <c r="F1612" s="39">
        <v>4.3400000000000001E-2</v>
      </c>
      <c r="G1612" s="40">
        <v>3.9100000000000003E-2</v>
      </c>
      <c r="H1612" s="10">
        <v>0</v>
      </c>
      <c r="I1612" s="63"/>
      <c r="J1612" s="9">
        <v>3.5200000000000002E-2</v>
      </c>
      <c r="K1612" s="39">
        <v>3.6400000000000002E-2</v>
      </c>
      <c r="L1612" s="39">
        <v>3.8100000000000002E-2</v>
      </c>
      <c r="M1612" s="39">
        <v>4.3900000000000002E-2</v>
      </c>
      <c r="N1612" s="40">
        <v>3.8899999999999997E-2</v>
      </c>
      <c r="O1612" s="21"/>
    </row>
    <row r="1613" spans="1:15" s="43" customFormat="1">
      <c r="A1613">
        <v>201610</v>
      </c>
      <c r="B1613" s="38">
        <v>42670</v>
      </c>
      <c r="C1613" s="9" t="s">
        <v>21</v>
      </c>
      <c r="D1613" s="39">
        <v>3.6700000000000003E-2</v>
      </c>
      <c r="E1613" s="39">
        <v>3.85E-2</v>
      </c>
      <c r="F1613" s="39">
        <v>4.3900000000000002E-2</v>
      </c>
      <c r="G1613" s="40">
        <v>3.9699999999999999E-2</v>
      </c>
      <c r="H1613" s="10">
        <v>0</v>
      </c>
      <c r="I1613" s="63"/>
      <c r="J1613" s="9">
        <v>3.5900000000000001E-2</v>
      </c>
      <c r="K1613" s="39">
        <v>3.7100000000000001E-2</v>
      </c>
      <c r="L1613" s="39">
        <v>3.8699999999999998E-2</v>
      </c>
      <c r="M1613" s="39">
        <v>4.4400000000000002E-2</v>
      </c>
      <c r="N1613" s="40">
        <v>3.95E-2</v>
      </c>
      <c r="O1613" s="21"/>
    </row>
    <row r="1614" spans="1:15" s="43" customFormat="1">
      <c r="A1614">
        <v>201610</v>
      </c>
      <c r="B1614" s="38">
        <v>42671</v>
      </c>
      <c r="C1614" s="9" t="s">
        <v>21</v>
      </c>
      <c r="D1614" s="39">
        <v>3.6799999999999999E-2</v>
      </c>
      <c r="E1614" s="39">
        <v>3.8600000000000002E-2</v>
      </c>
      <c r="F1614" s="39">
        <v>4.3999999999999997E-2</v>
      </c>
      <c r="G1614" s="40">
        <v>3.9800000000000002E-2</v>
      </c>
      <c r="H1614" s="10">
        <v>0</v>
      </c>
      <c r="I1614" s="63"/>
      <c r="J1614" s="9">
        <v>3.6400000000000002E-2</v>
      </c>
      <c r="K1614" s="39">
        <v>3.7199999999999997E-2</v>
      </c>
      <c r="L1614" s="39">
        <v>3.8899999999999997E-2</v>
      </c>
      <c r="M1614" s="39">
        <v>4.4600000000000001E-2</v>
      </c>
      <c r="N1614" s="40">
        <v>3.9699999999999999E-2</v>
      </c>
      <c r="O1614" s="21"/>
    </row>
    <row r="1615" spans="1:15" s="43" customFormat="1">
      <c r="A1615">
        <v>201610</v>
      </c>
      <c r="B1615" s="38">
        <v>42674</v>
      </c>
      <c r="C1615" s="9" t="s">
        <v>21</v>
      </c>
      <c r="D1615" s="39">
        <v>3.6499999999999998E-2</v>
      </c>
      <c r="E1615" s="39">
        <v>3.8300000000000001E-2</v>
      </c>
      <c r="F1615" s="39">
        <v>4.3799999999999999E-2</v>
      </c>
      <c r="G1615" s="40">
        <v>3.95E-2</v>
      </c>
      <c r="H1615" s="10">
        <v>0</v>
      </c>
      <c r="I1615" s="63"/>
      <c r="J1615" s="9">
        <v>3.61E-2</v>
      </c>
      <c r="K1615" s="39">
        <v>3.6999999999999998E-2</v>
      </c>
      <c r="L1615" s="39">
        <v>3.8600000000000002E-2</v>
      </c>
      <c r="M1615" s="39">
        <v>4.4499999999999998E-2</v>
      </c>
      <c r="N1615" s="40">
        <v>3.95E-2</v>
      </c>
      <c r="O1615" s="21"/>
    </row>
    <row r="1616" spans="1:15" s="43" customFormat="1">
      <c r="A1616">
        <v>201611</v>
      </c>
      <c r="B1616" s="38">
        <v>42675</v>
      </c>
      <c r="C1616" s="9" t="s">
        <v>21</v>
      </c>
      <c r="D1616" s="39">
        <v>3.6299999999999999E-2</v>
      </c>
      <c r="E1616" s="39">
        <v>3.8100000000000002E-2</v>
      </c>
      <c r="F1616" s="39">
        <v>4.3700000000000003E-2</v>
      </c>
      <c r="G1616" s="40">
        <v>3.9399999999999998E-2</v>
      </c>
      <c r="H1616" s="10">
        <v>0</v>
      </c>
      <c r="I1616" s="63"/>
      <c r="J1616" s="9">
        <v>3.5999999999999997E-2</v>
      </c>
      <c r="K1616" s="39">
        <v>3.6799999999999999E-2</v>
      </c>
      <c r="L1616" s="39">
        <v>3.85E-2</v>
      </c>
      <c r="M1616" s="39">
        <v>4.4400000000000002E-2</v>
      </c>
      <c r="N1616" s="40">
        <v>3.9399999999999998E-2</v>
      </c>
      <c r="O1616" s="21"/>
    </row>
    <row r="1617" spans="1:15" s="43" customFormat="1">
      <c r="A1617">
        <v>201611</v>
      </c>
      <c r="B1617" s="38">
        <v>42676</v>
      </c>
      <c r="C1617" s="9" t="s">
        <v>21</v>
      </c>
      <c r="D1617" s="39">
        <v>3.6200000000000003E-2</v>
      </c>
      <c r="E1617" s="39">
        <v>3.8100000000000002E-2</v>
      </c>
      <c r="F1617" s="39">
        <v>4.36E-2</v>
      </c>
      <c r="G1617" s="40">
        <v>3.9300000000000002E-2</v>
      </c>
      <c r="H1617" s="10">
        <v>0</v>
      </c>
      <c r="I1617" s="63"/>
      <c r="J1617" s="9">
        <v>3.61E-2</v>
      </c>
      <c r="K1617" s="39">
        <v>3.6799999999999999E-2</v>
      </c>
      <c r="L1617" s="39">
        <v>3.85E-2</v>
      </c>
      <c r="M1617" s="39">
        <v>4.4400000000000002E-2</v>
      </c>
      <c r="N1617" s="40">
        <v>3.9399999999999998E-2</v>
      </c>
      <c r="O1617" s="21"/>
    </row>
    <row r="1618" spans="1:15" s="43" customFormat="1">
      <c r="A1618">
        <v>201611</v>
      </c>
      <c r="B1618" s="38">
        <v>42677</v>
      </c>
      <c r="C1618" s="9" t="s">
        <v>21</v>
      </c>
      <c r="D1618" s="39">
        <v>3.6600000000000001E-2</v>
      </c>
      <c r="E1618" s="39">
        <v>3.8399999999999997E-2</v>
      </c>
      <c r="F1618" s="39">
        <v>4.3999999999999997E-2</v>
      </c>
      <c r="G1618" s="40">
        <v>3.9699999999999999E-2</v>
      </c>
      <c r="H1618" s="10">
        <v>0</v>
      </c>
      <c r="I1618" s="63"/>
      <c r="J1618" s="9">
        <v>3.6499999999999998E-2</v>
      </c>
      <c r="K1618" s="39">
        <v>3.73E-2</v>
      </c>
      <c r="L1618" s="39">
        <v>3.8899999999999997E-2</v>
      </c>
      <c r="M1618" s="39">
        <v>4.4900000000000002E-2</v>
      </c>
      <c r="N1618" s="40">
        <v>3.9800000000000002E-2</v>
      </c>
      <c r="O1618" s="21"/>
    </row>
    <row r="1619" spans="1:15" s="43" customFormat="1">
      <c r="A1619">
        <v>201611</v>
      </c>
      <c r="B1619" s="38">
        <v>42678</v>
      </c>
      <c r="C1619" s="9" t="s">
        <v>21</v>
      </c>
      <c r="D1619" s="39">
        <v>3.6299999999999999E-2</v>
      </c>
      <c r="E1619" s="39">
        <v>3.8100000000000002E-2</v>
      </c>
      <c r="F1619" s="39">
        <v>4.3799999999999999E-2</v>
      </c>
      <c r="G1619" s="40">
        <v>3.9399999999999998E-2</v>
      </c>
      <c r="H1619" s="10">
        <v>0</v>
      </c>
      <c r="I1619" s="63"/>
      <c r="J1619" s="9">
        <v>3.6200000000000003E-2</v>
      </c>
      <c r="K1619" s="39">
        <v>3.6999999999999998E-2</v>
      </c>
      <c r="L1619" s="39">
        <v>3.8600000000000002E-2</v>
      </c>
      <c r="M1619" s="39">
        <v>4.4600000000000001E-2</v>
      </c>
      <c r="N1619" s="40">
        <v>3.95E-2</v>
      </c>
      <c r="O1619" s="21"/>
    </row>
    <row r="1620" spans="1:15" s="43" customFormat="1">
      <c r="A1620">
        <v>201611</v>
      </c>
      <c r="B1620" s="38">
        <v>42681</v>
      </c>
      <c r="C1620" s="9" t="s">
        <v>21</v>
      </c>
      <c r="D1620" s="39">
        <v>3.6600000000000001E-2</v>
      </c>
      <c r="E1620" s="39">
        <v>3.8399999999999997E-2</v>
      </c>
      <c r="F1620" s="39">
        <v>4.41E-2</v>
      </c>
      <c r="G1620" s="40">
        <v>3.9699999999999999E-2</v>
      </c>
      <c r="H1620" s="10">
        <v>0</v>
      </c>
      <c r="I1620" s="63"/>
      <c r="J1620" s="9">
        <v>3.6700000000000003E-2</v>
      </c>
      <c r="K1620" s="39">
        <v>3.7199999999999997E-2</v>
      </c>
      <c r="L1620" s="39">
        <v>3.8899999999999997E-2</v>
      </c>
      <c r="M1620" s="39">
        <v>4.4900000000000002E-2</v>
      </c>
      <c r="N1620" s="40">
        <v>3.9800000000000002E-2</v>
      </c>
      <c r="O1620" s="21"/>
    </row>
    <row r="1621" spans="1:15" s="43" customFormat="1">
      <c r="A1621">
        <v>201611</v>
      </c>
      <c r="B1621" s="38">
        <v>42682</v>
      </c>
      <c r="C1621" s="9" t="s">
        <v>21</v>
      </c>
      <c r="D1621" s="39">
        <v>3.6799999999999999E-2</v>
      </c>
      <c r="E1621" s="39">
        <v>3.8600000000000002E-2</v>
      </c>
      <c r="F1621" s="39">
        <v>4.4200000000000003E-2</v>
      </c>
      <c r="G1621" s="40">
        <v>3.9899999999999998E-2</v>
      </c>
      <c r="H1621" s="10">
        <v>0</v>
      </c>
      <c r="I1621" s="63"/>
      <c r="J1621" s="9">
        <v>3.6999999999999998E-2</v>
      </c>
      <c r="K1621" s="39">
        <v>3.7400000000000003E-2</v>
      </c>
      <c r="L1621" s="39">
        <v>3.9100000000000003E-2</v>
      </c>
      <c r="M1621" s="39">
        <v>4.4999999999999998E-2</v>
      </c>
      <c r="N1621" s="40">
        <v>0.04</v>
      </c>
      <c r="O1621" s="21"/>
    </row>
    <row r="1622" spans="1:15" s="43" customFormat="1">
      <c r="A1622">
        <v>201611</v>
      </c>
      <c r="B1622" s="38">
        <v>42683</v>
      </c>
      <c r="C1622" s="9" t="s">
        <v>21</v>
      </c>
      <c r="D1622" s="39">
        <v>3.9199999999999999E-2</v>
      </c>
      <c r="E1622" s="39">
        <v>4.0800000000000003E-2</v>
      </c>
      <c r="F1622" s="39">
        <v>4.6600000000000003E-2</v>
      </c>
      <c r="G1622" s="40">
        <v>4.2200000000000001E-2</v>
      </c>
      <c r="H1622" s="10">
        <v>0</v>
      </c>
      <c r="I1622" s="63"/>
      <c r="J1622" s="9">
        <v>3.85E-2</v>
      </c>
      <c r="K1622" s="39">
        <v>3.9699999999999999E-2</v>
      </c>
      <c r="L1622" s="39">
        <v>4.1300000000000003E-2</v>
      </c>
      <c r="M1622" s="39">
        <v>4.7300000000000002E-2</v>
      </c>
      <c r="N1622" s="40">
        <v>4.2200000000000001E-2</v>
      </c>
      <c r="O1622" s="21"/>
    </row>
    <row r="1623" spans="1:15" s="43" customFormat="1">
      <c r="A1623">
        <v>201611</v>
      </c>
      <c r="B1623" s="38">
        <v>42684</v>
      </c>
      <c r="C1623" s="9" t="s">
        <v>21</v>
      </c>
      <c r="D1623" s="39">
        <v>3.9699999999999999E-2</v>
      </c>
      <c r="E1623" s="39">
        <v>4.1200000000000001E-2</v>
      </c>
      <c r="F1623" s="39">
        <v>4.7E-2</v>
      </c>
      <c r="G1623" s="40">
        <v>4.2599999999999999E-2</v>
      </c>
      <c r="H1623" s="10">
        <v>0</v>
      </c>
      <c r="I1623" s="63"/>
      <c r="J1623" s="9">
        <v>3.8699999999999998E-2</v>
      </c>
      <c r="K1623" s="39">
        <v>3.9600000000000003E-2</v>
      </c>
      <c r="L1623" s="39">
        <v>4.1500000000000002E-2</v>
      </c>
      <c r="M1623" s="39">
        <v>4.7500000000000001E-2</v>
      </c>
      <c r="N1623" s="40">
        <v>4.2299999999999997E-2</v>
      </c>
      <c r="O1623" s="21"/>
    </row>
    <row r="1624" spans="1:15" s="43" customFormat="1">
      <c r="A1624">
        <v>201611</v>
      </c>
      <c r="B1624" s="38">
        <v>42688</v>
      </c>
      <c r="C1624" s="9" t="s">
        <v>21</v>
      </c>
      <c r="D1624" s="39">
        <v>4.0399999999999998E-2</v>
      </c>
      <c r="E1624" s="39">
        <v>4.2000000000000003E-2</v>
      </c>
      <c r="F1624" s="39">
        <v>4.7800000000000002E-2</v>
      </c>
      <c r="G1624" s="40">
        <v>4.3400000000000001E-2</v>
      </c>
      <c r="H1624" s="10">
        <v>0</v>
      </c>
      <c r="I1624" s="63"/>
      <c r="J1624" s="9">
        <v>3.9699999999999999E-2</v>
      </c>
      <c r="K1624" s="39">
        <v>4.0399999999999998E-2</v>
      </c>
      <c r="L1624" s="39">
        <v>4.2200000000000001E-2</v>
      </c>
      <c r="M1624" s="39">
        <v>4.8300000000000003E-2</v>
      </c>
      <c r="N1624" s="40">
        <v>4.3099999999999999E-2</v>
      </c>
      <c r="O1624" s="21"/>
    </row>
    <row r="1625" spans="1:15" s="43" customFormat="1">
      <c r="A1625">
        <v>201611</v>
      </c>
      <c r="B1625" s="38">
        <v>42689</v>
      </c>
      <c r="C1625" s="9" t="s">
        <v>21</v>
      </c>
      <c r="D1625" s="39">
        <v>4.02E-2</v>
      </c>
      <c r="E1625" s="39">
        <v>4.19E-2</v>
      </c>
      <c r="F1625" s="39">
        <v>4.7699999999999999E-2</v>
      </c>
      <c r="G1625" s="40">
        <v>4.3299999999999998E-2</v>
      </c>
      <c r="H1625" s="10">
        <v>0</v>
      </c>
      <c r="I1625" s="63"/>
      <c r="J1625" s="9">
        <v>3.9100000000000003E-2</v>
      </c>
      <c r="K1625" s="39">
        <v>4.0300000000000002E-2</v>
      </c>
      <c r="L1625" s="39">
        <v>4.2099999999999999E-2</v>
      </c>
      <c r="M1625" s="39">
        <v>4.82E-2</v>
      </c>
      <c r="N1625" s="40">
        <v>4.2999999999999997E-2</v>
      </c>
      <c r="O1625" s="21"/>
    </row>
    <row r="1626" spans="1:15" s="43" customFormat="1">
      <c r="A1626">
        <v>201611</v>
      </c>
      <c r="B1626" s="38">
        <v>42690</v>
      </c>
      <c r="C1626" s="9" t="s">
        <v>21</v>
      </c>
      <c r="D1626" s="39">
        <v>3.9699999999999999E-2</v>
      </c>
      <c r="E1626" s="39">
        <v>4.1399999999999999E-2</v>
      </c>
      <c r="F1626" s="39">
        <v>4.7100000000000003E-2</v>
      </c>
      <c r="G1626" s="40">
        <v>4.2700000000000002E-2</v>
      </c>
      <c r="H1626" s="10">
        <v>0</v>
      </c>
      <c r="I1626" s="63"/>
      <c r="J1626" s="9">
        <v>3.8600000000000002E-2</v>
      </c>
      <c r="K1626" s="39">
        <v>3.9899999999999998E-2</v>
      </c>
      <c r="L1626" s="39">
        <v>4.1599999999999998E-2</v>
      </c>
      <c r="M1626" s="39">
        <v>4.7699999999999999E-2</v>
      </c>
      <c r="N1626" s="40">
        <v>4.2500000000000003E-2</v>
      </c>
      <c r="O1626" s="21"/>
    </row>
    <row r="1627" spans="1:15" s="43" customFormat="1">
      <c r="A1627">
        <v>201611</v>
      </c>
      <c r="B1627" s="38">
        <v>42691</v>
      </c>
      <c r="C1627" s="9" t="s">
        <v>21</v>
      </c>
      <c r="D1627" s="39">
        <v>4.0300000000000002E-2</v>
      </c>
      <c r="E1627" s="39">
        <v>4.19E-2</v>
      </c>
      <c r="F1627" s="39">
        <v>4.7699999999999999E-2</v>
      </c>
      <c r="G1627" s="40">
        <v>4.3299999999999998E-2</v>
      </c>
      <c r="H1627" s="10">
        <v>0</v>
      </c>
      <c r="I1627" s="63"/>
      <c r="J1627" s="9">
        <v>3.9600000000000003E-2</v>
      </c>
      <c r="K1627" s="39">
        <v>4.0500000000000001E-2</v>
      </c>
      <c r="L1627" s="39">
        <v>4.2200000000000001E-2</v>
      </c>
      <c r="M1627" s="39">
        <v>4.8300000000000003E-2</v>
      </c>
      <c r="N1627" s="40">
        <v>4.3099999999999999E-2</v>
      </c>
      <c r="O1627" s="21"/>
    </row>
    <row r="1628" spans="1:15" s="43" customFormat="1">
      <c r="A1628">
        <v>201611</v>
      </c>
      <c r="B1628" s="38">
        <v>42692</v>
      </c>
      <c r="C1628" s="9" t="s">
        <v>21</v>
      </c>
      <c r="D1628" s="39">
        <v>4.0500000000000001E-2</v>
      </c>
      <c r="E1628" s="39">
        <v>4.2200000000000001E-2</v>
      </c>
      <c r="F1628" s="39">
        <v>4.7899999999999998E-2</v>
      </c>
      <c r="G1628" s="40">
        <v>4.3499999999999997E-2</v>
      </c>
      <c r="H1628" s="10">
        <v>0</v>
      </c>
      <c r="I1628" s="63"/>
      <c r="J1628" s="9">
        <v>3.9899999999999998E-2</v>
      </c>
      <c r="K1628" s="39">
        <v>4.0800000000000003E-2</v>
      </c>
      <c r="L1628" s="39">
        <v>4.2500000000000003E-2</v>
      </c>
      <c r="M1628" s="39">
        <v>4.8599999999999997E-2</v>
      </c>
      <c r="N1628" s="40">
        <v>4.3400000000000001E-2</v>
      </c>
      <c r="O1628" s="21"/>
    </row>
    <row r="1629" spans="1:15" s="43" customFormat="1">
      <c r="A1629">
        <v>201611</v>
      </c>
      <c r="B1629" s="38">
        <v>42695</v>
      </c>
      <c r="C1629" s="9" t="s">
        <v>21</v>
      </c>
      <c r="D1629" s="39">
        <v>4.0500000000000001E-2</v>
      </c>
      <c r="E1629" s="39">
        <v>4.2099999999999999E-2</v>
      </c>
      <c r="F1629" s="39">
        <v>4.7899999999999998E-2</v>
      </c>
      <c r="G1629" s="40">
        <v>4.3499999999999997E-2</v>
      </c>
      <c r="H1629" s="10">
        <v>0</v>
      </c>
      <c r="I1629" s="63"/>
      <c r="J1629" s="9">
        <v>0.04</v>
      </c>
      <c r="K1629" s="39">
        <v>4.0899999999999999E-2</v>
      </c>
      <c r="L1629" s="39">
        <v>4.2500000000000003E-2</v>
      </c>
      <c r="M1629" s="39">
        <v>4.8500000000000001E-2</v>
      </c>
      <c r="N1629" s="40">
        <v>4.3400000000000001E-2</v>
      </c>
      <c r="O1629" s="21"/>
    </row>
    <row r="1630" spans="1:15" s="43" customFormat="1">
      <c r="A1630">
        <v>201611</v>
      </c>
      <c r="B1630" s="38">
        <v>42696</v>
      </c>
      <c r="C1630" s="9" t="s">
        <v>21</v>
      </c>
      <c r="D1630" s="39">
        <v>4.0399999999999998E-2</v>
      </c>
      <c r="E1630" s="39">
        <v>4.2099999999999999E-2</v>
      </c>
      <c r="F1630" s="39">
        <v>4.7800000000000002E-2</v>
      </c>
      <c r="G1630" s="40">
        <v>4.3400000000000001E-2</v>
      </c>
      <c r="H1630" s="10">
        <v>0</v>
      </c>
      <c r="I1630" s="63"/>
      <c r="J1630" s="9">
        <v>4.0099999999999997E-2</v>
      </c>
      <c r="K1630" s="39">
        <v>4.0800000000000003E-2</v>
      </c>
      <c r="L1630" s="39">
        <v>4.2500000000000003E-2</v>
      </c>
      <c r="M1630" s="39">
        <v>4.8399999999999999E-2</v>
      </c>
      <c r="N1630" s="40">
        <v>4.3299999999999998E-2</v>
      </c>
      <c r="O1630" s="21"/>
    </row>
    <row r="1631" spans="1:15" s="43" customFormat="1">
      <c r="A1631">
        <v>201611</v>
      </c>
      <c r="B1631" s="38">
        <v>42699</v>
      </c>
      <c r="C1631" s="9" t="s">
        <v>568</v>
      </c>
      <c r="D1631" s="39">
        <v>4.07E-2</v>
      </c>
      <c r="E1631" s="39">
        <v>4.2200000000000001E-2</v>
      </c>
      <c r="F1631" s="39">
        <v>4.7899999999999998E-2</v>
      </c>
      <c r="G1631" s="40">
        <v>4.36E-2</v>
      </c>
      <c r="H1631" s="10">
        <v>0</v>
      </c>
      <c r="I1631" s="63"/>
      <c r="J1631" s="9">
        <v>4.02E-2</v>
      </c>
      <c r="K1631" s="39">
        <v>4.0800000000000003E-2</v>
      </c>
      <c r="L1631" s="39">
        <v>4.2599999999999999E-2</v>
      </c>
      <c r="M1631" s="39">
        <v>4.8399999999999999E-2</v>
      </c>
      <c r="N1631" s="40">
        <v>4.3400000000000001E-2</v>
      </c>
      <c r="O1631" s="21"/>
    </row>
    <row r="1632" spans="1:15" s="43" customFormat="1">
      <c r="A1632">
        <v>201611</v>
      </c>
      <c r="B1632" s="38">
        <v>42702</v>
      </c>
      <c r="C1632" s="9" t="s">
        <v>568</v>
      </c>
      <c r="D1632" s="39">
        <v>4.02E-2</v>
      </c>
      <c r="E1632" s="39">
        <v>4.19E-2</v>
      </c>
      <c r="F1632" s="39">
        <v>4.7399999999999998E-2</v>
      </c>
      <c r="G1632" s="40">
        <v>4.3200000000000002E-2</v>
      </c>
      <c r="H1632" s="10">
        <v>0</v>
      </c>
      <c r="I1632" s="63"/>
      <c r="J1632" s="9">
        <v>3.9800000000000002E-2</v>
      </c>
      <c r="K1632" s="39">
        <v>4.0500000000000001E-2</v>
      </c>
      <c r="L1632" s="39">
        <v>4.2200000000000001E-2</v>
      </c>
      <c r="M1632" s="39">
        <v>4.7899999999999998E-2</v>
      </c>
      <c r="N1632" s="40">
        <v>4.2999999999999997E-2</v>
      </c>
      <c r="O1632" s="21"/>
    </row>
    <row r="1633" spans="1:15" s="43" customFormat="1">
      <c r="A1633">
        <v>201611</v>
      </c>
      <c r="B1633" s="38">
        <v>42703</v>
      </c>
      <c r="C1633" s="9" t="s">
        <v>568</v>
      </c>
      <c r="D1633" s="39">
        <v>3.9899999999999998E-2</v>
      </c>
      <c r="E1633" s="39">
        <v>4.1599999999999998E-2</v>
      </c>
      <c r="F1633" s="39">
        <v>4.7100000000000003E-2</v>
      </c>
      <c r="G1633" s="40">
        <v>4.2900000000000001E-2</v>
      </c>
      <c r="H1633" s="10">
        <v>0</v>
      </c>
      <c r="I1633" s="63"/>
      <c r="J1633" s="9">
        <v>3.95E-2</v>
      </c>
      <c r="K1633" s="39">
        <v>4.02E-2</v>
      </c>
      <c r="L1633" s="39">
        <v>4.19E-2</v>
      </c>
      <c r="M1633" s="39">
        <v>4.7600000000000003E-2</v>
      </c>
      <c r="N1633" s="40">
        <v>4.2700000000000002E-2</v>
      </c>
      <c r="O1633" s="21"/>
    </row>
    <row r="1634" spans="1:15" s="43" customFormat="1">
      <c r="A1634">
        <v>201611</v>
      </c>
      <c r="B1634" s="38">
        <v>42704</v>
      </c>
      <c r="C1634" s="9" t="s">
        <v>568</v>
      </c>
      <c r="D1634" s="39">
        <v>4.0599999999999997E-2</v>
      </c>
      <c r="E1634" s="39">
        <v>4.2200000000000001E-2</v>
      </c>
      <c r="F1634" s="39">
        <v>4.7699999999999999E-2</v>
      </c>
      <c r="G1634" s="40">
        <v>4.3499999999999997E-2</v>
      </c>
      <c r="H1634" s="10">
        <v>0</v>
      </c>
      <c r="I1634" s="63"/>
      <c r="J1634" s="9">
        <v>4.0099999999999997E-2</v>
      </c>
      <c r="K1634" s="39">
        <v>4.07E-2</v>
      </c>
      <c r="L1634" s="39">
        <v>4.24E-2</v>
      </c>
      <c r="M1634" s="39">
        <v>4.82E-2</v>
      </c>
      <c r="N1634" s="40">
        <v>4.3299999999999998E-2</v>
      </c>
      <c r="O1634" s="21"/>
    </row>
    <row r="1635" spans="1:15" s="43" customFormat="1">
      <c r="A1635">
        <v>201612</v>
      </c>
      <c r="B1635" s="38">
        <v>42705</v>
      </c>
      <c r="C1635" s="9" t="s">
        <v>568</v>
      </c>
      <c r="D1635" s="39">
        <v>4.1300000000000003E-2</v>
      </c>
      <c r="E1635" s="39">
        <v>4.2900000000000001E-2</v>
      </c>
      <c r="F1635" s="39">
        <v>4.8300000000000003E-2</v>
      </c>
      <c r="G1635" s="40">
        <v>4.4200000000000003E-2</v>
      </c>
      <c r="H1635" s="10">
        <v>0</v>
      </c>
      <c r="I1635" s="63"/>
      <c r="J1635" s="9">
        <v>4.0800000000000003E-2</v>
      </c>
      <c r="K1635" s="39">
        <v>4.1300000000000003E-2</v>
      </c>
      <c r="L1635" s="39">
        <v>4.3099999999999999E-2</v>
      </c>
      <c r="M1635" s="39">
        <v>4.87E-2</v>
      </c>
      <c r="N1635" s="40">
        <v>4.3900000000000002E-2</v>
      </c>
      <c r="O1635" s="21"/>
    </row>
    <row r="1636" spans="1:15" s="43" customFormat="1">
      <c r="A1636">
        <v>201612</v>
      </c>
      <c r="B1636" s="38">
        <v>42706</v>
      </c>
      <c r="C1636" s="9" t="s">
        <v>568</v>
      </c>
      <c r="D1636" s="39">
        <v>4.0899999999999999E-2</v>
      </c>
      <c r="E1636" s="39">
        <v>4.2599999999999999E-2</v>
      </c>
      <c r="F1636" s="39">
        <v>4.7899999999999998E-2</v>
      </c>
      <c r="G1636" s="40">
        <v>4.3799999999999999E-2</v>
      </c>
      <c r="H1636" s="10">
        <v>0</v>
      </c>
      <c r="I1636" s="63"/>
      <c r="J1636" s="9">
        <v>4.0300000000000002E-2</v>
      </c>
      <c r="K1636" s="39">
        <v>4.0899999999999999E-2</v>
      </c>
      <c r="L1636" s="39">
        <v>4.2700000000000002E-2</v>
      </c>
      <c r="M1636" s="39">
        <v>4.82E-2</v>
      </c>
      <c r="N1636" s="40">
        <v>4.3499999999999997E-2</v>
      </c>
      <c r="O1636" s="21"/>
    </row>
    <row r="1637" spans="1:15" s="43" customFormat="1">
      <c r="A1637">
        <v>201612</v>
      </c>
      <c r="B1637" s="38">
        <v>42709</v>
      </c>
      <c r="C1637" s="9" t="s">
        <v>568</v>
      </c>
      <c r="D1637" s="39">
        <v>4.0800000000000003E-2</v>
      </c>
      <c r="E1637" s="39">
        <v>4.2500000000000003E-2</v>
      </c>
      <c r="F1637" s="39">
        <v>4.7800000000000002E-2</v>
      </c>
      <c r="G1637" s="40">
        <v>4.3700000000000003E-2</v>
      </c>
      <c r="H1637" s="10">
        <v>0</v>
      </c>
      <c r="I1637" s="63"/>
      <c r="J1637" s="9">
        <v>4.02E-2</v>
      </c>
      <c r="K1637" s="39">
        <v>4.0800000000000003E-2</v>
      </c>
      <c r="L1637" s="39">
        <v>4.2599999999999999E-2</v>
      </c>
      <c r="M1637" s="39">
        <v>4.8099999999999997E-2</v>
      </c>
      <c r="N1637" s="40">
        <v>4.3400000000000001E-2</v>
      </c>
      <c r="O1637" s="21"/>
    </row>
    <row r="1638" spans="1:15" s="43" customFormat="1">
      <c r="A1638">
        <v>201612</v>
      </c>
      <c r="B1638" s="38">
        <v>42710</v>
      </c>
      <c r="C1638" s="9" t="s">
        <v>568</v>
      </c>
      <c r="D1638" s="39">
        <v>4.1099999999999998E-2</v>
      </c>
      <c r="E1638" s="39">
        <v>4.2700000000000002E-2</v>
      </c>
      <c r="F1638" s="39">
        <v>4.8000000000000001E-2</v>
      </c>
      <c r="G1638" s="40">
        <v>4.3900000000000002E-2</v>
      </c>
      <c r="H1638" s="10">
        <v>0</v>
      </c>
      <c r="I1638" s="63"/>
      <c r="J1638" s="9">
        <v>4.0399999999999998E-2</v>
      </c>
      <c r="K1638" s="39">
        <v>4.1099999999999998E-2</v>
      </c>
      <c r="L1638" s="39">
        <v>4.2799999999999998E-2</v>
      </c>
      <c r="M1638" s="39">
        <v>4.8300000000000003E-2</v>
      </c>
      <c r="N1638" s="40">
        <v>4.36E-2</v>
      </c>
      <c r="O1638" s="21"/>
    </row>
    <row r="1639" spans="1:15" s="43" customFormat="1">
      <c r="A1639">
        <v>201612</v>
      </c>
      <c r="B1639" s="38">
        <v>42711</v>
      </c>
      <c r="C1639" s="9" t="s">
        <v>568</v>
      </c>
      <c r="D1639" s="39">
        <v>4.0599999999999997E-2</v>
      </c>
      <c r="E1639" s="39">
        <v>4.2099999999999999E-2</v>
      </c>
      <c r="F1639" s="39">
        <v>4.7399999999999998E-2</v>
      </c>
      <c r="G1639" s="40">
        <v>4.3400000000000001E-2</v>
      </c>
      <c r="H1639" s="10">
        <v>0</v>
      </c>
      <c r="I1639" s="63"/>
      <c r="J1639" s="9">
        <v>0.04</v>
      </c>
      <c r="K1639" s="39">
        <v>4.07E-2</v>
      </c>
      <c r="L1639" s="39">
        <v>4.2200000000000001E-2</v>
      </c>
      <c r="M1639" s="39">
        <v>4.7800000000000002E-2</v>
      </c>
      <c r="N1639" s="40">
        <v>4.3099999999999999E-2</v>
      </c>
      <c r="O1639" s="21"/>
    </row>
    <row r="1640" spans="1:15" s="43" customFormat="1">
      <c r="A1640">
        <v>201612</v>
      </c>
      <c r="B1640" s="38">
        <v>42712</v>
      </c>
      <c r="C1640" s="9" t="s">
        <v>568</v>
      </c>
      <c r="D1640" s="39">
        <v>4.1000000000000002E-2</v>
      </c>
      <c r="E1640" s="39">
        <v>4.2599999999999999E-2</v>
      </c>
      <c r="F1640" s="39">
        <v>4.7899999999999998E-2</v>
      </c>
      <c r="G1640" s="40">
        <v>4.3799999999999999E-2</v>
      </c>
      <c r="H1640" s="10">
        <v>0</v>
      </c>
      <c r="I1640" s="63"/>
      <c r="J1640" s="9">
        <v>4.0500000000000001E-2</v>
      </c>
      <c r="K1640" s="39">
        <v>4.1200000000000001E-2</v>
      </c>
      <c r="L1640" s="39">
        <v>4.2700000000000002E-2</v>
      </c>
      <c r="M1640" s="39">
        <v>4.8300000000000003E-2</v>
      </c>
      <c r="N1640" s="40">
        <v>4.36E-2</v>
      </c>
      <c r="O1640" s="21"/>
    </row>
    <row r="1641" spans="1:15" s="43" customFormat="1">
      <c r="A1641">
        <v>201612</v>
      </c>
      <c r="B1641" s="38">
        <v>42713</v>
      </c>
      <c r="C1641" s="9" t="s">
        <v>568</v>
      </c>
      <c r="D1641" s="39">
        <v>4.1599999999999998E-2</v>
      </c>
      <c r="E1641" s="39">
        <v>4.3200000000000002E-2</v>
      </c>
      <c r="F1641" s="39">
        <v>4.8599999999999997E-2</v>
      </c>
      <c r="G1641" s="40">
        <v>4.4499999999999998E-2</v>
      </c>
      <c r="H1641" s="10">
        <v>0</v>
      </c>
      <c r="I1641" s="63"/>
      <c r="J1641" s="9">
        <v>4.1200000000000001E-2</v>
      </c>
      <c r="K1641" s="39">
        <v>4.1799999999999997E-2</v>
      </c>
      <c r="L1641" s="39">
        <v>4.3400000000000001E-2</v>
      </c>
      <c r="M1641" s="39">
        <v>4.9000000000000002E-2</v>
      </c>
      <c r="N1641" s="40">
        <v>4.4299999999999999E-2</v>
      </c>
      <c r="O1641" s="21"/>
    </row>
    <row r="1642" spans="1:15" s="43" customFormat="1">
      <c r="A1642">
        <v>201612</v>
      </c>
      <c r="B1642" s="38">
        <v>42716</v>
      </c>
      <c r="C1642" s="9" t="s">
        <v>568</v>
      </c>
      <c r="D1642" s="39">
        <v>4.1700000000000001E-2</v>
      </c>
      <c r="E1642" s="39">
        <v>4.3299999999999998E-2</v>
      </c>
      <c r="F1642" s="39">
        <v>4.8599999999999997E-2</v>
      </c>
      <c r="G1642" s="40">
        <v>4.4499999999999998E-2</v>
      </c>
      <c r="H1642" s="10">
        <v>0</v>
      </c>
      <c r="I1642" s="63"/>
      <c r="J1642" s="9">
        <v>4.1099999999999998E-2</v>
      </c>
      <c r="K1642" s="39">
        <v>4.19E-2</v>
      </c>
      <c r="L1642" s="39">
        <v>4.3400000000000001E-2</v>
      </c>
      <c r="M1642" s="39">
        <v>4.9000000000000002E-2</v>
      </c>
      <c r="N1642" s="40">
        <v>4.4299999999999999E-2</v>
      </c>
      <c r="O1642" s="21"/>
    </row>
    <row r="1643" spans="1:15" s="43" customFormat="1">
      <c r="A1643">
        <v>201612</v>
      </c>
      <c r="B1643" s="38">
        <v>42717</v>
      </c>
      <c r="C1643" s="9" t="s">
        <v>568</v>
      </c>
      <c r="D1643" s="39">
        <v>4.1500000000000002E-2</v>
      </c>
      <c r="E1643" s="39">
        <v>4.3099999999999999E-2</v>
      </c>
      <c r="F1643" s="39">
        <v>4.8399999999999999E-2</v>
      </c>
      <c r="G1643" s="40">
        <v>4.4299999999999999E-2</v>
      </c>
      <c r="H1643" s="10">
        <v>0</v>
      </c>
      <c r="I1643" s="63"/>
      <c r="J1643" s="9">
        <v>4.0899999999999999E-2</v>
      </c>
      <c r="K1643" s="39">
        <v>4.1599999999999998E-2</v>
      </c>
      <c r="L1643" s="39">
        <v>4.3200000000000002E-2</v>
      </c>
      <c r="M1643" s="39">
        <v>4.87E-2</v>
      </c>
      <c r="N1643" s="40">
        <v>4.3999999999999997E-2</v>
      </c>
      <c r="O1643" s="21"/>
    </row>
    <row r="1644" spans="1:15" s="43" customFormat="1">
      <c r="A1644">
        <v>201612</v>
      </c>
      <c r="B1644" s="38">
        <v>42718</v>
      </c>
      <c r="C1644" s="9" t="s">
        <v>568</v>
      </c>
      <c r="D1644" s="39">
        <v>4.1399999999999999E-2</v>
      </c>
      <c r="E1644" s="39">
        <v>4.2999999999999997E-2</v>
      </c>
      <c r="F1644" s="39">
        <v>4.8300000000000003E-2</v>
      </c>
      <c r="G1644" s="40">
        <v>4.4200000000000003E-2</v>
      </c>
      <c r="H1644" s="10">
        <v>0</v>
      </c>
      <c r="I1644" s="63"/>
      <c r="J1644" s="9">
        <v>4.0800000000000003E-2</v>
      </c>
      <c r="K1644" s="39">
        <v>4.1500000000000002E-2</v>
      </c>
      <c r="L1644" s="39">
        <v>4.3099999999999999E-2</v>
      </c>
      <c r="M1644" s="39">
        <v>4.8599999999999997E-2</v>
      </c>
      <c r="N1644" s="40">
        <v>4.3900000000000002E-2</v>
      </c>
      <c r="O1644" s="21"/>
    </row>
    <row r="1645" spans="1:15" s="43" customFormat="1">
      <c r="A1645">
        <v>201612</v>
      </c>
      <c r="B1645" s="38">
        <v>42719</v>
      </c>
      <c r="C1645" s="9" t="s">
        <v>568</v>
      </c>
      <c r="D1645" s="39">
        <v>4.1399999999999999E-2</v>
      </c>
      <c r="E1645" s="39">
        <v>4.2999999999999997E-2</v>
      </c>
      <c r="F1645" s="39">
        <v>4.8099999999999997E-2</v>
      </c>
      <c r="G1645" s="40">
        <v>4.4200000000000003E-2</v>
      </c>
      <c r="H1645" s="10">
        <v>0</v>
      </c>
      <c r="I1645" s="63"/>
      <c r="J1645" s="9">
        <v>4.07E-2</v>
      </c>
      <c r="K1645" s="39">
        <v>4.1500000000000002E-2</v>
      </c>
      <c r="L1645" s="39">
        <v>4.3099999999999999E-2</v>
      </c>
      <c r="M1645" s="39">
        <v>4.8399999999999999E-2</v>
      </c>
      <c r="N1645" s="40">
        <v>4.3900000000000002E-2</v>
      </c>
      <c r="O1645" s="21"/>
    </row>
    <row r="1646" spans="1:15" s="43" customFormat="1">
      <c r="A1646">
        <v>201612</v>
      </c>
      <c r="B1646" s="38">
        <v>42720</v>
      </c>
      <c r="C1646" s="9" t="s">
        <v>568</v>
      </c>
      <c r="D1646" s="39">
        <v>4.1799999999999997E-2</v>
      </c>
      <c r="E1646" s="39">
        <v>4.3299999999999998E-2</v>
      </c>
      <c r="F1646" s="39">
        <v>4.8500000000000001E-2</v>
      </c>
      <c r="G1646" s="40">
        <v>4.4499999999999998E-2</v>
      </c>
      <c r="H1646" s="10">
        <v>0</v>
      </c>
      <c r="I1646" s="63"/>
      <c r="J1646" s="9">
        <v>4.1099999999999998E-2</v>
      </c>
      <c r="K1646" s="39">
        <v>4.19E-2</v>
      </c>
      <c r="L1646" s="39">
        <v>4.3499999999999997E-2</v>
      </c>
      <c r="M1646" s="39">
        <v>4.8800000000000003E-2</v>
      </c>
      <c r="N1646" s="40">
        <v>4.4299999999999999E-2</v>
      </c>
      <c r="O1646" s="21"/>
    </row>
    <row r="1647" spans="1:15" s="43" customFormat="1">
      <c r="A1647">
        <v>201612</v>
      </c>
      <c r="B1647" s="38">
        <v>42723</v>
      </c>
      <c r="C1647" s="9" t="s">
        <v>568</v>
      </c>
      <c r="D1647" s="39">
        <v>4.1099999999999998E-2</v>
      </c>
      <c r="E1647" s="39">
        <v>4.2700000000000002E-2</v>
      </c>
      <c r="F1647" s="39">
        <v>4.7800000000000002E-2</v>
      </c>
      <c r="G1647" s="40">
        <v>4.3900000000000002E-2</v>
      </c>
      <c r="H1647" s="10">
        <v>0</v>
      </c>
      <c r="I1647" s="63"/>
      <c r="J1647" s="9">
        <v>4.0500000000000001E-2</v>
      </c>
      <c r="K1647" s="39">
        <v>4.1200000000000001E-2</v>
      </c>
      <c r="L1647" s="39">
        <v>4.2900000000000001E-2</v>
      </c>
      <c r="M1647" s="39">
        <v>4.82E-2</v>
      </c>
      <c r="N1647" s="40">
        <v>4.36E-2</v>
      </c>
      <c r="O1647" s="21"/>
    </row>
    <row r="1648" spans="1:15" s="43" customFormat="1">
      <c r="A1648">
        <v>201612</v>
      </c>
      <c r="B1648" s="38">
        <v>42724</v>
      </c>
      <c r="C1648" s="9" t="s">
        <v>568</v>
      </c>
      <c r="D1648" s="39">
        <v>4.1399999999999999E-2</v>
      </c>
      <c r="E1648" s="39">
        <v>4.2999999999999997E-2</v>
      </c>
      <c r="F1648" s="39">
        <v>4.8099999999999997E-2</v>
      </c>
      <c r="G1648" s="40">
        <v>4.4200000000000003E-2</v>
      </c>
      <c r="H1648" s="10">
        <v>0</v>
      </c>
      <c r="I1648" s="63"/>
      <c r="J1648" s="9">
        <v>4.0899999999999999E-2</v>
      </c>
      <c r="K1648" s="39">
        <v>4.1500000000000002E-2</v>
      </c>
      <c r="L1648" s="39">
        <v>4.3099999999999999E-2</v>
      </c>
      <c r="M1648" s="39">
        <v>4.8500000000000001E-2</v>
      </c>
      <c r="N1648" s="40">
        <v>4.3900000000000002E-2</v>
      </c>
      <c r="O1648" s="21"/>
    </row>
    <row r="1649" spans="1:15" s="43" customFormat="1">
      <c r="A1649">
        <v>201612</v>
      </c>
      <c r="B1649" s="38">
        <v>42725</v>
      </c>
      <c r="C1649" s="9" t="s">
        <v>568</v>
      </c>
      <c r="D1649" s="39">
        <v>4.1000000000000002E-2</v>
      </c>
      <c r="E1649" s="39">
        <v>4.2700000000000002E-2</v>
      </c>
      <c r="F1649" s="39">
        <v>4.7800000000000002E-2</v>
      </c>
      <c r="G1649" s="40">
        <v>4.3799999999999999E-2</v>
      </c>
      <c r="H1649" s="10">
        <v>0</v>
      </c>
      <c r="I1649" s="63"/>
      <c r="J1649" s="9">
        <v>4.0500000000000001E-2</v>
      </c>
      <c r="K1649" s="39">
        <v>4.1099999999999998E-2</v>
      </c>
      <c r="L1649" s="39">
        <v>4.2799999999999998E-2</v>
      </c>
      <c r="M1649" s="39">
        <v>4.8099999999999997E-2</v>
      </c>
      <c r="N1649" s="40">
        <v>4.36E-2</v>
      </c>
      <c r="O1649" s="21"/>
    </row>
    <row r="1650" spans="1:15" s="43" customFormat="1">
      <c r="A1650">
        <v>201612</v>
      </c>
      <c r="B1650" s="38">
        <v>42726</v>
      </c>
      <c r="C1650" s="9" t="s">
        <v>568</v>
      </c>
      <c r="D1650" s="39">
        <v>4.1099999999999998E-2</v>
      </c>
      <c r="E1650" s="39">
        <v>4.2700000000000002E-2</v>
      </c>
      <c r="F1650" s="39">
        <v>4.7899999999999998E-2</v>
      </c>
      <c r="G1650" s="40">
        <v>4.3900000000000002E-2</v>
      </c>
      <c r="H1650" s="10">
        <v>0</v>
      </c>
      <c r="I1650" s="63"/>
      <c r="J1650" s="9">
        <v>4.0599999999999997E-2</v>
      </c>
      <c r="K1650" s="39">
        <v>4.1200000000000001E-2</v>
      </c>
      <c r="L1650" s="39">
        <v>4.2799999999999998E-2</v>
      </c>
      <c r="M1650" s="39">
        <v>4.82E-2</v>
      </c>
      <c r="N1650" s="40">
        <v>4.36E-2</v>
      </c>
      <c r="O1650" s="21"/>
    </row>
    <row r="1651" spans="1:15" s="43" customFormat="1">
      <c r="A1651">
        <v>201612</v>
      </c>
      <c r="B1651" s="38">
        <v>42727</v>
      </c>
      <c r="C1651" s="9" t="s">
        <v>568</v>
      </c>
      <c r="D1651" s="39">
        <v>4.0800000000000003E-2</v>
      </c>
      <c r="E1651" s="39">
        <v>4.2599999999999999E-2</v>
      </c>
      <c r="F1651" s="39">
        <v>4.7699999999999999E-2</v>
      </c>
      <c r="G1651" s="40">
        <v>4.3700000000000003E-2</v>
      </c>
      <c r="H1651" s="10">
        <v>0</v>
      </c>
      <c r="I1651" s="63"/>
      <c r="J1651" s="9">
        <v>4.0399999999999998E-2</v>
      </c>
      <c r="K1651" s="39">
        <v>4.1000000000000002E-2</v>
      </c>
      <c r="L1651" s="39">
        <v>4.2700000000000002E-2</v>
      </c>
      <c r="M1651" s="39">
        <v>4.8000000000000001E-2</v>
      </c>
      <c r="N1651" s="40">
        <v>4.3400000000000001E-2</v>
      </c>
      <c r="O1651" s="21"/>
    </row>
    <row r="1652" spans="1:15" s="43" customFormat="1">
      <c r="A1652">
        <v>201612</v>
      </c>
      <c r="B1652" s="38">
        <v>42731</v>
      </c>
      <c r="C1652" s="9" t="s">
        <v>568</v>
      </c>
      <c r="D1652" s="39">
        <v>4.1099999999999998E-2</v>
      </c>
      <c r="E1652" s="39">
        <v>4.2900000000000001E-2</v>
      </c>
      <c r="F1652" s="39">
        <v>4.7899999999999998E-2</v>
      </c>
      <c r="G1652" s="40">
        <v>4.3999999999999997E-2</v>
      </c>
      <c r="H1652" s="10">
        <v>0</v>
      </c>
      <c r="I1652" s="63"/>
      <c r="J1652" s="9">
        <v>4.07E-2</v>
      </c>
      <c r="K1652" s="39">
        <v>4.1300000000000003E-2</v>
      </c>
      <c r="L1652" s="39">
        <v>4.2999999999999997E-2</v>
      </c>
      <c r="M1652" s="39">
        <v>4.82E-2</v>
      </c>
      <c r="N1652" s="40">
        <v>4.3700000000000003E-2</v>
      </c>
      <c r="O1652" s="21"/>
    </row>
    <row r="1653" spans="1:15" s="43" customFormat="1">
      <c r="A1653">
        <v>201612</v>
      </c>
      <c r="B1653" s="38">
        <v>42732</v>
      </c>
      <c r="C1653" s="9" t="s">
        <v>568</v>
      </c>
      <c r="D1653" s="39">
        <v>4.0599999999999997E-2</v>
      </c>
      <c r="E1653" s="39">
        <v>4.2299999999999997E-2</v>
      </c>
      <c r="F1653" s="39">
        <v>4.7399999999999998E-2</v>
      </c>
      <c r="G1653" s="40">
        <v>4.3400000000000001E-2</v>
      </c>
      <c r="H1653" s="10">
        <v>0</v>
      </c>
      <c r="I1653" s="63"/>
      <c r="J1653" s="9">
        <v>4.0099999999999997E-2</v>
      </c>
      <c r="K1653" s="39">
        <v>4.07E-2</v>
      </c>
      <c r="L1653" s="39">
        <v>4.24E-2</v>
      </c>
      <c r="M1653" s="39">
        <v>4.7699999999999999E-2</v>
      </c>
      <c r="N1653" s="40">
        <v>4.3099999999999999E-2</v>
      </c>
      <c r="O1653" s="21"/>
    </row>
    <row r="1654" spans="1:15" s="43" customFormat="1">
      <c r="A1654">
        <v>201612</v>
      </c>
      <c r="B1654" s="38">
        <v>42733</v>
      </c>
      <c r="C1654" s="9" t="s">
        <v>568</v>
      </c>
      <c r="D1654" s="39">
        <v>4.0500000000000001E-2</v>
      </c>
      <c r="E1654" s="39">
        <v>4.2200000000000001E-2</v>
      </c>
      <c r="F1654" s="39">
        <v>4.7300000000000002E-2</v>
      </c>
      <c r="G1654" s="40">
        <v>4.3299999999999998E-2</v>
      </c>
      <c r="H1654" s="10">
        <v>0</v>
      </c>
      <c r="I1654" s="63"/>
      <c r="J1654" s="9">
        <v>4.0099999999999997E-2</v>
      </c>
      <c r="K1654" s="39">
        <v>4.0599999999999997E-2</v>
      </c>
      <c r="L1654" s="39">
        <v>4.2299999999999997E-2</v>
      </c>
      <c r="M1654" s="39">
        <v>4.7600000000000003E-2</v>
      </c>
      <c r="N1654" s="40">
        <v>4.3099999999999999E-2</v>
      </c>
      <c r="O1654" s="21"/>
    </row>
    <row r="1655" spans="1:15" s="43" customFormat="1">
      <c r="A1655">
        <v>201612</v>
      </c>
      <c r="B1655" s="38">
        <v>42734</v>
      </c>
      <c r="C1655" s="9" t="s">
        <v>568</v>
      </c>
      <c r="D1655" s="39">
        <v>4.02E-2</v>
      </c>
      <c r="E1655" s="39">
        <v>4.19E-2</v>
      </c>
      <c r="F1655" s="39">
        <v>4.7E-2</v>
      </c>
      <c r="G1655" s="40">
        <v>4.2999999999999997E-2</v>
      </c>
      <c r="H1655" s="10">
        <v>0</v>
      </c>
      <c r="I1655" s="63"/>
      <c r="J1655" s="9">
        <v>3.9800000000000002E-2</v>
      </c>
      <c r="K1655" s="39">
        <v>4.0300000000000002E-2</v>
      </c>
      <c r="L1655" s="39">
        <v>4.2000000000000003E-2</v>
      </c>
      <c r="M1655" s="39">
        <v>4.7300000000000002E-2</v>
      </c>
      <c r="N1655" s="40">
        <v>4.2700000000000002E-2</v>
      </c>
      <c r="O1655" s="21"/>
    </row>
    <row r="1656" spans="1:15" s="43" customFormat="1">
      <c r="A1656">
        <v>201701</v>
      </c>
      <c r="B1656" s="38">
        <v>42738</v>
      </c>
      <c r="C1656" s="9" t="s">
        <v>568</v>
      </c>
      <c r="D1656" s="39">
        <v>4.0099999999999997E-2</v>
      </c>
      <c r="E1656" s="39">
        <v>4.1799999999999997E-2</v>
      </c>
      <c r="F1656" s="39">
        <v>4.7E-2</v>
      </c>
      <c r="G1656" s="40">
        <v>4.2999999999999997E-2</v>
      </c>
      <c r="H1656" s="10">
        <v>0</v>
      </c>
      <c r="I1656" s="63"/>
      <c r="J1656" s="9">
        <v>3.9399999999999998E-2</v>
      </c>
      <c r="K1656" s="39">
        <v>4.02E-2</v>
      </c>
      <c r="L1656" s="39">
        <v>4.19E-2</v>
      </c>
      <c r="M1656" s="39">
        <v>4.7199999999999999E-2</v>
      </c>
      <c r="N1656" s="40">
        <v>4.2700000000000002E-2</v>
      </c>
      <c r="O1656" s="21"/>
    </row>
    <row r="1657" spans="1:15" s="43" customFormat="1">
      <c r="A1657">
        <v>201701</v>
      </c>
      <c r="B1657" s="38">
        <v>42739</v>
      </c>
      <c r="C1657" s="9" t="s">
        <v>568</v>
      </c>
      <c r="D1657" s="39">
        <v>0.04</v>
      </c>
      <c r="E1657" s="39">
        <v>4.1799999999999997E-2</v>
      </c>
      <c r="F1657" s="39">
        <v>4.6800000000000001E-2</v>
      </c>
      <c r="G1657" s="40">
        <v>4.2900000000000001E-2</v>
      </c>
      <c r="H1657" s="10">
        <v>0</v>
      </c>
      <c r="I1657" s="63"/>
      <c r="J1657" s="9">
        <v>3.9300000000000002E-2</v>
      </c>
      <c r="K1657" s="39">
        <v>4.0099999999999997E-2</v>
      </c>
      <c r="L1657" s="39">
        <v>4.19E-2</v>
      </c>
      <c r="M1657" s="39">
        <v>4.7100000000000003E-2</v>
      </c>
      <c r="N1657" s="40">
        <v>4.2599999999999999E-2</v>
      </c>
      <c r="O1657" s="21"/>
    </row>
    <row r="1658" spans="1:15" s="43" customFormat="1">
      <c r="A1658">
        <v>201701</v>
      </c>
      <c r="B1658" s="38">
        <v>42740</v>
      </c>
      <c r="C1658" s="9" t="s">
        <v>568</v>
      </c>
      <c r="D1658" s="39">
        <v>3.9199999999999999E-2</v>
      </c>
      <c r="E1658" s="39">
        <v>4.1000000000000002E-2</v>
      </c>
      <c r="F1658" s="39">
        <v>4.5999999999999999E-2</v>
      </c>
      <c r="G1658" s="40">
        <v>4.2099999999999999E-2</v>
      </c>
      <c r="H1658" s="10">
        <v>0</v>
      </c>
      <c r="I1658" s="63"/>
      <c r="J1658" s="9">
        <v>3.85E-2</v>
      </c>
      <c r="K1658" s="39">
        <v>3.9300000000000002E-2</v>
      </c>
      <c r="L1658" s="39">
        <v>4.1099999999999998E-2</v>
      </c>
      <c r="M1658" s="39">
        <v>4.6199999999999998E-2</v>
      </c>
      <c r="N1658" s="40">
        <v>4.1700000000000001E-2</v>
      </c>
      <c r="O1658" s="21"/>
    </row>
    <row r="1659" spans="1:15" s="43" customFormat="1">
      <c r="A1659">
        <v>201701</v>
      </c>
      <c r="B1659" s="38">
        <v>42741</v>
      </c>
      <c r="C1659" s="9" t="s">
        <v>568</v>
      </c>
      <c r="D1659" s="39">
        <v>3.9600000000000003E-2</v>
      </c>
      <c r="E1659" s="39">
        <v>4.1300000000000003E-2</v>
      </c>
      <c r="F1659" s="39">
        <v>4.6300000000000001E-2</v>
      </c>
      <c r="G1659" s="40">
        <v>4.24E-2</v>
      </c>
      <c r="H1659" s="10">
        <v>0</v>
      </c>
      <c r="I1659" s="63"/>
      <c r="J1659" s="9">
        <v>3.9100000000000003E-2</v>
      </c>
      <c r="K1659" s="39">
        <v>3.9800000000000002E-2</v>
      </c>
      <c r="L1659" s="39">
        <v>4.1399999999999999E-2</v>
      </c>
      <c r="M1659" s="39">
        <v>4.6600000000000003E-2</v>
      </c>
      <c r="N1659" s="40">
        <v>4.2099999999999999E-2</v>
      </c>
      <c r="O1659" s="21"/>
    </row>
    <row r="1660" spans="1:15" s="43" customFormat="1">
      <c r="A1660">
        <v>201701</v>
      </c>
      <c r="B1660" s="38">
        <v>42744</v>
      </c>
      <c r="C1660" s="9" t="s">
        <v>568</v>
      </c>
      <c r="D1660" s="39">
        <v>3.9300000000000002E-2</v>
      </c>
      <c r="E1660" s="39">
        <v>4.0899999999999999E-2</v>
      </c>
      <c r="F1660" s="39">
        <v>4.5900000000000003E-2</v>
      </c>
      <c r="G1660" s="40">
        <v>4.2000000000000003E-2</v>
      </c>
      <c r="H1660" s="10">
        <v>0</v>
      </c>
      <c r="I1660" s="63"/>
      <c r="J1660" s="9">
        <v>3.8800000000000001E-2</v>
      </c>
      <c r="K1660" s="39">
        <v>3.9399999999999998E-2</v>
      </c>
      <c r="L1660" s="39">
        <v>4.1099999999999998E-2</v>
      </c>
      <c r="M1660" s="39">
        <v>4.6199999999999998E-2</v>
      </c>
      <c r="N1660" s="40">
        <v>4.1799999999999997E-2</v>
      </c>
      <c r="O1660" s="21"/>
    </row>
    <row r="1661" spans="1:15" s="43" customFormat="1">
      <c r="A1661">
        <v>201701</v>
      </c>
      <c r="B1661" s="38">
        <v>42745</v>
      </c>
      <c r="C1661" s="9" t="s">
        <v>568</v>
      </c>
      <c r="D1661" s="39">
        <v>3.9300000000000002E-2</v>
      </c>
      <c r="E1661" s="39">
        <v>4.0899999999999999E-2</v>
      </c>
      <c r="F1661" s="39">
        <v>4.58E-2</v>
      </c>
      <c r="G1661" s="40">
        <v>4.2000000000000003E-2</v>
      </c>
      <c r="H1661" s="10">
        <v>0</v>
      </c>
      <c r="I1661" s="63"/>
      <c r="J1661" s="9">
        <v>3.8699999999999998E-2</v>
      </c>
      <c r="K1661" s="39">
        <v>3.9399999999999998E-2</v>
      </c>
      <c r="L1661" s="39">
        <v>4.1099999999999998E-2</v>
      </c>
      <c r="M1661" s="39">
        <v>4.6199999999999998E-2</v>
      </c>
      <c r="N1661" s="40">
        <v>4.1799999999999997E-2</v>
      </c>
      <c r="O1661" s="21"/>
    </row>
    <row r="1662" spans="1:15" s="43" customFormat="1">
      <c r="A1662">
        <v>201701</v>
      </c>
      <c r="B1662" s="38">
        <v>42746</v>
      </c>
      <c r="C1662" s="9" t="s">
        <v>568</v>
      </c>
      <c r="D1662" s="39">
        <v>3.9199999999999999E-2</v>
      </c>
      <c r="E1662" s="39">
        <v>4.0800000000000003E-2</v>
      </c>
      <c r="F1662" s="39">
        <v>4.5699999999999998E-2</v>
      </c>
      <c r="G1662" s="40">
        <v>4.19E-2</v>
      </c>
      <c r="H1662" s="10">
        <v>0</v>
      </c>
      <c r="I1662" s="63"/>
      <c r="J1662" s="9">
        <v>3.8399999999999997E-2</v>
      </c>
      <c r="K1662" s="39">
        <v>3.9399999999999998E-2</v>
      </c>
      <c r="L1662" s="39">
        <v>4.1000000000000002E-2</v>
      </c>
      <c r="M1662" s="39">
        <v>4.5999999999999999E-2</v>
      </c>
      <c r="N1662" s="40">
        <v>4.1700000000000001E-2</v>
      </c>
      <c r="O1662" s="21"/>
    </row>
    <row r="1663" spans="1:15" s="43" customFormat="1">
      <c r="A1663">
        <v>201701</v>
      </c>
      <c r="B1663" s="38">
        <v>42747</v>
      </c>
      <c r="C1663" s="9" t="s">
        <v>568</v>
      </c>
      <c r="D1663" s="39">
        <v>3.9100000000000003E-2</v>
      </c>
      <c r="E1663" s="39">
        <v>4.0800000000000003E-2</v>
      </c>
      <c r="F1663" s="39">
        <v>4.5699999999999998E-2</v>
      </c>
      <c r="G1663" s="40">
        <v>4.19E-2</v>
      </c>
      <c r="H1663" s="10">
        <v>0</v>
      </c>
      <c r="I1663" s="63"/>
      <c r="J1663" s="9">
        <v>3.8600000000000002E-2</v>
      </c>
      <c r="K1663" s="39">
        <v>3.9399999999999998E-2</v>
      </c>
      <c r="L1663" s="39">
        <v>4.1000000000000002E-2</v>
      </c>
      <c r="M1663" s="39">
        <v>4.6100000000000002E-2</v>
      </c>
      <c r="N1663" s="40">
        <v>4.1700000000000001E-2</v>
      </c>
      <c r="O1663" s="21"/>
    </row>
    <row r="1664" spans="1:15" s="43" customFormat="1">
      <c r="A1664">
        <v>201701</v>
      </c>
      <c r="B1664" s="38">
        <v>42748</v>
      </c>
      <c r="C1664" s="9" t="s">
        <v>568</v>
      </c>
      <c r="D1664" s="39">
        <v>3.9100000000000003E-2</v>
      </c>
      <c r="E1664" s="39">
        <v>4.1000000000000002E-2</v>
      </c>
      <c r="F1664" s="39">
        <v>4.5999999999999999E-2</v>
      </c>
      <c r="G1664" s="40">
        <v>4.2000000000000003E-2</v>
      </c>
      <c r="H1664" s="10">
        <v>0</v>
      </c>
      <c r="I1664" s="63"/>
      <c r="J1664" s="9">
        <v>3.9E-2</v>
      </c>
      <c r="K1664" s="39">
        <v>3.9399999999999998E-2</v>
      </c>
      <c r="L1664" s="39">
        <v>4.1200000000000001E-2</v>
      </c>
      <c r="M1664" s="39">
        <v>4.6300000000000001E-2</v>
      </c>
      <c r="N1664" s="40">
        <v>4.19E-2</v>
      </c>
      <c r="O1664" s="21"/>
    </row>
    <row r="1665" spans="1:15" s="43" customFormat="1">
      <c r="A1665">
        <v>201701</v>
      </c>
      <c r="B1665" s="38">
        <v>42752</v>
      </c>
      <c r="C1665" s="9" t="s">
        <v>568</v>
      </c>
      <c r="D1665" s="39">
        <v>3.8600000000000002E-2</v>
      </c>
      <c r="E1665" s="39">
        <v>4.0500000000000001E-2</v>
      </c>
      <c r="F1665" s="39">
        <v>4.5499999999999999E-2</v>
      </c>
      <c r="G1665" s="40">
        <v>4.1500000000000002E-2</v>
      </c>
      <c r="H1665" s="10">
        <v>0</v>
      </c>
      <c r="I1665" s="63"/>
      <c r="J1665" s="9">
        <v>3.8399999999999997E-2</v>
      </c>
      <c r="K1665" s="39">
        <v>3.8899999999999997E-2</v>
      </c>
      <c r="L1665" s="39">
        <v>4.07E-2</v>
      </c>
      <c r="M1665" s="39">
        <v>4.5900000000000003E-2</v>
      </c>
      <c r="N1665" s="40">
        <v>4.1399999999999999E-2</v>
      </c>
      <c r="O1665" s="21"/>
    </row>
    <row r="1666" spans="1:15" s="43" customFormat="1">
      <c r="A1666">
        <v>201701</v>
      </c>
      <c r="B1666" s="38">
        <v>42753</v>
      </c>
      <c r="C1666" s="9" t="s">
        <v>568</v>
      </c>
      <c r="D1666" s="39">
        <v>3.9100000000000003E-2</v>
      </c>
      <c r="E1666" s="39">
        <v>4.1000000000000002E-2</v>
      </c>
      <c r="F1666" s="39">
        <v>4.5999999999999999E-2</v>
      </c>
      <c r="G1666" s="40">
        <v>4.2000000000000003E-2</v>
      </c>
      <c r="H1666" s="10">
        <v>0</v>
      </c>
      <c r="I1666" s="63"/>
      <c r="J1666" s="9">
        <v>3.9100000000000003E-2</v>
      </c>
      <c r="K1666" s="39">
        <v>3.95E-2</v>
      </c>
      <c r="L1666" s="39">
        <v>4.1200000000000001E-2</v>
      </c>
      <c r="M1666" s="39">
        <v>4.6399999999999997E-2</v>
      </c>
      <c r="N1666" s="40">
        <v>4.19E-2</v>
      </c>
      <c r="O1666" s="21"/>
    </row>
    <row r="1667" spans="1:15" s="43" customFormat="1">
      <c r="A1667">
        <v>201701</v>
      </c>
      <c r="B1667" s="38">
        <v>42754</v>
      </c>
      <c r="C1667" s="9" t="s">
        <v>568</v>
      </c>
      <c r="D1667" s="39">
        <v>3.9600000000000003E-2</v>
      </c>
      <c r="E1667" s="39">
        <v>4.1500000000000002E-2</v>
      </c>
      <c r="F1667" s="39">
        <v>4.6399999999999997E-2</v>
      </c>
      <c r="G1667" s="40">
        <v>4.2500000000000003E-2</v>
      </c>
      <c r="H1667" s="10">
        <v>0</v>
      </c>
      <c r="I1667" s="63"/>
      <c r="J1667" s="9">
        <v>3.95E-2</v>
      </c>
      <c r="K1667" s="39">
        <v>3.9899999999999998E-2</v>
      </c>
      <c r="L1667" s="39">
        <v>4.1700000000000001E-2</v>
      </c>
      <c r="M1667" s="39">
        <v>4.6800000000000001E-2</v>
      </c>
      <c r="N1667" s="40">
        <v>4.24E-2</v>
      </c>
      <c r="O1667" s="21"/>
    </row>
    <row r="1668" spans="1:15" s="43" customFormat="1">
      <c r="A1668">
        <v>201701</v>
      </c>
      <c r="B1668" s="38">
        <v>42755</v>
      </c>
      <c r="C1668" s="9" t="s">
        <v>568</v>
      </c>
      <c r="D1668" s="39">
        <v>3.9800000000000002E-2</v>
      </c>
      <c r="E1668" s="39">
        <v>4.1599999999999998E-2</v>
      </c>
      <c r="F1668" s="39">
        <v>4.6399999999999997E-2</v>
      </c>
      <c r="G1668" s="40">
        <v>4.2599999999999999E-2</v>
      </c>
      <c r="H1668" s="10">
        <v>0</v>
      </c>
      <c r="I1668" s="63"/>
      <c r="J1668" s="9">
        <v>3.9699999999999999E-2</v>
      </c>
      <c r="K1668" s="39">
        <v>4.0099999999999997E-2</v>
      </c>
      <c r="L1668" s="39">
        <v>4.1799999999999997E-2</v>
      </c>
      <c r="M1668" s="39">
        <v>4.6899999999999997E-2</v>
      </c>
      <c r="N1668" s="40">
        <v>4.2500000000000003E-2</v>
      </c>
      <c r="O1668" s="21"/>
    </row>
    <row r="1669" spans="1:15" s="43" customFormat="1">
      <c r="A1669">
        <v>201701</v>
      </c>
      <c r="B1669" s="38">
        <v>42758</v>
      </c>
      <c r="C1669" s="9" t="s">
        <v>568</v>
      </c>
      <c r="D1669" s="39">
        <v>3.9199999999999999E-2</v>
      </c>
      <c r="E1669" s="39">
        <v>4.1000000000000002E-2</v>
      </c>
      <c r="F1669" s="39">
        <v>4.5699999999999998E-2</v>
      </c>
      <c r="G1669" s="40">
        <v>4.2000000000000003E-2</v>
      </c>
      <c r="H1669" s="10">
        <v>0</v>
      </c>
      <c r="I1669" s="63"/>
      <c r="J1669" s="9">
        <v>3.9100000000000003E-2</v>
      </c>
      <c r="K1669" s="39">
        <v>3.9600000000000003E-2</v>
      </c>
      <c r="L1669" s="39">
        <v>4.1200000000000001E-2</v>
      </c>
      <c r="M1669" s="39">
        <v>4.6199999999999998E-2</v>
      </c>
      <c r="N1669" s="40">
        <v>4.19E-2</v>
      </c>
      <c r="O1669" s="21"/>
    </row>
    <row r="1670" spans="1:15" s="43" customFormat="1">
      <c r="A1670">
        <v>201701</v>
      </c>
      <c r="B1670" s="38">
        <v>42759</v>
      </c>
      <c r="C1670" s="9" t="s">
        <v>568</v>
      </c>
      <c r="D1670" s="39">
        <v>3.9800000000000002E-2</v>
      </c>
      <c r="E1670" s="39">
        <v>4.1700000000000001E-2</v>
      </c>
      <c r="F1670" s="39">
        <v>4.6399999999999997E-2</v>
      </c>
      <c r="G1670" s="40">
        <v>4.2599999999999999E-2</v>
      </c>
      <c r="H1670" s="10">
        <v>0</v>
      </c>
      <c r="I1670" s="63"/>
      <c r="J1670" s="9">
        <v>3.9600000000000003E-2</v>
      </c>
      <c r="K1670" s="39">
        <v>4.02E-2</v>
      </c>
      <c r="L1670" s="39">
        <v>4.19E-2</v>
      </c>
      <c r="M1670" s="39">
        <v>4.6899999999999997E-2</v>
      </c>
      <c r="N1670" s="40">
        <v>4.2500000000000003E-2</v>
      </c>
      <c r="O1670" s="21"/>
    </row>
    <row r="1671" spans="1:15" s="43" customFormat="1">
      <c r="A1671">
        <v>201701</v>
      </c>
      <c r="B1671" s="38">
        <v>42760</v>
      </c>
      <c r="C1671" s="9" t="s">
        <v>568</v>
      </c>
      <c r="D1671" s="39">
        <v>4.0399999999999998E-2</v>
      </c>
      <c r="E1671" s="39">
        <v>4.2299999999999997E-2</v>
      </c>
      <c r="F1671" s="39">
        <v>4.6899999999999997E-2</v>
      </c>
      <c r="G1671" s="40">
        <v>4.3200000000000002E-2</v>
      </c>
      <c r="H1671" s="10">
        <v>0</v>
      </c>
      <c r="I1671" s="63"/>
      <c r="J1671" s="9">
        <v>4.02E-2</v>
      </c>
      <c r="K1671" s="39">
        <v>4.07E-2</v>
      </c>
      <c r="L1671" s="39">
        <v>4.24E-2</v>
      </c>
      <c r="M1671" s="39">
        <v>4.7399999999999998E-2</v>
      </c>
      <c r="N1671" s="40">
        <v>4.3099999999999999E-2</v>
      </c>
      <c r="O1671" s="21"/>
    </row>
    <row r="1672" spans="1:15" s="43" customFormat="1">
      <c r="A1672">
        <v>201701</v>
      </c>
      <c r="B1672" s="38">
        <v>42761</v>
      </c>
      <c r="C1672" s="9" t="s">
        <v>568</v>
      </c>
      <c r="D1672" s="39">
        <v>4.02E-2</v>
      </c>
      <c r="E1672" s="39">
        <v>4.2200000000000001E-2</v>
      </c>
      <c r="F1672" s="39">
        <v>4.6600000000000003E-2</v>
      </c>
      <c r="G1672" s="40">
        <v>4.2999999999999997E-2</v>
      </c>
      <c r="H1672" s="10">
        <v>0</v>
      </c>
      <c r="I1672" s="63"/>
      <c r="J1672" s="9">
        <v>0.04</v>
      </c>
      <c r="K1672" s="39">
        <v>4.0500000000000001E-2</v>
      </c>
      <c r="L1672" s="39">
        <v>4.2299999999999997E-2</v>
      </c>
      <c r="M1672" s="39">
        <v>4.7100000000000003E-2</v>
      </c>
      <c r="N1672" s="40">
        <v>4.2900000000000001E-2</v>
      </c>
      <c r="O1672" s="21"/>
    </row>
    <row r="1673" spans="1:15" s="43" customFormat="1">
      <c r="A1673">
        <v>201701</v>
      </c>
      <c r="B1673" s="38">
        <v>42762</v>
      </c>
      <c r="C1673" s="9" t="s">
        <v>568</v>
      </c>
      <c r="D1673" s="39">
        <v>3.9899999999999998E-2</v>
      </c>
      <c r="E1673" s="39">
        <v>4.19E-2</v>
      </c>
      <c r="F1673" s="39">
        <v>4.6199999999999998E-2</v>
      </c>
      <c r="G1673" s="40">
        <v>4.2700000000000002E-2</v>
      </c>
      <c r="H1673" s="10">
        <v>0</v>
      </c>
      <c r="I1673" s="63"/>
      <c r="J1673" s="9">
        <v>3.95E-2</v>
      </c>
      <c r="K1673" s="39">
        <v>4.0099999999999997E-2</v>
      </c>
      <c r="L1673" s="39">
        <v>4.2000000000000003E-2</v>
      </c>
      <c r="M1673" s="39">
        <v>4.6800000000000001E-2</v>
      </c>
      <c r="N1673" s="40">
        <v>4.2500000000000003E-2</v>
      </c>
      <c r="O1673" s="21"/>
    </row>
    <row r="1674" spans="1:15" s="43" customFormat="1">
      <c r="A1674">
        <v>201701</v>
      </c>
      <c r="B1674" s="38">
        <v>42765</v>
      </c>
      <c r="C1674" s="9" t="s">
        <v>568</v>
      </c>
      <c r="D1674" s="39">
        <v>4.0099999999999997E-2</v>
      </c>
      <c r="E1674" s="39">
        <v>4.2099999999999999E-2</v>
      </c>
      <c r="F1674" s="39">
        <v>4.6399999999999997E-2</v>
      </c>
      <c r="G1674" s="40">
        <v>4.2900000000000001E-2</v>
      </c>
      <c r="H1674" s="10">
        <v>0</v>
      </c>
      <c r="I1674" s="63"/>
      <c r="J1674" s="9">
        <v>3.95E-2</v>
      </c>
      <c r="K1674" s="39">
        <v>4.0399999999999998E-2</v>
      </c>
      <c r="L1674" s="39">
        <v>4.2200000000000001E-2</v>
      </c>
      <c r="M1674" s="39">
        <v>4.7E-2</v>
      </c>
      <c r="N1674" s="40">
        <v>4.2700000000000002E-2</v>
      </c>
      <c r="O1674" s="21"/>
    </row>
    <row r="1675" spans="1:15" s="43" customFormat="1">
      <c r="A1675">
        <v>201701</v>
      </c>
      <c r="B1675" s="38">
        <v>42766</v>
      </c>
      <c r="C1675" s="9" t="s">
        <v>568</v>
      </c>
      <c r="D1675" s="39">
        <v>3.9899999999999998E-2</v>
      </c>
      <c r="E1675" s="39">
        <v>4.19E-2</v>
      </c>
      <c r="F1675" s="39">
        <v>4.6100000000000002E-2</v>
      </c>
      <c r="G1675" s="40">
        <v>4.2599999999999999E-2</v>
      </c>
      <c r="H1675" s="10">
        <v>0</v>
      </c>
      <c r="I1675" s="63"/>
      <c r="J1675" s="9">
        <v>3.9899999999999998E-2</v>
      </c>
      <c r="K1675" s="39">
        <v>4.0399999999999998E-2</v>
      </c>
      <c r="L1675" s="39">
        <v>4.2000000000000003E-2</v>
      </c>
      <c r="M1675" s="39">
        <v>4.6800000000000001E-2</v>
      </c>
      <c r="N1675" s="40">
        <v>4.2599999999999999E-2</v>
      </c>
      <c r="O1675" s="21"/>
    </row>
    <row r="1676" spans="1:15" s="43" customFormat="1">
      <c r="A1676">
        <v>201702</v>
      </c>
      <c r="B1676" s="38">
        <v>42767</v>
      </c>
      <c r="C1676" s="9" t="s">
        <v>568</v>
      </c>
      <c r="D1676" s="39">
        <v>4.02E-2</v>
      </c>
      <c r="E1676" s="39">
        <v>4.2200000000000001E-2</v>
      </c>
      <c r="F1676" s="39">
        <v>4.65E-2</v>
      </c>
      <c r="G1676" s="40">
        <v>4.2999999999999997E-2</v>
      </c>
      <c r="H1676" s="10">
        <v>0</v>
      </c>
      <c r="I1676" s="63"/>
      <c r="J1676" s="9">
        <v>4.0099999999999997E-2</v>
      </c>
      <c r="K1676" s="39">
        <v>4.07E-2</v>
      </c>
      <c r="L1676" s="39">
        <v>4.2299999999999997E-2</v>
      </c>
      <c r="M1676" s="39">
        <v>4.7100000000000003E-2</v>
      </c>
      <c r="N1676" s="40">
        <v>4.2900000000000001E-2</v>
      </c>
      <c r="O1676" s="21"/>
    </row>
    <row r="1677" spans="1:15" s="43" customFormat="1">
      <c r="A1677">
        <v>201702</v>
      </c>
      <c r="B1677" s="38">
        <v>42768</v>
      </c>
      <c r="C1677" s="9" t="s">
        <v>568</v>
      </c>
      <c r="D1677" s="39">
        <v>4.0300000000000002E-2</v>
      </c>
      <c r="E1677" s="39">
        <v>4.2200000000000001E-2</v>
      </c>
      <c r="F1677" s="39">
        <v>4.65E-2</v>
      </c>
      <c r="G1677" s="40">
        <v>4.2999999999999997E-2</v>
      </c>
      <c r="H1677" s="10">
        <v>0</v>
      </c>
      <c r="I1677" s="63"/>
      <c r="J1677" s="9">
        <v>0.04</v>
      </c>
      <c r="K1677" s="39">
        <v>4.0599999999999997E-2</v>
      </c>
      <c r="L1677" s="39">
        <v>4.2299999999999997E-2</v>
      </c>
      <c r="M1677" s="39">
        <v>4.7100000000000003E-2</v>
      </c>
      <c r="N1677" s="40">
        <v>4.2900000000000001E-2</v>
      </c>
      <c r="O1677" s="21"/>
    </row>
    <row r="1678" spans="1:15" s="43" customFormat="1">
      <c r="A1678">
        <v>201702</v>
      </c>
      <c r="B1678" s="38">
        <v>42769</v>
      </c>
      <c r="C1678" s="9" t="s">
        <v>568</v>
      </c>
      <c r="D1678" s="39">
        <v>4.0599999999999997E-2</v>
      </c>
      <c r="E1678" s="39">
        <v>4.2500000000000003E-2</v>
      </c>
      <c r="F1678" s="39">
        <v>4.6800000000000001E-2</v>
      </c>
      <c r="G1678" s="40">
        <v>4.3299999999999998E-2</v>
      </c>
      <c r="H1678" s="10">
        <v>0</v>
      </c>
      <c r="I1678" s="63"/>
      <c r="J1678" s="9">
        <v>4.0399999999999998E-2</v>
      </c>
      <c r="K1678" s="39">
        <v>4.0800000000000003E-2</v>
      </c>
      <c r="L1678" s="39">
        <v>4.2599999999999999E-2</v>
      </c>
      <c r="M1678" s="39">
        <v>4.7300000000000002E-2</v>
      </c>
      <c r="N1678" s="40">
        <v>4.3099999999999999E-2</v>
      </c>
      <c r="O1678" s="21"/>
    </row>
    <row r="1679" spans="1:15" s="43" customFormat="1">
      <c r="A1679">
        <v>201702</v>
      </c>
      <c r="B1679" s="38">
        <v>42772</v>
      </c>
      <c r="C1679" s="9" t="s">
        <v>568</v>
      </c>
      <c r="D1679" s="39">
        <v>0.04</v>
      </c>
      <c r="E1679" s="39">
        <v>4.2000000000000003E-2</v>
      </c>
      <c r="F1679" s="39">
        <v>4.5999999999999999E-2</v>
      </c>
      <c r="G1679" s="40">
        <v>4.2700000000000002E-2</v>
      </c>
      <c r="H1679" s="10">
        <v>0</v>
      </c>
      <c r="I1679" s="63"/>
      <c r="J1679" s="9">
        <v>3.9699999999999999E-2</v>
      </c>
      <c r="K1679" s="39">
        <v>4.02E-2</v>
      </c>
      <c r="L1679" s="39">
        <v>4.2000000000000003E-2</v>
      </c>
      <c r="M1679" s="39">
        <v>4.6699999999999998E-2</v>
      </c>
      <c r="N1679" s="40">
        <v>4.2500000000000003E-2</v>
      </c>
      <c r="O1679" s="21"/>
    </row>
    <row r="1680" spans="1:15" s="43" customFormat="1">
      <c r="A1680">
        <v>201702</v>
      </c>
      <c r="B1680" s="38">
        <v>42773</v>
      </c>
      <c r="C1680" s="9" t="s">
        <v>568</v>
      </c>
      <c r="D1680" s="39">
        <v>3.9699999999999999E-2</v>
      </c>
      <c r="E1680" s="39">
        <v>4.1700000000000001E-2</v>
      </c>
      <c r="F1680" s="39">
        <v>4.5699999999999998E-2</v>
      </c>
      <c r="G1680" s="40">
        <v>4.24E-2</v>
      </c>
      <c r="H1680" s="10">
        <v>0</v>
      </c>
      <c r="I1680" s="63"/>
      <c r="J1680" s="9">
        <v>3.9600000000000003E-2</v>
      </c>
      <c r="K1680" s="39">
        <v>3.9899999999999998E-2</v>
      </c>
      <c r="L1680" s="39">
        <v>4.1799999999999997E-2</v>
      </c>
      <c r="M1680" s="39">
        <v>4.6399999999999997E-2</v>
      </c>
      <c r="N1680" s="40">
        <v>4.2299999999999997E-2</v>
      </c>
      <c r="O1680" s="21"/>
    </row>
    <row r="1681" spans="1:15" s="43" customFormat="1">
      <c r="A1681">
        <v>201702</v>
      </c>
      <c r="B1681" s="38">
        <v>42774</v>
      </c>
      <c r="C1681" s="9" t="s">
        <v>568</v>
      </c>
      <c r="D1681" s="39">
        <v>3.9199999999999999E-2</v>
      </c>
      <c r="E1681" s="39">
        <v>4.1099999999999998E-2</v>
      </c>
      <c r="F1681" s="39">
        <v>4.5199999999999997E-2</v>
      </c>
      <c r="G1681" s="40">
        <v>4.1799999999999997E-2</v>
      </c>
      <c r="H1681" s="10">
        <v>0</v>
      </c>
      <c r="I1681" s="63"/>
      <c r="J1681" s="9">
        <v>3.9100000000000003E-2</v>
      </c>
      <c r="K1681" s="39">
        <v>3.9399999999999998E-2</v>
      </c>
      <c r="L1681" s="39">
        <v>4.1200000000000001E-2</v>
      </c>
      <c r="M1681" s="39">
        <v>4.5900000000000003E-2</v>
      </c>
      <c r="N1681" s="40">
        <v>4.1700000000000001E-2</v>
      </c>
      <c r="O1681" s="21"/>
    </row>
    <row r="1682" spans="1:15" s="43" customFormat="1">
      <c r="A1682">
        <v>201702</v>
      </c>
      <c r="B1682" s="38">
        <v>42775</v>
      </c>
      <c r="C1682" s="9" t="s">
        <v>568</v>
      </c>
      <c r="D1682" s="39">
        <v>3.9699999999999999E-2</v>
      </c>
      <c r="E1682" s="39">
        <v>4.1599999999999998E-2</v>
      </c>
      <c r="F1682" s="39">
        <v>4.5600000000000002E-2</v>
      </c>
      <c r="G1682" s="40">
        <v>4.2299999999999997E-2</v>
      </c>
      <c r="H1682" s="10">
        <v>0</v>
      </c>
      <c r="I1682" s="63"/>
      <c r="J1682" s="9">
        <v>3.9399999999999998E-2</v>
      </c>
      <c r="K1682" s="39">
        <v>3.9899999999999998E-2</v>
      </c>
      <c r="L1682" s="39">
        <v>4.1700000000000001E-2</v>
      </c>
      <c r="M1682" s="39">
        <v>4.6399999999999997E-2</v>
      </c>
      <c r="N1682" s="40">
        <v>4.2200000000000001E-2</v>
      </c>
      <c r="O1682" s="21"/>
    </row>
    <row r="1683" spans="1:15" s="43" customFormat="1">
      <c r="A1683">
        <v>201702</v>
      </c>
      <c r="B1683" s="38">
        <v>42776</v>
      </c>
      <c r="C1683" s="9" t="s">
        <v>568</v>
      </c>
      <c r="D1683" s="39">
        <v>3.9800000000000002E-2</v>
      </c>
      <c r="E1683" s="39">
        <v>4.1599999999999998E-2</v>
      </c>
      <c r="F1683" s="39">
        <v>4.5600000000000002E-2</v>
      </c>
      <c r="G1683" s="40">
        <v>4.2299999999999997E-2</v>
      </c>
      <c r="H1683" s="10">
        <v>0</v>
      </c>
      <c r="I1683" s="63"/>
      <c r="J1683" s="9">
        <v>3.9699999999999999E-2</v>
      </c>
      <c r="K1683" s="39">
        <v>0.04</v>
      </c>
      <c r="L1683" s="39">
        <v>4.1799999999999997E-2</v>
      </c>
      <c r="M1683" s="39">
        <v>4.6399999999999997E-2</v>
      </c>
      <c r="N1683" s="40">
        <v>4.2299999999999997E-2</v>
      </c>
      <c r="O1683" s="21"/>
    </row>
    <row r="1684" spans="1:15" s="43" customFormat="1">
      <c r="A1684">
        <v>201702</v>
      </c>
      <c r="B1684" s="38">
        <v>42779</v>
      </c>
      <c r="C1684" s="9" t="s">
        <v>568</v>
      </c>
      <c r="D1684" s="39">
        <v>0.04</v>
      </c>
      <c r="E1684" s="39">
        <v>4.19E-2</v>
      </c>
      <c r="F1684" s="39">
        <v>4.5900000000000003E-2</v>
      </c>
      <c r="G1684" s="40">
        <v>4.2599999999999999E-2</v>
      </c>
      <c r="H1684" s="10">
        <v>0</v>
      </c>
      <c r="I1684" s="63"/>
      <c r="J1684" s="9">
        <v>3.9800000000000002E-2</v>
      </c>
      <c r="K1684" s="39">
        <v>4.02E-2</v>
      </c>
      <c r="L1684" s="39">
        <v>4.2000000000000003E-2</v>
      </c>
      <c r="M1684" s="39">
        <v>4.6600000000000003E-2</v>
      </c>
      <c r="N1684" s="40">
        <v>4.2500000000000003E-2</v>
      </c>
      <c r="O1684" s="21"/>
    </row>
    <row r="1685" spans="1:15" s="43" customFormat="1">
      <c r="A1685">
        <v>201702</v>
      </c>
      <c r="B1685" s="38">
        <v>42780</v>
      </c>
      <c r="C1685" s="9" t="s">
        <v>568</v>
      </c>
      <c r="D1685" s="39">
        <v>4.0300000000000002E-2</v>
      </c>
      <c r="E1685" s="39">
        <v>4.2099999999999999E-2</v>
      </c>
      <c r="F1685" s="39">
        <v>4.6100000000000002E-2</v>
      </c>
      <c r="G1685" s="40">
        <v>4.2799999999999998E-2</v>
      </c>
      <c r="H1685" s="10">
        <v>0</v>
      </c>
      <c r="I1685" s="63"/>
      <c r="J1685" s="9">
        <v>0.04</v>
      </c>
      <c r="K1685" s="39">
        <v>4.0399999999999998E-2</v>
      </c>
      <c r="L1685" s="39">
        <v>4.2200000000000001E-2</v>
      </c>
      <c r="M1685" s="39">
        <v>4.6800000000000001E-2</v>
      </c>
      <c r="N1685" s="40">
        <v>4.2700000000000002E-2</v>
      </c>
      <c r="O1685" s="21"/>
    </row>
    <row r="1686" spans="1:15" s="43" customFormat="1">
      <c r="A1686">
        <v>201702</v>
      </c>
      <c r="B1686" s="38">
        <v>42781</v>
      </c>
      <c r="C1686" s="9" t="s">
        <v>568</v>
      </c>
      <c r="D1686" s="39">
        <v>4.02E-2</v>
      </c>
      <c r="E1686" s="39">
        <v>4.2000000000000003E-2</v>
      </c>
      <c r="F1686" s="39">
        <v>4.5900000000000003E-2</v>
      </c>
      <c r="G1686" s="40">
        <v>4.2700000000000002E-2</v>
      </c>
      <c r="H1686" s="10">
        <v>0</v>
      </c>
      <c r="I1686" s="63"/>
      <c r="J1686" s="9">
        <v>3.9800000000000002E-2</v>
      </c>
      <c r="K1686" s="39">
        <v>4.0300000000000002E-2</v>
      </c>
      <c r="L1686" s="39">
        <v>4.2000000000000003E-2</v>
      </c>
      <c r="M1686" s="39">
        <v>4.65E-2</v>
      </c>
      <c r="N1686" s="40">
        <v>4.2500000000000003E-2</v>
      </c>
      <c r="O1686" s="21"/>
    </row>
    <row r="1687" spans="1:15" s="43" customFormat="1">
      <c r="A1687">
        <v>201702</v>
      </c>
      <c r="B1687" s="38">
        <v>42782</v>
      </c>
      <c r="C1687" s="9" t="s">
        <v>568</v>
      </c>
      <c r="D1687" s="39">
        <v>4.02E-2</v>
      </c>
      <c r="E1687" s="39">
        <v>4.2000000000000003E-2</v>
      </c>
      <c r="F1687" s="39">
        <v>4.5900000000000003E-2</v>
      </c>
      <c r="G1687" s="40">
        <v>4.2700000000000002E-2</v>
      </c>
      <c r="H1687" s="10">
        <v>0</v>
      </c>
      <c r="I1687" s="63"/>
      <c r="J1687" s="9">
        <v>3.9800000000000002E-2</v>
      </c>
      <c r="K1687" s="39">
        <v>4.0300000000000002E-2</v>
      </c>
      <c r="L1687" s="39">
        <v>4.2000000000000003E-2</v>
      </c>
      <c r="M1687" s="39">
        <v>4.65E-2</v>
      </c>
      <c r="N1687" s="40">
        <v>4.2500000000000003E-2</v>
      </c>
      <c r="O1687" s="21"/>
    </row>
    <row r="1688" spans="1:15" s="43" customFormat="1">
      <c r="A1688">
        <v>201702</v>
      </c>
      <c r="B1688" s="38">
        <v>42783</v>
      </c>
      <c r="C1688" s="9" t="s">
        <v>568</v>
      </c>
      <c r="D1688" s="39">
        <v>0.04</v>
      </c>
      <c r="E1688" s="39">
        <v>4.1799999999999997E-2</v>
      </c>
      <c r="F1688" s="39">
        <v>4.5699999999999998E-2</v>
      </c>
      <c r="G1688" s="40">
        <v>4.2500000000000003E-2</v>
      </c>
      <c r="H1688" s="10">
        <v>0</v>
      </c>
      <c r="I1688" s="63"/>
      <c r="J1688" s="9">
        <v>3.95E-2</v>
      </c>
      <c r="K1688" s="39">
        <v>4.0099999999999997E-2</v>
      </c>
      <c r="L1688" s="39">
        <v>4.1799999999999997E-2</v>
      </c>
      <c r="M1688" s="39">
        <v>4.6300000000000001E-2</v>
      </c>
      <c r="N1688" s="40">
        <v>4.2299999999999997E-2</v>
      </c>
      <c r="O1688" s="21"/>
    </row>
    <row r="1689" spans="1:15" s="43" customFormat="1">
      <c r="A1689">
        <v>201702</v>
      </c>
      <c r="B1689" s="38">
        <v>42787</v>
      </c>
      <c r="C1689" s="9" t="s">
        <v>568</v>
      </c>
      <c r="D1689" s="39">
        <v>0.04</v>
      </c>
      <c r="E1689" s="39">
        <v>4.1799999999999997E-2</v>
      </c>
      <c r="F1689" s="39">
        <v>4.5699999999999998E-2</v>
      </c>
      <c r="G1689" s="40">
        <v>4.2500000000000003E-2</v>
      </c>
      <c r="H1689" s="10">
        <v>0</v>
      </c>
      <c r="I1689" s="63"/>
      <c r="J1689" s="9">
        <v>3.95E-2</v>
      </c>
      <c r="K1689" s="39">
        <v>4.0099999999999997E-2</v>
      </c>
      <c r="L1689" s="39">
        <v>4.1799999999999997E-2</v>
      </c>
      <c r="M1689" s="39">
        <v>4.6300000000000001E-2</v>
      </c>
      <c r="N1689" s="40">
        <v>4.2299999999999997E-2</v>
      </c>
      <c r="O1689" s="21"/>
    </row>
    <row r="1690" spans="1:15" s="43" customFormat="1">
      <c r="A1690">
        <v>201702</v>
      </c>
      <c r="B1690" s="38">
        <v>42788</v>
      </c>
      <c r="C1690" s="9" t="s">
        <v>568</v>
      </c>
      <c r="D1690" s="39">
        <v>0.04</v>
      </c>
      <c r="E1690" s="39">
        <v>4.1799999999999997E-2</v>
      </c>
      <c r="F1690" s="39">
        <v>4.5699999999999998E-2</v>
      </c>
      <c r="G1690" s="40">
        <v>4.2500000000000003E-2</v>
      </c>
      <c r="H1690" s="10">
        <v>0</v>
      </c>
      <c r="I1690" s="63"/>
      <c r="J1690" s="9">
        <v>3.9399999999999998E-2</v>
      </c>
      <c r="K1690" s="39">
        <v>4.0099999999999997E-2</v>
      </c>
      <c r="L1690" s="39">
        <v>4.1799999999999997E-2</v>
      </c>
      <c r="M1690" s="39">
        <v>4.6300000000000001E-2</v>
      </c>
      <c r="N1690" s="40">
        <v>4.2299999999999997E-2</v>
      </c>
      <c r="O1690" s="21"/>
    </row>
    <row r="1691" spans="1:15" s="43" customFormat="1">
      <c r="A1691">
        <v>201702</v>
      </c>
      <c r="B1691" s="38">
        <v>42789</v>
      </c>
      <c r="C1691" s="9" t="s">
        <v>568</v>
      </c>
      <c r="D1691" s="39">
        <v>3.9800000000000002E-2</v>
      </c>
      <c r="E1691" s="39">
        <v>4.1700000000000001E-2</v>
      </c>
      <c r="F1691" s="39">
        <v>4.5499999999999999E-2</v>
      </c>
      <c r="G1691" s="40">
        <v>4.2299999999999997E-2</v>
      </c>
      <c r="H1691" s="10">
        <v>0</v>
      </c>
      <c r="I1691" s="63"/>
      <c r="J1691" s="9">
        <v>3.9100000000000003E-2</v>
      </c>
      <c r="K1691" s="39">
        <v>3.9899999999999998E-2</v>
      </c>
      <c r="L1691" s="39">
        <v>4.1700000000000001E-2</v>
      </c>
      <c r="M1691" s="39">
        <v>4.6100000000000002E-2</v>
      </c>
      <c r="N1691" s="40">
        <v>4.2099999999999999E-2</v>
      </c>
      <c r="O1691" s="21"/>
    </row>
    <row r="1692" spans="1:15" s="43" customFormat="1">
      <c r="A1692">
        <v>201702</v>
      </c>
      <c r="B1692" s="38">
        <v>42790</v>
      </c>
      <c r="C1692" s="9" t="s">
        <v>568</v>
      </c>
      <c r="D1692" s="39">
        <v>3.9100000000000003E-2</v>
      </c>
      <c r="E1692" s="39">
        <v>4.1000000000000002E-2</v>
      </c>
      <c r="F1692" s="39">
        <v>4.48E-2</v>
      </c>
      <c r="G1692" s="40">
        <v>4.1599999999999998E-2</v>
      </c>
      <c r="H1692" s="10">
        <v>0</v>
      </c>
      <c r="I1692" s="63"/>
      <c r="J1692" s="9">
        <v>3.85E-2</v>
      </c>
      <c r="K1692" s="39">
        <v>3.9199999999999999E-2</v>
      </c>
      <c r="L1692" s="39">
        <v>4.1000000000000002E-2</v>
      </c>
      <c r="M1692" s="39">
        <v>4.5400000000000003E-2</v>
      </c>
      <c r="N1692" s="40">
        <v>4.1399999999999999E-2</v>
      </c>
      <c r="O1692" s="21"/>
    </row>
    <row r="1693" spans="1:15" s="43" customFormat="1">
      <c r="A1693">
        <v>201702</v>
      </c>
      <c r="B1693" s="38">
        <v>42793</v>
      </c>
      <c r="C1693" s="9" t="s">
        <v>568</v>
      </c>
      <c r="D1693" s="39">
        <v>3.95E-2</v>
      </c>
      <c r="E1693" s="39">
        <v>4.1300000000000003E-2</v>
      </c>
      <c r="F1693" s="39">
        <v>4.5100000000000001E-2</v>
      </c>
      <c r="G1693" s="40">
        <v>4.2000000000000003E-2</v>
      </c>
      <c r="H1693" s="10">
        <v>0</v>
      </c>
      <c r="I1693" s="63"/>
      <c r="J1693" s="9">
        <v>3.8699999999999998E-2</v>
      </c>
      <c r="K1693" s="39">
        <v>3.9600000000000003E-2</v>
      </c>
      <c r="L1693" s="39">
        <v>4.1300000000000003E-2</v>
      </c>
      <c r="M1693" s="39">
        <v>4.5699999999999998E-2</v>
      </c>
      <c r="N1693" s="40">
        <v>4.1799999999999997E-2</v>
      </c>
      <c r="O1693" s="21"/>
    </row>
    <row r="1694" spans="1:15" s="43" customFormat="1">
      <c r="A1694" s="43">
        <v>201702</v>
      </c>
      <c r="B1694" s="38">
        <v>42794</v>
      </c>
      <c r="C1694" s="9" t="s">
        <v>568</v>
      </c>
      <c r="D1694" s="39">
        <v>3.9199999999999999E-2</v>
      </c>
      <c r="E1694" s="39">
        <v>4.1099999999999998E-2</v>
      </c>
      <c r="F1694" s="39">
        <v>4.4900000000000002E-2</v>
      </c>
      <c r="G1694" s="40">
        <v>4.1700000000000001E-2</v>
      </c>
      <c r="H1694" s="10">
        <v>0</v>
      </c>
      <c r="I1694" s="63"/>
      <c r="J1694" s="9">
        <v>3.8399999999999997E-2</v>
      </c>
      <c r="K1694" s="39">
        <v>3.9399999999999998E-2</v>
      </c>
      <c r="L1694" s="39">
        <v>4.1099999999999998E-2</v>
      </c>
      <c r="M1694" s="39">
        <v>4.5499999999999999E-2</v>
      </c>
      <c r="N1694" s="40">
        <v>4.1500000000000002E-2</v>
      </c>
      <c r="O1694" s="21"/>
    </row>
    <row r="1695" spans="1:15" s="43" customFormat="1">
      <c r="A1695" s="43">
        <v>201703</v>
      </c>
      <c r="B1695" s="38">
        <v>42795</v>
      </c>
      <c r="C1695" s="9" t="s">
        <v>568</v>
      </c>
      <c r="D1695" s="39">
        <v>4.0300000000000002E-2</v>
      </c>
      <c r="E1695" s="39">
        <v>4.2099999999999999E-2</v>
      </c>
      <c r="F1695" s="39">
        <v>4.5900000000000003E-2</v>
      </c>
      <c r="G1695" s="40">
        <v>4.2799999999999998E-2</v>
      </c>
      <c r="H1695" s="10">
        <v>0</v>
      </c>
      <c r="I1695" s="63"/>
      <c r="J1695" s="9">
        <v>3.95E-2</v>
      </c>
      <c r="K1695" s="39">
        <v>4.0300000000000002E-2</v>
      </c>
      <c r="L1695" s="39">
        <v>4.2099999999999999E-2</v>
      </c>
      <c r="M1695" s="39">
        <v>4.6399999999999997E-2</v>
      </c>
      <c r="N1695" s="40">
        <v>4.2500000000000003E-2</v>
      </c>
      <c r="O1695" s="21"/>
    </row>
    <row r="1696" spans="1:15" s="43" customFormat="1">
      <c r="A1696" s="43">
        <v>201703</v>
      </c>
      <c r="B1696" s="38">
        <v>42796</v>
      </c>
      <c r="C1696" s="9" t="s">
        <v>568</v>
      </c>
      <c r="D1696" s="39">
        <v>4.0399999999999998E-2</v>
      </c>
      <c r="E1696" s="39">
        <v>4.2200000000000001E-2</v>
      </c>
      <c r="F1696" s="39">
        <v>4.5999999999999999E-2</v>
      </c>
      <c r="G1696" s="40">
        <v>4.2900000000000001E-2</v>
      </c>
      <c r="H1696" s="10">
        <v>0</v>
      </c>
      <c r="I1696" s="63"/>
      <c r="J1696" s="9">
        <v>3.95E-2</v>
      </c>
      <c r="K1696" s="39">
        <v>4.0399999999999998E-2</v>
      </c>
      <c r="L1696" s="39">
        <v>4.2200000000000001E-2</v>
      </c>
      <c r="M1696" s="39">
        <v>4.65E-2</v>
      </c>
      <c r="N1696" s="40">
        <v>4.2599999999999999E-2</v>
      </c>
      <c r="O1696" s="21"/>
    </row>
    <row r="1697" spans="1:15" s="43" customFormat="1">
      <c r="A1697" s="43">
        <v>201703</v>
      </c>
      <c r="B1697" s="38">
        <v>42797</v>
      </c>
      <c r="C1697" s="9" t="s">
        <v>568</v>
      </c>
      <c r="D1697" s="39">
        <v>4.0399999999999998E-2</v>
      </c>
      <c r="E1697" s="39">
        <v>4.2200000000000001E-2</v>
      </c>
      <c r="F1697" s="39">
        <v>4.5999999999999999E-2</v>
      </c>
      <c r="G1697" s="40">
        <v>4.2900000000000001E-2</v>
      </c>
      <c r="H1697" s="10">
        <v>0</v>
      </c>
      <c r="I1697" s="63"/>
      <c r="J1697" s="9">
        <v>3.95E-2</v>
      </c>
      <c r="K1697" s="39">
        <v>4.0399999999999998E-2</v>
      </c>
      <c r="L1697" s="39">
        <v>4.2200000000000001E-2</v>
      </c>
      <c r="M1697" s="39">
        <v>4.65E-2</v>
      </c>
      <c r="N1697" s="40">
        <v>4.2599999999999999E-2</v>
      </c>
      <c r="O1697" s="21"/>
    </row>
    <row r="1698" spans="1:15" s="43" customFormat="1">
      <c r="A1698" s="43">
        <v>201703</v>
      </c>
      <c r="B1698" s="38">
        <v>42800</v>
      </c>
      <c r="C1698" s="9" t="s">
        <v>568</v>
      </c>
      <c r="D1698" s="39">
        <v>4.0500000000000001E-2</v>
      </c>
      <c r="E1698" s="39">
        <v>4.2299999999999997E-2</v>
      </c>
      <c r="F1698" s="39">
        <v>4.6100000000000002E-2</v>
      </c>
      <c r="G1698" s="40">
        <v>4.2999999999999997E-2</v>
      </c>
      <c r="H1698" s="10">
        <v>0</v>
      </c>
      <c r="I1698" s="63"/>
      <c r="J1698" s="9">
        <v>3.9800000000000002E-2</v>
      </c>
      <c r="K1698" s="39">
        <v>4.0599999999999997E-2</v>
      </c>
      <c r="L1698" s="39">
        <v>4.2299999999999997E-2</v>
      </c>
      <c r="M1698" s="39">
        <v>4.6600000000000003E-2</v>
      </c>
      <c r="N1698" s="40">
        <v>4.2799999999999998E-2</v>
      </c>
      <c r="O1698" s="21"/>
    </row>
    <row r="1699" spans="1:15" s="43" customFormat="1">
      <c r="A1699" s="43">
        <v>201703</v>
      </c>
      <c r="B1699" s="38">
        <v>42801</v>
      </c>
      <c r="C1699" s="9" t="s">
        <v>568</v>
      </c>
      <c r="D1699" s="39">
        <v>4.0599999999999997E-2</v>
      </c>
      <c r="E1699" s="39">
        <v>4.24E-2</v>
      </c>
      <c r="F1699" s="39">
        <v>4.6100000000000002E-2</v>
      </c>
      <c r="G1699" s="40">
        <v>4.2999999999999997E-2</v>
      </c>
      <c r="H1699" s="10">
        <v>0</v>
      </c>
      <c r="I1699" s="63"/>
      <c r="J1699" s="9">
        <v>0.04</v>
      </c>
      <c r="K1699" s="39">
        <v>4.07E-2</v>
      </c>
      <c r="L1699" s="39">
        <v>4.2500000000000003E-2</v>
      </c>
      <c r="M1699" s="39">
        <v>4.6699999999999998E-2</v>
      </c>
      <c r="N1699" s="40">
        <v>4.2900000000000001E-2</v>
      </c>
      <c r="O1699" s="21"/>
    </row>
    <row r="1700" spans="1:15" s="43" customFormat="1">
      <c r="A1700" s="43">
        <v>201703</v>
      </c>
      <c r="B1700" s="38">
        <v>42802</v>
      </c>
      <c r="C1700" s="9" t="s">
        <v>568</v>
      </c>
      <c r="D1700" s="39">
        <v>4.0899999999999999E-2</v>
      </c>
      <c r="E1700" s="39">
        <v>4.2799999999999998E-2</v>
      </c>
      <c r="F1700" s="39">
        <v>4.65E-2</v>
      </c>
      <c r="G1700" s="40">
        <v>4.3400000000000001E-2</v>
      </c>
      <c r="H1700" s="10">
        <v>0</v>
      </c>
      <c r="I1700" s="63"/>
      <c r="J1700" s="9">
        <v>4.07E-2</v>
      </c>
      <c r="K1700" s="39">
        <v>4.1099999999999998E-2</v>
      </c>
      <c r="L1700" s="39">
        <v>4.2900000000000001E-2</v>
      </c>
      <c r="M1700" s="39">
        <v>4.7199999999999999E-2</v>
      </c>
      <c r="N1700" s="40">
        <v>4.3299999999999998E-2</v>
      </c>
      <c r="O1700" s="21"/>
    </row>
    <row r="1701" spans="1:15" s="43" customFormat="1">
      <c r="A1701" s="43">
        <v>201703</v>
      </c>
      <c r="B1701" s="38">
        <v>42803</v>
      </c>
      <c r="C1701" s="9" t="s">
        <v>568</v>
      </c>
      <c r="D1701" s="39">
        <v>4.1300000000000003E-2</v>
      </c>
      <c r="E1701" s="39">
        <v>4.3200000000000002E-2</v>
      </c>
      <c r="F1701" s="39">
        <v>4.7E-2</v>
      </c>
      <c r="G1701" s="40">
        <v>4.3799999999999999E-2</v>
      </c>
      <c r="H1701" s="10">
        <v>0</v>
      </c>
      <c r="I1701" s="63"/>
      <c r="J1701" s="9">
        <v>4.1099999999999998E-2</v>
      </c>
      <c r="K1701" s="39">
        <v>4.1599999999999998E-2</v>
      </c>
      <c r="L1701" s="39">
        <v>4.3299999999999998E-2</v>
      </c>
      <c r="M1701" s="39">
        <v>4.7699999999999999E-2</v>
      </c>
      <c r="N1701" s="40">
        <v>4.3799999999999999E-2</v>
      </c>
      <c r="O1701" s="21"/>
    </row>
    <row r="1702" spans="1:15" s="43" customFormat="1">
      <c r="A1702" s="43">
        <v>201703</v>
      </c>
      <c r="B1702" s="38">
        <v>42804</v>
      </c>
      <c r="C1702" s="9" t="s">
        <v>568</v>
      </c>
      <c r="D1702" s="39">
        <v>4.1200000000000001E-2</v>
      </c>
      <c r="E1702" s="39">
        <v>4.3099999999999999E-2</v>
      </c>
      <c r="F1702" s="39">
        <v>4.6899999999999997E-2</v>
      </c>
      <c r="G1702" s="40">
        <v>4.3700000000000003E-2</v>
      </c>
      <c r="H1702" s="10">
        <v>0</v>
      </c>
      <c r="I1702" s="63"/>
      <c r="J1702" s="9">
        <v>4.1099999999999998E-2</v>
      </c>
      <c r="K1702" s="39">
        <v>4.1399999999999999E-2</v>
      </c>
      <c r="L1702" s="39">
        <v>4.3200000000000002E-2</v>
      </c>
      <c r="M1702" s="39">
        <v>4.7600000000000003E-2</v>
      </c>
      <c r="N1702" s="40">
        <v>4.3700000000000003E-2</v>
      </c>
      <c r="O1702" s="21"/>
    </row>
    <row r="1703" spans="1:15" s="43" customFormat="1">
      <c r="A1703" s="43">
        <v>201703</v>
      </c>
      <c r="B1703" s="38">
        <v>42807</v>
      </c>
      <c r="C1703" s="9" t="s">
        <v>568</v>
      </c>
      <c r="D1703" s="39">
        <v>4.1399999999999999E-2</v>
      </c>
      <c r="E1703" s="39">
        <v>4.3299999999999998E-2</v>
      </c>
      <c r="F1703" s="39">
        <v>4.7100000000000003E-2</v>
      </c>
      <c r="G1703" s="40">
        <v>4.3900000000000002E-2</v>
      </c>
      <c r="H1703" s="10">
        <v>0</v>
      </c>
      <c r="I1703" s="63"/>
      <c r="J1703" s="9">
        <v>4.1300000000000003E-2</v>
      </c>
      <c r="K1703" s="39">
        <v>4.1599999999999998E-2</v>
      </c>
      <c r="L1703" s="39">
        <v>4.3400000000000001E-2</v>
      </c>
      <c r="M1703" s="39">
        <v>4.7899999999999998E-2</v>
      </c>
      <c r="N1703" s="40">
        <v>4.3900000000000002E-2</v>
      </c>
      <c r="O1703" s="21"/>
    </row>
    <row r="1704" spans="1:15" s="43" customFormat="1">
      <c r="A1704" s="43">
        <v>201703</v>
      </c>
      <c r="B1704" s="38">
        <v>42808</v>
      </c>
      <c r="C1704" s="9" t="s">
        <v>568</v>
      </c>
      <c r="D1704" s="39">
        <v>4.1200000000000001E-2</v>
      </c>
      <c r="E1704" s="39">
        <v>4.3200000000000002E-2</v>
      </c>
      <c r="F1704" s="39">
        <v>4.7E-2</v>
      </c>
      <c r="G1704" s="40">
        <v>4.3799999999999999E-2</v>
      </c>
      <c r="H1704" s="10">
        <v>0</v>
      </c>
      <c r="I1704" s="63"/>
      <c r="J1704" s="9">
        <v>4.1300000000000003E-2</v>
      </c>
      <c r="K1704" s="39">
        <v>4.1500000000000002E-2</v>
      </c>
      <c r="L1704" s="39">
        <v>4.3299999999999998E-2</v>
      </c>
      <c r="M1704" s="39">
        <v>4.7800000000000002E-2</v>
      </c>
      <c r="N1704" s="40">
        <v>4.3799999999999999E-2</v>
      </c>
      <c r="O1704" s="21"/>
    </row>
    <row r="1705" spans="1:15" s="43" customFormat="1">
      <c r="A1705" s="43">
        <v>201703</v>
      </c>
      <c r="B1705" s="38">
        <v>42809</v>
      </c>
      <c r="C1705" s="9" t="s">
        <v>568</v>
      </c>
      <c r="D1705" s="39">
        <v>4.0599999999999997E-2</v>
      </c>
      <c r="E1705" s="39">
        <v>4.24E-2</v>
      </c>
      <c r="F1705" s="39">
        <v>4.6399999999999997E-2</v>
      </c>
      <c r="G1705" s="40">
        <v>4.3099999999999999E-2</v>
      </c>
      <c r="H1705" s="10">
        <v>0</v>
      </c>
      <c r="I1705" s="63"/>
      <c r="J1705" s="9">
        <v>4.07E-2</v>
      </c>
      <c r="K1705" s="39">
        <v>4.0800000000000003E-2</v>
      </c>
      <c r="L1705" s="39">
        <v>4.2599999999999999E-2</v>
      </c>
      <c r="M1705" s="39">
        <v>4.7100000000000003E-2</v>
      </c>
      <c r="N1705" s="40">
        <v>4.3099999999999999E-2</v>
      </c>
      <c r="O1705" s="21"/>
    </row>
    <row r="1706" spans="1:15" s="43" customFormat="1">
      <c r="A1706" s="43">
        <v>201703</v>
      </c>
      <c r="B1706" s="38">
        <v>42810</v>
      </c>
      <c r="C1706" s="9" t="s">
        <v>568</v>
      </c>
      <c r="D1706" s="39">
        <v>4.0899999999999999E-2</v>
      </c>
      <c r="E1706" s="39">
        <v>4.2799999999999998E-2</v>
      </c>
      <c r="F1706" s="39">
        <v>4.6699999999999998E-2</v>
      </c>
      <c r="G1706" s="40">
        <v>4.3499999999999997E-2</v>
      </c>
      <c r="H1706" s="10">
        <v>0</v>
      </c>
      <c r="I1706" s="63"/>
      <c r="J1706" s="9">
        <v>4.0800000000000003E-2</v>
      </c>
      <c r="K1706" s="39">
        <v>4.1099999999999998E-2</v>
      </c>
      <c r="L1706" s="39">
        <v>4.2900000000000001E-2</v>
      </c>
      <c r="M1706" s="39">
        <v>4.7399999999999998E-2</v>
      </c>
      <c r="N1706" s="40">
        <v>4.3400000000000001E-2</v>
      </c>
      <c r="O1706" s="21"/>
    </row>
    <row r="1707" spans="1:15" s="43" customFormat="1">
      <c r="A1707" s="43">
        <v>201703</v>
      </c>
      <c r="B1707" s="38">
        <v>42811</v>
      </c>
      <c r="C1707" s="9" t="s">
        <v>568</v>
      </c>
      <c r="D1707" s="39">
        <v>4.07E-2</v>
      </c>
      <c r="E1707" s="39">
        <v>4.2599999999999999E-2</v>
      </c>
      <c r="F1707" s="39">
        <v>4.65E-2</v>
      </c>
      <c r="G1707" s="40">
        <v>4.3299999999999998E-2</v>
      </c>
      <c r="H1707" s="10">
        <v>0</v>
      </c>
      <c r="I1707" s="63"/>
      <c r="J1707" s="9">
        <v>4.0599999999999997E-2</v>
      </c>
      <c r="K1707" s="39">
        <v>4.0899999999999999E-2</v>
      </c>
      <c r="L1707" s="39">
        <v>4.2599999999999999E-2</v>
      </c>
      <c r="M1707" s="39">
        <v>4.7199999999999999E-2</v>
      </c>
      <c r="N1707" s="40">
        <v>4.3200000000000002E-2</v>
      </c>
      <c r="O1707" s="21"/>
    </row>
    <row r="1708" spans="1:15" s="43" customFormat="1">
      <c r="A1708" s="43">
        <v>201703</v>
      </c>
      <c r="B1708" s="38">
        <v>42814</v>
      </c>
      <c r="C1708" s="9" t="s">
        <v>568</v>
      </c>
      <c r="D1708" s="39">
        <v>4.0500000000000001E-2</v>
      </c>
      <c r="E1708" s="39">
        <v>4.24E-2</v>
      </c>
      <c r="F1708" s="39">
        <v>4.6300000000000001E-2</v>
      </c>
      <c r="G1708" s="40">
        <v>4.3099999999999999E-2</v>
      </c>
      <c r="H1708" s="10">
        <v>0</v>
      </c>
      <c r="I1708" s="63"/>
      <c r="J1708" s="9">
        <v>4.0300000000000002E-2</v>
      </c>
      <c r="K1708" s="39">
        <v>4.07E-2</v>
      </c>
      <c r="L1708" s="39">
        <v>4.24E-2</v>
      </c>
      <c r="M1708" s="39">
        <v>4.7E-2</v>
      </c>
      <c r="N1708" s="40">
        <v>4.2999999999999997E-2</v>
      </c>
      <c r="O1708" s="21"/>
    </row>
    <row r="1709" spans="1:15" s="43" customFormat="1">
      <c r="A1709" s="43">
        <v>201703</v>
      </c>
      <c r="B1709" s="38">
        <v>42815</v>
      </c>
      <c r="C1709" s="9" t="s">
        <v>568</v>
      </c>
      <c r="D1709" s="39">
        <v>4.0099999999999997E-2</v>
      </c>
      <c r="E1709" s="39">
        <v>4.2000000000000003E-2</v>
      </c>
      <c r="F1709" s="39">
        <v>4.5900000000000003E-2</v>
      </c>
      <c r="G1709" s="40">
        <v>4.2700000000000002E-2</v>
      </c>
      <c r="H1709" s="10">
        <v>0</v>
      </c>
      <c r="I1709" s="63"/>
      <c r="J1709" s="9">
        <v>3.9899999999999998E-2</v>
      </c>
      <c r="K1709" s="39">
        <v>4.0300000000000002E-2</v>
      </c>
      <c r="L1709" s="39">
        <v>4.2099999999999999E-2</v>
      </c>
      <c r="M1709" s="39">
        <v>4.6600000000000003E-2</v>
      </c>
      <c r="N1709" s="40">
        <v>4.2599999999999999E-2</v>
      </c>
      <c r="O1709" s="21"/>
    </row>
    <row r="1710" spans="1:15" s="43" customFormat="1">
      <c r="A1710" s="43">
        <v>201703</v>
      </c>
      <c r="B1710" s="38">
        <v>42816</v>
      </c>
      <c r="C1710" s="9" t="s">
        <v>568</v>
      </c>
      <c r="D1710" s="39">
        <v>3.9699999999999999E-2</v>
      </c>
      <c r="E1710" s="39">
        <v>4.1700000000000001E-2</v>
      </c>
      <c r="F1710" s="39">
        <v>4.5600000000000002E-2</v>
      </c>
      <c r="G1710" s="40">
        <v>4.2299999999999997E-2</v>
      </c>
      <c r="H1710" s="10">
        <v>0</v>
      </c>
      <c r="I1710" s="63"/>
      <c r="J1710" s="9">
        <v>3.9600000000000003E-2</v>
      </c>
      <c r="K1710" s="39">
        <v>3.9899999999999998E-2</v>
      </c>
      <c r="L1710" s="39">
        <v>4.1799999999999997E-2</v>
      </c>
      <c r="M1710" s="39">
        <v>4.6300000000000001E-2</v>
      </c>
      <c r="N1710" s="40">
        <v>4.2200000000000001E-2</v>
      </c>
      <c r="O1710" s="21"/>
    </row>
    <row r="1711" spans="1:15" s="43" customFormat="1">
      <c r="A1711" s="43">
        <v>201703</v>
      </c>
      <c r="B1711" s="38">
        <v>42817</v>
      </c>
      <c r="C1711" s="9" t="s">
        <v>568</v>
      </c>
      <c r="D1711" s="39">
        <v>0.04</v>
      </c>
      <c r="E1711" s="39">
        <v>4.19E-2</v>
      </c>
      <c r="F1711" s="39">
        <v>4.58E-2</v>
      </c>
      <c r="G1711" s="40">
        <v>4.2599999999999999E-2</v>
      </c>
      <c r="H1711" s="10">
        <v>0</v>
      </c>
      <c r="I1711" s="63"/>
      <c r="J1711" s="9">
        <v>3.9699999999999999E-2</v>
      </c>
      <c r="K1711" s="39">
        <v>4.0099999999999997E-2</v>
      </c>
      <c r="L1711" s="39">
        <v>4.19E-2</v>
      </c>
      <c r="M1711" s="39">
        <v>4.65E-2</v>
      </c>
      <c r="N1711" s="40">
        <v>4.24E-2</v>
      </c>
      <c r="O1711" s="21"/>
    </row>
    <row r="1712" spans="1:15" s="43" customFormat="1">
      <c r="A1712" s="43">
        <v>201703</v>
      </c>
      <c r="B1712" s="38">
        <v>42818</v>
      </c>
      <c r="C1712" s="9" t="s">
        <v>568</v>
      </c>
      <c r="D1712" s="39">
        <v>3.9699999999999999E-2</v>
      </c>
      <c r="E1712" s="39">
        <v>4.1599999999999998E-2</v>
      </c>
      <c r="F1712" s="39">
        <v>4.5499999999999999E-2</v>
      </c>
      <c r="G1712" s="40">
        <v>4.2299999999999997E-2</v>
      </c>
      <c r="H1712" s="10">
        <v>0</v>
      </c>
      <c r="I1712" s="63"/>
      <c r="J1712" s="9">
        <v>3.9399999999999998E-2</v>
      </c>
      <c r="K1712" s="39">
        <v>3.9800000000000002E-2</v>
      </c>
      <c r="L1712" s="39">
        <v>4.1599999999999998E-2</v>
      </c>
      <c r="M1712" s="39">
        <v>4.6199999999999998E-2</v>
      </c>
      <c r="N1712" s="40">
        <v>4.2200000000000001E-2</v>
      </c>
      <c r="O1712" s="21"/>
    </row>
    <row r="1713" spans="1:15" s="43" customFormat="1">
      <c r="A1713" s="43">
        <v>201703</v>
      </c>
      <c r="B1713" s="38">
        <v>42821</v>
      </c>
      <c r="C1713" s="9" t="s">
        <v>568</v>
      </c>
      <c r="D1713" s="39">
        <v>3.95E-2</v>
      </c>
      <c r="E1713" s="39">
        <v>4.1399999999999999E-2</v>
      </c>
      <c r="F1713" s="39">
        <v>4.5400000000000003E-2</v>
      </c>
      <c r="G1713" s="40">
        <v>4.2099999999999999E-2</v>
      </c>
      <c r="H1713" s="10">
        <v>0</v>
      </c>
      <c r="I1713" s="63"/>
      <c r="J1713" s="9">
        <v>3.9199999999999999E-2</v>
      </c>
      <c r="K1713" s="39">
        <v>3.9699999999999999E-2</v>
      </c>
      <c r="L1713" s="39">
        <v>4.1399999999999999E-2</v>
      </c>
      <c r="M1713" s="39">
        <v>4.6100000000000002E-2</v>
      </c>
      <c r="N1713" s="40">
        <v>4.2000000000000003E-2</v>
      </c>
      <c r="O1713" s="21"/>
    </row>
    <row r="1714" spans="1:15" s="43" customFormat="1">
      <c r="A1714" s="43">
        <v>201703</v>
      </c>
      <c r="B1714" s="38">
        <v>42822</v>
      </c>
      <c r="C1714" s="9" t="s">
        <v>568</v>
      </c>
      <c r="D1714" s="39">
        <v>3.9899999999999998E-2</v>
      </c>
      <c r="E1714" s="39">
        <v>4.1700000000000001E-2</v>
      </c>
      <c r="F1714" s="39">
        <v>4.58E-2</v>
      </c>
      <c r="G1714" s="40">
        <v>4.2500000000000003E-2</v>
      </c>
      <c r="H1714" s="10">
        <v>0</v>
      </c>
      <c r="I1714" s="63"/>
      <c r="J1714" s="9">
        <v>3.95E-2</v>
      </c>
      <c r="K1714" s="39">
        <v>0.04</v>
      </c>
      <c r="L1714" s="39">
        <v>4.1799999999999997E-2</v>
      </c>
      <c r="M1714" s="39">
        <v>4.6399999999999997E-2</v>
      </c>
      <c r="N1714" s="40">
        <v>4.2299999999999997E-2</v>
      </c>
      <c r="O1714" s="21"/>
    </row>
    <row r="1715" spans="1:15" s="43" customFormat="1">
      <c r="A1715" s="43">
        <v>201703</v>
      </c>
      <c r="B1715" s="38">
        <v>42823</v>
      </c>
      <c r="C1715" s="9" t="s">
        <v>568</v>
      </c>
      <c r="D1715" s="39">
        <v>3.9699999999999999E-2</v>
      </c>
      <c r="E1715" s="39">
        <v>4.1500000000000002E-2</v>
      </c>
      <c r="F1715" s="39">
        <v>4.5499999999999999E-2</v>
      </c>
      <c r="G1715" s="40">
        <v>4.2200000000000001E-2</v>
      </c>
      <c r="H1715" s="10">
        <v>0</v>
      </c>
      <c r="I1715" s="63"/>
      <c r="J1715" s="9">
        <v>3.9199999999999999E-2</v>
      </c>
      <c r="K1715" s="39">
        <v>3.9800000000000002E-2</v>
      </c>
      <c r="L1715" s="39">
        <v>4.1500000000000002E-2</v>
      </c>
      <c r="M1715" s="39">
        <v>4.6199999999999998E-2</v>
      </c>
      <c r="N1715" s="40">
        <v>4.2099999999999999E-2</v>
      </c>
      <c r="O1715" s="21"/>
    </row>
    <row r="1716" spans="1:15" s="43" customFormat="1">
      <c r="A1716" s="43">
        <v>201703</v>
      </c>
      <c r="B1716" s="38">
        <v>42824</v>
      </c>
      <c r="C1716" s="9" t="s">
        <v>568</v>
      </c>
      <c r="D1716" s="39">
        <v>0.04</v>
      </c>
      <c r="E1716" s="39">
        <v>4.19E-2</v>
      </c>
      <c r="F1716" s="39">
        <v>4.5900000000000003E-2</v>
      </c>
      <c r="G1716" s="40">
        <v>4.2599999999999999E-2</v>
      </c>
      <c r="H1716" s="10">
        <v>0</v>
      </c>
      <c r="I1716" s="63"/>
      <c r="J1716" s="9">
        <v>3.9399999999999998E-2</v>
      </c>
      <c r="K1716" s="39">
        <v>4.02E-2</v>
      </c>
      <c r="L1716" s="39">
        <v>4.19E-2</v>
      </c>
      <c r="M1716" s="39">
        <v>4.65E-2</v>
      </c>
      <c r="N1716" s="40">
        <v>4.24E-2</v>
      </c>
      <c r="O1716" s="21"/>
    </row>
    <row r="1717" spans="1:15" s="43" customFormat="1">
      <c r="A1717" s="43">
        <v>201703</v>
      </c>
      <c r="B1717" s="38">
        <v>42825</v>
      </c>
      <c r="C1717" s="9" t="s">
        <v>568</v>
      </c>
      <c r="D1717" s="39">
        <v>0.04</v>
      </c>
      <c r="E1717" s="39">
        <v>4.1799999999999997E-2</v>
      </c>
      <c r="F1717" s="39">
        <v>4.58E-2</v>
      </c>
      <c r="G1717" s="40">
        <v>4.2500000000000003E-2</v>
      </c>
      <c r="H1717" s="10">
        <v>0</v>
      </c>
      <c r="I1717" s="63"/>
      <c r="J1717" s="9">
        <v>3.9399999999999998E-2</v>
      </c>
      <c r="K1717" s="39">
        <v>4.0099999999999997E-2</v>
      </c>
      <c r="L1717" s="39">
        <v>4.1799999999999997E-2</v>
      </c>
      <c r="M1717" s="39">
        <v>4.6399999999999997E-2</v>
      </c>
      <c r="N1717" s="40">
        <v>4.2299999999999997E-2</v>
      </c>
      <c r="O1717" s="21"/>
    </row>
    <row r="1718" spans="1:15" s="43" customFormat="1">
      <c r="A1718" s="43">
        <v>201704</v>
      </c>
      <c r="B1718" s="38">
        <v>42828</v>
      </c>
      <c r="C1718" s="9" t="s">
        <v>568</v>
      </c>
      <c r="D1718" s="39">
        <v>3.9699999999999999E-2</v>
      </c>
      <c r="E1718" s="39">
        <v>4.1500000000000002E-2</v>
      </c>
      <c r="F1718" s="39">
        <v>4.5499999999999999E-2</v>
      </c>
      <c r="G1718" s="40">
        <v>4.2200000000000001E-2</v>
      </c>
      <c r="H1718" s="10">
        <v>0</v>
      </c>
      <c r="I1718" s="63"/>
      <c r="J1718" s="9">
        <v>3.9100000000000003E-2</v>
      </c>
      <c r="K1718" s="39">
        <v>3.9800000000000002E-2</v>
      </c>
      <c r="L1718" s="39">
        <v>4.1500000000000002E-2</v>
      </c>
      <c r="M1718" s="39">
        <v>4.6100000000000002E-2</v>
      </c>
      <c r="N1718" s="40">
        <v>4.2000000000000003E-2</v>
      </c>
      <c r="O1718" s="21"/>
    </row>
    <row r="1719" spans="1:15" s="43" customFormat="1">
      <c r="A1719" s="43">
        <v>201704</v>
      </c>
      <c r="B1719" s="38">
        <v>42829</v>
      </c>
      <c r="C1719" s="9" t="s">
        <v>568</v>
      </c>
      <c r="D1719" s="39">
        <v>3.9800000000000002E-2</v>
      </c>
      <c r="E1719" s="39">
        <v>4.1599999999999998E-2</v>
      </c>
      <c r="F1719" s="39">
        <v>4.5600000000000002E-2</v>
      </c>
      <c r="G1719" s="40">
        <v>4.2299999999999997E-2</v>
      </c>
      <c r="H1719" s="10">
        <v>0</v>
      </c>
      <c r="I1719" s="63"/>
      <c r="J1719" s="9">
        <v>3.9300000000000002E-2</v>
      </c>
      <c r="K1719" s="39">
        <v>3.9800000000000002E-2</v>
      </c>
      <c r="L1719" s="39">
        <v>4.1599999999999998E-2</v>
      </c>
      <c r="M1719" s="39">
        <v>4.6199999999999998E-2</v>
      </c>
      <c r="N1719" s="40">
        <v>4.2099999999999999E-2</v>
      </c>
      <c r="O1719" s="21"/>
    </row>
    <row r="1720" spans="1:15" s="43" customFormat="1">
      <c r="A1720" s="43">
        <v>201704</v>
      </c>
      <c r="B1720" s="38">
        <v>42830</v>
      </c>
      <c r="C1720" s="9" t="s">
        <v>568</v>
      </c>
      <c r="D1720" s="39">
        <v>3.9899999999999998E-2</v>
      </c>
      <c r="E1720" s="39">
        <v>4.1700000000000001E-2</v>
      </c>
      <c r="F1720" s="39">
        <v>4.5699999999999998E-2</v>
      </c>
      <c r="G1720" s="40">
        <v>4.24E-2</v>
      </c>
      <c r="H1720" s="10">
        <v>0</v>
      </c>
      <c r="I1720" s="63"/>
      <c r="J1720" s="9">
        <v>3.9399999999999998E-2</v>
      </c>
      <c r="K1720" s="39">
        <v>3.9899999999999998E-2</v>
      </c>
      <c r="L1720" s="39">
        <v>4.1700000000000001E-2</v>
      </c>
      <c r="M1720" s="39">
        <v>4.6300000000000001E-2</v>
      </c>
      <c r="N1720" s="40">
        <v>4.2200000000000001E-2</v>
      </c>
      <c r="O1720" s="21"/>
    </row>
    <row r="1721" spans="1:15" s="43" customFormat="1">
      <c r="A1721" s="43">
        <v>201704</v>
      </c>
      <c r="B1721" s="38">
        <v>42831</v>
      </c>
      <c r="C1721" s="9" t="s">
        <v>568</v>
      </c>
      <c r="D1721" s="39">
        <v>3.9699999999999999E-2</v>
      </c>
      <c r="E1721" s="39">
        <v>4.1599999999999998E-2</v>
      </c>
      <c r="F1721" s="39">
        <v>4.5499999999999999E-2</v>
      </c>
      <c r="G1721" s="40">
        <v>4.2299999999999997E-2</v>
      </c>
      <c r="H1721" s="10">
        <v>0</v>
      </c>
      <c r="I1721" s="63"/>
      <c r="J1721" s="9">
        <v>3.9199999999999999E-2</v>
      </c>
      <c r="K1721" s="39">
        <v>3.9699999999999999E-2</v>
      </c>
      <c r="L1721" s="39">
        <v>4.1599999999999998E-2</v>
      </c>
      <c r="M1721" s="39">
        <v>4.6100000000000002E-2</v>
      </c>
      <c r="N1721" s="40">
        <v>4.2099999999999999E-2</v>
      </c>
      <c r="O1721" s="21"/>
    </row>
    <row r="1722" spans="1:15" s="43" customFormat="1">
      <c r="A1722" s="43">
        <v>201704</v>
      </c>
      <c r="B1722" s="38">
        <v>42832</v>
      </c>
      <c r="C1722" s="9" t="s">
        <v>568</v>
      </c>
      <c r="D1722" s="39">
        <v>3.9899999999999998E-2</v>
      </c>
      <c r="E1722" s="39">
        <v>4.1700000000000001E-2</v>
      </c>
      <c r="F1722" s="39">
        <v>4.5699999999999998E-2</v>
      </c>
      <c r="G1722" s="40">
        <v>4.24E-2</v>
      </c>
      <c r="H1722" s="10">
        <v>0</v>
      </c>
      <c r="I1722" s="63"/>
      <c r="J1722" s="9">
        <v>3.9300000000000002E-2</v>
      </c>
      <c r="K1722" s="39">
        <v>3.9800000000000002E-2</v>
      </c>
      <c r="L1722" s="39">
        <v>4.1700000000000001E-2</v>
      </c>
      <c r="M1722" s="39">
        <v>4.6199999999999998E-2</v>
      </c>
      <c r="N1722" s="40">
        <v>4.2099999999999999E-2</v>
      </c>
      <c r="O1722" s="21"/>
    </row>
    <row r="1723" spans="1:15" s="43" customFormat="1">
      <c r="A1723" s="43">
        <v>201704</v>
      </c>
      <c r="B1723" s="38">
        <v>42835</v>
      </c>
      <c r="C1723" s="9" t="s">
        <v>568</v>
      </c>
      <c r="D1723" s="39">
        <v>3.9800000000000002E-2</v>
      </c>
      <c r="E1723" s="39">
        <v>4.1599999999999998E-2</v>
      </c>
      <c r="F1723" s="39">
        <v>4.5600000000000002E-2</v>
      </c>
      <c r="G1723" s="40">
        <v>4.2299999999999997E-2</v>
      </c>
      <c r="H1723" s="10">
        <v>0</v>
      </c>
      <c r="I1723" s="63"/>
      <c r="J1723" s="9">
        <v>3.9100000000000003E-2</v>
      </c>
      <c r="K1723" s="39">
        <v>3.9800000000000002E-2</v>
      </c>
      <c r="L1723" s="39">
        <v>4.1599999999999998E-2</v>
      </c>
      <c r="M1723" s="39">
        <v>4.6100000000000002E-2</v>
      </c>
      <c r="N1723" s="40">
        <v>4.2000000000000003E-2</v>
      </c>
      <c r="O1723" s="21"/>
    </row>
    <row r="1724" spans="1:15" s="43" customFormat="1">
      <c r="A1724" s="43">
        <v>201704</v>
      </c>
      <c r="B1724" s="38">
        <v>42836</v>
      </c>
      <c r="C1724" s="9" t="s">
        <v>568</v>
      </c>
      <c r="D1724" s="39">
        <v>3.9199999999999999E-2</v>
      </c>
      <c r="E1724" s="39">
        <v>4.1000000000000002E-2</v>
      </c>
      <c r="F1724" s="39">
        <v>4.5100000000000001E-2</v>
      </c>
      <c r="G1724" s="40">
        <v>4.1799999999999997E-2</v>
      </c>
      <c r="H1724" s="10">
        <v>0</v>
      </c>
      <c r="I1724" s="63"/>
      <c r="J1724" s="9">
        <v>3.85E-2</v>
      </c>
      <c r="K1724" s="39">
        <v>3.9100000000000003E-2</v>
      </c>
      <c r="L1724" s="39">
        <v>4.1000000000000002E-2</v>
      </c>
      <c r="M1724" s="39">
        <v>4.5600000000000002E-2</v>
      </c>
      <c r="N1724" s="40">
        <v>4.1500000000000002E-2</v>
      </c>
      <c r="O1724" s="21"/>
    </row>
    <row r="1725" spans="1:15" s="43" customFormat="1">
      <c r="A1725" s="43">
        <v>201704</v>
      </c>
      <c r="B1725" s="38">
        <v>42837</v>
      </c>
      <c r="C1725" s="9" t="s">
        <v>568</v>
      </c>
      <c r="D1725" s="39">
        <v>3.9199999999999999E-2</v>
      </c>
      <c r="E1725" s="39">
        <v>4.1000000000000002E-2</v>
      </c>
      <c r="F1725" s="39">
        <v>4.5100000000000001E-2</v>
      </c>
      <c r="G1725" s="40">
        <v>4.1799999999999997E-2</v>
      </c>
      <c r="H1725" s="10">
        <v>0</v>
      </c>
      <c r="I1725" s="63"/>
      <c r="J1725" s="9">
        <v>3.85E-2</v>
      </c>
      <c r="K1725" s="39">
        <v>3.9199999999999999E-2</v>
      </c>
      <c r="L1725" s="39">
        <v>4.1000000000000002E-2</v>
      </c>
      <c r="M1725" s="39">
        <v>4.5600000000000002E-2</v>
      </c>
      <c r="N1725" s="40">
        <v>4.1500000000000002E-2</v>
      </c>
      <c r="O1725" s="21"/>
    </row>
    <row r="1726" spans="1:15" s="43" customFormat="1">
      <c r="A1726" s="43">
        <v>201704</v>
      </c>
      <c r="B1726" s="38">
        <v>42838</v>
      </c>
      <c r="C1726" s="9" t="s">
        <v>568</v>
      </c>
      <c r="D1726" s="39">
        <v>3.8800000000000001E-2</v>
      </c>
      <c r="E1726" s="39">
        <v>4.0599999999999997E-2</v>
      </c>
      <c r="F1726" s="39">
        <v>4.4600000000000001E-2</v>
      </c>
      <c r="G1726" s="40">
        <v>4.1300000000000003E-2</v>
      </c>
      <c r="H1726" s="10">
        <v>0</v>
      </c>
      <c r="I1726" s="63"/>
      <c r="J1726" s="9">
        <v>3.8300000000000001E-2</v>
      </c>
      <c r="K1726" s="39">
        <v>3.8699999999999998E-2</v>
      </c>
      <c r="L1726" s="39">
        <v>4.0599999999999997E-2</v>
      </c>
      <c r="M1726" s="39">
        <v>4.5199999999999997E-2</v>
      </c>
      <c r="N1726" s="40">
        <v>4.1099999999999998E-2</v>
      </c>
      <c r="O1726" s="21"/>
    </row>
    <row r="1727" spans="1:15" s="43" customFormat="1">
      <c r="A1727" s="43">
        <v>201704</v>
      </c>
      <c r="B1727" s="38">
        <v>42842</v>
      </c>
      <c r="C1727" s="9" t="s">
        <v>568</v>
      </c>
      <c r="D1727" s="39">
        <v>3.9E-2</v>
      </c>
      <c r="E1727" s="39">
        <v>4.0899999999999999E-2</v>
      </c>
      <c r="F1727" s="39">
        <v>4.4900000000000002E-2</v>
      </c>
      <c r="G1727" s="40">
        <v>4.1599999999999998E-2</v>
      </c>
      <c r="H1727" s="10">
        <v>0</v>
      </c>
      <c r="I1727" s="63"/>
      <c r="J1727" s="9">
        <v>3.8600000000000002E-2</v>
      </c>
      <c r="K1727" s="39">
        <v>3.9E-2</v>
      </c>
      <c r="L1727" s="39">
        <v>4.0899999999999999E-2</v>
      </c>
      <c r="M1727" s="39">
        <v>4.5499999999999999E-2</v>
      </c>
      <c r="N1727" s="40">
        <v>4.1399999999999999E-2</v>
      </c>
      <c r="O1727" s="21"/>
    </row>
    <row r="1728" spans="1:15" s="43" customFormat="1">
      <c r="A1728" s="43">
        <v>201704</v>
      </c>
      <c r="B1728" s="38">
        <v>42843</v>
      </c>
      <c r="C1728" s="9" t="s">
        <v>568</v>
      </c>
      <c r="D1728" s="39">
        <v>3.8300000000000001E-2</v>
      </c>
      <c r="E1728" s="39">
        <v>4.0300000000000002E-2</v>
      </c>
      <c r="F1728" s="39">
        <v>4.4200000000000003E-2</v>
      </c>
      <c r="G1728" s="40">
        <v>4.0899999999999999E-2</v>
      </c>
      <c r="H1728" s="10">
        <v>0</v>
      </c>
      <c r="I1728" s="63"/>
      <c r="J1728" s="9">
        <v>3.7699999999999997E-2</v>
      </c>
      <c r="K1728" s="39">
        <v>3.8300000000000001E-2</v>
      </c>
      <c r="L1728" s="39">
        <v>4.02E-2</v>
      </c>
      <c r="M1728" s="39">
        <v>4.4699999999999997E-2</v>
      </c>
      <c r="N1728" s="40">
        <v>4.0599999999999997E-2</v>
      </c>
      <c r="O1728" s="21"/>
    </row>
    <row r="1729" spans="1:18">
      <c r="A1729" s="43">
        <v>201704</v>
      </c>
      <c r="B1729" s="38">
        <v>42844</v>
      </c>
      <c r="C1729" s="9" t="s">
        <v>568</v>
      </c>
      <c r="D1729" s="39">
        <v>3.85E-2</v>
      </c>
      <c r="E1729" s="39">
        <v>4.0500000000000001E-2</v>
      </c>
      <c r="F1729" s="39">
        <v>4.4400000000000002E-2</v>
      </c>
      <c r="G1729" s="40">
        <v>4.1099999999999998E-2</v>
      </c>
      <c r="H1729" s="10">
        <v>0</v>
      </c>
      <c r="I1729" s="63"/>
      <c r="J1729" s="9">
        <v>3.7999999999999999E-2</v>
      </c>
      <c r="K1729" s="39">
        <v>3.85E-2</v>
      </c>
      <c r="L1729" s="39">
        <v>4.0500000000000001E-2</v>
      </c>
      <c r="M1729" s="39">
        <v>4.4999999999999998E-2</v>
      </c>
      <c r="N1729" s="40">
        <v>4.0899999999999999E-2</v>
      </c>
      <c r="O1729" s="21"/>
      <c r="P1729" s="43"/>
      <c r="Q1729" s="43"/>
      <c r="R1729" s="43"/>
    </row>
    <row r="1730" spans="1:18">
      <c r="A1730" s="43">
        <v>201704</v>
      </c>
      <c r="B1730" s="38">
        <v>42845</v>
      </c>
      <c r="C1730" s="9" t="s">
        <v>568</v>
      </c>
      <c r="D1730" s="39">
        <v>3.8800000000000001E-2</v>
      </c>
      <c r="E1730" s="39">
        <v>4.07E-2</v>
      </c>
      <c r="F1730" s="39">
        <v>4.4600000000000001E-2</v>
      </c>
      <c r="G1730" s="40">
        <v>4.1399999999999999E-2</v>
      </c>
      <c r="H1730" s="10">
        <v>0</v>
      </c>
      <c r="I1730" s="63"/>
      <c r="J1730" s="9">
        <v>3.8199999999999998E-2</v>
      </c>
      <c r="K1730" s="39">
        <v>3.8800000000000001E-2</v>
      </c>
      <c r="L1730" s="39">
        <v>4.07E-2</v>
      </c>
      <c r="M1730" s="39">
        <v>4.5199999999999997E-2</v>
      </c>
      <c r="N1730" s="40">
        <v>4.1099999999999998E-2</v>
      </c>
      <c r="O1730" s="21"/>
      <c r="P1730" s="43"/>
      <c r="Q1730" s="43"/>
      <c r="R1730" s="43"/>
    </row>
    <row r="1731" spans="1:18">
      <c r="A1731" s="43">
        <v>201704</v>
      </c>
      <c r="B1731" s="38">
        <v>42846</v>
      </c>
      <c r="C1731" s="9" t="s">
        <v>568</v>
      </c>
      <c r="D1731" s="39">
        <v>3.8800000000000001E-2</v>
      </c>
      <c r="E1731" s="39">
        <v>4.0800000000000003E-2</v>
      </c>
      <c r="F1731" s="39">
        <v>4.4699999999999997E-2</v>
      </c>
      <c r="G1731" s="40">
        <v>4.1399999999999999E-2</v>
      </c>
      <c r="H1731" s="10">
        <v>0</v>
      </c>
      <c r="I1731" s="63"/>
      <c r="J1731" s="9">
        <v>3.8300000000000001E-2</v>
      </c>
      <c r="K1731" s="39">
        <v>3.8899999999999997E-2</v>
      </c>
      <c r="L1731" s="39">
        <v>4.0800000000000003E-2</v>
      </c>
      <c r="M1731" s="39">
        <v>4.53E-2</v>
      </c>
      <c r="N1731" s="40">
        <v>4.1200000000000001E-2</v>
      </c>
      <c r="O1731" s="21"/>
      <c r="P1731" s="43"/>
      <c r="Q1731" s="43"/>
      <c r="R1731" s="43"/>
    </row>
    <row r="1732" spans="1:18">
      <c r="A1732" s="43">
        <v>201704</v>
      </c>
      <c r="B1732" s="38">
        <v>42849</v>
      </c>
      <c r="C1732" s="9" t="s">
        <v>568</v>
      </c>
      <c r="D1732" s="39">
        <v>3.9100000000000003E-2</v>
      </c>
      <c r="E1732" s="39">
        <v>4.1099999999999998E-2</v>
      </c>
      <c r="F1732" s="39">
        <v>4.4999999999999998E-2</v>
      </c>
      <c r="G1732" s="40">
        <v>4.1700000000000001E-2</v>
      </c>
      <c r="H1732" s="10">
        <v>0</v>
      </c>
      <c r="I1732" s="63"/>
      <c r="J1732" s="9">
        <v>3.85E-2</v>
      </c>
      <c r="K1732" s="39">
        <v>3.9100000000000003E-2</v>
      </c>
      <c r="L1732" s="39">
        <v>4.1000000000000002E-2</v>
      </c>
      <c r="M1732" s="39">
        <v>4.5600000000000002E-2</v>
      </c>
      <c r="N1732" s="40">
        <v>4.1500000000000002E-2</v>
      </c>
      <c r="O1732" s="21"/>
      <c r="P1732" s="43"/>
      <c r="Q1732" s="43"/>
      <c r="R1732" s="43"/>
    </row>
    <row r="1733" spans="1:18" ht="13.15" customHeight="1">
      <c r="A1733" s="43">
        <v>201704</v>
      </c>
      <c r="B1733" s="38">
        <v>42850</v>
      </c>
      <c r="C1733" s="9" t="s">
        <v>568</v>
      </c>
      <c r="D1733" s="39">
        <v>3.9600000000000003E-2</v>
      </c>
      <c r="E1733" s="39">
        <v>4.1599999999999998E-2</v>
      </c>
      <c r="F1733" s="39">
        <v>4.5499999999999999E-2</v>
      </c>
      <c r="G1733" s="40">
        <v>4.2200000000000001E-2</v>
      </c>
      <c r="H1733" s="10">
        <v>0</v>
      </c>
      <c r="I1733" s="63"/>
      <c r="J1733" s="9">
        <v>3.8899999999999997E-2</v>
      </c>
      <c r="K1733" s="39">
        <v>3.9600000000000003E-2</v>
      </c>
      <c r="L1733" s="39">
        <v>4.1500000000000002E-2</v>
      </c>
      <c r="M1733" s="39">
        <v>4.6100000000000002E-2</v>
      </c>
      <c r="N1733" s="40">
        <v>4.2000000000000003E-2</v>
      </c>
      <c r="O1733" s="21"/>
      <c r="P1733" s="43"/>
      <c r="Q1733" s="43"/>
      <c r="R1733" s="43"/>
    </row>
    <row r="1734" spans="1:18">
      <c r="A1734" s="43">
        <v>201704</v>
      </c>
      <c r="B1734" s="38">
        <v>42851</v>
      </c>
      <c r="C1734" s="9" t="s">
        <v>568</v>
      </c>
      <c r="D1734" s="39">
        <v>3.95E-2</v>
      </c>
      <c r="E1734" s="39">
        <v>4.1500000000000002E-2</v>
      </c>
      <c r="F1734" s="39">
        <v>4.53E-2</v>
      </c>
      <c r="G1734" s="40">
        <v>4.2099999999999999E-2</v>
      </c>
      <c r="H1734" s="10">
        <v>0</v>
      </c>
      <c r="I1734" s="63"/>
      <c r="J1734" s="9">
        <v>3.8800000000000001E-2</v>
      </c>
      <c r="K1734" s="39">
        <v>3.9399999999999998E-2</v>
      </c>
      <c r="L1734" s="39">
        <v>4.1399999999999999E-2</v>
      </c>
      <c r="M1734" s="39">
        <v>4.5900000000000003E-2</v>
      </c>
      <c r="N1734" s="40">
        <v>4.1799999999999997E-2</v>
      </c>
      <c r="O1734" s="21"/>
      <c r="P1734" s="43"/>
      <c r="Q1734" s="43"/>
      <c r="R1734" s="43"/>
    </row>
    <row r="1735" spans="1:18">
      <c r="A1735" s="43">
        <v>201704</v>
      </c>
      <c r="B1735" s="38">
        <v>42852</v>
      </c>
      <c r="C1735" s="9" t="s">
        <v>568</v>
      </c>
      <c r="D1735" s="39">
        <v>3.95E-2</v>
      </c>
      <c r="E1735" s="39">
        <v>4.1500000000000002E-2</v>
      </c>
      <c r="F1735" s="39">
        <v>4.5199999999999997E-2</v>
      </c>
      <c r="G1735" s="40">
        <v>4.2099999999999999E-2</v>
      </c>
      <c r="H1735" s="10">
        <v>0</v>
      </c>
      <c r="I1735" s="63"/>
      <c r="J1735" s="9">
        <v>3.8699999999999998E-2</v>
      </c>
      <c r="K1735" s="39">
        <v>3.9399999999999998E-2</v>
      </c>
      <c r="L1735" s="39">
        <v>4.1399999999999999E-2</v>
      </c>
      <c r="M1735" s="39">
        <v>4.58E-2</v>
      </c>
      <c r="N1735" s="40">
        <v>4.1799999999999997E-2</v>
      </c>
      <c r="O1735" s="21"/>
      <c r="P1735" s="43"/>
      <c r="Q1735" s="43"/>
      <c r="R1735" s="43"/>
    </row>
    <row r="1736" spans="1:18">
      <c r="A1736" s="43">
        <v>201704</v>
      </c>
      <c r="B1736" s="38">
        <v>42853</v>
      </c>
      <c r="C1736" s="9" t="s">
        <v>568</v>
      </c>
      <c r="D1736" s="39">
        <v>3.9300000000000002E-2</v>
      </c>
      <c r="E1736" s="39">
        <v>4.1300000000000003E-2</v>
      </c>
      <c r="F1736" s="39">
        <v>4.5100000000000001E-2</v>
      </c>
      <c r="G1736" s="40">
        <v>4.19E-2</v>
      </c>
      <c r="H1736" s="10">
        <v>0</v>
      </c>
      <c r="I1736" s="63"/>
      <c r="J1736" s="9">
        <v>3.85E-2</v>
      </c>
      <c r="K1736" s="39">
        <v>3.9300000000000002E-2</v>
      </c>
      <c r="L1736" s="39">
        <v>4.1200000000000001E-2</v>
      </c>
      <c r="M1736" s="39">
        <v>4.5699999999999998E-2</v>
      </c>
      <c r="N1736" s="40">
        <v>4.1599999999999998E-2</v>
      </c>
      <c r="O1736" s="21"/>
      <c r="P1736" s="43"/>
      <c r="Q1736" s="43"/>
      <c r="R1736" s="43"/>
    </row>
    <row r="1737" spans="1:18">
      <c r="A1737" s="43">
        <v>201705</v>
      </c>
      <c r="B1737" s="38">
        <v>42856</v>
      </c>
      <c r="C1737" s="9" t="s">
        <v>568</v>
      </c>
      <c r="D1737" s="39">
        <v>3.9899999999999998E-2</v>
      </c>
      <c r="E1737" s="39">
        <v>4.19E-2</v>
      </c>
      <c r="F1737" s="39">
        <v>4.5600000000000002E-2</v>
      </c>
      <c r="G1737" s="40">
        <v>4.2500000000000003E-2</v>
      </c>
      <c r="H1737" s="10">
        <v>0</v>
      </c>
      <c r="I1737" s="63"/>
      <c r="J1737" s="9">
        <v>3.9199999999999999E-2</v>
      </c>
      <c r="K1737" s="39">
        <v>3.9899999999999998E-2</v>
      </c>
      <c r="L1737" s="39">
        <v>4.1799999999999997E-2</v>
      </c>
      <c r="M1737" s="39">
        <v>4.6199999999999998E-2</v>
      </c>
      <c r="N1737" s="40">
        <v>4.2200000000000001E-2</v>
      </c>
      <c r="O1737" s="21"/>
      <c r="P1737" s="43"/>
      <c r="Q1737" s="43"/>
      <c r="R1737" s="43"/>
    </row>
    <row r="1738" spans="1:18">
      <c r="A1738" s="43">
        <v>201705</v>
      </c>
      <c r="B1738" s="38">
        <v>42857</v>
      </c>
      <c r="C1738" s="9" t="s">
        <v>568</v>
      </c>
      <c r="D1738" s="39">
        <v>3.9600000000000003E-2</v>
      </c>
      <c r="E1738" s="39">
        <v>4.1599999999999998E-2</v>
      </c>
      <c r="F1738" s="39">
        <v>4.53E-2</v>
      </c>
      <c r="G1738" s="40">
        <v>4.2200000000000001E-2</v>
      </c>
      <c r="H1738" s="10">
        <v>0</v>
      </c>
      <c r="I1738" s="63"/>
      <c r="J1738" s="9">
        <v>3.8800000000000001E-2</v>
      </c>
      <c r="K1738" s="39">
        <v>3.9600000000000003E-2</v>
      </c>
      <c r="L1738" s="39">
        <v>4.1500000000000002E-2</v>
      </c>
      <c r="M1738" s="39">
        <v>4.5900000000000003E-2</v>
      </c>
      <c r="N1738" s="40">
        <v>4.19E-2</v>
      </c>
      <c r="O1738" s="21"/>
      <c r="P1738" s="43"/>
      <c r="Q1738" s="43"/>
      <c r="R1738" s="43"/>
    </row>
    <row r="1739" spans="1:18">
      <c r="A1739" s="43">
        <v>201705</v>
      </c>
      <c r="B1739" s="38">
        <v>42858</v>
      </c>
      <c r="C1739" s="9" t="s">
        <v>568</v>
      </c>
      <c r="D1739" s="39">
        <v>3.9399999999999998E-2</v>
      </c>
      <c r="E1739" s="39">
        <v>4.1300000000000003E-2</v>
      </c>
      <c r="F1739" s="39">
        <v>4.5100000000000001E-2</v>
      </c>
      <c r="G1739" s="40">
        <v>4.19E-2</v>
      </c>
      <c r="H1739" s="10">
        <v>0</v>
      </c>
      <c r="I1739" s="63"/>
      <c r="J1739" s="9">
        <v>3.85E-2</v>
      </c>
      <c r="K1739" s="39">
        <v>3.9300000000000002E-2</v>
      </c>
      <c r="L1739" s="39">
        <v>4.1200000000000001E-2</v>
      </c>
      <c r="M1739" s="39">
        <v>4.5600000000000002E-2</v>
      </c>
      <c r="N1739" s="40">
        <v>4.1599999999999998E-2</v>
      </c>
      <c r="O1739" s="21"/>
      <c r="P1739" s="43"/>
      <c r="Q1739" s="43"/>
      <c r="R1739" s="43"/>
    </row>
    <row r="1740" spans="1:18">
      <c r="A1740" s="43">
        <v>201705</v>
      </c>
      <c r="B1740" s="38">
        <v>42859</v>
      </c>
      <c r="C1740" s="9" t="s">
        <v>568</v>
      </c>
      <c r="D1740" s="39">
        <v>3.9800000000000002E-2</v>
      </c>
      <c r="E1740" s="39">
        <v>4.1700000000000001E-2</v>
      </c>
      <c r="F1740" s="39">
        <v>4.5499999999999999E-2</v>
      </c>
      <c r="G1740" s="40">
        <v>4.2299999999999997E-2</v>
      </c>
      <c r="H1740" s="10">
        <v>0</v>
      </c>
      <c r="I1740" s="63"/>
      <c r="J1740" s="9">
        <v>3.8899999999999997E-2</v>
      </c>
      <c r="K1740" s="39">
        <v>3.9699999999999999E-2</v>
      </c>
      <c r="L1740" s="39">
        <v>4.1599999999999998E-2</v>
      </c>
      <c r="M1740" s="39">
        <v>4.6100000000000002E-2</v>
      </c>
      <c r="N1740" s="40">
        <v>4.2000000000000003E-2</v>
      </c>
      <c r="O1740" s="21"/>
      <c r="P1740" s="43"/>
      <c r="Q1740" s="43"/>
      <c r="R1740" s="43"/>
    </row>
    <row r="1741" spans="1:18">
      <c r="A1741" s="43">
        <v>201705</v>
      </c>
      <c r="B1741" s="38">
        <v>42860</v>
      </c>
      <c r="C1741" s="9" t="s">
        <v>568</v>
      </c>
      <c r="D1741" s="39">
        <v>3.9600000000000003E-2</v>
      </c>
      <c r="E1741" s="39">
        <v>4.1599999999999998E-2</v>
      </c>
      <c r="F1741" s="39">
        <v>4.5400000000000003E-2</v>
      </c>
      <c r="G1741" s="40">
        <v>4.2200000000000001E-2</v>
      </c>
      <c r="H1741" s="10">
        <v>0</v>
      </c>
      <c r="I1741" s="63"/>
      <c r="J1741" s="9">
        <v>3.9E-2</v>
      </c>
      <c r="K1741" s="39">
        <v>3.95E-2</v>
      </c>
      <c r="L1741" s="39">
        <v>4.1500000000000002E-2</v>
      </c>
      <c r="M1741" s="39">
        <v>4.5999999999999999E-2</v>
      </c>
      <c r="N1741" s="40">
        <v>4.19E-2</v>
      </c>
      <c r="O1741" s="21"/>
      <c r="P1741" s="43"/>
      <c r="Q1741" s="43"/>
      <c r="R1741" s="43"/>
    </row>
    <row r="1742" spans="1:18">
      <c r="A1742" s="43">
        <v>201705</v>
      </c>
      <c r="B1742" s="38">
        <v>42863</v>
      </c>
      <c r="C1742" s="9" t="s">
        <v>568</v>
      </c>
      <c r="D1742" s="39">
        <v>3.9800000000000002E-2</v>
      </c>
      <c r="E1742" s="39">
        <v>4.1799999999999997E-2</v>
      </c>
      <c r="F1742" s="39">
        <v>4.5600000000000002E-2</v>
      </c>
      <c r="G1742" s="40">
        <v>4.24E-2</v>
      </c>
      <c r="H1742" s="10">
        <v>0</v>
      </c>
      <c r="I1742" s="63"/>
      <c r="J1742" s="9">
        <v>3.9199999999999999E-2</v>
      </c>
      <c r="K1742" s="39">
        <v>3.9800000000000002E-2</v>
      </c>
      <c r="L1742" s="39">
        <v>4.1700000000000001E-2</v>
      </c>
      <c r="M1742" s="39">
        <v>4.6199999999999998E-2</v>
      </c>
      <c r="N1742" s="40">
        <v>4.2099999999999999E-2</v>
      </c>
      <c r="O1742" s="21"/>
      <c r="P1742" s="43"/>
      <c r="Q1742" s="43"/>
      <c r="R1742" s="43"/>
    </row>
    <row r="1743" spans="1:18">
      <c r="A1743" s="43">
        <v>201705</v>
      </c>
      <c r="B1743" s="38">
        <v>42864</v>
      </c>
      <c r="C1743" s="9" t="s">
        <v>568</v>
      </c>
      <c r="D1743" s="39">
        <v>4.0099999999999997E-2</v>
      </c>
      <c r="E1743" s="39">
        <v>4.2000000000000003E-2</v>
      </c>
      <c r="F1743" s="39">
        <v>4.58E-2</v>
      </c>
      <c r="G1743" s="40">
        <v>4.2599999999999999E-2</v>
      </c>
      <c r="H1743" s="10">
        <v>0</v>
      </c>
      <c r="I1743" s="63"/>
      <c r="J1743" s="9">
        <v>3.9399999999999998E-2</v>
      </c>
      <c r="K1743" s="39">
        <v>0.04</v>
      </c>
      <c r="L1743" s="39">
        <v>4.19E-2</v>
      </c>
      <c r="M1743" s="39">
        <v>4.6399999999999997E-2</v>
      </c>
      <c r="N1743" s="40">
        <v>4.2299999999999997E-2</v>
      </c>
      <c r="O1743" s="21"/>
      <c r="P1743" s="43"/>
      <c r="Q1743" s="43"/>
      <c r="R1743" s="43"/>
    </row>
    <row r="1744" spans="1:18">
      <c r="A1744" s="43">
        <v>201705</v>
      </c>
      <c r="B1744" s="38">
        <v>42865</v>
      </c>
      <c r="C1744" s="9" t="s">
        <v>568</v>
      </c>
      <c r="D1744" s="39">
        <v>4.0099999999999997E-2</v>
      </c>
      <c r="E1744" s="39">
        <v>4.2000000000000003E-2</v>
      </c>
      <c r="F1744" s="39">
        <v>4.58E-2</v>
      </c>
      <c r="G1744" s="40">
        <v>4.2599999999999999E-2</v>
      </c>
      <c r="H1744" s="10">
        <v>0</v>
      </c>
      <c r="I1744" s="63"/>
      <c r="J1744" s="9">
        <v>3.9399999999999998E-2</v>
      </c>
      <c r="K1744" s="39">
        <v>0.04</v>
      </c>
      <c r="L1744" s="39">
        <v>4.19E-2</v>
      </c>
      <c r="M1744" s="39">
        <v>4.6300000000000001E-2</v>
      </c>
      <c r="N1744" s="40">
        <v>4.2299999999999997E-2</v>
      </c>
      <c r="O1744" s="21"/>
      <c r="P1744" s="43"/>
      <c r="Q1744" s="43"/>
      <c r="R1744" s="43"/>
    </row>
    <row r="1745" spans="1:18">
      <c r="A1745" s="43">
        <v>201705</v>
      </c>
      <c r="B1745" s="38">
        <v>42866</v>
      </c>
      <c r="C1745" s="9" t="s">
        <v>568</v>
      </c>
      <c r="D1745" s="39">
        <v>4.0099999999999997E-2</v>
      </c>
      <c r="E1745" s="39">
        <v>4.2000000000000003E-2</v>
      </c>
      <c r="F1745" s="39">
        <v>4.58E-2</v>
      </c>
      <c r="G1745" s="40">
        <v>4.2599999999999999E-2</v>
      </c>
      <c r="H1745" s="10">
        <v>0</v>
      </c>
      <c r="I1745" s="63"/>
      <c r="J1745" s="9">
        <v>3.9199999999999999E-2</v>
      </c>
      <c r="K1745" s="39">
        <v>3.9899999999999998E-2</v>
      </c>
      <c r="L1745" s="39">
        <v>4.1799999999999997E-2</v>
      </c>
      <c r="M1745" s="39">
        <v>4.6300000000000001E-2</v>
      </c>
      <c r="N1745" s="40">
        <v>4.2200000000000001E-2</v>
      </c>
      <c r="O1745" s="21"/>
      <c r="P1745" s="43"/>
      <c r="Q1745" s="43"/>
      <c r="R1745" s="43"/>
    </row>
    <row r="1746" spans="1:18">
      <c r="A1746" s="43">
        <v>201705</v>
      </c>
      <c r="B1746" s="38">
        <v>42867</v>
      </c>
      <c r="C1746" s="9" t="s">
        <v>568</v>
      </c>
      <c r="D1746" s="39">
        <v>3.9600000000000003E-2</v>
      </c>
      <c r="E1746" s="39">
        <v>4.1500000000000002E-2</v>
      </c>
      <c r="F1746" s="39">
        <v>4.5400000000000003E-2</v>
      </c>
      <c r="G1746" s="40">
        <v>4.2200000000000001E-2</v>
      </c>
      <c r="H1746" s="10">
        <v>0</v>
      </c>
      <c r="I1746" s="63"/>
      <c r="J1746" s="9">
        <v>3.8600000000000002E-2</v>
      </c>
      <c r="K1746" s="39">
        <v>3.9399999999999998E-2</v>
      </c>
      <c r="L1746" s="39">
        <v>4.1399999999999999E-2</v>
      </c>
      <c r="M1746" s="39">
        <v>4.58E-2</v>
      </c>
      <c r="N1746" s="40">
        <v>4.1799999999999997E-2</v>
      </c>
      <c r="O1746" s="21"/>
      <c r="P1746" s="43"/>
      <c r="Q1746" s="43"/>
      <c r="R1746" s="43"/>
    </row>
    <row r="1747" spans="1:18">
      <c r="A1747" s="43">
        <v>201705</v>
      </c>
      <c r="B1747" s="38">
        <v>42870</v>
      </c>
      <c r="C1747" s="9" t="s">
        <v>568</v>
      </c>
      <c r="D1747" s="39">
        <v>3.9800000000000002E-2</v>
      </c>
      <c r="E1747" s="39">
        <v>4.1700000000000001E-2</v>
      </c>
      <c r="F1747" s="39">
        <v>4.5400000000000003E-2</v>
      </c>
      <c r="G1747" s="40">
        <v>4.2299999999999997E-2</v>
      </c>
      <c r="H1747" s="10">
        <v>0</v>
      </c>
      <c r="I1747" s="63"/>
      <c r="J1747" s="9">
        <v>3.8699999999999998E-2</v>
      </c>
      <c r="K1747" s="39">
        <v>3.9600000000000003E-2</v>
      </c>
      <c r="L1747" s="39">
        <v>4.1500000000000002E-2</v>
      </c>
      <c r="M1747" s="39">
        <v>4.5900000000000003E-2</v>
      </c>
      <c r="N1747" s="40">
        <v>4.19E-2</v>
      </c>
      <c r="O1747" s="21"/>
      <c r="P1747" s="43"/>
      <c r="Q1747" s="43"/>
      <c r="R1747" s="43"/>
    </row>
    <row r="1748" spans="1:18">
      <c r="A1748" s="43">
        <v>201705</v>
      </c>
      <c r="B1748" s="38">
        <v>42871</v>
      </c>
      <c r="C1748" s="9" t="s">
        <v>568</v>
      </c>
      <c r="D1748" s="39">
        <v>3.9699999999999999E-2</v>
      </c>
      <c r="E1748" s="39">
        <v>4.1500000000000002E-2</v>
      </c>
      <c r="F1748" s="39">
        <v>4.53E-2</v>
      </c>
      <c r="G1748" s="40">
        <v>4.2200000000000001E-2</v>
      </c>
      <c r="H1748" s="10">
        <v>0</v>
      </c>
      <c r="I1748" s="63"/>
      <c r="J1748" s="9">
        <v>3.85E-2</v>
      </c>
      <c r="K1748" s="39">
        <v>3.95E-2</v>
      </c>
      <c r="L1748" s="39">
        <v>4.1300000000000003E-2</v>
      </c>
      <c r="M1748" s="39">
        <v>4.5699999999999998E-2</v>
      </c>
      <c r="N1748" s="40">
        <v>4.1700000000000001E-2</v>
      </c>
      <c r="O1748" s="21"/>
      <c r="P1748" s="43"/>
      <c r="Q1748" s="43"/>
      <c r="R1748" s="43"/>
    </row>
    <row r="1749" spans="1:18">
      <c r="A1749" s="43">
        <v>201705</v>
      </c>
      <c r="B1749" s="38">
        <v>42872</v>
      </c>
      <c r="C1749" s="9" t="s">
        <v>568</v>
      </c>
      <c r="D1749" s="39">
        <v>3.8699999999999998E-2</v>
      </c>
      <c r="E1749" s="39">
        <v>4.0599999999999997E-2</v>
      </c>
      <c r="F1749" s="39">
        <v>4.4400000000000002E-2</v>
      </c>
      <c r="G1749" s="40">
        <v>4.1200000000000001E-2</v>
      </c>
      <c r="H1749" s="10">
        <v>0</v>
      </c>
      <c r="I1749" s="63"/>
      <c r="J1749" s="9">
        <v>3.7699999999999997E-2</v>
      </c>
      <c r="K1749" s="39">
        <v>3.85E-2</v>
      </c>
      <c r="L1749" s="39">
        <v>4.0399999999999998E-2</v>
      </c>
      <c r="M1749" s="39">
        <v>4.48E-2</v>
      </c>
      <c r="N1749" s="40">
        <v>4.0800000000000003E-2</v>
      </c>
      <c r="O1749" s="21"/>
      <c r="P1749" s="43"/>
      <c r="Q1749" s="43"/>
      <c r="R1749" s="43"/>
    </row>
    <row r="1750" spans="1:18">
      <c r="A1750" s="43">
        <v>201705</v>
      </c>
      <c r="B1750" s="38">
        <v>42873</v>
      </c>
      <c r="C1750" s="9" t="s">
        <v>568</v>
      </c>
      <c r="D1750" s="39">
        <v>3.8800000000000001E-2</v>
      </c>
      <c r="E1750" s="39">
        <v>4.0599999999999997E-2</v>
      </c>
      <c r="F1750" s="39">
        <v>4.4499999999999998E-2</v>
      </c>
      <c r="G1750" s="40">
        <v>4.1300000000000003E-2</v>
      </c>
      <c r="H1750" s="10">
        <v>0</v>
      </c>
      <c r="I1750" s="63"/>
      <c r="J1750" s="9">
        <v>3.78E-2</v>
      </c>
      <c r="K1750" s="39">
        <v>3.8899999999999997E-2</v>
      </c>
      <c r="L1750" s="39">
        <v>4.0500000000000001E-2</v>
      </c>
      <c r="M1750" s="39">
        <v>4.4900000000000002E-2</v>
      </c>
      <c r="N1750" s="40">
        <v>4.1000000000000002E-2</v>
      </c>
      <c r="O1750" s="21"/>
      <c r="P1750" s="43"/>
      <c r="Q1750" s="43"/>
      <c r="R1750" s="43"/>
    </row>
    <row r="1751" spans="1:18">
      <c r="A1751" s="43">
        <v>201705</v>
      </c>
      <c r="B1751" s="38">
        <v>42874</v>
      </c>
      <c r="C1751" s="9" t="s">
        <v>568</v>
      </c>
      <c r="D1751" s="39">
        <v>3.8800000000000001E-2</v>
      </c>
      <c r="E1751" s="39">
        <v>4.0599999999999997E-2</v>
      </c>
      <c r="F1751" s="39">
        <v>4.4400000000000002E-2</v>
      </c>
      <c r="G1751" s="40">
        <v>4.1300000000000003E-2</v>
      </c>
      <c r="H1751" s="10">
        <v>0</v>
      </c>
      <c r="I1751" s="63"/>
      <c r="J1751" s="9">
        <v>3.7999999999999999E-2</v>
      </c>
      <c r="K1751" s="9">
        <v>3.8899999999999997E-2</v>
      </c>
      <c r="L1751" s="9">
        <v>4.0399999999999998E-2</v>
      </c>
      <c r="M1751" s="39">
        <v>4.4900000000000002E-2</v>
      </c>
      <c r="N1751" s="40">
        <v>4.1000000000000002E-2</v>
      </c>
      <c r="O1751" s="21"/>
      <c r="P1751" s="43"/>
      <c r="Q1751" s="43"/>
      <c r="R1751" s="43"/>
    </row>
    <row r="1752" spans="1:18">
      <c r="A1752" s="43">
        <v>201705</v>
      </c>
      <c r="B1752" s="38">
        <v>42877</v>
      </c>
      <c r="C1752" s="9" t="s">
        <v>568</v>
      </c>
      <c r="D1752" s="39">
        <v>3.8899999999999997E-2</v>
      </c>
      <c r="E1752" s="39">
        <v>4.07E-2</v>
      </c>
      <c r="F1752" s="39">
        <v>4.4499999999999998E-2</v>
      </c>
      <c r="G1752" s="40">
        <v>4.1399999999999999E-2</v>
      </c>
      <c r="H1752" s="10">
        <v>0</v>
      </c>
      <c r="I1752" s="63"/>
      <c r="J1752" s="9">
        <v>3.8100000000000002E-2</v>
      </c>
      <c r="K1752" s="39">
        <v>3.9E-2</v>
      </c>
      <c r="L1752" s="39">
        <v>4.0500000000000001E-2</v>
      </c>
      <c r="M1752" s="39">
        <v>4.4900000000000002E-2</v>
      </c>
      <c r="N1752" s="40">
        <v>4.1099999999999998E-2</v>
      </c>
      <c r="O1752" s="21"/>
      <c r="P1752" s="43"/>
      <c r="Q1752" s="43"/>
      <c r="R1752" s="43"/>
    </row>
    <row r="1753" spans="1:18">
      <c r="A1753" s="43">
        <v>201705</v>
      </c>
      <c r="B1753" s="38">
        <v>42878</v>
      </c>
      <c r="C1753" s="9" t="s">
        <v>568</v>
      </c>
      <c r="D1753" s="39">
        <v>3.9199999999999999E-2</v>
      </c>
      <c r="E1753" s="39">
        <v>4.1000000000000002E-2</v>
      </c>
      <c r="F1753" s="39">
        <v>4.4600000000000001E-2</v>
      </c>
      <c r="G1753" s="40">
        <v>4.1599999999999998E-2</v>
      </c>
      <c r="H1753" s="10">
        <v>0</v>
      </c>
      <c r="I1753" s="63"/>
      <c r="J1753" s="9">
        <v>3.8399999999999997E-2</v>
      </c>
      <c r="K1753" s="39">
        <v>3.9300000000000002E-2</v>
      </c>
      <c r="L1753" s="39">
        <v>4.0800000000000003E-2</v>
      </c>
      <c r="M1753" s="39">
        <v>4.5100000000000001E-2</v>
      </c>
      <c r="N1753" s="40">
        <v>4.1300000000000003E-2</v>
      </c>
      <c r="O1753" s="21"/>
      <c r="P1753" s="43"/>
      <c r="Q1753" s="43"/>
      <c r="R1753" s="43"/>
    </row>
    <row r="1754" spans="1:18">
      <c r="A1754" s="43">
        <v>201705</v>
      </c>
      <c r="B1754" s="38">
        <v>42879</v>
      </c>
      <c r="C1754" s="9" t="s">
        <v>568</v>
      </c>
      <c r="D1754" s="39">
        <v>3.9100000000000003E-2</v>
      </c>
      <c r="E1754" s="39">
        <v>4.0899999999999999E-2</v>
      </c>
      <c r="F1754" s="39">
        <v>4.4499999999999998E-2</v>
      </c>
      <c r="G1754" s="40">
        <v>4.1500000000000002E-2</v>
      </c>
      <c r="H1754" s="10">
        <v>0</v>
      </c>
      <c r="I1754" s="63"/>
      <c r="J1754" s="9">
        <v>3.8300000000000001E-2</v>
      </c>
      <c r="K1754" s="39">
        <v>3.9199999999999999E-2</v>
      </c>
      <c r="L1754" s="39">
        <v>4.0800000000000003E-2</v>
      </c>
      <c r="M1754" s="39">
        <v>4.5100000000000001E-2</v>
      </c>
      <c r="N1754" s="40">
        <v>4.1300000000000003E-2</v>
      </c>
      <c r="O1754" s="21"/>
      <c r="P1754" s="43"/>
      <c r="Q1754" s="43"/>
      <c r="R1754" s="43"/>
    </row>
    <row r="1755" spans="1:18">
      <c r="A1755" s="43">
        <v>201705</v>
      </c>
      <c r="B1755" s="38">
        <v>42880</v>
      </c>
      <c r="C1755" s="9" t="s">
        <v>568</v>
      </c>
      <c r="D1755" s="39">
        <v>3.8899999999999997E-2</v>
      </c>
      <c r="E1755" s="39">
        <v>4.0800000000000003E-2</v>
      </c>
      <c r="F1755" s="39">
        <v>4.4400000000000002E-2</v>
      </c>
      <c r="G1755" s="40">
        <v>4.1399999999999999E-2</v>
      </c>
      <c r="H1755" s="10">
        <v>0</v>
      </c>
      <c r="I1755" s="63"/>
      <c r="J1755" s="9">
        <v>3.8199999999999998E-2</v>
      </c>
      <c r="K1755" s="39">
        <v>3.9E-2</v>
      </c>
      <c r="L1755" s="39">
        <v>4.07E-2</v>
      </c>
      <c r="M1755" s="39">
        <v>4.4900000000000002E-2</v>
      </c>
      <c r="N1755" s="40">
        <v>4.1099999999999998E-2</v>
      </c>
      <c r="O1755" s="21"/>
      <c r="P1755" s="43"/>
      <c r="Q1755" s="43"/>
      <c r="R1755" s="43"/>
    </row>
    <row r="1756" spans="1:18">
      <c r="A1756" s="43">
        <v>201705</v>
      </c>
      <c r="B1756" s="38">
        <v>42881</v>
      </c>
      <c r="C1756" s="9" t="s">
        <v>568</v>
      </c>
      <c r="D1756" s="39">
        <v>3.8899999999999997E-2</v>
      </c>
      <c r="E1756" s="39">
        <v>4.07E-2</v>
      </c>
      <c r="F1756" s="39">
        <v>4.4299999999999999E-2</v>
      </c>
      <c r="G1756" s="40">
        <v>4.1300000000000003E-2</v>
      </c>
      <c r="H1756" s="10">
        <v>0</v>
      </c>
      <c r="I1756" s="63"/>
      <c r="J1756" s="9">
        <v>3.8100000000000002E-2</v>
      </c>
      <c r="K1756" s="39">
        <v>3.9E-2</v>
      </c>
      <c r="L1756" s="39">
        <v>4.0599999999999997E-2</v>
      </c>
      <c r="M1756" s="39">
        <v>4.4900000000000002E-2</v>
      </c>
      <c r="N1756" s="40">
        <v>4.1099999999999998E-2</v>
      </c>
      <c r="O1756" s="21"/>
      <c r="P1756" s="43"/>
      <c r="Q1756" s="43"/>
      <c r="R1756" s="43"/>
    </row>
    <row r="1757" spans="1:18">
      <c r="A1757" s="43">
        <v>201705</v>
      </c>
      <c r="B1757" s="38">
        <v>42885</v>
      </c>
      <c r="C1757" s="9" t="s">
        <v>568</v>
      </c>
      <c r="D1757" s="39">
        <v>3.8600000000000002E-2</v>
      </c>
      <c r="E1757" s="39">
        <v>4.0399999999999998E-2</v>
      </c>
      <c r="F1757" s="39">
        <v>4.3999999999999997E-2</v>
      </c>
      <c r="G1757" s="40">
        <v>4.1000000000000002E-2</v>
      </c>
      <c r="H1757" s="10">
        <v>0</v>
      </c>
      <c r="I1757" s="63"/>
      <c r="J1757" s="9">
        <v>3.78E-2</v>
      </c>
      <c r="K1757" s="39">
        <v>3.8699999999999998E-2</v>
      </c>
      <c r="L1757" s="39">
        <v>4.0300000000000002E-2</v>
      </c>
      <c r="M1757" s="39">
        <v>4.4600000000000001E-2</v>
      </c>
      <c r="N1757" s="40">
        <v>4.07E-2</v>
      </c>
      <c r="O1757" s="21"/>
      <c r="P1757" s="43"/>
      <c r="Q1757" s="43"/>
      <c r="R1757" s="43"/>
    </row>
    <row r="1758" spans="1:18">
      <c r="A1758" s="43">
        <v>201705</v>
      </c>
      <c r="B1758" s="38">
        <v>42886</v>
      </c>
      <c r="C1758" s="9" t="s">
        <v>568</v>
      </c>
      <c r="D1758" s="39">
        <v>3.8300000000000001E-2</v>
      </c>
      <c r="E1758" s="39">
        <v>4.0099999999999997E-2</v>
      </c>
      <c r="F1758" s="39">
        <v>4.3799999999999999E-2</v>
      </c>
      <c r="G1758" s="40">
        <v>4.07E-2</v>
      </c>
      <c r="H1758" s="10">
        <v>0</v>
      </c>
      <c r="I1758" s="63"/>
      <c r="J1758" s="9">
        <v>3.7499999999999999E-2</v>
      </c>
      <c r="K1758" s="39">
        <v>3.8399999999999997E-2</v>
      </c>
      <c r="L1758" s="39">
        <v>0.04</v>
      </c>
      <c r="M1758" s="39">
        <v>4.4400000000000002E-2</v>
      </c>
      <c r="N1758" s="40">
        <v>4.0500000000000001E-2</v>
      </c>
      <c r="O1758" s="21"/>
      <c r="P1758" s="43"/>
      <c r="Q1758" s="43"/>
      <c r="R1758" s="43"/>
    </row>
    <row r="1759" spans="1:18">
      <c r="A1759" s="43">
        <v>201706</v>
      </c>
      <c r="B1759" s="38">
        <v>42887</v>
      </c>
      <c r="C1759" s="9" t="s">
        <v>568</v>
      </c>
      <c r="D1759" s="39">
        <v>3.85E-2</v>
      </c>
      <c r="E1759" s="39">
        <v>4.02E-2</v>
      </c>
      <c r="F1759" s="39">
        <v>4.3999999999999997E-2</v>
      </c>
      <c r="G1759" s="40">
        <v>4.0899999999999999E-2</v>
      </c>
      <c r="H1759" s="10">
        <v>0</v>
      </c>
      <c r="I1759" s="63"/>
      <c r="J1759" s="9">
        <v>3.7600000000000001E-2</v>
      </c>
      <c r="K1759" s="39">
        <v>3.8600000000000002E-2</v>
      </c>
      <c r="L1759" s="39">
        <v>4.0099999999999997E-2</v>
      </c>
      <c r="M1759" s="39">
        <v>4.4499999999999998E-2</v>
      </c>
      <c r="N1759" s="40">
        <v>4.0599999999999997E-2</v>
      </c>
      <c r="O1759" s="21"/>
      <c r="P1759" s="43"/>
      <c r="Q1759" s="43"/>
      <c r="R1759" s="43"/>
    </row>
    <row r="1760" spans="1:18">
      <c r="A1760" s="43">
        <v>201706</v>
      </c>
      <c r="B1760" s="38">
        <v>42888</v>
      </c>
      <c r="C1760" s="9" t="s">
        <v>568</v>
      </c>
      <c r="D1760" s="39">
        <v>3.7900000000000003E-2</v>
      </c>
      <c r="E1760" s="39">
        <v>3.9699999999999999E-2</v>
      </c>
      <c r="F1760" s="39">
        <v>4.3400000000000001E-2</v>
      </c>
      <c r="G1760" s="40">
        <v>4.0300000000000002E-2</v>
      </c>
      <c r="H1760" s="10">
        <v>0</v>
      </c>
      <c r="I1760" s="63"/>
      <c r="J1760" s="9">
        <v>3.6999999999999998E-2</v>
      </c>
      <c r="K1760" s="39">
        <v>3.7999999999999999E-2</v>
      </c>
      <c r="L1760" s="39">
        <v>3.9600000000000003E-2</v>
      </c>
      <c r="M1760" s="39">
        <v>4.3900000000000002E-2</v>
      </c>
      <c r="N1760" s="40">
        <v>0.04</v>
      </c>
      <c r="O1760" s="21"/>
      <c r="P1760" s="43"/>
      <c r="Q1760" s="43"/>
      <c r="R1760" s="43"/>
    </row>
    <row r="1761" spans="1:18">
      <c r="A1761" s="43">
        <v>201706</v>
      </c>
      <c r="B1761" s="38">
        <v>42891</v>
      </c>
      <c r="C1761" s="9" t="s">
        <v>568</v>
      </c>
      <c r="D1761" s="39">
        <v>3.8100000000000002E-2</v>
      </c>
      <c r="E1761" s="39">
        <v>3.9899999999999998E-2</v>
      </c>
      <c r="F1761" s="39">
        <v>4.3700000000000003E-2</v>
      </c>
      <c r="G1761" s="40">
        <v>4.0599999999999997E-2</v>
      </c>
      <c r="H1761" s="10">
        <v>0</v>
      </c>
      <c r="I1761" s="63"/>
      <c r="J1761" s="9">
        <v>3.7199999999999997E-2</v>
      </c>
      <c r="K1761" s="39">
        <v>3.8199999999999998E-2</v>
      </c>
      <c r="L1761" s="39">
        <v>3.9800000000000002E-2</v>
      </c>
      <c r="M1761" s="39">
        <v>4.4200000000000003E-2</v>
      </c>
      <c r="N1761" s="40">
        <v>4.0300000000000002E-2</v>
      </c>
      <c r="O1761" s="21"/>
      <c r="P1761" s="43"/>
      <c r="Q1761" s="43"/>
      <c r="R1761" s="43"/>
    </row>
    <row r="1762" spans="1:18">
      <c r="A1762" s="43">
        <v>201706</v>
      </c>
      <c r="B1762" s="38">
        <v>42892</v>
      </c>
      <c r="C1762" s="9" t="s">
        <v>568</v>
      </c>
      <c r="D1762" s="39">
        <v>3.7900000000000003E-2</v>
      </c>
      <c r="E1762" s="39">
        <v>3.9600000000000003E-2</v>
      </c>
      <c r="F1762" s="39">
        <v>4.3400000000000001E-2</v>
      </c>
      <c r="G1762" s="40">
        <v>4.0300000000000002E-2</v>
      </c>
      <c r="H1762" s="10">
        <v>0</v>
      </c>
      <c r="I1762" s="63"/>
      <c r="J1762" s="9">
        <v>3.6900000000000002E-2</v>
      </c>
      <c r="K1762" s="39">
        <v>3.7999999999999999E-2</v>
      </c>
      <c r="L1762" s="39">
        <v>3.95E-2</v>
      </c>
      <c r="M1762" s="39">
        <v>4.3900000000000002E-2</v>
      </c>
      <c r="N1762" s="40">
        <v>0.04</v>
      </c>
      <c r="O1762" s="21"/>
      <c r="P1762" s="43"/>
      <c r="Q1762" s="43"/>
      <c r="R1762" s="43"/>
    </row>
    <row r="1763" spans="1:18">
      <c r="A1763" s="43">
        <v>201706</v>
      </c>
      <c r="B1763" s="38">
        <v>42893</v>
      </c>
      <c r="C1763" s="9" t="s">
        <v>568</v>
      </c>
      <c r="D1763" s="39">
        <v>3.8199999999999998E-2</v>
      </c>
      <c r="E1763" s="39">
        <v>3.9800000000000002E-2</v>
      </c>
      <c r="F1763" s="39">
        <v>4.36E-2</v>
      </c>
      <c r="G1763" s="40">
        <v>4.0500000000000001E-2</v>
      </c>
      <c r="H1763" s="10">
        <v>0</v>
      </c>
      <c r="I1763" s="63"/>
      <c r="J1763" s="9">
        <v>3.73E-2</v>
      </c>
      <c r="K1763" s="9">
        <v>3.8199999999999998E-2</v>
      </c>
      <c r="L1763" s="9">
        <v>3.9800000000000002E-2</v>
      </c>
      <c r="M1763" s="9">
        <v>4.41E-2</v>
      </c>
      <c r="N1763" s="40">
        <v>4.0300000000000002E-2</v>
      </c>
      <c r="O1763" s="43"/>
      <c r="P1763" s="43"/>
      <c r="Q1763" s="43"/>
      <c r="R1763" s="43"/>
    </row>
    <row r="1764" spans="1:18">
      <c r="A1764" s="43">
        <v>201706</v>
      </c>
      <c r="B1764" s="38">
        <v>42894</v>
      </c>
      <c r="C1764" s="9" t="s">
        <v>568</v>
      </c>
      <c r="D1764" s="39">
        <v>3.8399999999999997E-2</v>
      </c>
      <c r="E1764" s="39">
        <v>0.04</v>
      </c>
      <c r="F1764" s="39">
        <v>4.3700000000000003E-2</v>
      </c>
      <c r="G1764" s="40">
        <v>4.07E-2</v>
      </c>
      <c r="H1764" s="10">
        <v>0</v>
      </c>
      <c r="I1764" s="63"/>
      <c r="J1764" s="9">
        <v>3.7400000000000003E-2</v>
      </c>
      <c r="K1764" s="9">
        <v>3.8399999999999997E-2</v>
      </c>
      <c r="L1764" s="9">
        <v>3.9899999999999998E-2</v>
      </c>
      <c r="M1764" s="9">
        <v>4.4200000000000003E-2</v>
      </c>
      <c r="N1764" s="40">
        <v>4.0399999999999998E-2</v>
      </c>
      <c r="O1764" s="21"/>
      <c r="P1764" s="43"/>
      <c r="Q1764" s="43"/>
      <c r="R1764" s="43"/>
    </row>
    <row r="1765" spans="1:18">
      <c r="A1765" s="43">
        <v>201706</v>
      </c>
      <c r="B1765" s="38">
        <v>42895</v>
      </c>
      <c r="C1765" s="9" t="s">
        <v>568</v>
      </c>
      <c r="D1765" s="39">
        <v>3.8199999999999998E-2</v>
      </c>
      <c r="E1765" s="39">
        <v>0.04</v>
      </c>
      <c r="F1765" s="39">
        <v>4.3700000000000003E-2</v>
      </c>
      <c r="G1765" s="40">
        <v>4.0599999999999997E-2</v>
      </c>
      <c r="H1765" s="10">
        <v>0</v>
      </c>
      <c r="I1765" s="63"/>
      <c r="J1765" s="9">
        <v>3.7400000000000003E-2</v>
      </c>
      <c r="K1765" s="9">
        <v>3.8300000000000001E-2</v>
      </c>
      <c r="L1765" s="9">
        <v>3.9899999999999998E-2</v>
      </c>
      <c r="M1765" s="9">
        <v>4.4200000000000003E-2</v>
      </c>
      <c r="N1765" s="40">
        <v>4.0399999999999998E-2</v>
      </c>
      <c r="O1765" s="21"/>
      <c r="P1765" s="43"/>
      <c r="Q1765" s="43"/>
      <c r="R1765" s="43"/>
    </row>
    <row r="1766" spans="1:18">
      <c r="A1766" s="43">
        <v>201706</v>
      </c>
      <c r="B1766" s="38">
        <v>42898</v>
      </c>
      <c r="C1766" s="9" t="s">
        <v>568</v>
      </c>
      <c r="D1766" s="39">
        <v>3.8399999999999997E-2</v>
      </c>
      <c r="E1766" s="39">
        <v>4.0099999999999997E-2</v>
      </c>
      <c r="F1766" s="39">
        <v>4.3799999999999999E-2</v>
      </c>
      <c r="G1766" s="40">
        <v>4.0800000000000003E-2</v>
      </c>
      <c r="H1766" s="10">
        <v>0</v>
      </c>
      <c r="I1766" s="63"/>
      <c r="J1766" s="9">
        <v>3.7600000000000001E-2</v>
      </c>
      <c r="K1766" s="9">
        <v>3.85E-2</v>
      </c>
      <c r="L1766" s="9">
        <v>0.04</v>
      </c>
      <c r="M1766" s="9">
        <v>4.4299999999999999E-2</v>
      </c>
      <c r="N1766" s="40">
        <v>4.0500000000000001E-2</v>
      </c>
      <c r="O1766" s="43"/>
      <c r="P1766" s="43"/>
      <c r="Q1766" s="43"/>
      <c r="R1766" s="43"/>
    </row>
    <row r="1767" spans="1:18">
      <c r="A1767" s="43">
        <v>201706</v>
      </c>
      <c r="B1767" s="38">
        <v>42899</v>
      </c>
      <c r="C1767" s="9" t="s">
        <v>568</v>
      </c>
      <c r="D1767" s="39">
        <v>3.8300000000000001E-2</v>
      </c>
      <c r="E1767" s="39">
        <v>0.04</v>
      </c>
      <c r="F1767" s="39">
        <v>4.3700000000000003E-2</v>
      </c>
      <c r="G1767" s="40">
        <v>4.07E-2</v>
      </c>
      <c r="H1767" s="10">
        <v>0</v>
      </c>
      <c r="I1767" s="63"/>
      <c r="J1767" s="9">
        <v>3.7600000000000001E-2</v>
      </c>
      <c r="K1767" s="9">
        <v>3.8399999999999997E-2</v>
      </c>
      <c r="L1767" s="9">
        <v>3.9899999999999998E-2</v>
      </c>
      <c r="M1767" s="9">
        <v>4.4200000000000003E-2</v>
      </c>
      <c r="N1767" s="40">
        <v>4.0399999999999998E-2</v>
      </c>
      <c r="O1767" s="21"/>
      <c r="P1767" s="43"/>
      <c r="Q1767" s="43"/>
      <c r="R1767" s="43"/>
    </row>
    <row r="1768" spans="1:18">
      <c r="A1768" s="43">
        <v>201706</v>
      </c>
      <c r="B1768" s="38">
        <v>42900</v>
      </c>
      <c r="C1768" s="9" t="s">
        <v>568</v>
      </c>
      <c r="D1768" s="39">
        <v>3.7499999999999999E-2</v>
      </c>
      <c r="E1768" s="39">
        <v>3.9199999999999999E-2</v>
      </c>
      <c r="F1768" s="39">
        <v>4.2900000000000001E-2</v>
      </c>
      <c r="G1768" s="40">
        <v>3.9899999999999998E-2</v>
      </c>
      <c r="H1768" s="10">
        <v>0</v>
      </c>
      <c r="I1768" s="63"/>
      <c r="J1768" s="9">
        <v>3.6600000000000001E-2</v>
      </c>
      <c r="K1768" s="9">
        <v>3.7600000000000001E-2</v>
      </c>
      <c r="L1768" s="9">
        <v>3.9100000000000003E-2</v>
      </c>
      <c r="M1768" s="9">
        <v>4.3400000000000001E-2</v>
      </c>
      <c r="N1768" s="40">
        <v>3.9600000000000003E-2</v>
      </c>
      <c r="O1768" s="21"/>
      <c r="P1768" s="43"/>
      <c r="Q1768" s="43"/>
      <c r="R1768" s="43"/>
    </row>
    <row r="1769" spans="1:18">
      <c r="A1769" s="43">
        <v>201706</v>
      </c>
      <c r="B1769" s="38">
        <v>42901</v>
      </c>
      <c r="C1769" s="9" t="s">
        <v>568</v>
      </c>
      <c r="D1769" s="39">
        <v>3.7499999999999999E-2</v>
      </c>
      <c r="E1769" s="39">
        <v>3.9300000000000002E-2</v>
      </c>
      <c r="F1769" s="39">
        <v>4.2900000000000001E-2</v>
      </c>
      <c r="G1769" s="40">
        <v>3.9899999999999998E-2</v>
      </c>
      <c r="H1769" s="10">
        <v>0</v>
      </c>
      <c r="I1769" s="63"/>
      <c r="J1769" s="9">
        <v>3.6700000000000003E-2</v>
      </c>
      <c r="K1769" s="9">
        <v>3.7600000000000001E-2</v>
      </c>
      <c r="L1769" s="9">
        <v>3.9199999999999999E-2</v>
      </c>
      <c r="M1769" s="9">
        <v>4.3400000000000001E-2</v>
      </c>
      <c r="N1769" s="40">
        <v>3.9600000000000003E-2</v>
      </c>
      <c r="O1769" s="43"/>
      <c r="P1769" s="43"/>
      <c r="Q1769" s="43"/>
      <c r="R1769" s="43"/>
    </row>
    <row r="1770" spans="1:18">
      <c r="A1770" s="43">
        <v>201706</v>
      </c>
      <c r="B1770" s="38">
        <v>42902</v>
      </c>
      <c r="C1770" s="9" t="s">
        <v>568</v>
      </c>
      <c r="D1770" s="39">
        <v>3.7499999999999999E-2</v>
      </c>
      <c r="E1770" s="39">
        <v>3.9300000000000002E-2</v>
      </c>
      <c r="F1770" s="39">
        <v>4.3099999999999999E-2</v>
      </c>
      <c r="G1770" s="40">
        <v>0.04</v>
      </c>
      <c r="H1770" s="10">
        <v>0</v>
      </c>
      <c r="I1770" s="63"/>
      <c r="J1770" s="9">
        <v>3.6700000000000003E-2</v>
      </c>
      <c r="K1770" s="9">
        <v>3.7600000000000001E-2</v>
      </c>
      <c r="L1770" s="9">
        <v>3.9199999999999999E-2</v>
      </c>
      <c r="M1770" s="9">
        <v>4.3499999999999997E-2</v>
      </c>
      <c r="N1770" s="40">
        <v>3.9699999999999999E-2</v>
      </c>
      <c r="O1770" s="21"/>
      <c r="P1770" s="43"/>
      <c r="Q1770" s="43"/>
      <c r="R1770" s="43"/>
    </row>
    <row r="1771" spans="1:18">
      <c r="A1771" s="43">
        <f t="shared" ref="A1771:A1780" si="0">YEAR(B1771)*100+MONTH(B1771)</f>
        <v>201706</v>
      </c>
      <c r="B1771" s="38">
        <v>42905</v>
      </c>
      <c r="C1771" s="9" t="s">
        <v>568</v>
      </c>
      <c r="D1771" s="39">
        <v>3.7499999999999999E-2</v>
      </c>
      <c r="E1771" s="39">
        <v>3.9300000000000002E-2</v>
      </c>
      <c r="F1771" s="39">
        <v>4.3200000000000002E-2</v>
      </c>
      <c r="G1771" s="40">
        <v>0.04</v>
      </c>
      <c r="H1771" s="10">
        <f t="shared" ref="H1771:H1824" si="1">IF(ROUND(AVERAGE(C1771:F1771)-G1771,4)=0,0,1)</f>
        <v>0</v>
      </c>
      <c r="I1771" s="63"/>
      <c r="J1771" s="9">
        <v>3.6700000000000003E-2</v>
      </c>
      <c r="K1771" s="9">
        <v>3.7600000000000001E-2</v>
      </c>
      <c r="L1771" s="9">
        <v>3.9199999999999999E-2</v>
      </c>
      <c r="M1771" s="9">
        <v>4.36E-2</v>
      </c>
      <c r="N1771" s="40">
        <v>3.9699999999999999E-2</v>
      </c>
      <c r="O1771" s="21"/>
      <c r="P1771" s="43"/>
      <c r="Q1771" s="43"/>
      <c r="R1771" s="43"/>
    </row>
    <row r="1772" spans="1:18">
      <c r="A1772" s="43">
        <f t="shared" si="0"/>
        <v>201706</v>
      </c>
      <c r="B1772" s="38">
        <v>42906</v>
      </c>
      <c r="C1772" s="9" t="s">
        <v>568</v>
      </c>
      <c r="D1772" s="39">
        <v>3.7100000000000001E-2</v>
      </c>
      <c r="E1772" s="39">
        <v>3.8800000000000001E-2</v>
      </c>
      <c r="F1772" s="39">
        <v>4.2799999999999998E-2</v>
      </c>
      <c r="G1772" s="40">
        <v>3.9600000000000003E-2</v>
      </c>
      <c r="H1772" s="10">
        <f t="shared" si="1"/>
        <v>0</v>
      </c>
      <c r="I1772" s="63"/>
      <c r="J1772" s="9">
        <v>3.61E-2</v>
      </c>
      <c r="K1772" s="9">
        <v>3.7100000000000001E-2</v>
      </c>
      <c r="L1772" s="9">
        <v>3.8800000000000001E-2</v>
      </c>
      <c r="M1772" s="9">
        <v>4.3200000000000002E-2</v>
      </c>
      <c r="N1772" s="40">
        <v>3.9300000000000002E-2</v>
      </c>
      <c r="O1772" s="21"/>
      <c r="P1772" s="43"/>
      <c r="Q1772" s="43"/>
      <c r="R1772" s="43"/>
    </row>
    <row r="1773" spans="1:18">
      <c r="A1773" s="43">
        <f t="shared" si="0"/>
        <v>201706</v>
      </c>
      <c r="B1773" s="38">
        <v>42907</v>
      </c>
      <c r="C1773" s="9" t="s">
        <v>568</v>
      </c>
      <c r="D1773" s="39">
        <v>3.6900000000000002E-2</v>
      </c>
      <c r="E1773" s="39">
        <v>3.8699999999999998E-2</v>
      </c>
      <c r="F1773" s="39">
        <v>4.2700000000000002E-2</v>
      </c>
      <c r="G1773" s="40">
        <v>3.9399999999999998E-2</v>
      </c>
      <c r="H1773" s="10">
        <f t="shared" si="1"/>
        <v>0</v>
      </c>
      <c r="I1773" s="63"/>
      <c r="J1773" s="9">
        <v>3.5999999999999997E-2</v>
      </c>
      <c r="K1773" s="9">
        <v>3.6999999999999998E-2</v>
      </c>
      <c r="L1773" s="9">
        <v>3.8699999999999998E-2</v>
      </c>
      <c r="M1773" s="9">
        <v>4.3099999999999999E-2</v>
      </c>
      <c r="N1773" s="40">
        <v>3.9100000000000003E-2</v>
      </c>
      <c r="O1773" s="21"/>
      <c r="P1773" s="43"/>
      <c r="Q1773" s="43"/>
      <c r="R1773" s="43"/>
    </row>
    <row r="1774" spans="1:18">
      <c r="A1774" s="43">
        <f t="shared" si="0"/>
        <v>201706</v>
      </c>
      <c r="B1774" s="38">
        <v>42908</v>
      </c>
      <c r="C1774" s="9" t="s">
        <v>568</v>
      </c>
      <c r="D1774" s="39">
        <v>3.6999999999999998E-2</v>
      </c>
      <c r="E1774" s="39">
        <v>3.8699999999999998E-2</v>
      </c>
      <c r="F1774" s="39">
        <v>4.2700000000000002E-2</v>
      </c>
      <c r="G1774" s="40">
        <v>3.95E-2</v>
      </c>
      <c r="H1774" s="10">
        <f t="shared" si="1"/>
        <v>0</v>
      </c>
      <c r="I1774" s="63"/>
      <c r="J1774" s="9">
        <v>3.5999999999999997E-2</v>
      </c>
      <c r="K1774" s="9">
        <v>3.7100000000000001E-2</v>
      </c>
      <c r="L1774" s="9">
        <v>3.8699999999999998E-2</v>
      </c>
      <c r="M1774" s="9">
        <v>4.3099999999999999E-2</v>
      </c>
      <c r="N1774" s="40">
        <v>3.9199999999999999E-2</v>
      </c>
      <c r="O1774" s="21"/>
      <c r="P1774" s="43"/>
      <c r="Q1774" s="43"/>
      <c r="R1774" s="43"/>
    </row>
    <row r="1775" spans="1:18">
      <c r="A1775" s="43">
        <f t="shared" si="0"/>
        <v>201706</v>
      </c>
      <c r="B1775" s="38">
        <v>42909</v>
      </c>
      <c r="C1775" s="9" t="s">
        <v>568</v>
      </c>
      <c r="D1775" s="39">
        <v>3.6900000000000002E-2</v>
      </c>
      <c r="E1775" s="39">
        <v>3.8600000000000002E-2</v>
      </c>
      <c r="F1775" s="39">
        <v>4.2599999999999999E-2</v>
      </c>
      <c r="G1775" s="40">
        <v>3.9399999999999998E-2</v>
      </c>
      <c r="H1775" s="10">
        <f t="shared" si="1"/>
        <v>0</v>
      </c>
      <c r="I1775" s="63"/>
      <c r="J1775" s="9">
        <v>3.5999999999999997E-2</v>
      </c>
      <c r="K1775" s="9">
        <v>3.6900000000000002E-2</v>
      </c>
      <c r="L1775" s="9">
        <v>3.8600000000000002E-2</v>
      </c>
      <c r="M1775" s="9">
        <v>4.2999999999999997E-2</v>
      </c>
      <c r="N1775" s="40">
        <v>3.9100000000000003E-2</v>
      </c>
      <c r="O1775" s="21"/>
      <c r="P1775" s="43"/>
      <c r="Q1775" s="43"/>
      <c r="R1775" s="43"/>
    </row>
    <row r="1776" spans="1:18">
      <c r="A1776" s="43">
        <f t="shared" si="0"/>
        <v>201706</v>
      </c>
      <c r="B1776" s="38">
        <v>42912</v>
      </c>
      <c r="C1776" s="9" t="s">
        <v>568</v>
      </c>
      <c r="D1776" s="39">
        <v>3.6700000000000003E-2</v>
      </c>
      <c r="E1776" s="39">
        <v>3.8399999999999997E-2</v>
      </c>
      <c r="F1776" s="39">
        <v>4.2500000000000003E-2</v>
      </c>
      <c r="G1776" s="40">
        <v>3.9199999999999999E-2</v>
      </c>
      <c r="H1776" s="10">
        <f t="shared" si="1"/>
        <v>0</v>
      </c>
      <c r="I1776" s="63"/>
      <c r="J1776" s="9">
        <v>3.5799999999999998E-2</v>
      </c>
      <c r="K1776" s="9">
        <v>3.6799999999999999E-2</v>
      </c>
      <c r="L1776" s="9">
        <v>3.8399999999999997E-2</v>
      </c>
      <c r="M1776" s="9">
        <v>4.2900000000000001E-2</v>
      </c>
      <c r="N1776" s="40">
        <v>3.8899999999999997E-2</v>
      </c>
      <c r="O1776" s="21"/>
      <c r="P1776" s="43"/>
      <c r="Q1776" s="43"/>
      <c r="R1776" s="43"/>
    </row>
    <row r="1777" spans="1:18">
      <c r="A1777" s="43">
        <f t="shared" si="0"/>
        <v>201706</v>
      </c>
      <c r="B1777" s="38">
        <v>42913</v>
      </c>
      <c r="C1777" s="9" t="s">
        <v>568</v>
      </c>
      <c r="D1777" s="39">
        <v>3.7199999999999997E-2</v>
      </c>
      <c r="E1777" s="39">
        <v>3.8899999999999997E-2</v>
      </c>
      <c r="F1777" s="39">
        <v>4.2799999999999998E-2</v>
      </c>
      <c r="G1777" s="40">
        <v>3.9600000000000003E-2</v>
      </c>
      <c r="H1777" s="10">
        <f t="shared" si="1"/>
        <v>0</v>
      </c>
      <c r="I1777" s="63"/>
      <c r="J1777" s="9">
        <v>3.6200000000000003E-2</v>
      </c>
      <c r="K1777" s="9">
        <v>3.7199999999999997E-2</v>
      </c>
      <c r="L1777" s="9">
        <v>3.8800000000000001E-2</v>
      </c>
      <c r="M1777" s="9">
        <v>4.3299999999999998E-2</v>
      </c>
      <c r="N1777" s="40">
        <v>3.9300000000000002E-2</v>
      </c>
      <c r="O1777" s="21"/>
      <c r="P1777" s="43"/>
      <c r="Q1777" s="43"/>
      <c r="R1777" s="43"/>
    </row>
    <row r="1778" spans="1:18">
      <c r="A1778" s="43">
        <f t="shared" si="0"/>
        <v>201706</v>
      </c>
      <c r="B1778" s="38">
        <v>42914</v>
      </c>
      <c r="C1778" s="9" t="s">
        <v>568</v>
      </c>
      <c r="D1778" s="39">
        <v>3.7499999999999999E-2</v>
      </c>
      <c r="E1778" s="39">
        <v>3.9199999999999999E-2</v>
      </c>
      <c r="F1778" s="39">
        <v>4.3099999999999999E-2</v>
      </c>
      <c r="G1778" s="40">
        <v>3.9899999999999998E-2</v>
      </c>
      <c r="H1778" s="10">
        <f t="shared" si="1"/>
        <v>0</v>
      </c>
      <c r="I1778" s="63"/>
      <c r="J1778" s="9">
        <v>3.6600000000000001E-2</v>
      </c>
      <c r="K1778" s="9">
        <v>3.7499999999999999E-2</v>
      </c>
      <c r="L1778" s="9">
        <v>3.9100000000000003E-2</v>
      </c>
      <c r="M1778" s="9">
        <v>4.36E-2</v>
      </c>
      <c r="N1778" s="40">
        <v>3.9600000000000003E-2</v>
      </c>
      <c r="O1778" s="21"/>
      <c r="P1778" s="43"/>
      <c r="Q1778" s="43"/>
      <c r="R1778" s="43"/>
    </row>
    <row r="1779" spans="1:18">
      <c r="A1779" s="43">
        <f t="shared" si="0"/>
        <v>201706</v>
      </c>
      <c r="B1779" s="38">
        <v>42915</v>
      </c>
      <c r="C1779" s="9" t="s">
        <v>568</v>
      </c>
      <c r="D1779" s="39">
        <v>3.7900000000000003E-2</v>
      </c>
      <c r="E1779" s="39">
        <v>3.9600000000000003E-2</v>
      </c>
      <c r="F1779" s="39">
        <v>4.3400000000000001E-2</v>
      </c>
      <c r="G1779" s="40">
        <v>4.0300000000000002E-2</v>
      </c>
      <c r="H1779" s="10">
        <f t="shared" si="1"/>
        <v>0</v>
      </c>
      <c r="I1779" s="63"/>
      <c r="J1779" s="9">
        <v>3.6799999999999999E-2</v>
      </c>
      <c r="K1779" s="9">
        <v>3.78E-2</v>
      </c>
      <c r="L1779" s="9">
        <v>3.95E-2</v>
      </c>
      <c r="M1779" s="9">
        <v>4.3799999999999999E-2</v>
      </c>
      <c r="N1779" s="40">
        <v>3.9899999999999998E-2</v>
      </c>
      <c r="O1779" s="21"/>
      <c r="P1779" s="43"/>
      <c r="Q1779" s="43"/>
      <c r="R1779" s="43"/>
    </row>
    <row r="1780" spans="1:18">
      <c r="A1780" s="43">
        <f t="shared" si="0"/>
        <v>201706</v>
      </c>
      <c r="B1780" s="38">
        <v>42916</v>
      </c>
      <c r="C1780" s="9" t="s">
        <v>568</v>
      </c>
      <c r="D1780" s="39">
        <v>3.8100000000000002E-2</v>
      </c>
      <c r="E1780" s="39">
        <v>3.9800000000000002E-2</v>
      </c>
      <c r="F1780" s="39">
        <v>4.36E-2</v>
      </c>
      <c r="G1780" s="40">
        <v>4.0500000000000001E-2</v>
      </c>
      <c r="H1780" s="10">
        <f t="shared" si="1"/>
        <v>0</v>
      </c>
      <c r="I1780" s="63"/>
      <c r="J1780" s="9">
        <v>3.7100000000000001E-2</v>
      </c>
      <c r="K1780" s="9">
        <v>3.8100000000000002E-2</v>
      </c>
      <c r="L1780" s="9">
        <v>3.9699999999999999E-2</v>
      </c>
      <c r="M1780" s="9">
        <v>4.3999999999999997E-2</v>
      </c>
      <c r="N1780" s="40">
        <v>4.0099999999999997E-2</v>
      </c>
      <c r="O1780" s="21"/>
      <c r="P1780" s="43"/>
      <c r="Q1780" s="43"/>
      <c r="R1780" s="43"/>
    </row>
    <row r="1781" spans="1:18">
      <c r="A1781" s="43">
        <f>TRUNC(YEAR(B1781)*100+MONTH(B1781))</f>
        <v>201707</v>
      </c>
      <c r="B1781" s="38">
        <v>42919</v>
      </c>
      <c r="C1781" s="9" t="s">
        <v>568</v>
      </c>
      <c r="D1781" s="39">
        <v>3.8300000000000001E-2</v>
      </c>
      <c r="E1781" s="39">
        <v>0.04</v>
      </c>
      <c r="F1781" s="39">
        <v>4.3799999999999999E-2</v>
      </c>
      <c r="G1781" s="40">
        <v>4.07E-2</v>
      </c>
      <c r="H1781" s="10">
        <f t="shared" si="1"/>
        <v>0</v>
      </c>
      <c r="I1781" s="63"/>
      <c r="J1781" s="9">
        <v>3.7199999999999997E-2</v>
      </c>
      <c r="K1781" s="9">
        <v>3.8199999999999998E-2</v>
      </c>
      <c r="L1781" s="9">
        <v>3.9899999999999998E-2</v>
      </c>
      <c r="M1781" s="9">
        <v>4.4200000000000003E-2</v>
      </c>
      <c r="N1781" s="40">
        <v>4.0300000000000002E-2</v>
      </c>
      <c r="O1781" s="21"/>
      <c r="P1781" s="43"/>
      <c r="Q1781" s="43"/>
      <c r="R1781" s="43"/>
    </row>
    <row r="1782" spans="1:18">
      <c r="A1782" s="43">
        <f t="shared" ref="A1782:A1824" si="2">TRUNC(YEAR(B1782)*100+MONTH(B1782))</f>
        <v>201707</v>
      </c>
      <c r="B1782" s="38">
        <v>42921</v>
      </c>
      <c r="C1782" s="9" t="s">
        <v>568</v>
      </c>
      <c r="D1782" s="39">
        <v>3.8199999999999998E-2</v>
      </c>
      <c r="E1782" s="39">
        <v>3.9899999999999998E-2</v>
      </c>
      <c r="F1782" s="39">
        <v>4.3700000000000003E-2</v>
      </c>
      <c r="G1782" s="40">
        <v>4.0599999999999997E-2</v>
      </c>
      <c r="H1782" s="10">
        <f t="shared" si="1"/>
        <v>0</v>
      </c>
      <c r="I1782" s="63"/>
      <c r="J1782" s="9">
        <v>3.7199999999999997E-2</v>
      </c>
      <c r="K1782" s="9">
        <v>3.8100000000000002E-2</v>
      </c>
      <c r="L1782" s="9">
        <v>3.9800000000000002E-2</v>
      </c>
      <c r="M1782" s="9">
        <v>4.41E-2</v>
      </c>
      <c r="N1782" s="40">
        <v>4.02E-2</v>
      </c>
      <c r="O1782" s="21"/>
      <c r="P1782" s="43"/>
      <c r="Q1782" s="43"/>
      <c r="R1782" s="43"/>
    </row>
    <row r="1783" spans="1:18">
      <c r="A1783" s="43">
        <f t="shared" si="2"/>
        <v>201707</v>
      </c>
      <c r="B1783" s="38">
        <v>42922</v>
      </c>
      <c r="C1783" s="9" t="s">
        <v>568</v>
      </c>
      <c r="D1783" s="39">
        <v>3.8699999999999998E-2</v>
      </c>
      <c r="E1783" s="39">
        <v>4.0300000000000002E-2</v>
      </c>
      <c r="F1783" s="39">
        <v>4.41E-2</v>
      </c>
      <c r="G1783" s="40">
        <v>4.1000000000000002E-2</v>
      </c>
      <c r="H1783" s="10">
        <f t="shared" si="1"/>
        <v>0</v>
      </c>
      <c r="I1783" s="63"/>
      <c r="J1783" s="9">
        <v>3.7499999999999999E-2</v>
      </c>
      <c r="K1783" s="9">
        <v>3.8600000000000002E-2</v>
      </c>
      <c r="L1783" s="9">
        <v>4.02E-2</v>
      </c>
      <c r="M1783" s="9">
        <v>4.4400000000000002E-2</v>
      </c>
      <c r="N1783" s="40">
        <v>4.0599999999999997E-2</v>
      </c>
      <c r="O1783" s="21"/>
      <c r="P1783" s="43"/>
      <c r="Q1783" s="43"/>
      <c r="R1783" s="43"/>
    </row>
    <row r="1784" spans="1:18">
      <c r="A1784" s="43">
        <f t="shared" si="2"/>
        <v>201707</v>
      </c>
      <c r="B1784" s="38">
        <v>42923</v>
      </c>
      <c r="C1784" s="9" t="s">
        <v>568</v>
      </c>
      <c r="D1784" s="39">
        <v>3.8899999999999997E-2</v>
      </c>
      <c r="E1784" s="39">
        <v>4.0599999999999997E-2</v>
      </c>
      <c r="F1784" s="39">
        <v>4.4400000000000002E-2</v>
      </c>
      <c r="G1784" s="40">
        <v>4.1300000000000003E-2</v>
      </c>
      <c r="H1784" s="10">
        <f t="shared" si="1"/>
        <v>0</v>
      </c>
      <c r="I1784" s="63"/>
      <c r="J1784" s="9">
        <v>3.7900000000000003E-2</v>
      </c>
      <c r="K1784" s="9">
        <v>3.8800000000000001E-2</v>
      </c>
      <c r="L1784" s="9">
        <v>4.0500000000000001E-2</v>
      </c>
      <c r="M1784" s="9">
        <v>4.4699999999999997E-2</v>
      </c>
      <c r="N1784" s="40">
        <v>4.0899999999999999E-2</v>
      </c>
      <c r="O1784" s="21"/>
      <c r="P1784" s="43"/>
      <c r="Q1784" s="43"/>
      <c r="R1784" s="43"/>
    </row>
    <row r="1785" spans="1:18">
      <c r="A1785" s="43">
        <f t="shared" si="2"/>
        <v>201707</v>
      </c>
      <c r="B1785" s="38">
        <v>42926</v>
      </c>
      <c r="C1785" s="9" t="s">
        <v>568</v>
      </c>
      <c r="D1785" s="39">
        <v>3.8800000000000001E-2</v>
      </c>
      <c r="E1785" s="39">
        <v>4.0500000000000001E-2</v>
      </c>
      <c r="F1785" s="39">
        <v>4.4299999999999999E-2</v>
      </c>
      <c r="G1785" s="40">
        <v>4.1200000000000001E-2</v>
      </c>
      <c r="H1785" s="10">
        <f t="shared" si="1"/>
        <v>0</v>
      </c>
      <c r="I1785" s="63"/>
      <c r="J1785" s="9">
        <v>3.78E-2</v>
      </c>
      <c r="K1785" s="9">
        <v>3.8699999999999998E-2</v>
      </c>
      <c r="L1785" s="9">
        <v>4.0300000000000002E-2</v>
      </c>
      <c r="M1785" s="9">
        <v>4.4600000000000001E-2</v>
      </c>
      <c r="N1785" s="40">
        <v>4.0800000000000003E-2</v>
      </c>
      <c r="O1785" s="21"/>
      <c r="P1785" s="43"/>
      <c r="Q1785" s="43"/>
      <c r="R1785" s="43"/>
    </row>
    <row r="1786" spans="1:18">
      <c r="A1786" s="43">
        <f t="shared" si="2"/>
        <v>201707</v>
      </c>
      <c r="B1786" s="38">
        <v>42927</v>
      </c>
      <c r="C1786" s="9" t="s">
        <v>568</v>
      </c>
      <c r="D1786" s="39">
        <v>3.8800000000000001E-2</v>
      </c>
      <c r="E1786" s="39">
        <v>4.0500000000000001E-2</v>
      </c>
      <c r="F1786" s="39">
        <v>4.4200000000000003E-2</v>
      </c>
      <c r="G1786" s="40">
        <v>4.1200000000000001E-2</v>
      </c>
      <c r="H1786" s="10">
        <f t="shared" si="1"/>
        <v>0</v>
      </c>
      <c r="I1786" s="63"/>
      <c r="J1786" s="9">
        <v>3.7400000000000003E-2</v>
      </c>
      <c r="K1786" s="9">
        <v>3.8600000000000002E-2</v>
      </c>
      <c r="L1786" s="9">
        <v>4.0300000000000002E-2</v>
      </c>
      <c r="M1786" s="9">
        <v>4.4499999999999998E-2</v>
      </c>
      <c r="N1786" s="40">
        <v>4.07E-2</v>
      </c>
      <c r="O1786" s="21"/>
      <c r="P1786" s="43"/>
      <c r="Q1786" s="43"/>
      <c r="R1786" s="43"/>
    </row>
    <row r="1787" spans="1:18">
      <c r="A1787" s="43">
        <f t="shared" si="2"/>
        <v>201707</v>
      </c>
      <c r="B1787" s="38">
        <v>42928</v>
      </c>
      <c r="C1787" s="9" t="s">
        <v>568</v>
      </c>
      <c r="D1787" s="39">
        <v>3.8600000000000002E-2</v>
      </c>
      <c r="E1787" s="39">
        <v>4.02E-2</v>
      </c>
      <c r="F1787" s="39">
        <v>4.3999999999999997E-2</v>
      </c>
      <c r="G1787" s="40">
        <v>4.0899999999999999E-2</v>
      </c>
      <c r="H1787" s="10">
        <f t="shared" si="1"/>
        <v>0</v>
      </c>
      <c r="I1787" s="63"/>
      <c r="J1787" s="9">
        <v>3.7199999999999997E-2</v>
      </c>
      <c r="K1787" s="9">
        <v>3.8300000000000001E-2</v>
      </c>
      <c r="L1787" s="9">
        <v>0.04</v>
      </c>
      <c r="M1787" s="9">
        <v>4.4200000000000003E-2</v>
      </c>
      <c r="N1787" s="40">
        <v>4.0399999999999998E-2</v>
      </c>
      <c r="O1787" s="21"/>
      <c r="P1787" s="43"/>
      <c r="Q1787" s="43"/>
      <c r="R1787" s="43"/>
    </row>
    <row r="1788" spans="1:18">
      <c r="A1788" s="43">
        <f t="shared" si="2"/>
        <v>201707</v>
      </c>
      <c r="B1788" s="38">
        <v>42929</v>
      </c>
      <c r="C1788" s="9" t="s">
        <v>568</v>
      </c>
      <c r="D1788" s="39">
        <v>3.8699999999999998E-2</v>
      </c>
      <c r="E1788" s="39">
        <v>4.0399999999999998E-2</v>
      </c>
      <c r="F1788" s="39">
        <v>4.41E-2</v>
      </c>
      <c r="G1788" s="40">
        <v>4.1099999999999998E-2</v>
      </c>
      <c r="H1788" s="10">
        <f t="shared" si="1"/>
        <v>0</v>
      </c>
      <c r="I1788" s="63"/>
      <c r="J1788" s="9">
        <v>3.7499999999999999E-2</v>
      </c>
      <c r="K1788" s="9">
        <v>3.85E-2</v>
      </c>
      <c r="L1788" s="9">
        <v>4.02E-2</v>
      </c>
      <c r="M1788" s="9">
        <v>4.4400000000000002E-2</v>
      </c>
      <c r="N1788" s="40">
        <v>4.0599999999999997E-2</v>
      </c>
      <c r="O1788" s="21"/>
      <c r="P1788" s="43"/>
      <c r="Q1788" s="43"/>
      <c r="R1788" s="43"/>
    </row>
    <row r="1789" spans="1:18">
      <c r="A1789" s="43">
        <f t="shared" si="2"/>
        <v>201707</v>
      </c>
      <c r="B1789" s="38">
        <v>42930</v>
      </c>
      <c r="C1789" s="9" t="s">
        <v>568</v>
      </c>
      <c r="D1789" s="39">
        <v>3.8399999999999997E-2</v>
      </c>
      <c r="E1789" s="39">
        <v>4.02E-2</v>
      </c>
      <c r="F1789" s="39">
        <v>4.3999999999999997E-2</v>
      </c>
      <c r="G1789" s="40">
        <v>4.0899999999999999E-2</v>
      </c>
      <c r="H1789" s="10">
        <f t="shared" si="1"/>
        <v>0</v>
      </c>
      <c r="I1789" s="63"/>
      <c r="J1789" s="9">
        <v>3.7100000000000001E-2</v>
      </c>
      <c r="K1789" s="9">
        <v>3.8199999999999998E-2</v>
      </c>
      <c r="L1789" s="9">
        <v>0.04</v>
      </c>
      <c r="M1789" s="9">
        <v>4.4200000000000003E-2</v>
      </c>
      <c r="N1789" s="40">
        <v>4.0399999999999998E-2</v>
      </c>
      <c r="O1789" s="21"/>
      <c r="P1789" s="43"/>
      <c r="Q1789" s="43"/>
      <c r="R1789" s="43"/>
    </row>
    <row r="1790" spans="1:18">
      <c r="A1790" s="43">
        <f t="shared" si="2"/>
        <v>201707</v>
      </c>
      <c r="B1790" s="38">
        <v>42933</v>
      </c>
      <c r="C1790" s="9" t="s">
        <v>568</v>
      </c>
      <c r="D1790" s="39">
        <v>3.8199999999999998E-2</v>
      </c>
      <c r="E1790" s="39">
        <v>0.04</v>
      </c>
      <c r="F1790" s="39">
        <v>4.3700000000000003E-2</v>
      </c>
      <c r="G1790" s="40">
        <v>4.0599999999999997E-2</v>
      </c>
      <c r="H1790" s="10">
        <f t="shared" si="1"/>
        <v>0</v>
      </c>
      <c r="I1790" s="63"/>
      <c r="J1790" s="9">
        <v>3.6900000000000002E-2</v>
      </c>
      <c r="K1790" s="9">
        <v>3.8100000000000002E-2</v>
      </c>
      <c r="L1790" s="9">
        <v>3.9800000000000002E-2</v>
      </c>
      <c r="M1790" s="9">
        <v>4.3999999999999997E-2</v>
      </c>
      <c r="N1790" s="40">
        <v>4.0099999999999997E-2</v>
      </c>
      <c r="O1790" s="21"/>
      <c r="P1790" s="43"/>
      <c r="Q1790" s="43"/>
      <c r="R1790" s="43"/>
    </row>
    <row r="1791" spans="1:18">
      <c r="A1791" s="43">
        <f t="shared" si="2"/>
        <v>201707</v>
      </c>
      <c r="B1791" s="38">
        <v>42934</v>
      </c>
      <c r="C1791" s="9" t="s">
        <v>568</v>
      </c>
      <c r="D1791" s="39">
        <v>3.7699999999999997E-2</v>
      </c>
      <c r="E1791" s="39">
        <v>3.9600000000000003E-2</v>
      </c>
      <c r="F1791" s="39">
        <v>4.3200000000000002E-2</v>
      </c>
      <c r="G1791" s="40">
        <v>4.02E-2</v>
      </c>
      <c r="H1791" s="10">
        <f t="shared" si="1"/>
        <v>0</v>
      </c>
      <c r="I1791" s="63"/>
      <c r="J1791" s="9">
        <v>3.6499999999999998E-2</v>
      </c>
      <c r="K1791" s="9">
        <v>3.7499999999999999E-2</v>
      </c>
      <c r="L1791" s="9">
        <v>3.9399999999999998E-2</v>
      </c>
      <c r="M1791" s="9">
        <v>4.3499999999999997E-2</v>
      </c>
      <c r="N1791" s="40">
        <v>3.9699999999999999E-2</v>
      </c>
      <c r="O1791" s="21"/>
      <c r="P1791" s="43"/>
      <c r="Q1791" s="43"/>
      <c r="R1791" s="43"/>
    </row>
    <row r="1792" spans="1:18">
      <c r="A1792" s="43">
        <f t="shared" si="2"/>
        <v>201707</v>
      </c>
      <c r="B1792" s="38">
        <v>42935</v>
      </c>
      <c r="C1792" s="9" t="s">
        <v>568</v>
      </c>
      <c r="D1792" s="39">
        <v>3.7699999999999997E-2</v>
      </c>
      <c r="E1792" s="39">
        <v>3.9600000000000003E-2</v>
      </c>
      <c r="F1792" s="39">
        <v>4.3099999999999999E-2</v>
      </c>
      <c r="G1792" s="40">
        <v>4.0099999999999997E-2</v>
      </c>
      <c r="H1792" s="10">
        <f t="shared" si="1"/>
        <v>0</v>
      </c>
      <c r="I1792" s="63"/>
      <c r="J1792" s="9">
        <v>3.6499999999999998E-2</v>
      </c>
      <c r="K1792" s="9">
        <v>3.7499999999999999E-2</v>
      </c>
      <c r="L1792" s="9">
        <v>3.9300000000000002E-2</v>
      </c>
      <c r="M1792" s="9">
        <v>4.3400000000000001E-2</v>
      </c>
      <c r="N1792" s="40">
        <v>3.9600000000000003E-2</v>
      </c>
      <c r="O1792" s="21"/>
      <c r="P1792" s="43"/>
      <c r="Q1792" s="43"/>
      <c r="R1792" s="43"/>
    </row>
    <row r="1793" spans="1:18">
      <c r="A1793" s="43">
        <f t="shared" si="2"/>
        <v>201707</v>
      </c>
      <c r="B1793" s="38">
        <v>42936</v>
      </c>
      <c r="C1793" s="9" t="s">
        <v>568</v>
      </c>
      <c r="D1793" s="39">
        <v>3.7600000000000001E-2</v>
      </c>
      <c r="E1793" s="39">
        <v>3.95E-2</v>
      </c>
      <c r="F1793" s="39">
        <v>4.2999999999999997E-2</v>
      </c>
      <c r="G1793" s="40">
        <v>0.04</v>
      </c>
      <c r="H1793" s="10">
        <f t="shared" si="1"/>
        <v>0</v>
      </c>
      <c r="I1793" s="63"/>
      <c r="J1793" s="9">
        <v>3.6299999999999999E-2</v>
      </c>
      <c r="K1793" s="9">
        <v>3.7400000000000003E-2</v>
      </c>
      <c r="L1793" s="9">
        <v>3.9199999999999999E-2</v>
      </c>
      <c r="M1793" s="9">
        <v>4.3200000000000002E-2</v>
      </c>
      <c r="N1793" s="40">
        <v>3.95E-2</v>
      </c>
      <c r="O1793" s="21"/>
      <c r="P1793" s="43"/>
      <c r="Q1793" s="43"/>
      <c r="R1793" s="43"/>
    </row>
    <row r="1794" spans="1:18">
      <c r="A1794" s="43">
        <f t="shared" si="2"/>
        <v>201707</v>
      </c>
      <c r="B1794" s="38">
        <v>42937</v>
      </c>
      <c r="C1794" s="9" t="s">
        <v>568</v>
      </c>
      <c r="D1794" s="39">
        <v>3.7199999999999997E-2</v>
      </c>
      <c r="E1794" s="39">
        <v>3.9100000000000003E-2</v>
      </c>
      <c r="F1794" s="39">
        <v>4.2700000000000002E-2</v>
      </c>
      <c r="G1794" s="40">
        <v>3.9699999999999999E-2</v>
      </c>
      <c r="H1794" s="10">
        <f t="shared" si="1"/>
        <v>0</v>
      </c>
      <c r="I1794" s="63"/>
      <c r="J1794" s="9">
        <v>3.61E-2</v>
      </c>
      <c r="K1794" s="9">
        <v>3.6999999999999998E-2</v>
      </c>
      <c r="L1794" s="9">
        <v>3.8800000000000001E-2</v>
      </c>
      <c r="M1794" s="9">
        <v>4.2900000000000001E-2</v>
      </c>
      <c r="N1794" s="40">
        <v>3.9199999999999999E-2</v>
      </c>
      <c r="O1794" s="21"/>
      <c r="P1794" s="43"/>
      <c r="Q1794" s="43"/>
      <c r="R1794" s="43"/>
    </row>
    <row r="1795" spans="1:18">
      <c r="A1795" s="43">
        <f t="shared" si="2"/>
        <v>201707</v>
      </c>
      <c r="B1795" s="38">
        <v>42940</v>
      </c>
      <c r="C1795" s="9" t="s">
        <v>568</v>
      </c>
      <c r="D1795" s="39">
        <v>3.7499999999999999E-2</v>
      </c>
      <c r="E1795" s="39">
        <v>3.9300000000000002E-2</v>
      </c>
      <c r="F1795" s="39">
        <v>4.2900000000000001E-2</v>
      </c>
      <c r="G1795" s="40">
        <v>3.9899999999999998E-2</v>
      </c>
      <c r="H1795" s="10">
        <f t="shared" si="1"/>
        <v>0</v>
      </c>
      <c r="I1795" s="63"/>
      <c r="J1795" s="9">
        <v>3.61E-2</v>
      </c>
      <c r="K1795" s="9">
        <v>3.73E-2</v>
      </c>
      <c r="L1795" s="9">
        <v>3.9100000000000003E-2</v>
      </c>
      <c r="M1795" s="9">
        <v>4.3200000000000002E-2</v>
      </c>
      <c r="N1795" s="40">
        <v>3.9399999999999998E-2</v>
      </c>
      <c r="O1795" s="21"/>
      <c r="P1795" s="43"/>
      <c r="Q1795" s="43"/>
      <c r="R1795" s="43"/>
    </row>
    <row r="1796" spans="1:18">
      <c r="A1796" s="43">
        <f t="shared" si="2"/>
        <v>201707</v>
      </c>
      <c r="B1796" s="38">
        <v>42941</v>
      </c>
      <c r="C1796" s="9" t="s">
        <v>568</v>
      </c>
      <c r="D1796" s="39">
        <v>3.8199999999999998E-2</v>
      </c>
      <c r="E1796" s="39">
        <v>0.04</v>
      </c>
      <c r="F1796" s="39">
        <v>4.3499999999999997E-2</v>
      </c>
      <c r="G1796" s="40">
        <v>4.0599999999999997E-2</v>
      </c>
      <c r="H1796" s="10">
        <f t="shared" si="1"/>
        <v>0</v>
      </c>
      <c r="I1796" s="63"/>
      <c r="J1796" s="9">
        <v>3.6900000000000002E-2</v>
      </c>
      <c r="K1796" s="9">
        <v>3.8100000000000002E-2</v>
      </c>
      <c r="L1796" s="9">
        <v>3.9800000000000002E-2</v>
      </c>
      <c r="M1796" s="9">
        <v>4.3799999999999999E-2</v>
      </c>
      <c r="N1796" s="40">
        <v>4.0099999999999997E-2</v>
      </c>
      <c r="O1796" s="21"/>
      <c r="P1796" s="43"/>
      <c r="Q1796" s="43"/>
      <c r="R1796" s="43"/>
    </row>
    <row r="1797" spans="1:18">
      <c r="A1797" s="43">
        <f t="shared" si="2"/>
        <v>201707</v>
      </c>
      <c r="B1797" s="38">
        <v>42942</v>
      </c>
      <c r="C1797" s="9" t="s">
        <v>568</v>
      </c>
      <c r="D1797" s="39">
        <v>3.7999999999999999E-2</v>
      </c>
      <c r="E1797" s="39">
        <v>3.9800000000000002E-2</v>
      </c>
      <c r="F1797" s="39">
        <v>4.3299999999999998E-2</v>
      </c>
      <c r="G1797" s="40">
        <v>4.0399999999999998E-2</v>
      </c>
      <c r="H1797" s="10">
        <f t="shared" si="1"/>
        <v>0</v>
      </c>
      <c r="I1797" s="63"/>
      <c r="J1797" s="9">
        <v>3.6799999999999999E-2</v>
      </c>
      <c r="K1797" s="9">
        <v>3.7900000000000003E-2</v>
      </c>
      <c r="L1797" s="9">
        <v>3.9600000000000003E-2</v>
      </c>
      <c r="M1797" s="9">
        <v>4.36E-2</v>
      </c>
      <c r="N1797" s="40">
        <v>0.04</v>
      </c>
      <c r="O1797" s="21"/>
      <c r="P1797" s="43"/>
      <c r="Q1797" s="43"/>
      <c r="R1797" s="43"/>
    </row>
    <row r="1798" spans="1:18">
      <c r="A1798" s="43">
        <f t="shared" si="2"/>
        <v>201707</v>
      </c>
      <c r="B1798" s="38">
        <v>42943</v>
      </c>
      <c r="C1798" s="9" t="s">
        <v>568</v>
      </c>
      <c r="D1798" s="39">
        <v>3.8199999999999998E-2</v>
      </c>
      <c r="E1798" s="39">
        <v>0.04</v>
      </c>
      <c r="F1798" s="39">
        <v>4.36E-2</v>
      </c>
      <c r="G1798" s="40">
        <v>4.0599999999999997E-2</v>
      </c>
      <c r="H1798" s="10">
        <f t="shared" si="1"/>
        <v>0</v>
      </c>
      <c r="I1798" s="63"/>
      <c r="J1798" s="9">
        <v>3.7100000000000001E-2</v>
      </c>
      <c r="K1798" s="9">
        <v>3.8100000000000002E-2</v>
      </c>
      <c r="L1798" s="9">
        <v>3.9899999999999998E-2</v>
      </c>
      <c r="M1798" s="9">
        <v>4.3900000000000002E-2</v>
      </c>
      <c r="N1798" s="40">
        <v>4.02E-2</v>
      </c>
      <c r="O1798" s="21"/>
      <c r="P1798" s="43"/>
      <c r="Q1798" s="43"/>
      <c r="R1798" s="43"/>
    </row>
    <row r="1799" spans="1:18">
      <c r="A1799" s="43">
        <f t="shared" si="2"/>
        <v>201707</v>
      </c>
      <c r="B1799" s="38">
        <v>42944</v>
      </c>
      <c r="C1799" s="9" t="s">
        <v>568</v>
      </c>
      <c r="D1799" s="39">
        <v>3.7900000000000003E-2</v>
      </c>
      <c r="E1799" s="39">
        <v>3.9699999999999999E-2</v>
      </c>
      <c r="F1799" s="39">
        <v>4.3200000000000002E-2</v>
      </c>
      <c r="G1799" s="40">
        <v>4.0300000000000002E-2</v>
      </c>
      <c r="H1799" s="10">
        <f t="shared" si="1"/>
        <v>0</v>
      </c>
      <c r="I1799" s="63"/>
      <c r="J1799" s="9">
        <v>3.6799999999999999E-2</v>
      </c>
      <c r="K1799" s="9">
        <v>3.7900000000000003E-2</v>
      </c>
      <c r="L1799" s="9">
        <v>3.9600000000000003E-2</v>
      </c>
      <c r="M1799" s="9">
        <v>4.3499999999999997E-2</v>
      </c>
      <c r="N1799" s="40">
        <v>3.9899999999999998E-2</v>
      </c>
      <c r="O1799" s="21"/>
      <c r="P1799" s="43"/>
      <c r="Q1799" s="43"/>
      <c r="R1799" s="43"/>
    </row>
    <row r="1800" spans="1:18">
      <c r="A1800" s="43">
        <f t="shared" si="2"/>
        <v>201707</v>
      </c>
      <c r="B1800" s="38">
        <v>42947</v>
      </c>
      <c r="C1800" s="9" t="s">
        <v>568</v>
      </c>
      <c r="D1800" s="39">
        <v>3.7999999999999999E-2</v>
      </c>
      <c r="E1800" s="39">
        <v>3.9699999999999999E-2</v>
      </c>
      <c r="F1800" s="39">
        <v>4.3299999999999998E-2</v>
      </c>
      <c r="G1800" s="40">
        <v>4.0300000000000002E-2</v>
      </c>
      <c r="H1800" s="10">
        <f t="shared" si="1"/>
        <v>0</v>
      </c>
      <c r="I1800" s="63"/>
      <c r="J1800" s="9">
        <v>3.6799999999999999E-2</v>
      </c>
      <c r="K1800" s="9">
        <v>3.7999999999999999E-2</v>
      </c>
      <c r="L1800" s="9">
        <v>3.9600000000000003E-2</v>
      </c>
      <c r="M1800" s="9">
        <v>4.36E-2</v>
      </c>
      <c r="N1800" s="40">
        <v>3.9899999999999998E-2</v>
      </c>
      <c r="O1800" s="21"/>
      <c r="P1800" s="43"/>
      <c r="Q1800" s="43"/>
      <c r="R1800" s="43"/>
    </row>
    <row r="1801" spans="1:18">
      <c r="A1801" s="43">
        <f t="shared" si="2"/>
        <v>201708</v>
      </c>
      <c r="B1801" s="38">
        <v>42948</v>
      </c>
      <c r="C1801" s="9" t="s">
        <v>568</v>
      </c>
      <c r="D1801" s="39">
        <v>3.7400000000000003E-2</v>
      </c>
      <c r="E1801" s="39">
        <v>3.9100000000000003E-2</v>
      </c>
      <c r="F1801" s="39">
        <v>4.2900000000000001E-2</v>
      </c>
      <c r="G1801" s="40">
        <v>3.9800000000000002E-2</v>
      </c>
      <c r="H1801" s="10">
        <f t="shared" si="1"/>
        <v>0</v>
      </c>
      <c r="I1801" s="63"/>
      <c r="J1801" s="9">
        <v>3.6400000000000002E-2</v>
      </c>
      <c r="K1801" s="9">
        <v>3.7400000000000003E-2</v>
      </c>
      <c r="L1801" s="9">
        <v>3.9100000000000003E-2</v>
      </c>
      <c r="M1801" s="9">
        <v>4.3200000000000002E-2</v>
      </c>
      <c r="N1801" s="40">
        <v>3.95E-2</v>
      </c>
      <c r="O1801" s="21"/>
      <c r="P1801" s="43"/>
      <c r="Q1801" s="43"/>
      <c r="R1801" s="43"/>
    </row>
    <row r="1802" spans="1:18">
      <c r="A1802" s="43">
        <f t="shared" si="2"/>
        <v>201708</v>
      </c>
      <c r="B1802" s="38">
        <v>42949</v>
      </c>
      <c r="C1802" s="9" t="s">
        <v>568</v>
      </c>
      <c r="D1802" s="39">
        <v>3.7100000000000001E-2</v>
      </c>
      <c r="E1802" s="39">
        <v>3.9E-2</v>
      </c>
      <c r="F1802" s="39">
        <v>4.2799999999999998E-2</v>
      </c>
      <c r="G1802" s="40">
        <v>3.9600000000000003E-2</v>
      </c>
      <c r="H1802" s="10">
        <f t="shared" si="1"/>
        <v>0</v>
      </c>
      <c r="I1802" s="63"/>
      <c r="J1802" s="9">
        <v>3.6299999999999999E-2</v>
      </c>
      <c r="K1802" s="9">
        <v>4.7300000000000002E-2</v>
      </c>
      <c r="L1802" s="9">
        <v>3.9E-2</v>
      </c>
      <c r="M1802" s="9">
        <v>4.3200000000000002E-2</v>
      </c>
      <c r="N1802" s="40">
        <v>3.9399999999999998E-2</v>
      </c>
      <c r="O1802" s="21"/>
      <c r="P1802" s="43"/>
      <c r="Q1802" s="43"/>
      <c r="R1802" s="43"/>
    </row>
    <row r="1803" spans="1:18">
      <c r="A1803" s="43">
        <f t="shared" si="2"/>
        <v>201708</v>
      </c>
      <c r="B1803" s="38">
        <v>42950</v>
      </c>
      <c r="C1803" s="9" t="s">
        <v>568</v>
      </c>
      <c r="D1803" s="39">
        <v>3.6700000000000003E-2</v>
      </c>
      <c r="E1803" s="39">
        <v>3.8600000000000002E-2</v>
      </c>
      <c r="F1803" s="39">
        <v>4.24E-2</v>
      </c>
      <c r="G1803" s="40">
        <v>3.9199999999999999E-2</v>
      </c>
      <c r="H1803" s="10">
        <f t="shared" si="1"/>
        <v>0</v>
      </c>
      <c r="I1803" s="63"/>
      <c r="J1803" s="9">
        <v>3.5999999999999997E-2</v>
      </c>
      <c r="K1803" s="9">
        <v>3.6999999999999998E-2</v>
      </c>
      <c r="L1803" s="9">
        <v>3.8699999999999998E-2</v>
      </c>
      <c r="M1803" s="9">
        <v>4.2900000000000001E-2</v>
      </c>
      <c r="N1803" s="40">
        <v>3.9E-2</v>
      </c>
      <c r="O1803" s="21"/>
      <c r="P1803" s="43"/>
      <c r="Q1803" s="43"/>
      <c r="R1803" s="43"/>
    </row>
    <row r="1804" spans="1:18">
      <c r="A1804" s="43">
        <f t="shared" si="2"/>
        <v>201708</v>
      </c>
      <c r="B1804" s="38">
        <v>42951</v>
      </c>
      <c r="C1804" s="9" t="s">
        <v>568</v>
      </c>
      <c r="D1804" s="39">
        <v>3.7100000000000001E-2</v>
      </c>
      <c r="E1804" s="39">
        <v>3.9E-2</v>
      </c>
      <c r="F1804" s="39">
        <v>4.2700000000000002E-2</v>
      </c>
      <c r="G1804" s="40">
        <v>3.9600000000000003E-2</v>
      </c>
      <c r="H1804" s="10">
        <f t="shared" si="1"/>
        <v>0</v>
      </c>
      <c r="I1804" s="63"/>
      <c r="J1804" s="9">
        <v>3.6499999999999998E-2</v>
      </c>
      <c r="K1804" s="9">
        <v>3.7499999999999999E-2</v>
      </c>
      <c r="L1804" s="9">
        <v>3.9100000000000003E-2</v>
      </c>
      <c r="M1804" s="9">
        <v>4.3200000000000002E-2</v>
      </c>
      <c r="N1804" s="40">
        <v>3.95E-2</v>
      </c>
      <c r="O1804" s="21"/>
      <c r="P1804" s="43"/>
      <c r="Q1804" s="43"/>
      <c r="R1804" s="43"/>
    </row>
    <row r="1805" spans="1:18">
      <c r="A1805" s="43">
        <f t="shared" si="2"/>
        <v>201708</v>
      </c>
      <c r="B1805" s="38">
        <v>42954</v>
      </c>
      <c r="C1805" s="9" t="s">
        <v>568</v>
      </c>
      <c r="D1805" s="39">
        <v>3.6999999999999998E-2</v>
      </c>
      <c r="E1805" s="39">
        <v>3.8899999999999997E-2</v>
      </c>
      <c r="F1805" s="39">
        <v>4.2700000000000002E-2</v>
      </c>
      <c r="G1805" s="40">
        <v>3.95E-2</v>
      </c>
      <c r="H1805" s="10">
        <f t="shared" si="1"/>
        <v>0</v>
      </c>
      <c r="I1805" s="63"/>
      <c r="J1805" s="9">
        <v>3.6499999999999998E-2</v>
      </c>
      <c r="K1805" s="9">
        <v>3.73E-2</v>
      </c>
      <c r="L1805" s="9">
        <v>3.9E-2</v>
      </c>
      <c r="M1805" s="9">
        <v>4.3200000000000002E-2</v>
      </c>
      <c r="N1805" s="40">
        <v>3.9399999999999998E-2</v>
      </c>
      <c r="O1805" s="21"/>
      <c r="P1805" s="43"/>
      <c r="Q1805" s="43"/>
      <c r="R1805" s="43"/>
    </row>
    <row r="1806" spans="1:18">
      <c r="A1806" s="43">
        <f t="shared" si="2"/>
        <v>201708</v>
      </c>
      <c r="B1806" s="38">
        <v>42955</v>
      </c>
      <c r="C1806" s="9" t="s">
        <v>568</v>
      </c>
      <c r="D1806" s="39">
        <v>3.73E-2</v>
      </c>
      <c r="E1806" s="39">
        <v>3.9199999999999999E-2</v>
      </c>
      <c r="F1806" s="39">
        <v>4.2900000000000001E-2</v>
      </c>
      <c r="G1806" s="40">
        <v>3.9800000000000002E-2</v>
      </c>
      <c r="H1806" s="10">
        <f t="shared" si="1"/>
        <v>0</v>
      </c>
      <c r="I1806" s="63"/>
      <c r="J1806" s="9">
        <v>3.6799999999999999E-2</v>
      </c>
      <c r="K1806" s="9">
        <v>3.7699999999999997E-2</v>
      </c>
      <c r="L1806" s="9">
        <v>3.9399999999999998E-2</v>
      </c>
      <c r="M1806" s="9">
        <v>4.36E-2</v>
      </c>
      <c r="N1806" s="40">
        <v>3.9800000000000002E-2</v>
      </c>
      <c r="O1806" s="21"/>
      <c r="P1806" s="43"/>
      <c r="Q1806" s="43"/>
      <c r="R1806" s="43"/>
    </row>
    <row r="1807" spans="1:18">
      <c r="A1807" s="43">
        <f t="shared" si="2"/>
        <v>201708</v>
      </c>
      <c r="B1807" s="38">
        <v>42956</v>
      </c>
      <c r="C1807" s="9" t="s">
        <v>568</v>
      </c>
      <c r="D1807" s="39">
        <v>3.6799999999999999E-2</v>
      </c>
      <c r="E1807" s="39">
        <v>3.8699999999999998E-2</v>
      </c>
      <c r="F1807" s="39">
        <v>4.2500000000000003E-2</v>
      </c>
      <c r="G1807" s="40">
        <v>3.9300000000000002E-2</v>
      </c>
      <c r="H1807" s="10">
        <f t="shared" si="1"/>
        <v>0</v>
      </c>
      <c r="I1807" s="63"/>
      <c r="J1807" s="9">
        <v>3.6299999999999999E-2</v>
      </c>
      <c r="K1807" s="9">
        <v>3.7400000000000003E-2</v>
      </c>
      <c r="L1807" s="9">
        <v>3.8899999999999997E-2</v>
      </c>
      <c r="M1807" s="9">
        <v>4.3299999999999998E-2</v>
      </c>
      <c r="N1807" s="40">
        <v>3.9300000000000002E-2</v>
      </c>
      <c r="O1807" s="21"/>
      <c r="P1807" s="43"/>
      <c r="Q1807" s="43"/>
      <c r="R1807" s="43"/>
    </row>
    <row r="1808" spans="1:18">
      <c r="A1808" s="43">
        <f t="shared" si="2"/>
        <v>201708</v>
      </c>
      <c r="B1808" s="38">
        <v>42957</v>
      </c>
      <c r="C1808" s="9" t="s">
        <v>568</v>
      </c>
      <c r="D1808" s="39">
        <v>3.6600000000000001E-2</v>
      </c>
      <c r="E1808" s="39">
        <v>3.85E-2</v>
      </c>
      <c r="F1808" s="39">
        <v>4.2200000000000001E-2</v>
      </c>
      <c r="G1808" s="40">
        <v>3.9100000000000003E-2</v>
      </c>
      <c r="H1808" s="10">
        <f t="shared" si="1"/>
        <v>0</v>
      </c>
      <c r="I1808" s="63"/>
      <c r="J1808" s="9">
        <v>3.6200000000000003E-2</v>
      </c>
      <c r="K1808" s="9">
        <v>3.7199999999999997E-2</v>
      </c>
      <c r="L1808" s="9">
        <v>3.8699999999999998E-2</v>
      </c>
      <c r="M1808" s="9">
        <v>4.3099999999999999E-2</v>
      </c>
      <c r="N1808" s="40">
        <v>3.9199999999999999E-2</v>
      </c>
      <c r="O1808" s="21"/>
      <c r="P1808" s="43"/>
      <c r="Q1808" s="43"/>
      <c r="R1808" s="43"/>
    </row>
    <row r="1809" spans="1:18">
      <c r="A1809" s="43">
        <f t="shared" si="2"/>
        <v>201708</v>
      </c>
      <c r="B1809" s="38">
        <v>42958</v>
      </c>
      <c r="C1809" s="9" t="s">
        <v>568</v>
      </c>
      <c r="D1809" s="39">
        <v>3.6499999999999998E-2</v>
      </c>
      <c r="E1809" s="39">
        <v>3.8600000000000002E-2</v>
      </c>
      <c r="F1809" s="39">
        <v>4.2200000000000001E-2</v>
      </c>
      <c r="G1809" s="40">
        <v>3.9100000000000003E-2</v>
      </c>
      <c r="H1809" s="10">
        <f t="shared" si="1"/>
        <v>0</v>
      </c>
      <c r="I1809" s="63"/>
      <c r="J1809" s="9">
        <v>3.6299999999999999E-2</v>
      </c>
      <c r="K1809" s="9">
        <v>3.7199999999999997E-2</v>
      </c>
      <c r="L1809" s="9">
        <v>3.8800000000000001E-2</v>
      </c>
      <c r="M1809" s="9">
        <v>4.3099999999999999E-2</v>
      </c>
      <c r="N1809" s="40">
        <v>3.9199999999999999E-2</v>
      </c>
      <c r="O1809" s="21"/>
      <c r="P1809" s="43"/>
      <c r="Q1809" s="43"/>
      <c r="R1809" s="43"/>
    </row>
    <row r="1810" spans="1:18">
      <c r="A1810" s="43">
        <f t="shared" si="2"/>
        <v>201708</v>
      </c>
      <c r="B1810" s="38">
        <v>42961</v>
      </c>
      <c r="C1810" s="9" t="s">
        <v>568</v>
      </c>
      <c r="D1810" s="39">
        <v>3.6700000000000003E-2</v>
      </c>
      <c r="E1810" s="39">
        <v>3.8699999999999998E-2</v>
      </c>
      <c r="F1810" s="39">
        <v>4.24E-2</v>
      </c>
      <c r="G1810" s="40">
        <v>3.9300000000000002E-2</v>
      </c>
      <c r="H1810" s="10">
        <f t="shared" si="1"/>
        <v>0</v>
      </c>
      <c r="I1810" s="63"/>
      <c r="J1810" s="9">
        <v>3.6499999999999998E-2</v>
      </c>
      <c r="K1810" s="9">
        <v>3.73E-2</v>
      </c>
      <c r="L1810" s="9">
        <v>3.9E-2</v>
      </c>
      <c r="M1810" s="9">
        <v>4.3299999999999998E-2</v>
      </c>
      <c r="N1810" s="40">
        <v>3.9399999999999998E-2</v>
      </c>
      <c r="O1810" s="21"/>
      <c r="P1810" s="43"/>
      <c r="Q1810" s="43"/>
      <c r="R1810" s="43"/>
    </row>
    <row r="1811" spans="1:18">
      <c r="A1811" s="43">
        <f t="shared" si="2"/>
        <v>201708</v>
      </c>
      <c r="B1811" s="38">
        <v>42962</v>
      </c>
      <c r="C1811" s="9" t="s">
        <v>568</v>
      </c>
      <c r="D1811" s="39">
        <v>3.7100000000000001E-2</v>
      </c>
      <c r="E1811" s="39">
        <v>3.9100000000000003E-2</v>
      </c>
      <c r="F1811" s="39">
        <v>4.2700000000000002E-2</v>
      </c>
      <c r="G1811" s="40">
        <v>3.9600000000000003E-2</v>
      </c>
      <c r="H1811" s="10">
        <f t="shared" si="1"/>
        <v>0</v>
      </c>
      <c r="I1811" s="63"/>
      <c r="J1811" s="9">
        <v>3.6799999999999999E-2</v>
      </c>
      <c r="K1811" s="9">
        <v>3.7699999999999997E-2</v>
      </c>
      <c r="L1811" s="9">
        <v>3.9300000000000002E-2</v>
      </c>
      <c r="M1811" s="9">
        <v>4.36E-2</v>
      </c>
      <c r="N1811" s="40">
        <v>3.9699999999999999E-2</v>
      </c>
      <c r="O1811" s="21"/>
      <c r="P1811" s="43"/>
      <c r="Q1811" s="43"/>
      <c r="R1811" s="43"/>
    </row>
    <row r="1812" spans="1:18">
      <c r="A1812" s="43">
        <f t="shared" si="2"/>
        <v>201708</v>
      </c>
      <c r="B1812" s="38">
        <v>42963</v>
      </c>
      <c r="C1812" s="9" t="s">
        <v>568</v>
      </c>
      <c r="D1812" s="39">
        <v>3.6700000000000003E-2</v>
      </c>
      <c r="E1812" s="39">
        <v>3.8800000000000001E-2</v>
      </c>
      <c r="F1812" s="39">
        <v>4.24E-2</v>
      </c>
      <c r="G1812" s="40">
        <v>3.9300000000000002E-2</v>
      </c>
      <c r="H1812" s="10">
        <f t="shared" si="1"/>
        <v>0</v>
      </c>
      <c r="I1812" s="63"/>
      <c r="J1812" s="9">
        <v>3.6400000000000002E-2</v>
      </c>
      <c r="K1812" s="9">
        <v>3.7199999999999997E-2</v>
      </c>
      <c r="L1812" s="9">
        <v>3.9E-2</v>
      </c>
      <c r="M1812" s="9">
        <v>4.3200000000000002E-2</v>
      </c>
      <c r="N1812" s="40">
        <v>3.9300000000000002E-2</v>
      </c>
      <c r="O1812" s="21"/>
      <c r="P1812" s="43"/>
      <c r="Q1812" s="43"/>
      <c r="R1812" s="43"/>
    </row>
    <row r="1813" spans="1:18">
      <c r="A1813" s="43">
        <f t="shared" si="2"/>
        <v>201708</v>
      </c>
      <c r="B1813" s="38">
        <v>42964</v>
      </c>
      <c r="C1813" s="9" t="s">
        <v>568</v>
      </c>
      <c r="D1813" s="39">
        <v>3.6600000000000001E-2</v>
      </c>
      <c r="E1813" s="39">
        <v>3.85E-2</v>
      </c>
      <c r="F1813" s="39">
        <v>4.2200000000000001E-2</v>
      </c>
      <c r="G1813" s="40">
        <v>3.9100000000000003E-2</v>
      </c>
      <c r="H1813" s="10">
        <f t="shared" si="1"/>
        <v>0</v>
      </c>
      <c r="I1813" s="63"/>
      <c r="J1813" s="9">
        <v>3.6400000000000002E-2</v>
      </c>
      <c r="K1813" s="9">
        <v>3.7100000000000001E-2</v>
      </c>
      <c r="L1813" s="9">
        <v>3.8699999999999998E-2</v>
      </c>
      <c r="M1813" s="9">
        <v>4.2999999999999997E-2</v>
      </c>
      <c r="N1813" s="40">
        <v>3.9199999999999999E-2</v>
      </c>
      <c r="O1813" s="21"/>
      <c r="P1813" s="43"/>
      <c r="Q1813" s="43"/>
      <c r="R1813" s="43"/>
    </row>
    <row r="1814" spans="1:18">
      <c r="A1814" s="43">
        <f t="shared" si="2"/>
        <v>201708</v>
      </c>
      <c r="B1814" s="38">
        <v>42965</v>
      </c>
      <c r="C1814" s="9" t="s">
        <v>568</v>
      </c>
      <c r="D1814" s="39">
        <v>3.6499999999999998E-2</v>
      </c>
      <c r="E1814" s="39">
        <v>3.85E-2</v>
      </c>
      <c r="F1814" s="39">
        <v>4.2200000000000001E-2</v>
      </c>
      <c r="G1814" s="40">
        <v>3.9100000000000003E-2</v>
      </c>
      <c r="H1814" s="10">
        <f t="shared" si="1"/>
        <v>0</v>
      </c>
      <c r="I1814" s="63"/>
      <c r="J1814" s="9">
        <v>3.6400000000000002E-2</v>
      </c>
      <c r="K1814" s="9">
        <v>3.6999999999999998E-2</v>
      </c>
      <c r="L1814" s="9">
        <v>3.8800000000000001E-2</v>
      </c>
      <c r="M1814" s="9">
        <v>4.3099999999999999E-2</v>
      </c>
      <c r="N1814" s="40">
        <v>3.9199999999999999E-2</v>
      </c>
      <c r="O1814" s="21"/>
      <c r="P1814" s="43"/>
      <c r="Q1814" s="43"/>
      <c r="R1814" s="43"/>
    </row>
    <row r="1815" spans="1:18">
      <c r="A1815" s="43">
        <f t="shared" si="2"/>
        <v>201708</v>
      </c>
      <c r="B1815" s="38">
        <v>42968</v>
      </c>
      <c r="C1815" s="9" t="s">
        <v>568</v>
      </c>
      <c r="D1815" s="39">
        <v>3.6400000000000002E-2</v>
      </c>
      <c r="E1815" s="39">
        <v>3.8399999999999997E-2</v>
      </c>
      <c r="F1815" s="39">
        <v>4.2099999999999999E-2</v>
      </c>
      <c r="G1815" s="40">
        <v>3.9E-2</v>
      </c>
      <c r="H1815" s="10">
        <f t="shared" si="1"/>
        <v>0</v>
      </c>
      <c r="I1815" s="63"/>
      <c r="J1815" s="9">
        <v>3.6200000000000003E-2</v>
      </c>
      <c r="K1815" s="9">
        <v>3.6999999999999998E-2</v>
      </c>
      <c r="L1815" s="9">
        <v>3.8600000000000002E-2</v>
      </c>
      <c r="M1815" s="9">
        <v>4.2999999999999997E-2</v>
      </c>
      <c r="N1815" s="40">
        <v>3.9100000000000003E-2</v>
      </c>
      <c r="O1815" s="21"/>
      <c r="P1815" s="43"/>
      <c r="Q1815" s="43"/>
      <c r="R1815" s="43"/>
    </row>
    <row r="1816" spans="1:18">
      <c r="A1816" s="43">
        <f t="shared" si="2"/>
        <v>201708</v>
      </c>
      <c r="B1816" s="38">
        <v>42969</v>
      </c>
      <c r="C1816" s="9" t="s">
        <v>568</v>
      </c>
      <c r="D1816" s="39">
        <v>3.6799999999999999E-2</v>
      </c>
      <c r="E1816" s="39">
        <v>3.8600000000000002E-2</v>
      </c>
      <c r="F1816" s="39">
        <v>4.2299999999999997E-2</v>
      </c>
      <c r="G1816" s="40">
        <v>3.9199999999999999E-2</v>
      </c>
      <c r="H1816" s="10">
        <f t="shared" si="1"/>
        <v>0</v>
      </c>
      <c r="I1816" s="63"/>
      <c r="J1816" s="9">
        <v>3.6600000000000001E-2</v>
      </c>
      <c r="K1816" s="9">
        <v>3.7199999999999997E-2</v>
      </c>
      <c r="L1816" s="9">
        <v>3.8899999999999997E-2</v>
      </c>
      <c r="M1816" s="9">
        <v>4.3200000000000002E-2</v>
      </c>
      <c r="N1816" s="40">
        <v>3.9300000000000002E-2</v>
      </c>
      <c r="O1816" s="21"/>
      <c r="P1816" s="43"/>
      <c r="Q1816" s="43"/>
      <c r="R1816" s="43"/>
    </row>
    <row r="1817" spans="1:18">
      <c r="A1817" s="43">
        <f t="shared" si="2"/>
        <v>201708</v>
      </c>
      <c r="B1817" s="38">
        <v>42970</v>
      </c>
      <c r="C1817" s="9" t="s">
        <v>568</v>
      </c>
      <c r="D1817" s="39">
        <v>3.6400000000000002E-2</v>
      </c>
      <c r="E1817" s="39">
        <v>3.8300000000000001E-2</v>
      </c>
      <c r="F1817" s="39">
        <v>4.2000000000000003E-2</v>
      </c>
      <c r="G1817" s="40">
        <v>3.8899999999999997E-2</v>
      </c>
      <c r="H1817" s="10">
        <f t="shared" si="1"/>
        <v>0</v>
      </c>
      <c r="I1817" s="63"/>
      <c r="J1817" s="9">
        <v>3.6200000000000003E-2</v>
      </c>
      <c r="K1817" s="9">
        <v>3.6900000000000002E-2</v>
      </c>
      <c r="L1817" s="9">
        <v>3.8600000000000002E-2</v>
      </c>
      <c r="M1817" s="9">
        <v>4.2900000000000001E-2</v>
      </c>
      <c r="N1817" s="40">
        <v>3.9E-2</v>
      </c>
      <c r="O1817" s="21"/>
      <c r="P1817" s="43"/>
      <c r="Q1817" s="43"/>
      <c r="R1817" s="43"/>
    </row>
    <row r="1818" spans="1:18">
      <c r="A1818" s="43">
        <f t="shared" si="2"/>
        <v>201708</v>
      </c>
      <c r="B1818" s="38">
        <v>42971</v>
      </c>
      <c r="C1818" s="9" t="s">
        <v>568</v>
      </c>
      <c r="D1818" s="39">
        <v>3.6700000000000003E-2</v>
      </c>
      <c r="E1818" s="39">
        <v>3.85E-2</v>
      </c>
      <c r="F1818" s="39">
        <v>4.2200000000000001E-2</v>
      </c>
      <c r="G1818" s="40">
        <v>3.9100000000000003E-2</v>
      </c>
      <c r="H1818" s="10">
        <f t="shared" si="1"/>
        <v>0</v>
      </c>
      <c r="I1818" s="63"/>
      <c r="J1818" s="9">
        <v>3.6400000000000002E-2</v>
      </c>
      <c r="K1818" s="9">
        <v>3.7100000000000001E-2</v>
      </c>
      <c r="L1818" s="9">
        <v>3.8699999999999998E-2</v>
      </c>
      <c r="M1818" s="9">
        <v>4.3099999999999999E-2</v>
      </c>
      <c r="N1818" s="40">
        <v>3.9199999999999999E-2</v>
      </c>
      <c r="O1818" s="21"/>
      <c r="P1818" s="43"/>
      <c r="Q1818" s="43"/>
      <c r="R1818" s="43"/>
    </row>
    <row r="1819" spans="1:18">
      <c r="A1819" s="43">
        <f t="shared" si="2"/>
        <v>201708</v>
      </c>
      <c r="B1819" s="38">
        <v>42972</v>
      </c>
      <c r="C1819" s="9" t="s">
        <v>568</v>
      </c>
      <c r="D1819" s="39">
        <v>3.6499999999999998E-2</v>
      </c>
      <c r="E1819" s="39">
        <v>3.8300000000000001E-2</v>
      </c>
      <c r="F1819" s="39">
        <v>4.2000000000000003E-2</v>
      </c>
      <c r="G1819" s="40">
        <v>3.8899999999999997E-2</v>
      </c>
      <c r="H1819" s="10">
        <f t="shared" si="1"/>
        <v>0</v>
      </c>
      <c r="I1819" s="63"/>
      <c r="J1819" s="9">
        <v>3.6200000000000003E-2</v>
      </c>
      <c r="K1819" s="9">
        <v>3.6900000000000002E-2</v>
      </c>
      <c r="L1819" s="9">
        <v>3.8600000000000002E-2</v>
      </c>
      <c r="M1819" s="9">
        <v>4.2900000000000001E-2</v>
      </c>
      <c r="N1819" s="40">
        <v>3.9E-2</v>
      </c>
      <c r="O1819" s="21"/>
      <c r="P1819" s="43"/>
      <c r="Q1819" s="43"/>
      <c r="R1819" s="43"/>
    </row>
    <row r="1820" spans="1:18">
      <c r="A1820" s="43">
        <f t="shared" si="2"/>
        <v>201708</v>
      </c>
      <c r="B1820" s="38">
        <v>42975</v>
      </c>
      <c r="C1820" s="9" t="s">
        <v>568</v>
      </c>
      <c r="D1820" s="39">
        <v>3.6499999999999998E-2</v>
      </c>
      <c r="E1820" s="39">
        <v>3.8300000000000001E-2</v>
      </c>
      <c r="F1820" s="39">
        <v>4.2000000000000003E-2</v>
      </c>
      <c r="G1820" s="40">
        <v>3.8899999999999997E-2</v>
      </c>
      <c r="H1820" s="10">
        <f t="shared" si="1"/>
        <v>0</v>
      </c>
      <c r="I1820" s="63"/>
      <c r="J1820" s="9">
        <v>3.6200000000000003E-2</v>
      </c>
      <c r="K1820" s="9">
        <v>3.6900000000000002E-2</v>
      </c>
      <c r="L1820" s="9">
        <v>3.85E-2</v>
      </c>
      <c r="M1820" s="9">
        <v>4.2900000000000001E-2</v>
      </c>
      <c r="N1820" s="40">
        <v>3.9E-2</v>
      </c>
      <c r="O1820" s="21"/>
      <c r="P1820" s="43"/>
      <c r="Q1820" s="43"/>
      <c r="R1820" s="43"/>
    </row>
    <row r="1821" spans="1:18">
      <c r="A1821" s="43">
        <f t="shared" si="2"/>
        <v>201708</v>
      </c>
      <c r="B1821" s="38">
        <v>42976</v>
      </c>
      <c r="C1821" s="9" t="s">
        <v>568</v>
      </c>
      <c r="D1821" s="39">
        <v>3.6499999999999998E-2</v>
      </c>
      <c r="E1821" s="39">
        <v>3.8300000000000001E-2</v>
      </c>
      <c r="F1821" s="39">
        <v>4.2000000000000003E-2</v>
      </c>
      <c r="G1821" s="40">
        <v>3.8899999999999997E-2</v>
      </c>
      <c r="H1821" s="10">
        <f t="shared" si="1"/>
        <v>0</v>
      </c>
      <c r="I1821" s="63"/>
      <c r="J1821" s="9">
        <v>3.6200000000000003E-2</v>
      </c>
      <c r="K1821" s="9">
        <v>3.6900000000000002E-2</v>
      </c>
      <c r="L1821" s="9">
        <v>3.85E-2</v>
      </c>
      <c r="M1821" s="9">
        <v>4.2799999999999998E-2</v>
      </c>
      <c r="N1821" s="40">
        <v>3.8899999999999997E-2</v>
      </c>
      <c r="O1821" s="21"/>
      <c r="P1821" s="43"/>
      <c r="Q1821" s="43"/>
      <c r="R1821" s="43"/>
    </row>
    <row r="1822" spans="1:18">
      <c r="A1822" s="43">
        <f t="shared" si="2"/>
        <v>201708</v>
      </c>
      <c r="B1822" s="38">
        <v>42977</v>
      </c>
      <c r="C1822" s="9" t="s">
        <v>568</v>
      </c>
      <c r="D1822" s="39">
        <v>3.6499999999999998E-2</v>
      </c>
      <c r="E1822" s="39">
        <v>3.8300000000000001E-2</v>
      </c>
      <c r="F1822" s="39">
        <v>4.2099999999999999E-2</v>
      </c>
      <c r="G1822" s="40">
        <v>3.9E-2</v>
      </c>
      <c r="H1822" s="10">
        <f t="shared" si="1"/>
        <v>0</v>
      </c>
      <c r="I1822" s="63"/>
      <c r="J1822" s="9">
        <v>3.6200000000000003E-2</v>
      </c>
      <c r="K1822" s="9">
        <v>3.6900000000000002E-2</v>
      </c>
      <c r="L1822" s="9">
        <v>3.8600000000000002E-2</v>
      </c>
      <c r="M1822" s="9">
        <v>4.2900000000000001E-2</v>
      </c>
      <c r="N1822" s="40">
        <v>3.9E-2</v>
      </c>
      <c r="O1822" s="21"/>
      <c r="P1822" s="43"/>
      <c r="Q1822" s="43"/>
      <c r="R1822" s="43"/>
    </row>
    <row r="1823" spans="1:18">
      <c r="A1823" s="43">
        <f t="shared" si="2"/>
        <v>201708</v>
      </c>
      <c r="B1823" s="38">
        <v>42978</v>
      </c>
      <c r="C1823" s="9" t="s">
        <v>568</v>
      </c>
      <c r="D1823" s="39">
        <v>3.6299999999999999E-2</v>
      </c>
      <c r="E1823" s="39">
        <v>3.8100000000000002E-2</v>
      </c>
      <c r="F1823" s="39">
        <v>4.1799999999999997E-2</v>
      </c>
      <c r="G1823" s="40">
        <v>3.8699999999999998E-2</v>
      </c>
      <c r="H1823" s="10">
        <f t="shared" si="1"/>
        <v>0</v>
      </c>
      <c r="I1823" s="63"/>
      <c r="J1823" s="9">
        <v>3.5900000000000001E-2</v>
      </c>
      <c r="K1823" s="9">
        <v>3.6700000000000003E-2</v>
      </c>
      <c r="L1823" s="9">
        <v>3.8300000000000001E-2</v>
      </c>
      <c r="M1823" s="9">
        <v>4.2599999999999999E-2</v>
      </c>
      <c r="N1823" s="40">
        <v>3.8699999999999998E-2</v>
      </c>
      <c r="O1823" s="21"/>
      <c r="P1823" s="43"/>
      <c r="Q1823" s="43"/>
      <c r="R1823" s="43"/>
    </row>
    <row r="1824" spans="1:18">
      <c r="A1824" s="43">
        <f t="shared" si="2"/>
        <v>201709</v>
      </c>
      <c r="B1824" s="38">
        <v>42979</v>
      </c>
      <c r="C1824" s="9" t="s">
        <v>568</v>
      </c>
      <c r="D1824" s="39">
        <v>3.6700000000000003E-2</v>
      </c>
      <c r="E1824" s="39">
        <v>3.85E-2</v>
      </c>
      <c r="F1824" s="39">
        <v>4.2299999999999997E-2</v>
      </c>
      <c r="G1824" s="40">
        <v>3.9199999999999999E-2</v>
      </c>
      <c r="H1824" s="10">
        <f t="shared" si="1"/>
        <v>0</v>
      </c>
      <c r="I1824" s="63"/>
      <c r="J1824" s="9">
        <v>3.6400000000000002E-2</v>
      </c>
      <c r="K1824" s="9">
        <v>3.6999999999999998E-2</v>
      </c>
      <c r="L1824" s="9">
        <v>3.8699999999999998E-2</v>
      </c>
      <c r="M1824" s="9">
        <v>4.3099999999999999E-2</v>
      </c>
      <c r="N1824" s="40">
        <v>3.9199999999999999E-2</v>
      </c>
      <c r="O1824" s="21"/>
      <c r="P1824" s="43"/>
      <c r="Q1824" s="43"/>
      <c r="R1824" s="43"/>
    </row>
    <row r="1825" spans="1:18">
      <c r="A1825" s="43"/>
      <c r="B1825" s="38"/>
      <c r="C1825" s="9"/>
      <c r="D1825" s="39"/>
      <c r="E1825" s="39"/>
      <c r="F1825" s="39"/>
      <c r="G1825" s="40"/>
      <c r="H1825" s="10"/>
      <c r="I1825" s="63"/>
      <c r="J1825" s="9"/>
      <c r="K1825" s="9"/>
      <c r="L1825" s="9"/>
      <c r="M1825" s="9"/>
      <c r="N1825" s="40"/>
      <c r="O1825" s="21"/>
      <c r="P1825" s="43"/>
      <c r="Q1825" s="43"/>
      <c r="R1825" s="43"/>
    </row>
    <row r="1826" spans="1:18">
      <c r="A1826" s="43"/>
      <c r="B1826" s="38"/>
      <c r="C1826" s="9"/>
      <c r="D1826" s="39"/>
      <c r="E1826" s="39"/>
      <c r="F1826" s="39"/>
      <c r="G1826" s="40"/>
      <c r="H1826" s="39"/>
      <c r="I1826" s="63"/>
      <c r="J1826" s="20"/>
      <c r="K1826" s="20"/>
      <c r="L1826" s="20"/>
      <c r="M1826" s="20"/>
      <c r="N1826" s="40"/>
      <c r="O1826" s="43"/>
      <c r="P1826" s="43"/>
      <c r="Q1826" s="43"/>
      <c r="R1826" s="43"/>
    </row>
    <row r="1827" spans="1:18">
      <c r="A1827" s="43"/>
      <c r="B1827" s="38"/>
      <c r="C1827" s="9"/>
      <c r="D1827" s="39"/>
      <c r="E1827" s="39"/>
      <c r="F1827" s="39"/>
      <c r="G1827" s="58"/>
      <c r="H1827" s="81"/>
      <c r="I1827" s="63"/>
      <c r="J1827" s="9"/>
      <c r="K1827" s="39"/>
      <c r="L1827" s="39"/>
      <c r="M1827" s="39"/>
      <c r="N1827" s="58"/>
      <c r="O1827" s="21"/>
      <c r="P1827" s="43"/>
      <c r="Q1827" s="43"/>
      <c r="R1827" s="43"/>
    </row>
    <row r="1828" spans="1:18">
      <c r="A1828" s="86"/>
      <c r="B1828" s="87"/>
      <c r="C1828" s="88"/>
      <c r="D1828" s="89"/>
      <c r="E1828" s="89"/>
      <c r="F1828" s="90"/>
      <c r="G1828" s="91"/>
      <c r="H1828" s="90"/>
      <c r="I1828" s="92"/>
      <c r="J1828" s="93"/>
      <c r="K1828" s="93"/>
      <c r="L1828" s="93"/>
      <c r="M1828" s="93"/>
      <c r="N1828" s="93"/>
      <c r="O1828" s="43"/>
      <c r="P1828" s="43"/>
      <c r="Q1828" s="43"/>
      <c r="R1828" s="43"/>
    </row>
    <row r="1829" spans="1:18">
      <c r="B1829" s="38" t="s">
        <v>609</v>
      </c>
    </row>
  </sheetData>
  <hyperlinks>
    <hyperlink ref="C1" r:id="rId1"/>
  </hyperlinks>
  <printOptions horizontalCentered="1" headings="1"/>
  <pageMargins left="0.1" right="0.1" top="0.51" bottom="0.5" header="0.27" footer="0.25"/>
  <pageSetup scale="30" orientation="landscape" r:id="rId2"/>
  <headerFooter alignWithMargins="0">
    <oddFooter>&amp;L&amp;9Prolaw/0860/www.moodys.com&amp;C&amp;D&amp;R&amp;P</oddFoot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273C807-1FC1-4C5C-A7F9-6E668AF1AFE4}"/>
</file>

<file path=customXml/itemProps2.xml><?xml version="1.0" encoding="utf-8"?>
<ds:datastoreItem xmlns:ds="http://schemas.openxmlformats.org/officeDocument/2006/customXml" ds:itemID="{EE548219-B5BA-405C-8858-9A2406205A03}"/>
</file>

<file path=customXml/itemProps3.xml><?xml version="1.0" encoding="utf-8"?>
<ds:datastoreItem xmlns:ds="http://schemas.openxmlformats.org/officeDocument/2006/customXml" ds:itemID="{98606F07-250E-4724-A83E-4AF267F69000}"/>
</file>

<file path=customXml/itemProps4.xml><?xml version="1.0" encoding="utf-8"?>
<ds:datastoreItem xmlns:ds="http://schemas.openxmlformats.org/officeDocument/2006/customXml" ds:itemID="{0E7C7435-8EB4-427F-9A8C-D6E81581E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Exhibit MPG-5</vt:lpstr>
      <vt:lpstr>Data</vt:lpstr>
      <vt:lpstr>Fedfunds</vt:lpstr>
      <vt:lpstr>Treasury</vt:lpstr>
      <vt:lpstr>Daily Moodys Yields</vt:lpstr>
      <vt:lpstr>'Daily Moodys Yields'!Print_Area</vt:lpstr>
      <vt:lpstr>Data!Print_Area</vt:lpstr>
      <vt:lpstr>'Exhibit MPG-5'!Print_Area</vt:lpstr>
      <vt:lpstr>'Daily Moodys Yields'!Print_Titles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Chang, Jung (Kevin)</dc:creator>
  <cp:lastModifiedBy>Monet Covington</cp:lastModifiedBy>
  <cp:lastPrinted>2017-10-18T18:47:57Z</cp:lastPrinted>
  <dcterms:created xsi:type="dcterms:W3CDTF">2017-03-28T20:19:38Z</dcterms:created>
  <dcterms:modified xsi:type="dcterms:W3CDTF">2017-10-25T14:08:16Z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{CF0CD4A3-336B-4151-9FDD-91B0F659C935}</vt:lpwstr>
  </property>
  <property fmtid="{D5CDD505-2E9C-101B-9397-08002B2CF9AE}" pid="3" name="ContentTypeId">
    <vt:lpwstr>0x0101006E56B4D1795A2E4DB2F0B01679ED314A004293D7BF2DB2434CBA4573E3DBB11230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