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___RECENT MAJOR FILINGS\2018 Depreciation Study\Washington\workpapers\"/>
    </mc:Choice>
  </mc:AlternateContent>
  <bookViews>
    <workbookView xWindow="0" yWindow="0" windowWidth="28800" windowHeight="13020"/>
  </bookViews>
  <sheets>
    <sheet name="Exhibit RMP__(CAT-2)" sheetId="4" r:id="rId1"/>
    <sheet name="Natural Gas &amp; Geothernal" sheetId="2" r:id="rId2"/>
    <sheet name="Coal" sheetId="3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2" hidden="1">Coal!$A$3:$D$38</definedName>
    <definedName name="ARO_2016" comment="Asset Retirement Obligations as of Q4 2016" localSheetId="2">[1]!Table13[[#All],[Plant]:[Corp 2077]]</definedName>
    <definedName name="ARO_2016" comment="Asset Retirement Obligations as of Q4 2016">[2]!Table13[[#All],[Plant]:[Corp 2077]]</definedName>
    <definedName name="Cap2x1">'[3]2-1 Cap and HR'!$D$2:$GW$4</definedName>
    <definedName name="cogs" localSheetId="2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ntrols">[4]Controls!$A$1:$I$543</definedName>
    <definedName name="Escalation_Factor">[5]Escalation!$B$4:$D$7</definedName>
    <definedName name="OregonReserve">'[4]Oregon Reserve'!$A$5:$I$34</definedName>
    <definedName name="OregonReserve_WaterRights">'[4]Oregon Reserve'!$A$22:$H$33</definedName>
    <definedName name="ProjectsByTime_TotalByProjAFUDC">#REF!</definedName>
    <definedName name="ReserveControls">[4]Reserve!$A$1:$H$114</definedName>
    <definedName name="ReserveControls_SteamWaterRights">[4]Reserve!$A$18:$H$28</definedName>
    <definedName name="Scrap_Iron_Index">[5]Escalation!$E$4:$F$7</definedName>
    <definedName name="solver_adj" localSheetId="1" hidden="1">'Natural Gas &amp; Geothernal'!$D$3</definedName>
    <definedName name="solver_cvg" localSheetId="1" hidden="1">0.0001</definedName>
    <definedName name="solver_drv" localSheetId="1" hidden="1">1</definedName>
    <definedName name="solver_eng" localSheetId="1" hidden="1">1</definedName>
    <definedName name="solver_est" localSheetId="1" hidden="1">1</definedName>
    <definedName name="solver_itr" localSheetId="1" hidden="1">2147483647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1</definedName>
    <definedName name="solver_nod" localSheetId="1" hidden="1">2147483647</definedName>
    <definedName name="solver_num" localSheetId="1" hidden="1">0</definedName>
    <definedName name="solver_nwt" localSheetId="1" hidden="1">1</definedName>
    <definedName name="solver_opt" localSheetId="1" hidden="1">'Natural Gas &amp; Geothernal'!$C$19</definedName>
    <definedName name="solver_pre" localSheetId="1" hidden="1">0.000001</definedName>
    <definedName name="solver_rbv" localSheetId="1" hidden="1">1</definedName>
    <definedName name="solver_rlx" localSheetId="1" hidden="1">2</definedName>
    <definedName name="solver_rsd" localSheetId="1" hidden="1">0</definedName>
    <definedName name="solver_scl" localSheetId="1" hidden="1">1</definedName>
    <definedName name="solver_sho" localSheetId="1" hidden="1">2</definedName>
    <definedName name="solver_ssz" localSheetId="1" hidden="1">100</definedName>
    <definedName name="solver_tim" localSheetId="1" hidden="1">2147483647</definedName>
    <definedName name="solver_tol" localSheetId="1" hidden="1">0.01</definedName>
    <definedName name="solver_typ" localSheetId="1" hidden="1">3</definedName>
    <definedName name="solver_val" localSheetId="1" hidden="1">10</definedName>
    <definedName name="solver_ver" localSheetId="1" hidden="1">3</definedName>
    <definedName name="Summary">Coal!$A$1:$D$38</definedName>
    <definedName name="wrn.print._.reports." localSheetId="2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reports.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3" l="1"/>
  <c r="D52" i="3"/>
  <c r="C46" i="3"/>
  <c r="D51" i="3"/>
  <c r="C45" i="3"/>
</calcChain>
</file>

<file path=xl/sharedStrings.xml><?xml version="1.0" encoding="utf-8"?>
<sst xmlns="http://schemas.openxmlformats.org/spreadsheetml/2006/main" count="227" uniqueCount="108">
  <si>
    <t>A</t>
  </si>
  <si>
    <t>B</t>
  </si>
  <si>
    <t>C</t>
  </si>
  <si>
    <t>D</t>
  </si>
  <si>
    <t>E</t>
  </si>
  <si>
    <t>F</t>
  </si>
  <si>
    <t>G</t>
  </si>
  <si>
    <t>H</t>
  </si>
  <si>
    <t>I</t>
  </si>
  <si>
    <t>NATURAL GAS</t>
  </si>
  <si>
    <t>Generating Facility</t>
  </si>
  <si>
    <t>Capacity</t>
  </si>
  <si>
    <t>Grand Total</t>
  </si>
  <si>
    <t>Contingent</t>
  </si>
  <si>
    <t>Total Demolition</t>
  </si>
  <si>
    <t>Demolition</t>
  </si>
  <si>
    <t>Salvage</t>
  </si>
  <si>
    <t>Hazardous /Universal Waste Disposal</t>
  </si>
  <si>
    <t>Total Environmental</t>
  </si>
  <si>
    <t>Asset Retirement Obligations</t>
  </si>
  <si>
    <t>NonARO</t>
  </si>
  <si>
    <t>Environmental Permits/Plans</t>
  </si>
  <si>
    <t>Unit Similarity</t>
  </si>
  <si>
    <t>Currant Creek</t>
  </si>
  <si>
    <t>Carbon</t>
  </si>
  <si>
    <t>$/kw</t>
  </si>
  <si>
    <t>Weighted Average $/kW</t>
  </si>
  <si>
    <t>Natural Gas</t>
  </si>
  <si>
    <t>GEOTHERMAL</t>
  </si>
  <si>
    <t>Blundell 1 (Geothermal)</t>
  </si>
  <si>
    <t>Blundell 2 (Geothermal)</t>
  </si>
  <si>
    <t>Blundell</t>
  </si>
  <si>
    <t>Values in 2017 USD</t>
  </si>
  <si>
    <t>‡ - Capacity is PacifiCorp ownership portion only.</t>
  </si>
  <si>
    <t>Excludes:</t>
  </si>
  <si>
    <t>Non ARO environmental liabities collected on 10 year amatorization</t>
  </si>
  <si>
    <t>Warehouse inventory writeoff</t>
  </si>
  <si>
    <t>Interconnection costs</t>
  </si>
  <si>
    <t>Grant Laughter</t>
  </si>
  <si>
    <t>From:</t>
  </si>
  <si>
    <t>Path:</t>
  </si>
  <si>
    <t>Summary</t>
  </si>
  <si>
    <t>2017 Dollars</t>
  </si>
  <si>
    <t>Real Dollars</t>
  </si>
  <si>
    <t>Generating Unit</t>
  </si>
  <si>
    <t>Plant</t>
  </si>
  <si>
    <t>2017 $/kW</t>
  </si>
  <si>
    <t>Real $/kW</t>
  </si>
  <si>
    <t>Total Non-ARO Environmental</t>
  </si>
  <si>
    <t>Landfill Closures</t>
  </si>
  <si>
    <t>Asbestos</t>
  </si>
  <si>
    <t>Groundwater Facilities</t>
  </si>
  <si>
    <t>Pond Closures</t>
  </si>
  <si>
    <t>Scrubber Pond Closures</t>
  </si>
  <si>
    <t>Cholla 4</t>
  </si>
  <si>
    <t>Cholla</t>
  </si>
  <si>
    <t>Dave Johnston 1</t>
  </si>
  <si>
    <t>Dave Johnston</t>
  </si>
  <si>
    <t>Dave Johnston 2</t>
  </si>
  <si>
    <t>Dave Johnston 3</t>
  </si>
  <si>
    <t>Dave Johnston 4</t>
  </si>
  <si>
    <t>Hunter 1</t>
  </si>
  <si>
    <t>Hunter</t>
  </si>
  <si>
    <t>Hunter 2</t>
  </si>
  <si>
    <t>Hunter 3</t>
  </si>
  <si>
    <t>Huntington 1</t>
  </si>
  <si>
    <t>Huntington</t>
  </si>
  <si>
    <t>Huntington 2</t>
  </si>
  <si>
    <t>Jim Bridger 1</t>
  </si>
  <si>
    <t>Jim Bridger</t>
  </si>
  <si>
    <t>Jim Bridger 2</t>
  </si>
  <si>
    <t>Jim Bridger 3</t>
  </si>
  <si>
    <t>Jim Bridger 4</t>
  </si>
  <si>
    <t>Naughton 1</t>
  </si>
  <si>
    <t>Naughton</t>
  </si>
  <si>
    <t>Naughton 2</t>
  </si>
  <si>
    <t>Naughton 3</t>
  </si>
  <si>
    <t>Wyodak</t>
  </si>
  <si>
    <t>Colstrip 3</t>
  </si>
  <si>
    <t>Colstrip 3/4</t>
  </si>
  <si>
    <t>Colstrip 4</t>
  </si>
  <si>
    <t>Craig 1</t>
  </si>
  <si>
    <t>Craig</t>
  </si>
  <si>
    <t>Craig 2</t>
  </si>
  <si>
    <t>Hayden 1</t>
  </si>
  <si>
    <t>Hayden</t>
  </si>
  <si>
    <t>Hayden 2</t>
  </si>
  <si>
    <t>Fleet</t>
  </si>
  <si>
    <t>Plants with cost per kw greater than:</t>
  </si>
  <si>
    <t>2016 Dollars</t>
  </si>
  <si>
    <t>2016 $/kW</t>
  </si>
  <si>
    <t>S:\RES D\PROJECT DEV\Demolitions\2017 Update\[Generation Plant Lives_Coal 2018 01 22 00.xlsx]Summary</t>
  </si>
  <si>
    <t>S:\RES D\PROJECT DEV\Demolitions\2017 Update\[Gas Demo 2018 02 08 00.xlsx]2017 Update</t>
  </si>
  <si>
    <t>Gadsby 1, 2 and 3</t>
  </si>
  <si>
    <t>Chehalis†</t>
  </si>
  <si>
    <t>Lake Side</t>
  </si>
  <si>
    <t>Hermiston‡</t>
  </si>
  <si>
    <t>Gadsby 4, 5, and 6</t>
  </si>
  <si>
    <t>† - Demolition at Chehalis includes an ARO in the amount of $5,000,000 for site closure.</t>
  </si>
  <si>
    <t>J</t>
  </si>
  <si>
    <t>C + G</t>
  </si>
  <si>
    <t>D + E + F</t>
  </si>
  <si>
    <t>H + I + J</t>
  </si>
  <si>
    <t>COAL</t>
  </si>
  <si>
    <t>Chehalis</t>
  </si>
  <si>
    <t>Hermiston</t>
  </si>
  <si>
    <t>Values in 2017 Dollars</t>
  </si>
  <si>
    <t>Estimated Decommissioning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</si>
</sst>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#,##0.0"/>
    <numFmt numFmtId="167" formatCode="_(&quot;$&quot;* #,##0.00_);_(&quot;$&quot;* \(#,##0.00\);_(&quot;$&quot;* &quot;-&quot;_);_(@_)"/>
    <numFmt numFmtId="168" formatCode="0.0%"/>
    <numFmt numFmtId="169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Times New Roman"/>
      <family val="1"/>
    </font>
    <font>
      <sz val="11"/>
      <color theme="1"/>
      <name val="Calibri"/>
      <family val="2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</cellStyleXfs>
  <cellXfs count="225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0" fillId="0" borderId="3" xfId="0" applyFont="1" applyBorder="1" applyAlignment="1">
      <alignment horizontal="centerContinuous"/>
    </xf>
    <xf numFmtId="0" fontId="0" fillId="0" borderId="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2" fillId="0" borderId="0" xfId="0" applyFont="1"/>
    <xf numFmtId="9" fontId="0" fillId="0" borderId="0" xfId="0" applyNumberFormat="1" applyFont="1" applyAlignment="1">
      <alignment horizontal="center"/>
    </xf>
    <xf numFmtId="0" fontId="0" fillId="0" borderId="6" xfId="0" applyFont="1" applyBorder="1" applyAlignment="1"/>
    <xf numFmtId="0" fontId="0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2" borderId="10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0" fillId="0" borderId="6" xfId="0" applyFont="1" applyBorder="1"/>
    <xf numFmtId="37" fontId="0" fillId="0" borderId="6" xfId="0" applyNumberFormat="1" applyFont="1" applyBorder="1"/>
    <xf numFmtId="164" fontId="3" fillId="2" borderId="15" xfId="0" applyNumberFormat="1" applyFont="1" applyFill="1" applyBorder="1" applyAlignment="1">
      <alignment vertical="top" wrapText="1"/>
    </xf>
    <xf numFmtId="164" fontId="3" fillId="2" borderId="16" xfId="0" applyNumberFormat="1" applyFont="1" applyFill="1" applyBorder="1" applyAlignment="1">
      <alignment vertical="top" wrapText="1"/>
    </xf>
    <xf numFmtId="42" fontId="3" fillId="2" borderId="17" xfId="0" applyNumberFormat="1" applyFont="1" applyFill="1" applyBorder="1" applyAlignment="1">
      <alignment vertical="top" wrapText="1"/>
    </xf>
    <xf numFmtId="42" fontId="3" fillId="2" borderId="11" xfId="0" applyNumberFormat="1" applyFont="1" applyFill="1" applyBorder="1" applyAlignment="1">
      <alignment vertical="top" wrapText="1"/>
    </xf>
    <xf numFmtId="42" fontId="3" fillId="2" borderId="21" xfId="0" applyNumberFormat="1" applyFont="1" applyFill="1" applyBorder="1" applyAlignment="1">
      <alignment vertical="top" wrapText="1"/>
    </xf>
    <xf numFmtId="164" fontId="3" fillId="2" borderId="13" xfId="0" applyNumberFormat="1" applyFont="1" applyFill="1" applyBorder="1" applyAlignment="1">
      <alignment vertical="top" wrapText="1"/>
    </xf>
    <xf numFmtId="0" fontId="0" fillId="0" borderId="14" xfId="0" applyFont="1" applyFill="1" applyBorder="1" applyAlignment="1">
      <alignment horizontal="center"/>
    </xf>
    <xf numFmtId="3" fontId="0" fillId="0" borderId="0" xfId="0" applyNumberFormat="1" applyFont="1"/>
    <xf numFmtId="164" fontId="3" fillId="0" borderId="7" xfId="0" applyNumberFormat="1" applyFont="1" applyFill="1" applyBorder="1" applyAlignment="1">
      <alignment vertical="top" wrapText="1"/>
    </xf>
    <xf numFmtId="42" fontId="3" fillId="2" borderId="24" xfId="0" applyNumberFormat="1" applyFont="1" applyFill="1" applyBorder="1" applyAlignment="1">
      <alignment vertical="top" wrapText="1"/>
    </xf>
    <xf numFmtId="42" fontId="0" fillId="0" borderId="24" xfId="0" applyNumberFormat="1" applyFont="1" applyBorder="1"/>
    <xf numFmtId="42" fontId="3" fillId="2" borderId="25" xfId="0" applyNumberFormat="1" applyFont="1" applyFill="1" applyBorder="1" applyAlignment="1">
      <alignment vertical="top" wrapText="1"/>
    </xf>
    <xf numFmtId="164" fontId="3" fillId="2" borderId="26" xfId="0" applyNumberFormat="1" applyFont="1" applyFill="1" applyBorder="1" applyAlignment="1">
      <alignment vertical="top" wrapText="1"/>
    </xf>
    <xf numFmtId="0" fontId="0" fillId="0" borderId="6" xfId="0" applyFont="1" applyFill="1" applyBorder="1"/>
    <xf numFmtId="164" fontId="3" fillId="0" borderId="27" xfId="0" applyNumberFormat="1" applyFont="1" applyFill="1" applyBorder="1" applyAlignment="1">
      <alignment vertical="top" wrapText="1"/>
    </xf>
    <xf numFmtId="42" fontId="3" fillId="0" borderId="28" xfId="0" applyNumberFormat="1" applyFont="1" applyFill="1" applyBorder="1" applyAlignment="1">
      <alignment vertical="top" wrapText="1"/>
    </xf>
    <xf numFmtId="42" fontId="0" fillId="0" borderId="28" xfId="0" applyNumberFormat="1" applyFont="1" applyBorder="1"/>
    <xf numFmtId="42" fontId="0" fillId="0" borderId="6" xfId="0" applyNumberFormat="1" applyFont="1" applyFill="1" applyBorder="1"/>
    <xf numFmtId="164" fontId="0" fillId="0" borderId="29" xfId="0" applyNumberFormat="1" applyFont="1" applyBorder="1"/>
    <xf numFmtId="42" fontId="0" fillId="0" borderId="6" xfId="0" applyNumberFormat="1" applyFont="1" applyBorder="1"/>
    <xf numFmtId="164" fontId="3" fillId="0" borderId="15" xfId="0" applyNumberFormat="1" applyFont="1" applyFill="1" applyBorder="1" applyAlignment="1">
      <alignment vertical="top" wrapText="1"/>
    </xf>
    <xf numFmtId="42" fontId="3" fillId="0" borderId="11" xfId="0" applyNumberFormat="1" applyFont="1" applyFill="1" applyBorder="1" applyAlignment="1">
      <alignment vertical="top" wrapText="1"/>
    </xf>
    <xf numFmtId="42" fontId="0" fillId="0" borderId="11" xfId="0" applyNumberFormat="1" applyFont="1" applyBorder="1"/>
    <xf numFmtId="42" fontId="0" fillId="0" borderId="12" xfId="0" applyNumberFormat="1" applyFont="1" applyBorder="1"/>
    <xf numFmtId="164" fontId="0" fillId="0" borderId="13" xfId="0" applyNumberFormat="1" applyFont="1" applyBorder="1"/>
    <xf numFmtId="3" fontId="0" fillId="0" borderId="0" xfId="0" applyNumberFormat="1" applyFont="1" applyFill="1"/>
    <xf numFmtId="3" fontId="0" fillId="0" borderId="30" xfId="0" applyNumberFormat="1" applyFont="1" applyFill="1" applyBorder="1"/>
    <xf numFmtId="3" fontId="0" fillId="0" borderId="2" xfId="0" applyNumberFormat="1" applyFont="1" applyFill="1" applyBorder="1"/>
    <xf numFmtId="0" fontId="2" fillId="0" borderId="31" xfId="0" applyFont="1" applyBorder="1" applyAlignment="1">
      <alignment horizontal="center"/>
    </xf>
    <xf numFmtId="0" fontId="0" fillId="0" borderId="31" xfId="0" applyFont="1" applyBorder="1"/>
    <xf numFmtId="3" fontId="0" fillId="0" borderId="32" xfId="0" applyNumberFormat="1" applyFont="1" applyBorder="1"/>
    <xf numFmtId="3" fontId="0" fillId="0" borderId="31" xfId="0" applyNumberFormat="1" applyFont="1" applyBorder="1"/>
    <xf numFmtId="3" fontId="0" fillId="0" borderId="31" xfId="0" applyNumberFormat="1" applyFont="1" applyFill="1" applyBorder="1"/>
    <xf numFmtId="44" fontId="0" fillId="0" borderId="33" xfId="2" applyFont="1" applyBorder="1"/>
    <xf numFmtId="44" fontId="0" fillId="0" borderId="16" xfId="2" applyFont="1" applyBorder="1"/>
    <xf numFmtId="44" fontId="0" fillId="0" borderId="17" xfId="2" applyFont="1" applyBorder="1"/>
    <xf numFmtId="44" fontId="0" fillId="0" borderId="18" xfId="2" applyFont="1" applyBorder="1"/>
    <xf numFmtId="44" fontId="0" fillId="0" borderId="20" xfId="2" applyFont="1" applyBorder="1"/>
    <xf numFmtId="44" fontId="0" fillId="0" borderId="22" xfId="2" applyFont="1" applyBorder="1"/>
    <xf numFmtId="44" fontId="0" fillId="0" borderId="15" xfId="2" applyFont="1" applyBorder="1"/>
    <xf numFmtId="44" fontId="0" fillId="0" borderId="11" xfId="2" applyFont="1" applyBorder="1"/>
    <xf numFmtId="44" fontId="0" fillId="0" borderId="12" xfId="2" applyFont="1" applyBorder="1"/>
    <xf numFmtId="0" fontId="0" fillId="0" borderId="30" xfId="0" applyFont="1" applyBorder="1"/>
    <xf numFmtId="39" fontId="0" fillId="0" borderId="0" xfId="0" applyNumberFormat="1" applyFont="1" applyBorder="1"/>
    <xf numFmtId="39" fontId="0" fillId="0" borderId="2" xfId="0" applyNumberFormat="1" applyFont="1" applyBorder="1"/>
    <xf numFmtId="0" fontId="2" fillId="0" borderId="31" xfId="0" applyFont="1" applyBorder="1"/>
    <xf numFmtId="39" fontId="0" fillId="0" borderId="31" xfId="0" applyNumberFormat="1" applyFont="1" applyBorder="1"/>
    <xf numFmtId="44" fontId="0" fillId="0" borderId="30" xfId="2" applyFont="1" applyBorder="1"/>
    <xf numFmtId="0" fontId="4" fillId="0" borderId="31" xfId="0" applyFont="1" applyBorder="1" applyAlignment="1">
      <alignment horizontal="left" wrapText="1"/>
    </xf>
    <xf numFmtId="3" fontId="5" fillId="0" borderId="31" xfId="0" applyNumberFormat="1" applyFont="1" applyFill="1" applyBorder="1" applyAlignment="1">
      <alignment horizontal="center"/>
    </xf>
    <xf numFmtId="0" fontId="5" fillId="0" borderId="25" xfId="0" applyFont="1" applyBorder="1" applyAlignment="1">
      <alignment horizontal="left"/>
    </xf>
    <xf numFmtId="166" fontId="5" fillId="0" borderId="26" xfId="0" applyNumberFormat="1" applyFont="1" applyFill="1" applyBorder="1" applyAlignment="1">
      <alignment horizontal="center"/>
    </xf>
    <xf numFmtId="164" fontId="0" fillId="0" borderId="7" xfId="0" applyNumberFormat="1" applyFont="1" applyBorder="1"/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5" fillId="0" borderId="6" xfId="0" applyFont="1" applyBorder="1" applyAlignment="1">
      <alignment horizontal="left"/>
    </xf>
    <xf numFmtId="166" fontId="5" fillId="0" borderId="29" xfId="0" applyNumberFormat="1" applyFont="1" applyFill="1" applyBorder="1" applyAlignment="1">
      <alignment horizontal="center"/>
    </xf>
    <xf numFmtId="164" fontId="0" fillId="0" borderId="15" xfId="0" applyNumberFormat="1" applyFont="1" applyBorder="1"/>
    <xf numFmtId="0" fontId="0" fillId="0" borderId="4" xfId="0" applyFont="1" applyBorder="1"/>
    <xf numFmtId="0" fontId="0" fillId="0" borderId="5" xfId="0" applyFont="1" applyBorder="1"/>
    <xf numFmtId="166" fontId="0" fillId="0" borderId="0" xfId="0" applyNumberFormat="1" applyFont="1" applyAlignment="1">
      <alignment horizontal="center"/>
    </xf>
    <xf numFmtId="164" fontId="0" fillId="0" borderId="33" xfId="0" applyNumberFormat="1" applyFont="1" applyBorder="1"/>
    <xf numFmtId="164" fontId="0" fillId="0" borderId="17" xfId="0" applyNumberFormat="1" applyFont="1" applyBorder="1"/>
    <xf numFmtId="164" fontId="0" fillId="0" borderId="18" xfId="0" applyNumberFormat="1" applyFont="1" applyBorder="1"/>
    <xf numFmtId="164" fontId="0" fillId="0" borderId="20" xfId="0" applyNumberFormat="1" applyFont="1" applyBorder="1"/>
    <xf numFmtId="0" fontId="0" fillId="0" borderId="0" xfId="0" applyFont="1" applyBorder="1"/>
    <xf numFmtId="44" fontId="0" fillId="0" borderId="7" xfId="0" applyNumberFormat="1" applyFont="1" applyBorder="1"/>
    <xf numFmtId="44" fontId="3" fillId="0" borderId="7" xfId="0" applyNumberFormat="1" applyFont="1" applyFill="1" applyBorder="1" applyAlignment="1">
      <alignment vertical="top" wrapText="1"/>
    </xf>
    <xf numFmtId="167" fontId="0" fillId="0" borderId="24" xfId="0" applyNumberFormat="1" applyFont="1" applyBorder="1"/>
    <xf numFmtId="167" fontId="3" fillId="2" borderId="25" xfId="0" applyNumberFormat="1" applyFont="1" applyFill="1" applyBorder="1" applyAlignment="1">
      <alignment vertical="top" wrapText="1"/>
    </xf>
    <xf numFmtId="167" fontId="3" fillId="2" borderId="26" xfId="0" applyNumberFormat="1" applyFont="1" applyFill="1" applyBorder="1" applyAlignment="1">
      <alignment vertical="top" wrapText="1"/>
    </xf>
    <xf numFmtId="44" fontId="0" fillId="0" borderId="15" xfId="0" applyNumberFormat="1" applyFont="1" applyBorder="1"/>
    <xf numFmtId="44" fontId="3" fillId="0" borderId="15" xfId="0" applyNumberFormat="1" applyFont="1" applyFill="1" applyBorder="1" applyAlignment="1">
      <alignment vertical="top" wrapText="1"/>
    </xf>
    <xf numFmtId="167" fontId="0" fillId="0" borderId="11" xfId="0" applyNumberFormat="1" applyFont="1" applyBorder="1"/>
    <xf numFmtId="167" fontId="0" fillId="0" borderId="12" xfId="0" applyNumberFormat="1" applyFont="1" applyBorder="1"/>
    <xf numFmtId="167" fontId="0" fillId="0" borderId="13" xfId="0" applyNumberFormat="1" applyFont="1" applyBorder="1"/>
    <xf numFmtId="44" fontId="0" fillId="0" borderId="33" xfId="0" applyNumberFormat="1" applyFont="1" applyBorder="1"/>
    <xf numFmtId="167" fontId="0" fillId="0" borderId="17" xfId="0" applyNumberFormat="1" applyFont="1" applyBorder="1"/>
    <xf numFmtId="167" fontId="0" fillId="0" borderId="18" xfId="0" applyNumberFormat="1" applyFont="1" applyBorder="1"/>
    <xf numFmtId="167" fontId="0" fillId="0" borderId="20" xfId="0" applyNumberFormat="1" applyFont="1" applyBorder="1"/>
    <xf numFmtId="0" fontId="2" fillId="0" borderId="0" xfId="0" applyFont="1" applyFill="1" applyBorder="1"/>
    <xf numFmtId="0" fontId="0" fillId="0" borderId="0" xfId="0" applyFont="1" applyFill="1" applyBorder="1"/>
    <xf numFmtId="0" fontId="2" fillId="0" borderId="34" xfId="0" applyFont="1" applyBorder="1" applyAlignment="1">
      <alignment horizontal="centerContinuous"/>
    </xf>
    <xf numFmtId="0" fontId="2" fillId="0" borderId="23" xfId="0" applyFont="1" applyBorder="1" applyAlignment="1">
      <alignment horizontal="centerContinuous"/>
    </xf>
    <xf numFmtId="0" fontId="2" fillId="0" borderId="35" xfId="0" applyFont="1" applyBorder="1" applyAlignment="1">
      <alignment horizontal="centerContinuous"/>
    </xf>
    <xf numFmtId="0" fontId="2" fillId="0" borderId="36" xfId="0" applyFont="1" applyBorder="1"/>
    <xf numFmtId="0" fontId="2" fillId="0" borderId="33" xfId="0" applyFont="1" applyBorder="1" applyAlignment="1">
      <alignment horizontal="center" wrapText="1"/>
    </xf>
    <xf numFmtId="168" fontId="2" fillId="0" borderId="33" xfId="3" applyNumberFormat="1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0" fillId="0" borderId="37" xfId="0" applyFont="1" applyBorder="1"/>
    <xf numFmtId="0" fontId="0" fillId="0" borderId="38" xfId="0" applyFont="1" applyBorder="1"/>
    <xf numFmtId="43" fontId="0" fillId="0" borderId="37" xfId="1" applyFont="1" applyBorder="1"/>
    <xf numFmtId="169" fontId="0" fillId="0" borderId="39" xfId="1" applyNumberFormat="1" applyFont="1" applyBorder="1"/>
    <xf numFmtId="0" fontId="0" fillId="0" borderId="18" xfId="0" applyFont="1" applyBorder="1"/>
    <xf numFmtId="0" fontId="0" fillId="0" borderId="19" xfId="0" applyFont="1" applyBorder="1"/>
    <xf numFmtId="43" fontId="0" fillId="0" borderId="18" xfId="1" applyFont="1" applyBorder="1"/>
    <xf numFmtId="0" fontId="5" fillId="0" borderId="40" xfId="4" applyFont="1" applyFill="1" applyBorder="1"/>
    <xf numFmtId="0" fontId="0" fillId="0" borderId="41" xfId="0" applyFont="1" applyFill="1" applyBorder="1"/>
    <xf numFmtId="43" fontId="0" fillId="0" borderId="40" xfId="1" applyFont="1" applyBorder="1"/>
    <xf numFmtId="169" fontId="0" fillId="0" borderId="25" xfId="1" applyNumberFormat="1" applyFont="1" applyBorder="1"/>
    <xf numFmtId="0" fontId="0" fillId="0" borderId="42" xfId="0" applyFont="1" applyFill="1" applyBorder="1"/>
    <xf numFmtId="43" fontId="0" fillId="0" borderId="6" xfId="1" applyFont="1" applyBorder="1"/>
    <xf numFmtId="169" fontId="0" fillId="0" borderId="6" xfId="1" applyNumberFormat="1" applyFont="1" applyBorder="1"/>
    <xf numFmtId="0" fontId="0" fillId="0" borderId="9" xfId="0" applyFont="1" applyFill="1" applyBorder="1"/>
    <xf numFmtId="0" fontId="0" fillId="0" borderId="10" xfId="0" applyFont="1" applyFill="1" applyBorder="1"/>
    <xf numFmtId="43" fontId="0" fillId="0" borderId="9" xfId="1" applyFont="1" applyBorder="1"/>
    <xf numFmtId="169" fontId="0" fillId="0" borderId="12" xfId="1" applyNumberFormat="1" applyFont="1" applyBorder="1"/>
    <xf numFmtId="0" fontId="0" fillId="0" borderId="18" xfId="0" applyFont="1" applyFill="1" applyBorder="1"/>
    <xf numFmtId="0" fontId="0" fillId="0" borderId="19" xfId="0" applyFont="1" applyFill="1" applyBorder="1"/>
    <xf numFmtId="0" fontId="0" fillId="0" borderId="40" xfId="0" applyFont="1" applyFill="1" applyBorder="1"/>
    <xf numFmtId="0" fontId="0" fillId="0" borderId="41" xfId="0" applyFont="1" applyBorder="1"/>
    <xf numFmtId="0" fontId="0" fillId="0" borderId="9" xfId="0" applyFont="1" applyBorder="1"/>
    <xf numFmtId="0" fontId="0" fillId="0" borderId="10" xfId="0" applyFont="1" applyBorder="1"/>
    <xf numFmtId="0" fontId="0" fillId="0" borderId="40" xfId="0" applyFont="1" applyBorder="1"/>
    <xf numFmtId="0" fontId="0" fillId="0" borderId="42" xfId="0" applyFont="1" applyBorder="1"/>
    <xf numFmtId="0" fontId="0" fillId="0" borderId="37" xfId="0" applyFont="1" applyFill="1" applyBorder="1"/>
    <xf numFmtId="0" fontId="0" fillId="0" borderId="38" xfId="0" applyFont="1" applyFill="1" applyBorder="1"/>
    <xf numFmtId="169" fontId="0" fillId="0" borderId="18" xfId="1" applyNumberFormat="1" applyFont="1" applyBorder="1"/>
    <xf numFmtId="0" fontId="0" fillId="0" borderId="43" xfId="0" applyFont="1" applyFill="1" applyBorder="1"/>
    <xf numFmtId="0" fontId="0" fillId="4" borderId="0" xfId="0" applyFont="1" applyFill="1" applyBorder="1"/>
    <xf numFmtId="43" fontId="0" fillId="0" borderId="18" xfId="0" applyNumberFormat="1" applyBorder="1"/>
    <xf numFmtId="0" fontId="0" fillId="0" borderId="2" xfId="0" applyBorder="1"/>
    <xf numFmtId="0" fontId="0" fillId="0" borderId="34" xfId="0" applyBorder="1"/>
    <xf numFmtId="0" fontId="0" fillId="0" borderId="23" xfId="0" applyBorder="1"/>
    <xf numFmtId="0" fontId="0" fillId="0" borderId="35" xfId="0" applyBorder="1"/>
    <xf numFmtId="0" fontId="2" fillId="0" borderId="41" xfId="0" applyFont="1" applyBorder="1" applyAlignment="1">
      <alignment horizontal="centerContinuous"/>
    </xf>
    <xf numFmtId="0" fontId="2" fillId="0" borderId="32" xfId="0" applyFont="1" applyBorder="1" applyAlignment="1">
      <alignment horizontal="centerContinuous"/>
    </xf>
    <xf numFmtId="0" fontId="2" fillId="0" borderId="44" xfId="0" applyFont="1" applyBorder="1" applyAlignment="1">
      <alignment horizontal="centerContinuous"/>
    </xf>
    <xf numFmtId="0" fontId="2" fillId="0" borderId="45" xfId="0" applyFont="1" applyBorder="1" applyAlignment="1">
      <alignment horizontal="center"/>
    </xf>
    <xf numFmtId="0" fontId="0" fillId="0" borderId="45" xfId="0" applyBorder="1"/>
    <xf numFmtId="0" fontId="2" fillId="0" borderId="45" xfId="0" applyFont="1" applyBorder="1" applyAlignment="1">
      <alignment horizontal="center" wrapText="1"/>
    </xf>
    <xf numFmtId="43" fontId="0" fillId="0" borderId="0" xfId="1" applyFont="1"/>
    <xf numFmtId="0" fontId="2" fillId="0" borderId="42" xfId="0" applyFont="1" applyBorder="1" applyAlignment="1">
      <alignment horizontal="centerContinuous"/>
    </xf>
    <xf numFmtId="0" fontId="2" fillId="0" borderId="22" xfId="0" applyFont="1" applyBorder="1" applyAlignment="1">
      <alignment horizontal="centerContinuous"/>
    </xf>
    <xf numFmtId="0" fontId="2" fillId="0" borderId="14" xfId="0" applyFont="1" applyBorder="1" applyAlignment="1">
      <alignment horizontal="centerContinuous"/>
    </xf>
    <xf numFmtId="164" fontId="3" fillId="5" borderId="18" xfId="0" applyNumberFormat="1" applyFont="1" applyFill="1" applyBorder="1" applyAlignment="1">
      <alignment vertical="top" wrapText="1"/>
    </xf>
    <xf numFmtId="165" fontId="3" fillId="5" borderId="19" xfId="0" applyNumberFormat="1" applyFont="1" applyFill="1" applyBorder="1" applyAlignment="1">
      <alignment vertical="top" wrapText="1"/>
    </xf>
    <xf numFmtId="164" fontId="3" fillId="5" borderId="20" xfId="0" applyNumberFormat="1" applyFont="1" applyFill="1" applyBorder="1" applyAlignment="1">
      <alignment vertical="top" wrapText="1"/>
    </xf>
    <xf numFmtId="0" fontId="0" fillId="0" borderId="6" xfId="0" applyBorder="1"/>
    <xf numFmtId="37" fontId="0" fillId="0" borderId="42" xfId="0" applyNumberFormat="1" applyBorder="1"/>
    <xf numFmtId="164" fontId="3" fillId="0" borderId="22" xfId="0" applyNumberFormat="1" applyFont="1" applyFill="1" applyBorder="1" applyAlignment="1">
      <alignment vertical="top" wrapText="1"/>
    </xf>
    <xf numFmtId="164" fontId="3" fillId="5" borderId="25" xfId="0" applyNumberFormat="1" applyFont="1" applyFill="1" applyBorder="1" applyAlignment="1">
      <alignment vertical="top" wrapText="1"/>
    </xf>
    <xf numFmtId="164" fontId="3" fillId="5" borderId="26" xfId="0" applyNumberFormat="1" applyFont="1" applyFill="1" applyBorder="1" applyAlignment="1">
      <alignment vertical="top" wrapText="1"/>
    </xf>
    <xf numFmtId="0" fontId="0" fillId="3" borderId="14" xfId="0" applyFill="1" applyBorder="1" applyAlignment="1">
      <alignment horizontal="center"/>
    </xf>
    <xf numFmtId="0" fontId="0" fillId="0" borderId="6" xfId="0" applyFill="1" applyBorder="1"/>
    <xf numFmtId="164" fontId="3" fillId="5" borderId="6" xfId="0" applyNumberFormat="1" applyFont="1" applyFill="1" applyBorder="1" applyAlignment="1">
      <alignment vertical="top" wrapText="1"/>
    </xf>
    <xf numFmtId="164" fontId="3" fillId="5" borderId="29" xfId="0" applyNumberFormat="1" applyFont="1" applyFill="1" applyBorder="1" applyAlignment="1">
      <alignment vertical="top" wrapText="1"/>
    </xf>
    <xf numFmtId="37" fontId="0" fillId="0" borderId="29" xfId="0" applyNumberFormat="1" applyBorder="1"/>
    <xf numFmtId="164" fontId="3" fillId="5" borderId="12" xfId="0" applyNumberFormat="1" applyFont="1" applyFill="1" applyBorder="1" applyAlignment="1">
      <alignment vertical="top" wrapText="1"/>
    </xf>
    <xf numFmtId="164" fontId="3" fillId="5" borderId="13" xfId="0" applyNumberFormat="1" applyFont="1" applyFill="1" applyBorder="1" applyAlignment="1">
      <alignment vertical="top" wrapText="1"/>
    </xf>
    <xf numFmtId="0" fontId="0" fillId="3" borderId="28" xfId="0" applyFill="1" applyBorder="1" applyAlignment="1">
      <alignment horizontal="center"/>
    </xf>
    <xf numFmtId="39" fontId="0" fillId="0" borderId="17" xfId="0" applyNumberFormat="1" applyBorder="1"/>
    <xf numFmtId="39" fontId="0" fillId="0" borderId="18" xfId="0" applyNumberFormat="1" applyBorder="1"/>
    <xf numFmtId="39" fontId="0" fillId="0" borderId="20" xfId="0" applyNumberFormat="1" applyFill="1" applyBorder="1"/>
    <xf numFmtId="167" fontId="3" fillId="2" borderId="24" xfId="0" applyNumberFormat="1" applyFont="1" applyFill="1" applyBorder="1" applyAlignment="1">
      <alignment vertical="top" wrapText="1"/>
    </xf>
    <xf numFmtId="167" fontId="3" fillId="5" borderId="25" xfId="0" applyNumberFormat="1" applyFont="1" applyFill="1" applyBorder="1" applyAlignment="1">
      <alignment vertical="top" wrapText="1"/>
    </xf>
    <xf numFmtId="167" fontId="3" fillId="5" borderId="26" xfId="0" applyNumberFormat="1" applyFont="1" applyFill="1" applyBorder="1" applyAlignment="1">
      <alignment vertical="top" wrapText="1"/>
    </xf>
    <xf numFmtId="167" fontId="3" fillId="0" borderId="26" xfId="0" applyNumberFormat="1" applyFont="1" applyFill="1" applyBorder="1" applyAlignment="1">
      <alignment vertical="top" wrapText="1"/>
    </xf>
    <xf numFmtId="37" fontId="0" fillId="0" borderId="0" xfId="0" applyNumberFormat="1" applyBorder="1"/>
    <xf numFmtId="44" fontId="3" fillId="0" borderId="27" xfId="0" applyNumberFormat="1" applyFont="1" applyFill="1" applyBorder="1" applyAlignment="1">
      <alignment vertical="top" wrapText="1"/>
    </xf>
    <xf numFmtId="167" fontId="3" fillId="0" borderId="28" xfId="0" applyNumberFormat="1" applyFont="1" applyFill="1" applyBorder="1" applyAlignment="1">
      <alignment vertical="top" wrapText="1"/>
    </xf>
    <xf numFmtId="167" fontId="3" fillId="5" borderId="6" xfId="0" applyNumberFormat="1" applyFont="1" applyFill="1" applyBorder="1" applyAlignment="1">
      <alignment vertical="top" wrapText="1"/>
    </xf>
    <xf numFmtId="167" fontId="3" fillId="5" borderId="29" xfId="0" applyNumberFormat="1" applyFont="1" applyFill="1" applyBorder="1" applyAlignment="1">
      <alignment vertical="top" wrapText="1"/>
    </xf>
    <xf numFmtId="167" fontId="0" fillId="0" borderId="28" xfId="0" applyNumberFormat="1" applyFont="1" applyBorder="1"/>
    <xf numFmtId="167" fontId="0" fillId="0" borderId="6" xfId="0" applyNumberFormat="1" applyFont="1" applyFill="1" applyBorder="1"/>
    <xf numFmtId="167" fontId="0" fillId="0" borderId="29" xfId="0" applyNumberFormat="1" applyFont="1" applyFill="1" applyBorder="1"/>
    <xf numFmtId="167" fontId="0" fillId="0" borderId="6" xfId="0" applyNumberFormat="1" applyFont="1" applyBorder="1"/>
    <xf numFmtId="167" fontId="3" fillId="0" borderId="11" xfId="0" applyNumberFormat="1" applyFont="1" applyFill="1" applyBorder="1" applyAlignment="1">
      <alignment vertical="top" wrapText="1"/>
    </xf>
    <xf numFmtId="167" fontId="3" fillId="5" borderId="12" xfId="0" applyNumberFormat="1" applyFont="1" applyFill="1" applyBorder="1" applyAlignment="1">
      <alignment vertical="top" wrapText="1"/>
    </xf>
    <xf numFmtId="167" fontId="3" fillId="5" borderId="13" xfId="0" applyNumberFormat="1" applyFont="1" applyFill="1" applyBorder="1" applyAlignment="1">
      <alignment vertical="top" wrapText="1"/>
    </xf>
    <xf numFmtId="167" fontId="0" fillId="0" borderId="13" xfId="0" applyNumberFormat="1" applyFont="1" applyFill="1" applyBorder="1"/>
    <xf numFmtId="39" fontId="0" fillId="0" borderId="2" xfId="0" applyNumberFormat="1" applyFont="1" applyFill="1" applyBorder="1"/>
    <xf numFmtId="39" fontId="0" fillId="0" borderId="31" xfId="0" applyNumberFormat="1" applyFont="1" applyFill="1" applyBorder="1"/>
    <xf numFmtId="0" fontId="7" fillId="0" borderId="6" xfId="0" applyFont="1" applyFill="1" applyBorder="1"/>
    <xf numFmtId="44" fontId="0" fillId="0" borderId="13" xfId="2" applyFont="1" applyFill="1" applyBorder="1"/>
    <xf numFmtId="44" fontId="3" fillId="0" borderId="0" xfId="0" applyNumberFormat="1" applyFont="1" applyFill="1" applyBorder="1" applyAlignment="1">
      <alignment vertical="top" wrapText="1"/>
    </xf>
    <xf numFmtId="0" fontId="0" fillId="0" borderId="0" xfId="0" applyFill="1" applyBorder="1"/>
    <xf numFmtId="167" fontId="0" fillId="0" borderId="0" xfId="0" applyNumberFormat="1" applyFont="1" applyFill="1" applyBorder="1"/>
    <xf numFmtId="167" fontId="3" fillId="0" borderId="0" xfId="0" applyNumberFormat="1" applyFont="1" applyFill="1" applyBorder="1" applyAlignment="1">
      <alignment vertical="top" wrapText="1"/>
    </xf>
    <xf numFmtId="44" fontId="0" fillId="0" borderId="0" xfId="0" applyNumberFormat="1" applyFont="1" applyFill="1" applyBorder="1"/>
    <xf numFmtId="0" fontId="2" fillId="0" borderId="0" xfId="0" applyFont="1" applyBorder="1"/>
    <xf numFmtId="0" fontId="4" fillId="0" borderId="0" xfId="0" applyFont="1" applyBorder="1" applyAlignment="1">
      <alignment horizontal="left" wrapText="1"/>
    </xf>
    <xf numFmtId="0" fontId="2" fillId="0" borderId="6" xfId="0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164" fontId="3" fillId="2" borderId="6" xfId="0" applyNumberFormat="1" applyFont="1" applyFill="1" applyBorder="1" applyAlignment="1">
      <alignment vertical="top" wrapText="1"/>
    </xf>
    <xf numFmtId="164" fontId="3" fillId="0" borderId="6" xfId="0" applyNumberFormat="1" applyFont="1" applyFill="1" applyBorder="1" applyAlignment="1">
      <alignment vertical="top" wrapText="1"/>
    </xf>
    <xf numFmtId="44" fontId="3" fillId="0" borderId="6" xfId="0" applyNumberFormat="1" applyFont="1" applyFill="1" applyBorder="1" applyAlignment="1">
      <alignment vertical="top" wrapText="1"/>
    </xf>
    <xf numFmtId="164" fontId="0" fillId="0" borderId="6" xfId="0" applyNumberFormat="1" applyFont="1" applyBorder="1"/>
    <xf numFmtId="44" fontId="0" fillId="0" borderId="6" xfId="0" applyNumberFormat="1" applyFont="1" applyBorder="1"/>
    <xf numFmtId="0" fontId="2" fillId="0" borderId="6" xfId="0" applyFont="1" applyBorder="1" applyAlignment="1"/>
    <xf numFmtId="44" fontId="1" fillId="0" borderId="6" xfId="2" applyFont="1" applyBorder="1"/>
    <xf numFmtId="0" fontId="2" fillId="0" borderId="6" xfId="0" applyFont="1" applyFill="1" applyBorder="1"/>
    <xf numFmtId="0" fontId="2" fillId="0" borderId="0" xfId="0" applyFont="1" applyFill="1" applyBorder="1" applyAlignment="1">
      <alignment horizontal="left"/>
    </xf>
    <xf numFmtId="42" fontId="0" fillId="0" borderId="6" xfId="1" applyNumberFormat="1" applyFont="1" applyBorder="1"/>
    <xf numFmtId="42" fontId="0" fillId="0" borderId="6" xfId="0" applyNumberFormat="1" applyFill="1" applyBorder="1"/>
    <xf numFmtId="0" fontId="5" fillId="0" borderId="6" xfId="4" applyFont="1" applyFill="1" applyBorder="1"/>
    <xf numFmtId="42" fontId="0" fillId="0" borderId="6" xfId="0" applyNumberFormat="1" applyBorder="1"/>
    <xf numFmtId="43" fontId="0" fillId="0" borderId="6" xfId="0" applyNumberFormat="1" applyBorder="1"/>
    <xf numFmtId="0" fontId="8" fillId="0" borderId="0" xfId="0" applyFont="1"/>
  </cellXfs>
  <cellStyles count="5">
    <cellStyle name="Comma" xfId="1" builtinId="3"/>
    <cellStyle name="Currency" xfId="2" builtinId="4"/>
    <cellStyle name="Normal" xfId="0" builtinId="0"/>
    <cellStyle name="Normal 2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RES%20D\PROJECT%20DEV\Demolitions\2017%20Update\Generation%20Plant%20Lives_Coal%202018%2001%2022%200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RES%20D\PROJECT%20DEV\Demolitions\2017%20Update\Generation%20Plant%20Lives_Coal%202017%2002%2028%200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b1\Groups\Developement\Plant%20Information\Chehalis\Output%20and%20Heat%20Rate%20Informatio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8642\Local%20Settings\Temporary%20Internet%20Files\Content.Outlook\1NTPE3ET\Copy%20of%20Pacificorp%202011%20Depr%20Schedules%20Scenario%208%20incl%20Comparisons%208%2013%20201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RES%20D\PROJECT%20DEV\Demolitions\2017%20Update\Demolition%20Summary%20201504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Directory"/>
      <sheetName val="Reported to Corp Acctg"/>
      <sheetName val="2014 Demo Study"/>
      <sheetName val="All Ponds-Landfills, Pac"/>
      <sheetName val="Escalation"/>
      <sheetName val="Scrap Steel Prices"/>
      <sheetName val="Coal"/>
      <sheetName val="Coal Unit Ratings"/>
      <sheetName val="Assumptions"/>
      <sheetName val="Sheet1"/>
      <sheetName val="Generation Plant Lives_Coal 2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Directory"/>
      <sheetName val="Reported to Corp Acctg"/>
      <sheetName val="2014 Demo Study"/>
      <sheetName val="Coal"/>
      <sheetName val="Coal Unit Ratings"/>
      <sheetName val="Hydro Decom"/>
      <sheetName val="Base Estimates"/>
      <sheetName val="Assumptions"/>
      <sheetName val="Generation Plant Lives_Coal 201"/>
    </sheetNames>
    <sheetDataSet>
      <sheetData sheetId="0">
        <row r="4">
          <cell r="B4">
            <v>2017</v>
          </cell>
        </row>
      </sheetData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2-1 Cap and HR"/>
      <sheetName val="Heat Rate Curve"/>
      <sheetName val="Regressions"/>
      <sheetName val="Temp-MW Chart"/>
      <sheetName val="TemperatureSummary"/>
      <sheetName val="Pivot"/>
      <sheetName val="DailyCalculation"/>
      <sheetName val="HourlyData"/>
    </sheetNames>
    <sheetDataSet>
      <sheetData sheetId="0" refreshError="1"/>
      <sheetData sheetId="1">
        <row r="2">
          <cell r="D2">
            <v>10</v>
          </cell>
          <cell r="F2">
            <v>11</v>
          </cell>
          <cell r="H2">
            <v>12</v>
          </cell>
          <cell r="J2">
            <v>13</v>
          </cell>
          <cell r="L2">
            <v>14</v>
          </cell>
          <cell r="N2">
            <v>15</v>
          </cell>
          <cell r="P2">
            <v>16</v>
          </cell>
          <cell r="R2">
            <v>17</v>
          </cell>
          <cell r="T2">
            <v>18</v>
          </cell>
          <cell r="V2">
            <v>19</v>
          </cell>
          <cell r="X2">
            <v>20</v>
          </cell>
          <cell r="Z2">
            <v>21</v>
          </cell>
          <cell r="AB2">
            <v>22</v>
          </cell>
          <cell r="AD2">
            <v>23</v>
          </cell>
          <cell r="AF2">
            <v>24</v>
          </cell>
          <cell r="AH2">
            <v>25</v>
          </cell>
          <cell r="AJ2">
            <v>26</v>
          </cell>
          <cell r="AL2">
            <v>27</v>
          </cell>
          <cell r="AN2">
            <v>28</v>
          </cell>
          <cell r="AP2">
            <v>29</v>
          </cell>
          <cell r="AR2">
            <v>30</v>
          </cell>
          <cell r="AT2">
            <v>31</v>
          </cell>
          <cell r="AV2">
            <v>32</v>
          </cell>
          <cell r="AX2">
            <v>33</v>
          </cell>
          <cell r="AZ2">
            <v>34</v>
          </cell>
          <cell r="BB2">
            <v>35</v>
          </cell>
          <cell r="BD2">
            <v>36</v>
          </cell>
          <cell r="BF2">
            <v>37</v>
          </cell>
          <cell r="BH2">
            <v>38</v>
          </cell>
          <cell r="BJ2">
            <v>39</v>
          </cell>
          <cell r="BL2">
            <v>40</v>
          </cell>
          <cell r="BN2">
            <v>41</v>
          </cell>
          <cell r="BP2">
            <v>42</v>
          </cell>
          <cell r="BR2">
            <v>43</v>
          </cell>
          <cell r="BT2">
            <v>44</v>
          </cell>
          <cell r="BV2">
            <v>45</v>
          </cell>
          <cell r="BX2">
            <v>46</v>
          </cell>
          <cell r="BZ2">
            <v>47</v>
          </cell>
          <cell r="CB2">
            <v>48</v>
          </cell>
          <cell r="CD2">
            <v>49</v>
          </cell>
          <cell r="CF2">
            <v>50</v>
          </cell>
          <cell r="CH2">
            <v>51</v>
          </cell>
          <cell r="CJ2">
            <v>52</v>
          </cell>
          <cell r="CL2">
            <v>53</v>
          </cell>
          <cell r="CN2">
            <v>54</v>
          </cell>
          <cell r="CP2">
            <v>55</v>
          </cell>
          <cell r="CR2">
            <v>56</v>
          </cell>
          <cell r="CT2">
            <v>57</v>
          </cell>
          <cell r="CV2">
            <v>58</v>
          </cell>
          <cell r="CX2">
            <v>59</v>
          </cell>
          <cell r="CZ2">
            <v>60</v>
          </cell>
          <cell r="DB2">
            <v>61</v>
          </cell>
          <cell r="DD2">
            <v>62</v>
          </cell>
          <cell r="DF2">
            <v>63</v>
          </cell>
          <cell r="DH2">
            <v>64</v>
          </cell>
          <cell r="DJ2">
            <v>65</v>
          </cell>
          <cell r="DL2">
            <v>66</v>
          </cell>
          <cell r="DN2">
            <v>67</v>
          </cell>
          <cell r="DP2">
            <v>68</v>
          </cell>
          <cell r="DR2">
            <v>69</v>
          </cell>
          <cell r="DT2">
            <v>70</v>
          </cell>
          <cell r="DV2">
            <v>71</v>
          </cell>
          <cell r="DX2">
            <v>72</v>
          </cell>
          <cell r="DZ2">
            <v>73</v>
          </cell>
          <cell r="EB2">
            <v>74</v>
          </cell>
          <cell r="ED2">
            <v>75</v>
          </cell>
          <cell r="EF2">
            <v>76</v>
          </cell>
          <cell r="EH2">
            <v>77</v>
          </cell>
          <cell r="EJ2">
            <v>78</v>
          </cell>
          <cell r="EL2">
            <v>79</v>
          </cell>
          <cell r="EN2">
            <v>80</v>
          </cell>
          <cell r="EP2">
            <v>81</v>
          </cell>
          <cell r="ER2">
            <v>82</v>
          </cell>
          <cell r="ET2">
            <v>83</v>
          </cell>
          <cell r="EV2">
            <v>84</v>
          </cell>
          <cell r="EX2">
            <v>85</v>
          </cell>
          <cell r="EZ2">
            <v>86</v>
          </cell>
          <cell r="FB2">
            <v>87</v>
          </cell>
          <cell r="FD2">
            <v>88</v>
          </cell>
          <cell r="FF2">
            <v>89</v>
          </cell>
          <cell r="FH2">
            <v>90</v>
          </cell>
          <cell r="FJ2">
            <v>91</v>
          </cell>
          <cell r="FL2">
            <v>92</v>
          </cell>
          <cell r="FN2">
            <v>93</v>
          </cell>
          <cell r="FP2">
            <v>94</v>
          </cell>
          <cell r="FR2">
            <v>95</v>
          </cell>
          <cell r="FT2">
            <v>96</v>
          </cell>
          <cell r="FV2">
            <v>97</v>
          </cell>
          <cell r="FX2">
            <v>98</v>
          </cell>
          <cell r="FZ2">
            <v>99</v>
          </cell>
          <cell r="GB2">
            <v>100</v>
          </cell>
          <cell r="GD2">
            <v>101</v>
          </cell>
          <cell r="GF2">
            <v>102</v>
          </cell>
          <cell r="GH2">
            <v>103</v>
          </cell>
          <cell r="GJ2">
            <v>104</v>
          </cell>
          <cell r="GL2">
            <v>105</v>
          </cell>
          <cell r="GN2">
            <v>106</v>
          </cell>
          <cell r="GP2">
            <v>107</v>
          </cell>
          <cell r="GR2">
            <v>108</v>
          </cell>
          <cell r="GT2">
            <v>109</v>
          </cell>
          <cell r="GV2">
            <v>110</v>
          </cell>
        </row>
        <row r="3">
          <cell r="D3" t="str">
            <v>Cap</v>
          </cell>
          <cell r="E3" t="str">
            <v>HR</v>
          </cell>
          <cell r="F3" t="str">
            <v>Cap</v>
          </cell>
          <cell r="G3" t="str">
            <v>HR</v>
          </cell>
          <cell r="H3" t="str">
            <v>Cap</v>
          </cell>
          <cell r="I3" t="str">
            <v>HR</v>
          </cell>
          <cell r="J3" t="str">
            <v>Cap</v>
          </cell>
          <cell r="K3" t="str">
            <v>HR</v>
          </cell>
          <cell r="L3" t="str">
            <v>Cap</v>
          </cell>
          <cell r="M3" t="str">
            <v>HR</v>
          </cell>
          <cell r="N3" t="str">
            <v>Cap</v>
          </cell>
          <cell r="O3" t="str">
            <v>HR</v>
          </cell>
          <cell r="P3" t="str">
            <v>Cap</v>
          </cell>
          <cell r="Q3" t="str">
            <v>HR</v>
          </cell>
          <cell r="R3" t="str">
            <v>Cap</v>
          </cell>
          <cell r="S3" t="str">
            <v>HR</v>
          </cell>
          <cell r="T3" t="str">
            <v>Cap</v>
          </cell>
          <cell r="U3" t="str">
            <v>HR</v>
          </cell>
          <cell r="V3" t="str">
            <v>Cap</v>
          </cell>
          <cell r="W3" t="str">
            <v>HR</v>
          </cell>
          <cell r="X3" t="str">
            <v>Cap</v>
          </cell>
          <cell r="Y3" t="str">
            <v>HR</v>
          </cell>
          <cell r="Z3" t="str">
            <v>Cap</v>
          </cell>
          <cell r="AA3" t="str">
            <v>HR</v>
          </cell>
          <cell r="AB3" t="str">
            <v>Cap</v>
          </cell>
          <cell r="AC3" t="str">
            <v>HR</v>
          </cell>
          <cell r="AD3" t="str">
            <v>Cap</v>
          </cell>
          <cell r="AE3" t="str">
            <v>HR</v>
          </cell>
          <cell r="AF3" t="str">
            <v>Cap</v>
          </cell>
          <cell r="AG3" t="str">
            <v>HR</v>
          </cell>
          <cell r="AH3" t="str">
            <v>Cap</v>
          </cell>
          <cell r="AI3" t="str">
            <v>HR</v>
          </cell>
          <cell r="AJ3" t="str">
            <v>Cap</v>
          </cell>
          <cell r="AK3" t="str">
            <v>HR</v>
          </cell>
          <cell r="AL3" t="str">
            <v>Cap</v>
          </cell>
          <cell r="AM3" t="str">
            <v>HR</v>
          </cell>
          <cell r="AN3" t="str">
            <v>Cap</v>
          </cell>
          <cell r="AO3" t="str">
            <v>HR</v>
          </cell>
          <cell r="AP3" t="str">
            <v>Cap</v>
          </cell>
          <cell r="AQ3" t="str">
            <v>HR</v>
          </cell>
          <cell r="AR3" t="str">
            <v>Cap</v>
          </cell>
          <cell r="AS3" t="str">
            <v>HR</v>
          </cell>
          <cell r="AT3" t="str">
            <v>Cap</v>
          </cell>
          <cell r="AU3" t="str">
            <v>HR</v>
          </cell>
          <cell r="AV3" t="str">
            <v>Cap</v>
          </cell>
          <cell r="AW3" t="str">
            <v>HR</v>
          </cell>
          <cell r="AX3" t="str">
            <v>Cap</v>
          </cell>
          <cell r="AY3" t="str">
            <v>HR</v>
          </cell>
          <cell r="AZ3" t="str">
            <v>Cap</v>
          </cell>
          <cell r="BA3" t="str">
            <v>HR</v>
          </cell>
          <cell r="BB3" t="str">
            <v>Cap</v>
          </cell>
          <cell r="BC3" t="str">
            <v>HR</v>
          </cell>
          <cell r="BD3" t="str">
            <v>Cap</v>
          </cell>
          <cell r="BE3" t="str">
            <v>HR</v>
          </cell>
          <cell r="BF3" t="str">
            <v>Cap</v>
          </cell>
          <cell r="BG3" t="str">
            <v>HR</v>
          </cell>
          <cell r="BH3" t="str">
            <v>Cap</v>
          </cell>
          <cell r="BI3" t="str">
            <v>HR</v>
          </cell>
          <cell r="BJ3" t="str">
            <v>Cap</v>
          </cell>
          <cell r="BK3" t="str">
            <v>HR</v>
          </cell>
          <cell r="BL3" t="str">
            <v>Cap</v>
          </cell>
          <cell r="BM3" t="str">
            <v>HR</v>
          </cell>
          <cell r="BN3" t="str">
            <v>Cap</v>
          </cell>
          <cell r="BO3" t="str">
            <v>HR</v>
          </cell>
          <cell r="BP3" t="str">
            <v>Cap</v>
          </cell>
          <cell r="BQ3" t="str">
            <v>HR</v>
          </cell>
          <cell r="BR3" t="str">
            <v>Cap</v>
          </cell>
          <cell r="BS3" t="str">
            <v>HR</v>
          </cell>
          <cell r="BT3" t="str">
            <v>Cap</v>
          </cell>
          <cell r="BU3" t="str">
            <v>HR</v>
          </cell>
          <cell r="BV3" t="str">
            <v>Cap</v>
          </cell>
          <cell r="BW3" t="str">
            <v>HR</v>
          </cell>
          <cell r="BX3" t="str">
            <v>Cap</v>
          </cell>
          <cell r="BY3" t="str">
            <v>HR</v>
          </cell>
          <cell r="BZ3" t="str">
            <v>Cap</v>
          </cell>
          <cell r="CA3" t="str">
            <v>HR</v>
          </cell>
          <cell r="CB3" t="str">
            <v>Cap</v>
          </cell>
          <cell r="CC3" t="str">
            <v>HR</v>
          </cell>
          <cell r="CD3" t="str">
            <v>Cap</v>
          </cell>
          <cell r="CE3" t="str">
            <v>HR</v>
          </cell>
          <cell r="CF3" t="str">
            <v>Cap</v>
          </cell>
          <cell r="CG3" t="str">
            <v>HR</v>
          </cell>
          <cell r="CH3" t="str">
            <v>Cap</v>
          </cell>
          <cell r="CI3" t="str">
            <v>HR</v>
          </cell>
          <cell r="CJ3" t="str">
            <v>Cap</v>
          </cell>
          <cell r="CK3" t="str">
            <v>HR</v>
          </cell>
          <cell r="CL3" t="str">
            <v>Cap</v>
          </cell>
          <cell r="CM3" t="str">
            <v>HR</v>
          </cell>
          <cell r="CN3" t="str">
            <v>Cap</v>
          </cell>
          <cell r="CO3" t="str">
            <v>HR</v>
          </cell>
          <cell r="CP3" t="str">
            <v>Cap</v>
          </cell>
          <cell r="CQ3" t="str">
            <v>HR</v>
          </cell>
          <cell r="CR3" t="str">
            <v>Cap</v>
          </cell>
          <cell r="CS3" t="str">
            <v>HR</v>
          </cell>
          <cell r="CT3" t="str">
            <v>Cap</v>
          </cell>
          <cell r="CU3" t="str">
            <v>HR</v>
          </cell>
          <cell r="CV3" t="str">
            <v>Cap</v>
          </cell>
          <cell r="CW3" t="str">
            <v>HR</v>
          </cell>
          <cell r="CX3" t="str">
            <v>Cap</v>
          </cell>
          <cell r="CY3" t="str">
            <v>HR</v>
          </cell>
          <cell r="CZ3" t="str">
            <v>Cap</v>
          </cell>
          <cell r="DA3" t="str">
            <v>HR</v>
          </cell>
          <cell r="DB3" t="str">
            <v>Cap</v>
          </cell>
          <cell r="DC3" t="str">
            <v>HR</v>
          </cell>
          <cell r="DD3" t="str">
            <v>Cap</v>
          </cell>
          <cell r="DE3" t="str">
            <v>HR</v>
          </cell>
          <cell r="DF3" t="str">
            <v>Cap</v>
          </cell>
          <cell r="DG3" t="str">
            <v>HR</v>
          </cell>
          <cell r="DH3" t="str">
            <v>Cap</v>
          </cell>
          <cell r="DI3" t="str">
            <v>HR</v>
          </cell>
          <cell r="DJ3" t="str">
            <v>Cap</v>
          </cell>
          <cell r="DK3" t="str">
            <v>HR</v>
          </cell>
          <cell r="DL3" t="str">
            <v>Cap</v>
          </cell>
          <cell r="DM3" t="str">
            <v>HR</v>
          </cell>
          <cell r="DN3" t="str">
            <v>Cap</v>
          </cell>
          <cell r="DO3" t="str">
            <v>HR</v>
          </cell>
          <cell r="DP3" t="str">
            <v>Cap</v>
          </cell>
          <cell r="DQ3" t="str">
            <v>HR</v>
          </cell>
          <cell r="DR3" t="str">
            <v>Cap</v>
          </cell>
          <cell r="DS3" t="str">
            <v>HR</v>
          </cell>
          <cell r="DT3" t="str">
            <v>Cap</v>
          </cell>
          <cell r="DU3" t="str">
            <v>HR</v>
          </cell>
          <cell r="DV3" t="str">
            <v>Cap</v>
          </cell>
          <cell r="DW3" t="str">
            <v>HR</v>
          </cell>
          <cell r="DX3" t="str">
            <v>Cap</v>
          </cell>
          <cell r="DY3" t="str">
            <v>HR</v>
          </cell>
          <cell r="DZ3" t="str">
            <v>Cap</v>
          </cell>
          <cell r="EA3" t="str">
            <v>HR</v>
          </cell>
          <cell r="EB3" t="str">
            <v>Cap</v>
          </cell>
          <cell r="EC3" t="str">
            <v>HR</v>
          </cell>
          <cell r="ED3" t="str">
            <v>Cap</v>
          </cell>
          <cell r="EE3" t="str">
            <v>HR</v>
          </cell>
          <cell r="EF3" t="str">
            <v>Cap</v>
          </cell>
          <cell r="EG3" t="str">
            <v>HR</v>
          </cell>
          <cell r="EH3" t="str">
            <v>Cap</v>
          </cell>
          <cell r="EI3" t="str">
            <v>HR</v>
          </cell>
          <cell r="EJ3" t="str">
            <v>Cap</v>
          </cell>
          <cell r="EK3" t="str">
            <v>HR</v>
          </cell>
          <cell r="EL3" t="str">
            <v>Cap</v>
          </cell>
          <cell r="EM3" t="str">
            <v>HR</v>
          </cell>
          <cell r="EN3" t="str">
            <v>Cap</v>
          </cell>
          <cell r="EO3" t="str">
            <v>HR</v>
          </cell>
          <cell r="EP3" t="str">
            <v>Cap</v>
          </cell>
          <cell r="EQ3" t="str">
            <v>HR</v>
          </cell>
          <cell r="ER3" t="str">
            <v>Cap</v>
          </cell>
          <cell r="ES3" t="str">
            <v>HR</v>
          </cell>
          <cell r="ET3" t="str">
            <v>Cap</v>
          </cell>
          <cell r="EU3" t="str">
            <v>HR</v>
          </cell>
          <cell r="EV3" t="str">
            <v>Cap</v>
          </cell>
          <cell r="EW3" t="str">
            <v>HR</v>
          </cell>
          <cell r="EX3" t="str">
            <v>Cap</v>
          </cell>
          <cell r="EY3" t="str">
            <v>HR</v>
          </cell>
          <cell r="EZ3" t="str">
            <v>Cap</v>
          </cell>
          <cell r="FA3" t="str">
            <v>HR</v>
          </cell>
          <cell r="FB3" t="str">
            <v>Cap</v>
          </cell>
          <cell r="FC3" t="str">
            <v>HR</v>
          </cell>
          <cell r="FD3" t="str">
            <v>Cap</v>
          </cell>
          <cell r="FE3" t="str">
            <v>HR</v>
          </cell>
          <cell r="FF3" t="str">
            <v>Cap</v>
          </cell>
          <cell r="FG3" t="str">
            <v>HR</v>
          </cell>
          <cell r="FH3" t="str">
            <v>Cap</v>
          </cell>
          <cell r="FI3" t="str">
            <v>HR</v>
          </cell>
          <cell r="FJ3" t="str">
            <v>Cap</v>
          </cell>
          <cell r="FK3" t="str">
            <v>HR</v>
          </cell>
          <cell r="FL3" t="str">
            <v>Cap</v>
          </cell>
          <cell r="FM3" t="str">
            <v>HR</v>
          </cell>
          <cell r="FN3" t="str">
            <v>Cap</v>
          </cell>
          <cell r="FO3" t="str">
            <v>HR</v>
          </cell>
          <cell r="FP3" t="str">
            <v>Cap</v>
          </cell>
          <cell r="FQ3" t="str">
            <v>HR</v>
          </cell>
          <cell r="FR3" t="str">
            <v>Cap</v>
          </cell>
          <cell r="FS3" t="str">
            <v>HR</v>
          </cell>
          <cell r="FT3" t="str">
            <v>Cap</v>
          </cell>
          <cell r="FU3" t="str">
            <v>HR</v>
          </cell>
          <cell r="FV3" t="str">
            <v>Cap</v>
          </cell>
          <cell r="FW3" t="str">
            <v>HR</v>
          </cell>
          <cell r="FX3" t="str">
            <v>Cap</v>
          </cell>
          <cell r="FY3" t="str">
            <v>HR</v>
          </cell>
          <cell r="FZ3" t="str">
            <v>Cap</v>
          </cell>
          <cell r="GA3" t="str">
            <v>HR</v>
          </cell>
          <cell r="GB3" t="str">
            <v>Cap</v>
          </cell>
          <cell r="GC3" t="str">
            <v>HR</v>
          </cell>
          <cell r="GD3" t="str">
            <v>Cap</v>
          </cell>
          <cell r="GE3" t="str">
            <v>HR</v>
          </cell>
          <cell r="GF3" t="str">
            <v>Cap</v>
          </cell>
          <cell r="GG3" t="str">
            <v>HR</v>
          </cell>
          <cell r="GH3" t="str">
            <v>Cap</v>
          </cell>
          <cell r="GI3" t="str">
            <v>HR</v>
          </cell>
          <cell r="GJ3" t="str">
            <v>Cap</v>
          </cell>
          <cell r="GK3" t="str">
            <v>HR</v>
          </cell>
          <cell r="GL3" t="str">
            <v>Cap</v>
          </cell>
          <cell r="GM3" t="str">
            <v>HR</v>
          </cell>
          <cell r="GN3" t="str">
            <v>Cap</v>
          </cell>
          <cell r="GO3" t="str">
            <v>HR</v>
          </cell>
          <cell r="GP3" t="str">
            <v>Cap</v>
          </cell>
          <cell r="GQ3" t="str">
            <v>HR</v>
          </cell>
          <cell r="GR3" t="str">
            <v>Cap</v>
          </cell>
          <cell r="GS3" t="str">
            <v>HR</v>
          </cell>
          <cell r="GT3" t="str">
            <v>Cap</v>
          </cell>
          <cell r="GU3" t="str">
            <v>HR</v>
          </cell>
          <cell r="GV3" t="str">
            <v>Cap</v>
          </cell>
          <cell r="GW3" t="str">
            <v>HR</v>
          </cell>
        </row>
        <row r="4">
          <cell r="D4">
            <v>526.877518826906</v>
          </cell>
          <cell r="E4">
            <v>7.0161376455764106</v>
          </cell>
          <cell r="F4">
            <v>526.70969607799577</v>
          </cell>
          <cell r="G4">
            <v>7.0177113005122003</v>
          </cell>
          <cell r="H4">
            <v>526.51707578503499</v>
          </cell>
          <cell r="I4">
            <v>7.019305592901091</v>
          </cell>
          <cell r="J4">
            <v>526.29965794802331</v>
          </cell>
          <cell r="K4">
            <v>7.020920522743082</v>
          </cell>
          <cell r="L4">
            <v>526.05744256696084</v>
          </cell>
          <cell r="M4">
            <v>7.0225560900381749</v>
          </cell>
          <cell r="N4">
            <v>525.79042964184794</v>
          </cell>
          <cell r="O4">
            <v>7.0242122947863699</v>
          </cell>
          <cell r="P4">
            <v>525.49861917268413</v>
          </cell>
          <cell r="Q4">
            <v>7.0258891369876668</v>
          </cell>
          <cell r="R4">
            <v>525.18201115946965</v>
          </cell>
          <cell r="S4">
            <v>7.0275866166420657</v>
          </cell>
          <cell r="T4">
            <v>524.84060560220439</v>
          </cell>
          <cell r="U4">
            <v>7.0293047337495649</v>
          </cell>
          <cell r="V4">
            <v>524.47440250088846</v>
          </cell>
          <cell r="W4">
            <v>7.0310434883101669</v>
          </cell>
          <cell r="X4">
            <v>524.08340185552186</v>
          </cell>
          <cell r="Y4">
            <v>7.0328028803238691</v>
          </cell>
          <cell r="Z4">
            <v>523.66760366610447</v>
          </cell>
          <cell r="AA4">
            <v>7.0345829097906742</v>
          </cell>
          <cell r="AB4">
            <v>523.22700793263641</v>
          </cell>
          <cell r="AC4">
            <v>7.0363835767105805</v>
          </cell>
          <cell r="AD4">
            <v>522.76161465511757</v>
          </cell>
          <cell r="AE4">
            <v>7.0382048810835878</v>
          </cell>
          <cell r="AF4">
            <v>522.27142383354817</v>
          </cell>
          <cell r="AG4">
            <v>7.040046822909698</v>
          </cell>
          <cell r="AH4">
            <v>521.75643546792799</v>
          </cell>
          <cell r="AI4">
            <v>7.0419094021889084</v>
          </cell>
          <cell r="AJ4">
            <v>521.21664955825702</v>
          </cell>
          <cell r="AK4">
            <v>7.0437926189212208</v>
          </cell>
          <cell r="AL4">
            <v>520.65206610453527</v>
          </cell>
          <cell r="AM4">
            <v>7.0456964731066352</v>
          </cell>
          <cell r="AN4">
            <v>520.06268510676296</v>
          </cell>
          <cell r="AO4">
            <v>7.0476209647451507</v>
          </cell>
          <cell r="AP4">
            <v>519.44850656493986</v>
          </cell>
          <cell r="AQ4">
            <v>7.0495660938367681</v>
          </cell>
          <cell r="AR4">
            <v>518.80953047906598</v>
          </cell>
          <cell r="AS4">
            <v>7.0515318603814858</v>
          </cell>
          <cell r="AT4">
            <v>518.14575684914155</v>
          </cell>
          <cell r="AU4">
            <v>7.0535182643793064</v>
          </cell>
          <cell r="AV4">
            <v>517.45718567516622</v>
          </cell>
          <cell r="AW4">
            <v>7.055525305830229</v>
          </cell>
          <cell r="AX4">
            <v>516.74381695714033</v>
          </cell>
          <cell r="AY4">
            <v>7.0575529847342526</v>
          </cell>
          <cell r="AZ4">
            <v>516.00565069506365</v>
          </cell>
          <cell r="BA4">
            <v>7.0596013010913783</v>
          </cell>
          <cell r="BB4">
            <v>515.24268688893608</v>
          </cell>
          <cell r="BC4">
            <v>7.0616702549016042</v>
          </cell>
          <cell r="BD4">
            <v>514.45492553875818</v>
          </cell>
          <cell r="BE4">
            <v>7.063759846164932</v>
          </cell>
          <cell r="BF4">
            <v>513.64236664452926</v>
          </cell>
          <cell r="BG4">
            <v>7.0658700748813619</v>
          </cell>
          <cell r="BH4">
            <v>512.80501020624968</v>
          </cell>
          <cell r="BI4">
            <v>7.0680009410508946</v>
          </cell>
          <cell r="BJ4">
            <v>511.94285622391931</v>
          </cell>
          <cell r="BK4">
            <v>7.0701524446735275</v>
          </cell>
          <cell r="BL4">
            <v>511.05590469753838</v>
          </cell>
          <cell r="BM4">
            <v>7.0723245857492616</v>
          </cell>
          <cell r="BN4">
            <v>510.14415562710667</v>
          </cell>
          <cell r="BO4">
            <v>7.0745173642780976</v>
          </cell>
          <cell r="BP4">
            <v>509.20760901262418</v>
          </cell>
          <cell r="BQ4">
            <v>7.0767307802600348</v>
          </cell>
          <cell r="BR4">
            <v>508.24626485409112</v>
          </cell>
          <cell r="BS4">
            <v>7.0789648336950739</v>
          </cell>
          <cell r="BT4">
            <v>507.26012315150717</v>
          </cell>
          <cell r="BU4">
            <v>7.0812195245832159</v>
          </cell>
          <cell r="BV4">
            <v>506.24918390487261</v>
          </cell>
          <cell r="BW4">
            <v>7.083494852924459</v>
          </cell>
          <cell r="BX4">
            <v>505.21344711418732</v>
          </cell>
          <cell r="BY4">
            <v>7.0857908187188032</v>
          </cell>
          <cell r="BZ4">
            <v>504.1529127794513</v>
          </cell>
          <cell r="CA4">
            <v>7.0881074219662485</v>
          </cell>
          <cell r="CB4">
            <v>503.06758090066455</v>
          </cell>
          <cell r="CC4">
            <v>7.0904446626667958</v>
          </cell>
          <cell r="CD4">
            <v>501.95745147782708</v>
          </cell>
          <cell r="CE4">
            <v>7.0928025408204443</v>
          </cell>
          <cell r="CF4">
            <v>500.82252451093893</v>
          </cell>
          <cell r="CG4">
            <v>7.0951810564271947</v>
          </cell>
          <cell r="CH4">
            <v>499.6628</v>
          </cell>
          <cell r="CI4">
            <v>7.0975802094870479</v>
          </cell>
          <cell r="CJ4">
            <v>498.4782779450104</v>
          </cell>
          <cell r="CK4">
            <v>7.1</v>
          </cell>
          <cell r="CL4">
            <v>497.26895834597008</v>
          </cell>
          <cell r="CM4">
            <v>7.1024404279660569</v>
          </cell>
          <cell r="CN4">
            <v>496.03484120287902</v>
          </cell>
          <cell r="CO4">
            <v>7.1049014933852126</v>
          </cell>
          <cell r="CP4">
            <v>494.77592651573724</v>
          </cell>
          <cell r="CQ4">
            <v>7.1073831962574712</v>
          </cell>
          <cell r="CR4">
            <v>493.49221428454479</v>
          </cell>
          <cell r="CS4">
            <v>7.1098855365828317</v>
          </cell>
          <cell r="CT4">
            <v>492.18370450930155</v>
          </cell>
          <cell r="CU4">
            <v>7.1124085143612925</v>
          </cell>
          <cell r="CV4">
            <v>490.85039719000758</v>
          </cell>
          <cell r="CW4">
            <v>7.1149521295928562</v>
          </cell>
          <cell r="CX4">
            <v>489.49229232666301</v>
          </cell>
          <cell r="CY4">
            <v>7.1175163822775209</v>
          </cell>
          <cell r="CZ4">
            <v>488.10938991926764</v>
          </cell>
          <cell r="DA4">
            <v>7.1201012724152868</v>
          </cell>
          <cell r="DB4">
            <v>486.70168996782155</v>
          </cell>
          <cell r="DC4">
            <v>7.1227068000061537</v>
          </cell>
          <cell r="DD4">
            <v>485.26919247232479</v>
          </cell>
          <cell r="DE4">
            <v>7.1253329650501227</v>
          </cell>
          <cell r="DF4">
            <v>483.8118974327773</v>
          </cell>
          <cell r="DG4">
            <v>7.1279797675471954</v>
          </cell>
          <cell r="DH4">
            <v>482.32980484917903</v>
          </cell>
          <cell r="DI4">
            <v>7.1306472074973684</v>
          </cell>
          <cell r="DJ4">
            <v>480.82291472153008</v>
          </cell>
          <cell r="DK4">
            <v>7.1333352849006415</v>
          </cell>
          <cell r="DL4">
            <v>479.29122704983041</v>
          </cell>
          <cell r="DM4">
            <v>7.1360439997570166</v>
          </cell>
          <cell r="DN4">
            <v>477.73474183408001</v>
          </cell>
          <cell r="DO4">
            <v>7.1387733520664947</v>
          </cell>
          <cell r="DP4">
            <v>476.15345907427894</v>
          </cell>
          <cell r="DQ4">
            <v>7.1415233418290729</v>
          </cell>
          <cell r="DR4">
            <v>474.54737877042709</v>
          </cell>
          <cell r="DS4">
            <v>7.1442939690447549</v>
          </cell>
          <cell r="DT4">
            <v>472.91650092252456</v>
          </cell>
          <cell r="DU4">
            <v>7.1470852337135362</v>
          </cell>
          <cell r="DV4">
            <v>471.26082553057131</v>
          </cell>
          <cell r="DW4">
            <v>7.1498971358354204</v>
          </cell>
          <cell r="DX4">
            <v>469.80235259456737</v>
          </cell>
          <cell r="DY4">
            <v>7.1527296754104057</v>
          </cell>
          <cell r="DZ4">
            <v>468.56268211451265</v>
          </cell>
          <cell r="EA4">
            <v>7.1555828524384921</v>
          </cell>
          <cell r="EB4">
            <v>467.32361409040726</v>
          </cell>
          <cell r="EC4">
            <v>7.1584566669196805</v>
          </cell>
          <cell r="ED4">
            <v>466.08514852225119</v>
          </cell>
          <cell r="EE4">
            <v>7.1613511188539709</v>
          </cell>
          <cell r="EF4">
            <v>464.84728541004426</v>
          </cell>
          <cell r="EG4">
            <v>7.1642662082413615</v>
          </cell>
          <cell r="EH4">
            <v>463.61002475378672</v>
          </cell>
          <cell r="EI4">
            <v>7.1672019350818559</v>
          </cell>
          <cell r="EJ4">
            <v>462.37336655347843</v>
          </cell>
          <cell r="EK4">
            <v>7.1701582993754487</v>
          </cell>
          <cell r="EL4">
            <v>461.13731080911941</v>
          </cell>
          <cell r="EM4">
            <v>7.173135301122147</v>
          </cell>
          <cell r="EN4">
            <v>459.90185752070971</v>
          </cell>
          <cell r="EO4">
            <v>7.1761329403219438</v>
          </cell>
          <cell r="EP4">
            <v>458.66700668824927</v>
          </cell>
          <cell r="EQ4">
            <v>7.1791512169748435</v>
          </cell>
          <cell r="ER4">
            <v>457.4327583117381</v>
          </cell>
          <cell r="ES4">
            <v>7.1821901310808443</v>
          </cell>
          <cell r="ET4">
            <v>456.19911239117624</v>
          </cell>
          <cell r="EU4">
            <v>7.1852496826399479</v>
          </cell>
          <cell r="EV4">
            <v>454.96606892656371</v>
          </cell>
          <cell r="EW4">
            <v>7.1883298716521526</v>
          </cell>
          <cell r="EX4">
            <v>453.73362791790038</v>
          </cell>
          <cell r="EY4">
            <v>7.1914306981174567</v>
          </cell>
          <cell r="EZ4">
            <v>452.50178936518631</v>
          </cell>
          <cell r="FA4">
            <v>7.1945521620358646</v>
          </cell>
          <cell r="FB4">
            <v>451.27055326842157</v>
          </cell>
          <cell r="FC4">
            <v>7.1976942634073744</v>
          </cell>
          <cell r="FD4">
            <v>450.03991962760608</v>
          </cell>
          <cell r="FE4">
            <v>7.2008570022319844</v>
          </cell>
          <cell r="FF4">
            <v>448.80988844273992</v>
          </cell>
          <cell r="FG4">
            <v>7.2040403785096965</v>
          </cell>
          <cell r="FH4">
            <v>447.58045971382302</v>
          </cell>
          <cell r="FI4">
            <v>7.2072443922405105</v>
          </cell>
          <cell r="FJ4">
            <v>446.35163344085538</v>
          </cell>
          <cell r="FK4">
            <v>7.2104690434244265</v>
          </cell>
          <cell r="FL4">
            <v>445.12340962383706</v>
          </cell>
          <cell r="FM4">
            <v>7.2137143320614427</v>
          </cell>
          <cell r="FN4">
            <v>443.89578826276806</v>
          </cell>
          <cell r="FO4">
            <v>7.2169802581515619</v>
          </cell>
          <cell r="FP4">
            <v>442.66876935764827</v>
          </cell>
          <cell r="FQ4">
            <v>7.2202668216947803</v>
          </cell>
          <cell r="FR4">
            <v>441.44235290847774</v>
          </cell>
          <cell r="FS4">
            <v>7.2235740226911034</v>
          </cell>
          <cell r="FT4">
            <v>440.21653891525659</v>
          </cell>
          <cell r="FU4">
            <v>7.2269018611405258</v>
          </cell>
          <cell r="FV4">
            <v>438.99132737798459</v>
          </cell>
          <cell r="FW4">
            <v>7.2302503370430511</v>
          </cell>
          <cell r="FX4">
            <v>437.76671829666202</v>
          </cell>
          <cell r="FY4">
            <v>7.2336194503986775</v>
          </cell>
          <cell r="FZ4">
            <v>436.54271167128866</v>
          </cell>
          <cell r="GA4">
            <v>7.2370092012074059</v>
          </cell>
          <cell r="GB4">
            <v>435.3193075018645</v>
          </cell>
          <cell r="GC4">
            <v>7.2404195894692345</v>
          </cell>
          <cell r="GD4">
            <v>434.09650578838972</v>
          </cell>
          <cell r="GE4">
            <v>7.2438506151841651</v>
          </cell>
          <cell r="GF4">
            <v>432.87430653086426</v>
          </cell>
          <cell r="GG4">
            <v>7.2473022783521994</v>
          </cell>
          <cell r="GH4">
            <v>431.65270972928801</v>
          </cell>
          <cell r="GI4">
            <v>7.250774578973334</v>
          </cell>
          <cell r="GJ4">
            <v>430.43171538366107</v>
          </cell>
          <cell r="GK4">
            <v>7.2542675170475679</v>
          </cell>
          <cell r="GL4">
            <v>429.2113234939834</v>
          </cell>
          <cell r="GM4">
            <v>7.2577810925749064</v>
          </cell>
          <cell r="GN4">
            <v>427.99153406025499</v>
          </cell>
          <cell r="GO4">
            <v>7.2613153055553461</v>
          </cell>
          <cell r="GP4">
            <v>426.77234708247585</v>
          </cell>
          <cell r="GQ4">
            <v>7.2648701559888869</v>
          </cell>
          <cell r="GR4">
            <v>425.55376256064608</v>
          </cell>
          <cell r="GS4">
            <v>7.2684456438755287</v>
          </cell>
          <cell r="GT4">
            <v>424.33578049476552</v>
          </cell>
          <cell r="GU4">
            <v>7.2720417692152717</v>
          </cell>
          <cell r="GV4">
            <v>423.11840088483427</v>
          </cell>
          <cell r="GW4">
            <v>7.2756585320081175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11Summary"/>
      <sheetName val="OregonAccelSummary"/>
      <sheetName val="Comparison2006Proposed"/>
      <sheetName val="Comparison2006Approved"/>
      <sheetName val="OregonAccel-2006Proposed"/>
      <sheetName val="OregonAccel-2006Approved"/>
      <sheetName val="California"/>
      <sheetName val="Idaho"/>
      <sheetName val="Oregon"/>
      <sheetName val="Utah"/>
      <sheetName val="Washington"/>
      <sheetName val="Wyoming"/>
      <sheetName val="AZ,CO,MT"/>
      <sheetName val="Prod_Trans"/>
      <sheetName val="OregonAccel"/>
      <sheetName val="Controls"/>
      <sheetName val="Reserve"/>
      <sheetName val="Oregon Reserve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1">
          <cell r="B1" t="str">
            <v>Location</v>
          </cell>
          <cell r="C1" t="str">
            <v>FG</v>
          </cell>
          <cell r="D1" t="str">
            <v>Group-C</v>
          </cell>
          <cell r="E1" t="str">
            <v>Location-C</v>
          </cell>
          <cell r="F1" t="str">
            <v>Location Description</v>
          </cell>
          <cell r="G1" t="str">
            <v>Account-C</v>
          </cell>
          <cell r="H1" t="str">
            <v>Account Description</v>
          </cell>
          <cell r="I1" t="str">
            <v>Plant Balance</v>
          </cell>
        </row>
        <row r="2">
          <cell r="A2" t="str">
            <v>31020; 181</v>
          </cell>
          <cell r="B2" t="str">
            <v>181</v>
          </cell>
          <cell r="C2" t="str">
            <v>S</v>
          </cell>
          <cell r="E2">
            <v>381</v>
          </cell>
          <cell r="F2" t="str">
            <v>BLUNDELL PLANT</v>
          </cell>
          <cell r="G2" t="str">
            <v>310.20</v>
          </cell>
          <cell r="H2" t="str">
            <v>Land Rights</v>
          </cell>
          <cell r="I2">
            <v>35883106.869999997</v>
          </cell>
        </row>
        <row r="3">
          <cell r="A3" t="str">
            <v>31100; 181</v>
          </cell>
          <cell r="B3" t="str">
            <v>181</v>
          </cell>
          <cell r="C3" t="str">
            <v>S</v>
          </cell>
          <cell r="E3">
            <v>381</v>
          </cell>
          <cell r="F3" t="str">
            <v>BLUNDELL PLANT</v>
          </cell>
          <cell r="G3" t="str">
            <v>311.00</v>
          </cell>
          <cell r="H3" t="str">
            <v>Structures &amp; Improvements</v>
          </cell>
          <cell r="I3">
            <v>8026576.1799999997</v>
          </cell>
        </row>
        <row r="4">
          <cell r="A4" t="str">
            <v>31200; 181</v>
          </cell>
          <cell r="B4" t="str">
            <v>181</v>
          </cell>
          <cell r="C4" t="str">
            <v>S</v>
          </cell>
          <cell r="E4">
            <v>381</v>
          </cell>
          <cell r="F4" t="str">
            <v>BLUNDELL PLANT</v>
          </cell>
          <cell r="G4" t="str">
            <v>312.00</v>
          </cell>
          <cell r="H4" t="str">
            <v>Boiler Plant Equipment</v>
          </cell>
          <cell r="I4">
            <v>28217346.91</v>
          </cell>
        </row>
        <row r="5">
          <cell r="A5" t="str">
            <v>31400; 181</v>
          </cell>
          <cell r="B5" t="str">
            <v>181</v>
          </cell>
          <cell r="C5" t="str">
            <v>S</v>
          </cell>
          <cell r="E5">
            <v>381</v>
          </cell>
          <cell r="F5" t="str">
            <v>BLUNDELL PLANT</v>
          </cell>
          <cell r="G5" t="str">
            <v>314.00</v>
          </cell>
          <cell r="H5" t="str">
            <v>Turbogenerator Units</v>
          </cell>
          <cell r="I5">
            <v>32037766.34</v>
          </cell>
        </row>
        <row r="6">
          <cell r="A6" t="str">
            <v>31500; 181</v>
          </cell>
          <cell r="B6" t="str">
            <v>181</v>
          </cell>
          <cell r="C6" t="str">
            <v>S</v>
          </cell>
          <cell r="E6">
            <v>381</v>
          </cell>
          <cell r="F6" t="str">
            <v>BLUNDELL PLANT</v>
          </cell>
          <cell r="G6" t="str">
            <v>315.00</v>
          </cell>
          <cell r="H6" t="str">
            <v>Accessory Electric Equipment</v>
          </cell>
          <cell r="I6">
            <v>7501209.7300000004</v>
          </cell>
        </row>
        <row r="7">
          <cell r="A7" t="str">
            <v>31600; 181</v>
          </cell>
          <cell r="B7" t="str">
            <v>181</v>
          </cell>
          <cell r="C7" t="str">
            <v>S</v>
          </cell>
          <cell r="E7">
            <v>381</v>
          </cell>
          <cell r="F7" t="str">
            <v>BLUNDELL PLANT</v>
          </cell>
          <cell r="G7" t="str">
            <v>316.00</v>
          </cell>
          <cell r="H7" t="str">
            <v>Misc. Power Plant Equipment</v>
          </cell>
          <cell r="I7">
            <v>1241261.6299999999</v>
          </cell>
        </row>
        <row r="8">
          <cell r="A8" t="str">
            <v xml:space="preserve">0; </v>
          </cell>
          <cell r="F8" t="str">
            <v>BLUNDELL PLANT Total</v>
          </cell>
          <cell r="I8">
            <v>112907267.66</v>
          </cell>
        </row>
        <row r="9">
          <cell r="A9" t="str">
            <v>31100; 101</v>
          </cell>
          <cell r="B9" t="str">
            <v>101</v>
          </cell>
          <cell r="C9" t="str">
            <v>S</v>
          </cell>
          <cell r="E9">
            <v>250252</v>
          </cell>
          <cell r="F9" t="str">
            <v>CARBON PLANT</v>
          </cell>
          <cell r="G9" t="str">
            <v>311.00</v>
          </cell>
          <cell r="H9" t="str">
            <v>Structures &amp; Improvements</v>
          </cell>
          <cell r="I9">
            <v>15364075.57</v>
          </cell>
        </row>
        <row r="10">
          <cell r="A10" t="str">
            <v>31200; 101</v>
          </cell>
          <cell r="B10" t="str">
            <v>101</v>
          </cell>
          <cell r="C10" t="str">
            <v>S</v>
          </cell>
          <cell r="E10">
            <v>250252</v>
          </cell>
          <cell r="F10" t="str">
            <v>CARBON PLANT</v>
          </cell>
          <cell r="G10" t="str">
            <v>312.00</v>
          </cell>
          <cell r="H10" t="str">
            <v>Boiler Plant Equipment</v>
          </cell>
          <cell r="I10">
            <v>68831424.890000001</v>
          </cell>
        </row>
        <row r="11">
          <cell r="A11" t="str">
            <v>31400; 101</v>
          </cell>
          <cell r="B11" t="str">
            <v>101</v>
          </cell>
          <cell r="C11" t="str">
            <v>S</v>
          </cell>
          <cell r="E11">
            <v>250252</v>
          </cell>
          <cell r="F11" t="str">
            <v>CARBON PLANT</v>
          </cell>
          <cell r="G11" t="str">
            <v>314.00</v>
          </cell>
          <cell r="H11" t="str">
            <v>Turbogenerator Units</v>
          </cell>
          <cell r="I11">
            <v>28351048.870000001</v>
          </cell>
        </row>
        <row r="12">
          <cell r="A12" t="str">
            <v>31500; 101</v>
          </cell>
          <cell r="B12" t="str">
            <v>101</v>
          </cell>
          <cell r="C12" t="str">
            <v>S</v>
          </cell>
          <cell r="E12">
            <v>250252</v>
          </cell>
          <cell r="F12" t="str">
            <v>CARBON PLANT</v>
          </cell>
          <cell r="G12" t="str">
            <v>315.00</v>
          </cell>
          <cell r="H12" t="str">
            <v>Accessory Electric Equipment</v>
          </cell>
          <cell r="I12">
            <v>6218094.1699999999</v>
          </cell>
        </row>
        <row r="13">
          <cell r="A13" t="str">
            <v>31600; 101</v>
          </cell>
          <cell r="B13" t="str">
            <v>101</v>
          </cell>
          <cell r="C13" t="str">
            <v>S</v>
          </cell>
          <cell r="E13">
            <v>250252</v>
          </cell>
          <cell r="F13" t="str">
            <v>CARBON PLANT</v>
          </cell>
          <cell r="G13" t="str">
            <v>316.00</v>
          </cell>
          <cell r="H13" t="str">
            <v>Misc. Power Plant Equipment</v>
          </cell>
          <cell r="I13">
            <v>809545.62</v>
          </cell>
        </row>
        <row r="14">
          <cell r="A14" t="str">
            <v xml:space="preserve">0; </v>
          </cell>
          <cell r="F14" t="str">
            <v>CARBON PLANT Total</v>
          </cell>
          <cell r="I14">
            <v>119574189.12000002</v>
          </cell>
        </row>
        <row r="15">
          <cell r="A15" t="str">
            <v>31020; 102</v>
          </cell>
          <cell r="B15" t="str">
            <v>102</v>
          </cell>
          <cell r="C15" t="str">
            <v>S</v>
          </cell>
          <cell r="E15">
            <v>240244</v>
          </cell>
          <cell r="F15" t="str">
            <v>CHOLLA PLANT</v>
          </cell>
          <cell r="G15" t="str">
            <v>310.20</v>
          </cell>
          <cell r="H15" t="str">
            <v>Land Rights</v>
          </cell>
          <cell r="I15">
            <v>1201891.8500000001</v>
          </cell>
        </row>
        <row r="16">
          <cell r="A16" t="str">
            <v>31100; 102</v>
          </cell>
          <cell r="B16" t="str">
            <v>102</v>
          </cell>
          <cell r="C16" t="str">
            <v>S</v>
          </cell>
          <cell r="E16">
            <v>240244</v>
          </cell>
          <cell r="F16" t="str">
            <v>CHOLLA PLANT</v>
          </cell>
          <cell r="G16" t="str">
            <v>311.00</v>
          </cell>
          <cell r="H16" t="str">
            <v>Structures &amp; Improvements</v>
          </cell>
          <cell r="I16">
            <v>59823656.619999997</v>
          </cell>
        </row>
        <row r="17">
          <cell r="A17" t="str">
            <v>31200; 102</v>
          </cell>
          <cell r="B17" t="str">
            <v>102</v>
          </cell>
          <cell r="C17" t="str">
            <v>S</v>
          </cell>
          <cell r="E17">
            <v>240244</v>
          </cell>
          <cell r="F17" t="str">
            <v>CHOLLA PLANT</v>
          </cell>
          <cell r="G17" t="str">
            <v>312.00</v>
          </cell>
          <cell r="H17" t="str">
            <v>Boiler Plant Equipment</v>
          </cell>
          <cell r="I17">
            <v>325922912.70999998</v>
          </cell>
        </row>
        <row r="18">
          <cell r="A18" t="str">
            <v>31400; 102</v>
          </cell>
          <cell r="B18" t="str">
            <v>102</v>
          </cell>
          <cell r="C18" t="str">
            <v>S</v>
          </cell>
          <cell r="E18">
            <v>240244</v>
          </cell>
          <cell r="F18" t="str">
            <v>CHOLLA PLANT</v>
          </cell>
          <cell r="G18" t="str">
            <v>314.00</v>
          </cell>
          <cell r="H18" t="str">
            <v>Turbogenerator Units</v>
          </cell>
          <cell r="I18">
            <v>66047987.369999997</v>
          </cell>
        </row>
        <row r="19">
          <cell r="A19" t="str">
            <v>31500; 102</v>
          </cell>
          <cell r="B19" t="str">
            <v>102</v>
          </cell>
          <cell r="C19" t="str">
            <v>S</v>
          </cell>
          <cell r="E19">
            <v>240244</v>
          </cell>
          <cell r="F19" t="str">
            <v>CHOLLA PLANT</v>
          </cell>
          <cell r="G19" t="str">
            <v>315.00</v>
          </cell>
          <cell r="H19" t="str">
            <v>Accessory Electric Equipment</v>
          </cell>
          <cell r="I19">
            <v>66675755.640000001</v>
          </cell>
        </row>
        <row r="20">
          <cell r="A20" t="str">
            <v>31600; 102</v>
          </cell>
          <cell r="B20" t="str">
            <v>102</v>
          </cell>
          <cell r="C20" t="str">
            <v>S</v>
          </cell>
          <cell r="E20">
            <v>240244</v>
          </cell>
          <cell r="F20" t="str">
            <v>CHOLLA PLANT</v>
          </cell>
          <cell r="G20" t="str">
            <v>316.00</v>
          </cell>
          <cell r="H20" t="str">
            <v>Misc. Power Plant Equipment</v>
          </cell>
          <cell r="I20">
            <v>4155951.08</v>
          </cell>
        </row>
        <row r="21">
          <cell r="A21" t="str">
            <v xml:space="preserve">0; </v>
          </cell>
          <cell r="F21" t="str">
            <v>CHOLLA PLANT Total</v>
          </cell>
          <cell r="I21">
            <v>523828155.26999992</v>
          </cell>
        </row>
        <row r="22">
          <cell r="A22" t="str">
            <v>31100; 103</v>
          </cell>
          <cell r="B22" t="str">
            <v>103</v>
          </cell>
          <cell r="C22" t="str">
            <v>S</v>
          </cell>
          <cell r="E22">
            <v>401000</v>
          </cell>
          <cell r="F22" t="str">
            <v>COLSTRIP PLANT</v>
          </cell>
          <cell r="G22" t="str">
            <v>311.00</v>
          </cell>
          <cell r="H22" t="str">
            <v>Structures &amp; Improvements</v>
          </cell>
          <cell r="I22">
            <v>58963335.350000001</v>
          </cell>
        </row>
        <row r="23">
          <cell r="A23" t="str">
            <v>31200; 103</v>
          </cell>
          <cell r="B23" t="str">
            <v>103</v>
          </cell>
          <cell r="C23" t="str">
            <v>S</v>
          </cell>
          <cell r="E23">
            <v>401000</v>
          </cell>
          <cell r="F23" t="str">
            <v>COLSTRIP PLANT</v>
          </cell>
          <cell r="G23" t="str">
            <v>312.00</v>
          </cell>
          <cell r="H23" t="str">
            <v>Boiler Plant Equipment</v>
          </cell>
          <cell r="I23">
            <v>114250014.19</v>
          </cell>
        </row>
        <row r="24">
          <cell r="A24" t="str">
            <v>31400; 103</v>
          </cell>
          <cell r="B24" t="str">
            <v>103</v>
          </cell>
          <cell r="C24" t="str">
            <v>S</v>
          </cell>
          <cell r="E24">
            <v>401000</v>
          </cell>
          <cell r="F24" t="str">
            <v>COLSTRIP PLANT</v>
          </cell>
          <cell r="G24" t="str">
            <v>314.00</v>
          </cell>
          <cell r="H24" t="str">
            <v>Turbogenerator Units</v>
          </cell>
          <cell r="I24">
            <v>34705785.420000002</v>
          </cell>
        </row>
        <row r="25">
          <cell r="A25" t="str">
            <v>31500; 103</v>
          </cell>
          <cell r="B25" t="str">
            <v>103</v>
          </cell>
          <cell r="C25" t="str">
            <v>S</v>
          </cell>
          <cell r="E25">
            <v>401000</v>
          </cell>
          <cell r="F25" t="str">
            <v>COLSTRIP PLANT</v>
          </cell>
          <cell r="G25" t="str">
            <v>315.00</v>
          </cell>
          <cell r="H25" t="str">
            <v>Accessory Electric Equipment</v>
          </cell>
          <cell r="I25">
            <v>8949684.2100000009</v>
          </cell>
        </row>
        <row r="26">
          <cell r="A26" t="str">
            <v>31600; 103</v>
          </cell>
          <cell r="B26" t="str">
            <v>103</v>
          </cell>
          <cell r="C26" t="str">
            <v>S</v>
          </cell>
          <cell r="E26">
            <v>401000</v>
          </cell>
          <cell r="F26" t="str">
            <v>COLSTRIP PLANT</v>
          </cell>
          <cell r="G26" t="str">
            <v>316.00</v>
          </cell>
          <cell r="H26" t="str">
            <v>Misc. Power Plant Equipment</v>
          </cell>
          <cell r="I26">
            <v>2203473.2799999998</v>
          </cell>
        </row>
        <row r="27">
          <cell r="A27" t="str">
            <v xml:space="preserve">0; </v>
          </cell>
          <cell r="F27" t="str">
            <v>COLSTRIP PLANT Total</v>
          </cell>
          <cell r="I27">
            <v>219072292.44999999</v>
          </cell>
        </row>
        <row r="28">
          <cell r="A28" t="str">
            <v>31100; 104</v>
          </cell>
          <cell r="B28" t="str">
            <v>104</v>
          </cell>
          <cell r="C28" t="str">
            <v>S</v>
          </cell>
          <cell r="E28">
            <v>400406</v>
          </cell>
          <cell r="F28" t="str">
            <v>CRAIG PLANT</v>
          </cell>
          <cell r="G28" t="str">
            <v>311.00</v>
          </cell>
          <cell r="H28" t="str">
            <v>Structures &amp; Improvements</v>
          </cell>
          <cell r="I28">
            <v>36736993.539999999</v>
          </cell>
        </row>
        <row r="29">
          <cell r="A29" t="str">
            <v>31200; 104</v>
          </cell>
          <cell r="B29" t="str">
            <v>104</v>
          </cell>
          <cell r="C29" t="str">
            <v>S</v>
          </cell>
          <cell r="E29">
            <v>400406</v>
          </cell>
          <cell r="F29" t="str">
            <v>CRAIG PLANT</v>
          </cell>
          <cell r="G29" t="str">
            <v>312.00</v>
          </cell>
          <cell r="H29" t="str">
            <v>Boiler Plant Equipment</v>
          </cell>
          <cell r="I29">
            <v>93178559.280000001</v>
          </cell>
        </row>
        <row r="30">
          <cell r="A30" t="str">
            <v>31400; 104</v>
          </cell>
          <cell r="B30" t="str">
            <v>104</v>
          </cell>
          <cell r="C30" t="str">
            <v>S</v>
          </cell>
          <cell r="E30">
            <v>400406</v>
          </cell>
          <cell r="F30" t="str">
            <v>CRAIG PLANT</v>
          </cell>
          <cell r="G30" t="str">
            <v>314.00</v>
          </cell>
          <cell r="H30" t="str">
            <v>Turbogenerator Units</v>
          </cell>
          <cell r="I30">
            <v>26345535.329999998</v>
          </cell>
        </row>
        <row r="31">
          <cell r="A31" t="str">
            <v>31500; 104</v>
          </cell>
          <cell r="B31" t="str">
            <v>104</v>
          </cell>
          <cell r="C31" t="str">
            <v>S</v>
          </cell>
          <cell r="E31">
            <v>400406</v>
          </cell>
          <cell r="F31" t="str">
            <v>CRAIG PLANT</v>
          </cell>
          <cell r="G31" t="str">
            <v>315.00</v>
          </cell>
          <cell r="H31" t="str">
            <v>Accessory Electric Equipment</v>
          </cell>
          <cell r="I31">
            <v>16876687.699999999</v>
          </cell>
        </row>
        <row r="32">
          <cell r="A32" t="str">
            <v>31600; 104</v>
          </cell>
          <cell r="B32" t="str">
            <v>104</v>
          </cell>
          <cell r="C32" t="str">
            <v>S</v>
          </cell>
          <cell r="E32">
            <v>400406</v>
          </cell>
          <cell r="F32" t="str">
            <v>CRAIG PLANT</v>
          </cell>
          <cell r="G32" t="str">
            <v>316.00</v>
          </cell>
          <cell r="H32" t="str">
            <v>Misc. Power Plant Equipment</v>
          </cell>
          <cell r="I32">
            <v>1714396.36</v>
          </cell>
        </row>
        <row r="33">
          <cell r="A33" t="str">
            <v xml:space="preserve">0; </v>
          </cell>
          <cell r="F33" t="str">
            <v>CRAIG PLANT Total</v>
          </cell>
          <cell r="I33">
            <v>174852172.20999998</v>
          </cell>
        </row>
        <row r="34">
          <cell r="A34" t="str">
            <v>31020; 105</v>
          </cell>
          <cell r="B34" t="str">
            <v>105</v>
          </cell>
          <cell r="C34" t="str">
            <v>S</v>
          </cell>
          <cell r="E34">
            <v>514000</v>
          </cell>
          <cell r="F34" t="str">
            <v>DAVE JOHNSTON PLANT</v>
          </cell>
          <cell r="G34" t="str">
            <v>310.20</v>
          </cell>
          <cell r="H34" t="str">
            <v>Land Rights</v>
          </cell>
          <cell r="I34">
            <v>99970.26</v>
          </cell>
        </row>
        <row r="35">
          <cell r="A35" t="str">
            <v>31100; 105</v>
          </cell>
          <cell r="B35" t="str">
            <v>105</v>
          </cell>
          <cell r="C35" t="str">
            <v>S</v>
          </cell>
          <cell r="E35">
            <v>514000</v>
          </cell>
          <cell r="F35" t="str">
            <v>DAVE JOHNSTON PLANT</v>
          </cell>
          <cell r="G35" t="str">
            <v>311.00</v>
          </cell>
          <cell r="H35" t="str">
            <v>Structures &amp; Improvements</v>
          </cell>
          <cell r="I35">
            <v>138592968.06</v>
          </cell>
        </row>
        <row r="36">
          <cell r="A36" t="str">
            <v>31200; 105</v>
          </cell>
          <cell r="B36" t="str">
            <v>105</v>
          </cell>
          <cell r="C36" t="str">
            <v>S</v>
          </cell>
          <cell r="E36">
            <v>514000</v>
          </cell>
          <cell r="F36" t="str">
            <v>DAVE JOHNSTON PLANT</v>
          </cell>
          <cell r="G36" t="str">
            <v>312.00</v>
          </cell>
          <cell r="H36" t="str">
            <v>Boiler Plant Equipment</v>
          </cell>
          <cell r="I36">
            <v>575213448.22000003</v>
          </cell>
        </row>
        <row r="37">
          <cell r="A37" t="str">
            <v>31400; 105</v>
          </cell>
          <cell r="B37" t="str">
            <v>105</v>
          </cell>
          <cell r="C37" t="str">
            <v>S</v>
          </cell>
          <cell r="E37">
            <v>514000</v>
          </cell>
          <cell r="F37" t="str">
            <v>DAVE JOHNSTON PLANT</v>
          </cell>
          <cell r="G37" t="str">
            <v>314.00</v>
          </cell>
          <cell r="H37" t="str">
            <v>Turbogenerator Units</v>
          </cell>
          <cell r="I37">
            <v>91968161.640000001</v>
          </cell>
        </row>
        <row r="38">
          <cell r="A38" t="str">
            <v>31500; 105</v>
          </cell>
          <cell r="B38" t="str">
            <v>105</v>
          </cell>
          <cell r="C38" t="str">
            <v>S</v>
          </cell>
          <cell r="E38">
            <v>514000</v>
          </cell>
          <cell r="F38" t="str">
            <v>DAVE JOHNSTON PLANT</v>
          </cell>
          <cell r="G38" t="str">
            <v>315.00</v>
          </cell>
          <cell r="H38" t="str">
            <v>Accessory Electric Equipment</v>
          </cell>
          <cell r="I38">
            <v>53047376.119999997</v>
          </cell>
        </row>
        <row r="39">
          <cell r="A39" t="str">
            <v>31600; 105</v>
          </cell>
          <cell r="B39" t="str">
            <v>105</v>
          </cell>
          <cell r="C39" t="str">
            <v>S</v>
          </cell>
          <cell r="E39">
            <v>514000</v>
          </cell>
          <cell r="F39" t="str">
            <v>DAVE JOHNSTON PLANT</v>
          </cell>
          <cell r="G39" t="str">
            <v>316.00</v>
          </cell>
          <cell r="H39" t="str">
            <v>Misc. Power Plant Equipment</v>
          </cell>
          <cell r="I39">
            <v>8457617.3599999994</v>
          </cell>
        </row>
        <row r="40">
          <cell r="A40" t="str">
            <v xml:space="preserve">0; </v>
          </cell>
          <cell r="F40" t="str">
            <v>DAVE JOHNSTON PLANT Total</v>
          </cell>
          <cell r="I40">
            <v>867379541.65999997</v>
          </cell>
        </row>
        <row r="41">
          <cell r="A41" t="str">
            <v>31100; 106</v>
          </cell>
          <cell r="B41" t="str">
            <v>106</v>
          </cell>
          <cell r="C41" t="str">
            <v>S</v>
          </cell>
          <cell r="E41">
            <v>260263</v>
          </cell>
          <cell r="F41" t="str">
            <v>GADSBY PLANT</v>
          </cell>
          <cell r="G41" t="str">
            <v>311.00</v>
          </cell>
          <cell r="H41" t="str">
            <v>Structures &amp; Improvements</v>
          </cell>
          <cell r="I41">
            <v>15268515.08</v>
          </cell>
        </row>
        <row r="42">
          <cell r="A42" t="str">
            <v>31200; 106</v>
          </cell>
          <cell r="B42" t="str">
            <v>106</v>
          </cell>
          <cell r="C42" t="str">
            <v>S</v>
          </cell>
          <cell r="E42">
            <v>260263</v>
          </cell>
          <cell r="F42" t="str">
            <v>GADSBY PLANT</v>
          </cell>
          <cell r="G42" t="str">
            <v>312.00</v>
          </cell>
          <cell r="H42" t="str">
            <v>Boiler Plant Equipment</v>
          </cell>
          <cell r="I42">
            <v>37464585.539999999</v>
          </cell>
        </row>
        <row r="43">
          <cell r="A43" t="str">
            <v>31400; 106</v>
          </cell>
          <cell r="B43" t="str">
            <v>106</v>
          </cell>
          <cell r="C43" t="str">
            <v>S</v>
          </cell>
          <cell r="E43">
            <v>260263</v>
          </cell>
          <cell r="F43" t="str">
            <v>GADSBY PLANT</v>
          </cell>
          <cell r="G43" t="str">
            <v>314.00</v>
          </cell>
          <cell r="H43" t="str">
            <v>Turbogenerator Units</v>
          </cell>
          <cell r="I43">
            <v>18863810.73</v>
          </cell>
        </row>
        <row r="44">
          <cell r="A44" t="str">
            <v>31500; 106</v>
          </cell>
          <cell r="B44" t="str">
            <v>106</v>
          </cell>
          <cell r="C44" t="str">
            <v>S</v>
          </cell>
          <cell r="E44">
            <v>260263</v>
          </cell>
          <cell r="F44" t="str">
            <v>GADSBY PLANT</v>
          </cell>
          <cell r="G44" t="str">
            <v>315.00</v>
          </cell>
          <cell r="H44" t="str">
            <v>Accessory Electric Equipment</v>
          </cell>
          <cell r="I44">
            <v>7862653.5800000001</v>
          </cell>
        </row>
        <row r="45">
          <cell r="A45" t="str">
            <v>31600; 106</v>
          </cell>
          <cell r="B45" t="str">
            <v>106</v>
          </cell>
          <cell r="C45" t="str">
            <v>S</v>
          </cell>
          <cell r="E45">
            <v>260263</v>
          </cell>
          <cell r="F45" t="str">
            <v>GADSBY PLANT</v>
          </cell>
          <cell r="G45" t="str">
            <v>316.00</v>
          </cell>
          <cell r="H45" t="str">
            <v>Misc. Power Plant Equipment</v>
          </cell>
          <cell r="I45">
            <v>457978.74</v>
          </cell>
        </row>
        <row r="46">
          <cell r="A46" t="str">
            <v xml:space="preserve">0; </v>
          </cell>
          <cell r="F46" t="str">
            <v>GADSBY PLANT Total</v>
          </cell>
          <cell r="I46">
            <v>79917543.669999987</v>
          </cell>
        </row>
        <row r="47">
          <cell r="A47" t="str">
            <v>31100; 107</v>
          </cell>
          <cell r="B47" t="str">
            <v>107</v>
          </cell>
          <cell r="C47" t="str">
            <v>S</v>
          </cell>
          <cell r="E47">
            <v>410412</v>
          </cell>
          <cell r="F47" t="str">
            <v>HAYDEN PLANT</v>
          </cell>
          <cell r="G47" t="str">
            <v>311.00</v>
          </cell>
          <cell r="H47" t="str">
            <v>Structures &amp; Improvements</v>
          </cell>
          <cell r="I47">
            <v>17564004.789999999</v>
          </cell>
        </row>
        <row r="48">
          <cell r="A48" t="str">
            <v>31200; 107</v>
          </cell>
          <cell r="B48" t="str">
            <v>107</v>
          </cell>
          <cell r="C48" t="str">
            <v>S</v>
          </cell>
          <cell r="E48">
            <v>410412</v>
          </cell>
          <cell r="F48" t="str">
            <v>HAYDEN PLANT</v>
          </cell>
          <cell r="G48" t="str">
            <v>312.00</v>
          </cell>
          <cell r="H48" t="str">
            <v>Boiler Plant Equipment</v>
          </cell>
          <cell r="I48">
            <v>52104183.170000002</v>
          </cell>
        </row>
        <row r="49">
          <cell r="A49" t="str">
            <v>31400; 107</v>
          </cell>
          <cell r="B49" t="str">
            <v>107</v>
          </cell>
          <cell r="C49" t="str">
            <v>S</v>
          </cell>
          <cell r="E49">
            <v>410412</v>
          </cell>
          <cell r="F49" t="str">
            <v>HAYDEN PLANT</v>
          </cell>
          <cell r="G49" t="str">
            <v>314.00</v>
          </cell>
          <cell r="H49" t="str">
            <v>Turbogenerator Units</v>
          </cell>
          <cell r="I49">
            <v>7979216.1900000004</v>
          </cell>
        </row>
        <row r="50">
          <cell r="A50" t="str">
            <v>31500; 107</v>
          </cell>
          <cell r="B50" t="str">
            <v>107</v>
          </cell>
          <cell r="C50" t="str">
            <v>S</v>
          </cell>
          <cell r="E50">
            <v>410412</v>
          </cell>
          <cell r="F50" t="str">
            <v>HAYDEN PLANT</v>
          </cell>
          <cell r="G50" t="str">
            <v>315.00</v>
          </cell>
          <cell r="H50" t="str">
            <v>Accessory Electric Equipment</v>
          </cell>
          <cell r="I50">
            <v>2532418.13</v>
          </cell>
        </row>
        <row r="51">
          <cell r="A51" t="str">
            <v>31600; 107</v>
          </cell>
          <cell r="B51" t="str">
            <v>107</v>
          </cell>
          <cell r="C51" t="str">
            <v>S</v>
          </cell>
          <cell r="E51">
            <v>410412</v>
          </cell>
          <cell r="F51" t="str">
            <v>HAYDEN PLANT</v>
          </cell>
          <cell r="G51" t="str">
            <v>316.00</v>
          </cell>
          <cell r="H51" t="str">
            <v>Misc. Power Plant Equipment</v>
          </cell>
          <cell r="I51">
            <v>1204187.6200000001</v>
          </cell>
        </row>
        <row r="52">
          <cell r="A52" t="str">
            <v xml:space="preserve">0; </v>
          </cell>
          <cell r="F52" t="str">
            <v>HAYDEN PLANT Total</v>
          </cell>
          <cell r="I52">
            <v>81384009.900000006</v>
          </cell>
        </row>
        <row r="53">
          <cell r="A53" t="str">
            <v>31020; 108</v>
          </cell>
          <cell r="B53" t="str">
            <v>108</v>
          </cell>
          <cell r="C53" t="str">
            <v>S</v>
          </cell>
          <cell r="E53">
            <v>300305</v>
          </cell>
          <cell r="F53" t="str">
            <v>HUNTER PLANT</v>
          </cell>
          <cell r="G53" t="str">
            <v>310.20</v>
          </cell>
          <cell r="H53" t="str">
            <v>Land Rights</v>
          </cell>
          <cell r="I53">
            <v>246337.54</v>
          </cell>
        </row>
        <row r="54">
          <cell r="A54" t="str">
            <v>31100; 108</v>
          </cell>
          <cell r="B54" t="str">
            <v>108</v>
          </cell>
          <cell r="C54" t="str">
            <v>S</v>
          </cell>
          <cell r="E54">
            <v>300305</v>
          </cell>
          <cell r="F54" t="str">
            <v>HUNTER PLANT</v>
          </cell>
          <cell r="G54" t="str">
            <v>311.00</v>
          </cell>
          <cell r="H54" t="str">
            <v>Structures &amp; Improvements</v>
          </cell>
          <cell r="I54">
            <v>206941130.49000001</v>
          </cell>
        </row>
        <row r="55">
          <cell r="A55" t="str">
            <v>31200; 108</v>
          </cell>
          <cell r="B55" t="str">
            <v>108</v>
          </cell>
          <cell r="C55" t="str">
            <v>S</v>
          </cell>
          <cell r="E55">
            <v>300305</v>
          </cell>
          <cell r="F55" t="str">
            <v>HUNTER PLANT</v>
          </cell>
          <cell r="G55" t="str">
            <v>312.00</v>
          </cell>
          <cell r="H55" t="str">
            <v>Boiler Plant Equipment</v>
          </cell>
          <cell r="I55">
            <v>632231547.27999997</v>
          </cell>
        </row>
        <row r="56">
          <cell r="A56" t="str">
            <v>31400; 108</v>
          </cell>
          <cell r="B56" t="str">
            <v>108</v>
          </cell>
          <cell r="C56" t="str">
            <v>S</v>
          </cell>
          <cell r="E56">
            <v>300305</v>
          </cell>
          <cell r="F56" t="str">
            <v>HUNTER PLANT</v>
          </cell>
          <cell r="G56" t="str">
            <v>314.00</v>
          </cell>
          <cell r="H56" t="str">
            <v>Turbogenerator Units</v>
          </cell>
          <cell r="I56">
            <v>189228621.09999999</v>
          </cell>
        </row>
        <row r="57">
          <cell r="A57" t="str">
            <v>31500; 108</v>
          </cell>
          <cell r="B57" t="str">
            <v>108</v>
          </cell>
          <cell r="C57" t="str">
            <v>S</v>
          </cell>
          <cell r="E57">
            <v>300305</v>
          </cell>
          <cell r="F57" t="str">
            <v>HUNTER PLANT</v>
          </cell>
          <cell r="G57" t="str">
            <v>315.00</v>
          </cell>
          <cell r="H57" t="str">
            <v>Accessory Electric Equipment</v>
          </cell>
          <cell r="I57">
            <v>98505362.329999998</v>
          </cell>
        </row>
        <row r="58">
          <cell r="A58" t="str">
            <v>31600; 108</v>
          </cell>
          <cell r="B58" t="str">
            <v>108</v>
          </cell>
          <cell r="C58" t="str">
            <v>S</v>
          </cell>
          <cell r="E58">
            <v>300305</v>
          </cell>
          <cell r="F58" t="str">
            <v>HUNTER PLANT</v>
          </cell>
          <cell r="G58" t="str">
            <v>316.00</v>
          </cell>
          <cell r="H58" t="str">
            <v>Misc. Power Plant Equipment</v>
          </cell>
          <cell r="I58">
            <v>3645567.81</v>
          </cell>
        </row>
        <row r="59">
          <cell r="A59" t="str">
            <v xml:space="preserve">0; </v>
          </cell>
          <cell r="F59" t="str">
            <v>HUNTER PLANT Total</v>
          </cell>
          <cell r="I59">
            <v>1130798566.55</v>
          </cell>
        </row>
        <row r="60">
          <cell r="A60" t="str">
            <v>31100; 109</v>
          </cell>
          <cell r="B60" t="str">
            <v>109</v>
          </cell>
          <cell r="C60" t="str">
            <v>S</v>
          </cell>
          <cell r="E60">
            <v>280282</v>
          </cell>
          <cell r="F60" t="str">
            <v>HUNTINGTON PLANT</v>
          </cell>
          <cell r="G60" t="str">
            <v>311.00</v>
          </cell>
          <cell r="H60" t="str">
            <v>Structures &amp; Improvements</v>
          </cell>
          <cell r="I60">
            <v>116716543.27</v>
          </cell>
        </row>
        <row r="61">
          <cell r="A61" t="str">
            <v>31200; 109</v>
          </cell>
          <cell r="B61" t="str">
            <v>109</v>
          </cell>
          <cell r="C61" t="str">
            <v>S</v>
          </cell>
          <cell r="E61">
            <v>280282</v>
          </cell>
          <cell r="F61" t="str">
            <v>HUNTINGTON PLANT</v>
          </cell>
          <cell r="G61" t="str">
            <v>312.00</v>
          </cell>
          <cell r="H61" t="str">
            <v>Boiler Plant Equipment</v>
          </cell>
          <cell r="I61">
            <v>527118936.17000002</v>
          </cell>
        </row>
        <row r="62">
          <cell r="A62" t="str">
            <v>31400; 109</v>
          </cell>
          <cell r="B62" t="str">
            <v>109</v>
          </cell>
          <cell r="C62" t="str">
            <v>S</v>
          </cell>
          <cell r="E62">
            <v>280282</v>
          </cell>
          <cell r="F62" t="str">
            <v>HUNTINGTON PLANT</v>
          </cell>
          <cell r="G62" t="str">
            <v>314.00</v>
          </cell>
          <cell r="H62" t="str">
            <v>Turbogenerator Units</v>
          </cell>
          <cell r="I62">
            <v>122867593.25</v>
          </cell>
        </row>
        <row r="63">
          <cell r="A63" t="str">
            <v>31500; 109</v>
          </cell>
          <cell r="B63" t="str">
            <v>109</v>
          </cell>
          <cell r="C63" t="str">
            <v>S</v>
          </cell>
          <cell r="E63">
            <v>280282</v>
          </cell>
          <cell r="F63" t="str">
            <v>HUNTINGTON PLANT</v>
          </cell>
          <cell r="G63" t="str">
            <v>315.00</v>
          </cell>
          <cell r="H63" t="str">
            <v>Accessory Electric Equipment</v>
          </cell>
          <cell r="I63">
            <v>46421368.829999998</v>
          </cell>
        </row>
        <row r="64">
          <cell r="A64" t="str">
            <v>31600; 109</v>
          </cell>
          <cell r="B64" t="str">
            <v>109</v>
          </cell>
          <cell r="C64" t="str">
            <v>S</v>
          </cell>
          <cell r="E64">
            <v>280282</v>
          </cell>
          <cell r="F64" t="str">
            <v>HUNTINGTON PLANT</v>
          </cell>
          <cell r="G64" t="str">
            <v>316.00</v>
          </cell>
          <cell r="H64" t="str">
            <v>Misc. Power Plant Equipment</v>
          </cell>
          <cell r="I64">
            <v>2717959.41</v>
          </cell>
        </row>
        <row r="65">
          <cell r="A65" t="str">
            <v xml:space="preserve">0; </v>
          </cell>
          <cell r="F65" t="str">
            <v>HUNTINGTON PLANT Total</v>
          </cell>
          <cell r="I65">
            <v>815842400.93000007</v>
          </cell>
        </row>
        <row r="66">
          <cell r="A66" t="str">
            <v>31100; 191</v>
          </cell>
          <cell r="B66" t="str">
            <v>191</v>
          </cell>
          <cell r="C66" t="str">
            <v>S</v>
          </cell>
          <cell r="E66">
            <v>220000</v>
          </cell>
          <cell r="F66" t="str">
            <v>JAMES RIVER PLANT</v>
          </cell>
          <cell r="G66" t="str">
            <v>311.00</v>
          </cell>
          <cell r="H66" t="str">
            <v>Structures &amp; Improvements</v>
          </cell>
          <cell r="I66">
            <v>5733734.1399999997</v>
          </cell>
        </row>
        <row r="67">
          <cell r="A67" t="str">
            <v>31200; 191</v>
          </cell>
          <cell r="B67" t="str">
            <v>191</v>
          </cell>
          <cell r="C67" t="str">
            <v>S</v>
          </cell>
          <cell r="E67">
            <v>220000</v>
          </cell>
          <cell r="F67" t="str">
            <v>JAMES RIVER PLANT</v>
          </cell>
          <cell r="G67" t="str">
            <v>312.00</v>
          </cell>
          <cell r="H67" t="str">
            <v>Boiler Plant Equipment</v>
          </cell>
          <cell r="I67">
            <v>5798092.3600000003</v>
          </cell>
        </row>
        <row r="68">
          <cell r="A68" t="str">
            <v>31400; 191</v>
          </cell>
          <cell r="B68" t="str">
            <v>191</v>
          </cell>
          <cell r="C68" t="str">
            <v>S</v>
          </cell>
          <cell r="E68">
            <v>220000</v>
          </cell>
          <cell r="F68" t="str">
            <v>JAMES RIVER PLANT</v>
          </cell>
          <cell r="G68" t="str">
            <v>314.00</v>
          </cell>
          <cell r="H68" t="str">
            <v>Turbogenerator Units</v>
          </cell>
          <cell r="I68">
            <v>18616437.710000001</v>
          </cell>
        </row>
        <row r="69">
          <cell r="A69" t="str">
            <v>31500; 191</v>
          </cell>
          <cell r="B69" t="str">
            <v>191</v>
          </cell>
          <cell r="C69" t="str">
            <v>S</v>
          </cell>
          <cell r="E69">
            <v>220000</v>
          </cell>
          <cell r="F69" t="str">
            <v>JAMES RIVER PLANT</v>
          </cell>
          <cell r="G69" t="str">
            <v>315.00</v>
          </cell>
          <cell r="H69" t="str">
            <v>Accessory Electric Equipment</v>
          </cell>
          <cell r="I69">
            <v>4302275.7699999996</v>
          </cell>
        </row>
        <row r="70">
          <cell r="A70" t="str">
            <v xml:space="preserve">0; </v>
          </cell>
          <cell r="F70" t="str">
            <v>JAMES RIVER PLANT Total</v>
          </cell>
          <cell r="I70">
            <v>34450539.980000004</v>
          </cell>
        </row>
        <row r="71">
          <cell r="A71" t="str">
            <v>31020; 110</v>
          </cell>
          <cell r="B71" t="str">
            <v>110</v>
          </cell>
          <cell r="C71" t="str">
            <v>S</v>
          </cell>
          <cell r="E71">
            <v>517000</v>
          </cell>
          <cell r="F71" t="str">
            <v>JIM BRIDGER PLANT</v>
          </cell>
          <cell r="G71" t="str">
            <v>310.20</v>
          </cell>
          <cell r="H71" t="str">
            <v>Land Rights</v>
          </cell>
          <cell r="I71">
            <v>281111.09999999998</v>
          </cell>
        </row>
        <row r="72">
          <cell r="A72" t="str">
            <v>31100; 110</v>
          </cell>
          <cell r="B72" t="str">
            <v>110</v>
          </cell>
          <cell r="C72" t="str">
            <v>S</v>
          </cell>
          <cell r="E72">
            <v>517000</v>
          </cell>
          <cell r="F72" t="str">
            <v>JIM BRIDGER PLANT</v>
          </cell>
          <cell r="G72" t="str">
            <v>311.00</v>
          </cell>
          <cell r="H72" t="str">
            <v>Structures &amp; Improvements</v>
          </cell>
          <cell r="I72">
            <v>140256250.56</v>
          </cell>
        </row>
        <row r="73">
          <cell r="A73" t="str">
            <v>31200; 110</v>
          </cell>
          <cell r="B73" t="str">
            <v>110</v>
          </cell>
          <cell r="C73" t="str">
            <v>S</v>
          </cell>
          <cell r="E73">
            <v>517000</v>
          </cell>
          <cell r="F73" t="str">
            <v>JIM BRIDGER PLANT</v>
          </cell>
          <cell r="G73" t="str">
            <v>312.00</v>
          </cell>
          <cell r="H73" t="str">
            <v>Boiler Plant Equipment</v>
          </cell>
          <cell r="I73">
            <v>675358589.64999998</v>
          </cell>
        </row>
        <row r="74">
          <cell r="A74" t="str">
            <v>31400; 110</v>
          </cell>
          <cell r="B74" t="str">
            <v>110</v>
          </cell>
          <cell r="C74" t="str">
            <v>S</v>
          </cell>
          <cell r="E74">
            <v>517000</v>
          </cell>
          <cell r="F74" t="str">
            <v>JIM BRIDGER PLANT</v>
          </cell>
          <cell r="G74" t="str">
            <v>314.00</v>
          </cell>
          <cell r="H74" t="str">
            <v>Turbogenerator Units</v>
          </cell>
          <cell r="I74">
            <v>175249865.94</v>
          </cell>
        </row>
        <row r="75">
          <cell r="A75" t="str">
            <v>31500; 110</v>
          </cell>
          <cell r="B75" t="str">
            <v>110</v>
          </cell>
          <cell r="C75" t="str">
            <v>S</v>
          </cell>
          <cell r="E75">
            <v>517000</v>
          </cell>
          <cell r="F75" t="str">
            <v>JIM BRIDGER PLANT</v>
          </cell>
          <cell r="G75" t="str">
            <v>315.00</v>
          </cell>
          <cell r="H75" t="str">
            <v>Accessory Electric Equipment</v>
          </cell>
          <cell r="I75">
            <v>58882346.939999998</v>
          </cell>
        </row>
        <row r="76">
          <cell r="A76" t="str">
            <v>31600; 110</v>
          </cell>
          <cell r="B76" t="str">
            <v>110</v>
          </cell>
          <cell r="C76" t="str">
            <v>S</v>
          </cell>
          <cell r="E76">
            <v>517000</v>
          </cell>
          <cell r="F76" t="str">
            <v>JIM BRIDGER PLANT</v>
          </cell>
          <cell r="G76" t="str">
            <v>316.00</v>
          </cell>
          <cell r="H76" t="str">
            <v>Misc. Power Plant Equipment</v>
          </cell>
          <cell r="I76">
            <v>3722954.18</v>
          </cell>
        </row>
        <row r="77">
          <cell r="A77" t="str">
            <v xml:space="preserve">0; </v>
          </cell>
          <cell r="F77" t="str">
            <v>JIM BRIDGER PLANT Total</v>
          </cell>
          <cell r="I77">
            <v>1053751118.37</v>
          </cell>
        </row>
        <row r="78">
          <cell r="A78" t="str">
            <v>31020; 111</v>
          </cell>
          <cell r="B78" t="str">
            <v>111</v>
          </cell>
          <cell r="C78" t="str">
            <v>S</v>
          </cell>
          <cell r="E78">
            <v>270273</v>
          </cell>
          <cell r="F78" t="str">
            <v>NAUGHTON PLANT</v>
          </cell>
          <cell r="G78" t="str">
            <v>310.20</v>
          </cell>
          <cell r="H78" t="str">
            <v>Land Rights</v>
          </cell>
          <cell r="I78">
            <v>15015.87</v>
          </cell>
        </row>
        <row r="79">
          <cell r="A79" t="str">
            <v>31100; 111</v>
          </cell>
          <cell r="B79" t="str">
            <v>111</v>
          </cell>
          <cell r="C79" t="str">
            <v>S</v>
          </cell>
          <cell r="E79">
            <v>270273</v>
          </cell>
          <cell r="F79" t="str">
            <v>NAUGHTON PLANT</v>
          </cell>
          <cell r="G79" t="str">
            <v>311.00</v>
          </cell>
          <cell r="H79" t="str">
            <v>Structures &amp; Improvements</v>
          </cell>
          <cell r="I79">
            <v>70399222.079999998</v>
          </cell>
        </row>
        <row r="80">
          <cell r="A80" t="str">
            <v>31200; 111</v>
          </cell>
          <cell r="B80" t="str">
            <v>111</v>
          </cell>
          <cell r="C80" t="str">
            <v>S</v>
          </cell>
          <cell r="E80">
            <v>270273</v>
          </cell>
          <cell r="F80" t="str">
            <v>NAUGHTON PLANT</v>
          </cell>
          <cell r="G80" t="str">
            <v>312.00</v>
          </cell>
          <cell r="H80" t="str">
            <v>Boiler Plant Equipment</v>
          </cell>
          <cell r="I80">
            <v>443090329.81</v>
          </cell>
        </row>
        <row r="81">
          <cell r="A81" t="str">
            <v>31400; 111</v>
          </cell>
          <cell r="B81" t="str">
            <v>111</v>
          </cell>
          <cell r="C81" t="str">
            <v>S</v>
          </cell>
          <cell r="E81">
            <v>270273</v>
          </cell>
          <cell r="F81" t="str">
            <v>NAUGHTON PLANT</v>
          </cell>
          <cell r="G81" t="str">
            <v>314.00</v>
          </cell>
          <cell r="H81" t="str">
            <v>Turbogenerator Units</v>
          </cell>
          <cell r="I81">
            <v>76375657.129999995</v>
          </cell>
        </row>
        <row r="82">
          <cell r="A82" t="str">
            <v>31500; 111</v>
          </cell>
          <cell r="B82" t="str">
            <v>111</v>
          </cell>
          <cell r="C82" t="str">
            <v>S</v>
          </cell>
          <cell r="E82">
            <v>270273</v>
          </cell>
          <cell r="F82" t="str">
            <v>NAUGHTON PLANT</v>
          </cell>
          <cell r="G82" t="str">
            <v>315.00</v>
          </cell>
          <cell r="H82" t="str">
            <v>Accessory Electric Equipment</v>
          </cell>
          <cell r="I82">
            <v>23006767.68</v>
          </cell>
        </row>
        <row r="83">
          <cell r="A83" t="str">
            <v>31600; 111</v>
          </cell>
          <cell r="B83" t="str">
            <v>111</v>
          </cell>
          <cell r="C83" t="str">
            <v>S</v>
          </cell>
          <cell r="E83">
            <v>270273</v>
          </cell>
          <cell r="F83" t="str">
            <v>NAUGHTON PLANT</v>
          </cell>
          <cell r="G83" t="str">
            <v>316.00</v>
          </cell>
          <cell r="H83" t="str">
            <v>Misc. Power Plant Equipment</v>
          </cell>
          <cell r="I83">
            <v>2011397.3</v>
          </cell>
        </row>
        <row r="84">
          <cell r="A84" t="str">
            <v xml:space="preserve">0; </v>
          </cell>
          <cell r="F84" t="str">
            <v>NAUGHTON PLANT Total</v>
          </cell>
          <cell r="I84">
            <v>614898389.86999989</v>
          </cell>
        </row>
        <row r="85">
          <cell r="A85" t="str">
            <v>31020; 112</v>
          </cell>
          <cell r="B85" t="str">
            <v>112</v>
          </cell>
          <cell r="C85" t="str">
            <v>S</v>
          </cell>
          <cell r="E85">
            <v>519000</v>
          </cell>
          <cell r="F85" t="str">
            <v>WYODAK PLANT</v>
          </cell>
          <cell r="G85" t="str">
            <v>310.20</v>
          </cell>
          <cell r="H85" t="str">
            <v>Land Rights</v>
          </cell>
          <cell r="I85">
            <v>164796.79999999999</v>
          </cell>
        </row>
        <row r="86">
          <cell r="A86" t="str">
            <v>31100; 112</v>
          </cell>
          <cell r="B86" t="str">
            <v>112</v>
          </cell>
          <cell r="C86" t="str">
            <v>S</v>
          </cell>
          <cell r="E86">
            <v>519000</v>
          </cell>
          <cell r="F86" t="str">
            <v>WYODAK PLANT</v>
          </cell>
          <cell r="G86" t="str">
            <v>311.00</v>
          </cell>
          <cell r="H86" t="str">
            <v>Structures &amp; Improvements</v>
          </cell>
          <cell r="I86">
            <v>51317577.18</v>
          </cell>
        </row>
        <row r="87">
          <cell r="A87" t="str">
            <v>31200; 112</v>
          </cell>
          <cell r="B87" t="str">
            <v>112</v>
          </cell>
          <cell r="C87" t="str">
            <v>S</v>
          </cell>
          <cell r="E87">
            <v>519000</v>
          </cell>
          <cell r="F87" t="str">
            <v>WYODAK PLANT</v>
          </cell>
          <cell r="G87" t="str">
            <v>312.00</v>
          </cell>
          <cell r="H87" t="str">
            <v>Boiler Plant Equipment</v>
          </cell>
          <cell r="I87">
            <v>300866077.38</v>
          </cell>
        </row>
        <row r="88">
          <cell r="A88" t="str">
            <v>31400; 112</v>
          </cell>
          <cell r="B88" t="str">
            <v>112</v>
          </cell>
          <cell r="C88" t="str">
            <v>S</v>
          </cell>
          <cell r="E88">
            <v>519000</v>
          </cell>
          <cell r="F88" t="str">
            <v>WYODAK PLANT</v>
          </cell>
          <cell r="G88" t="str">
            <v>314.00</v>
          </cell>
          <cell r="H88" t="str">
            <v>Turbogenerator Units</v>
          </cell>
          <cell r="I88">
            <v>64048524.350000001</v>
          </cell>
        </row>
        <row r="89">
          <cell r="A89" t="str">
            <v>31500; 112</v>
          </cell>
          <cell r="B89" t="str">
            <v>112</v>
          </cell>
          <cell r="C89" t="str">
            <v>S</v>
          </cell>
          <cell r="E89">
            <v>519000</v>
          </cell>
          <cell r="F89" t="str">
            <v>WYODAK PLANT</v>
          </cell>
          <cell r="G89" t="str">
            <v>315.00</v>
          </cell>
          <cell r="H89" t="str">
            <v>Accessory Electric Equipment</v>
          </cell>
          <cell r="I89">
            <v>28129327.460000001</v>
          </cell>
        </row>
        <row r="90">
          <cell r="A90" t="str">
            <v>31600; 112</v>
          </cell>
          <cell r="B90" t="str">
            <v>112</v>
          </cell>
          <cell r="C90" t="str">
            <v>S</v>
          </cell>
          <cell r="E90">
            <v>519000</v>
          </cell>
          <cell r="F90" t="str">
            <v>WYODAK PLANT</v>
          </cell>
          <cell r="G90" t="str">
            <v>316.00</v>
          </cell>
          <cell r="H90" t="str">
            <v>Misc. Power Plant Equipment</v>
          </cell>
          <cell r="I90">
            <v>1231113.42</v>
          </cell>
        </row>
        <row r="91">
          <cell r="A91" t="str">
            <v xml:space="preserve">0; </v>
          </cell>
          <cell r="F91" t="str">
            <v>WYODAK PLANT Total</v>
          </cell>
          <cell r="I91">
            <v>445757416.59000003</v>
          </cell>
        </row>
        <row r="92">
          <cell r="A92" t="str">
            <v>31030; 101</v>
          </cell>
          <cell r="B92" t="str">
            <v>101</v>
          </cell>
          <cell r="C92" t="str">
            <v>S</v>
          </cell>
          <cell r="E92">
            <v>250252</v>
          </cell>
          <cell r="F92" t="str">
            <v>Water Rights</v>
          </cell>
          <cell r="G92" t="str">
            <v>310.30</v>
          </cell>
          <cell r="H92" t="str">
            <v>CARBON PLANT</v>
          </cell>
          <cell r="I92">
            <v>865460.63</v>
          </cell>
        </row>
        <row r="93">
          <cell r="A93" t="str">
            <v>31030; 105</v>
          </cell>
          <cell r="B93" t="str">
            <v>105</v>
          </cell>
          <cell r="C93" t="str">
            <v>S</v>
          </cell>
          <cell r="E93">
            <v>514000</v>
          </cell>
          <cell r="F93" t="str">
            <v>Water Rights</v>
          </cell>
          <cell r="G93" t="str">
            <v>310.30</v>
          </cell>
          <cell r="H93" t="str">
            <v>DAVE JOHNSTON PLANT</v>
          </cell>
          <cell r="I93">
            <v>9700996.6099999994</v>
          </cell>
        </row>
        <row r="94">
          <cell r="A94" t="str">
            <v>31030; 106</v>
          </cell>
          <cell r="B94" t="str">
            <v>106</v>
          </cell>
          <cell r="C94" t="str">
            <v>S</v>
          </cell>
          <cell r="E94">
            <v>260263</v>
          </cell>
          <cell r="F94" t="str">
            <v>Water Rights</v>
          </cell>
          <cell r="G94" t="str">
            <v>310.30</v>
          </cell>
          <cell r="H94" t="str">
            <v>GADSBY PLANT</v>
          </cell>
          <cell r="I94">
            <v>8138.01</v>
          </cell>
        </row>
        <row r="95">
          <cell r="A95" t="str">
            <v>31030; 108</v>
          </cell>
          <cell r="B95" t="str">
            <v>108</v>
          </cell>
          <cell r="C95" t="str">
            <v>S</v>
          </cell>
          <cell r="E95">
            <v>300305</v>
          </cell>
          <cell r="F95" t="str">
            <v>Water Rights</v>
          </cell>
          <cell r="G95" t="str">
            <v>310.30</v>
          </cell>
          <cell r="H95" t="str">
            <v>HUNTER PLANT</v>
          </cell>
          <cell r="I95">
            <v>24271831.300000001</v>
          </cell>
        </row>
        <row r="96">
          <cell r="A96" t="str">
            <v>31030; 109</v>
          </cell>
          <cell r="B96" t="str">
            <v>109</v>
          </cell>
          <cell r="C96" t="str">
            <v>S</v>
          </cell>
          <cell r="E96">
            <v>280282</v>
          </cell>
          <cell r="F96" t="str">
            <v>Water Rights</v>
          </cell>
          <cell r="G96" t="str">
            <v>310.30</v>
          </cell>
          <cell r="H96" t="str">
            <v>HUNTINGTON PLANT</v>
          </cell>
          <cell r="I96">
            <v>1471639</v>
          </cell>
        </row>
        <row r="97">
          <cell r="A97" t="str">
            <v>31030; 110</v>
          </cell>
          <cell r="B97" t="str">
            <v>110</v>
          </cell>
          <cell r="C97" t="str">
            <v>S</v>
          </cell>
          <cell r="E97">
            <v>517000</v>
          </cell>
          <cell r="F97" t="str">
            <v>Water Rights</v>
          </cell>
          <cell r="G97" t="str">
            <v>310.30</v>
          </cell>
          <cell r="H97" t="str">
            <v>JIM BRIDGER PLANT</v>
          </cell>
          <cell r="I97">
            <v>171270</v>
          </cell>
        </row>
        <row r="98">
          <cell r="A98" t="str">
            <v>31030; 111</v>
          </cell>
          <cell r="B98" t="str">
            <v>111</v>
          </cell>
          <cell r="C98" t="str">
            <v>S</v>
          </cell>
          <cell r="E98">
            <v>270273</v>
          </cell>
          <cell r="F98" t="str">
            <v>Water Rights</v>
          </cell>
          <cell r="G98" t="str">
            <v>310.30</v>
          </cell>
          <cell r="H98" t="str">
            <v>NAUGHTON PLANT</v>
          </cell>
          <cell r="I98">
            <v>690.97</v>
          </cell>
        </row>
        <row r="99">
          <cell r="A99" t="str">
            <v>31030; 112</v>
          </cell>
          <cell r="B99" t="str">
            <v>112</v>
          </cell>
          <cell r="C99" t="str">
            <v>S</v>
          </cell>
          <cell r="E99">
            <v>519000</v>
          </cell>
          <cell r="F99" t="str">
            <v>Water Rights</v>
          </cell>
          <cell r="G99" t="str">
            <v>310.30</v>
          </cell>
          <cell r="H99" t="str">
            <v>WYODAK PLANT</v>
          </cell>
          <cell r="I99">
            <v>13496.8</v>
          </cell>
        </row>
        <row r="100">
          <cell r="A100" t="str">
            <v xml:space="preserve">0; </v>
          </cell>
          <cell r="F100" t="str">
            <v>Water Rights Total</v>
          </cell>
          <cell r="I100">
            <v>36503523.319999993</v>
          </cell>
        </row>
        <row r="101">
          <cell r="A101" t="str">
            <v xml:space="preserve">0; </v>
          </cell>
          <cell r="C101" t="str">
            <v>S Total</v>
          </cell>
          <cell r="I101">
            <v>6310917127.5500002</v>
          </cell>
        </row>
        <row r="102">
          <cell r="A102" t="str">
            <v>33020; 301</v>
          </cell>
          <cell r="B102" t="str">
            <v>301</v>
          </cell>
          <cell r="C102" t="str">
            <v>H</v>
          </cell>
          <cell r="E102">
            <v>2381</v>
          </cell>
          <cell r="F102" t="str">
            <v>ASHTON / ST ANTHONY LICENSE (2381)</v>
          </cell>
          <cell r="G102" t="str">
            <v>330.20</v>
          </cell>
          <cell r="H102" t="str">
            <v>Land Rights</v>
          </cell>
          <cell r="I102">
            <v>28699.78</v>
          </cell>
        </row>
        <row r="103">
          <cell r="A103" t="str">
            <v>33100; 301</v>
          </cell>
          <cell r="B103" t="str">
            <v>301</v>
          </cell>
          <cell r="C103" t="str">
            <v>H</v>
          </cell>
          <cell r="E103">
            <v>2381</v>
          </cell>
          <cell r="F103" t="str">
            <v>ASHTON / ST ANTHONY LICENSE (2381)</v>
          </cell>
          <cell r="G103" t="str">
            <v>331.00</v>
          </cell>
          <cell r="H103" t="str">
            <v>Structures &amp; Improvements</v>
          </cell>
          <cell r="I103">
            <v>1179468.81</v>
          </cell>
        </row>
        <row r="104">
          <cell r="A104" t="str">
            <v>33200; 301</v>
          </cell>
          <cell r="B104" t="str">
            <v>301</v>
          </cell>
          <cell r="C104" t="str">
            <v>H</v>
          </cell>
          <cell r="E104">
            <v>2381</v>
          </cell>
          <cell r="F104" t="str">
            <v>ASHTON / ST ANTHONY LICENSE (2381)</v>
          </cell>
          <cell r="G104" t="str">
            <v>332.00</v>
          </cell>
          <cell r="H104" t="str">
            <v>Reservoirs, Dams &amp; Waterways</v>
          </cell>
          <cell r="I104">
            <v>14951743.140000001</v>
          </cell>
        </row>
        <row r="105">
          <cell r="A105" t="str">
            <v>33300; 301</v>
          </cell>
          <cell r="B105" t="str">
            <v>301</v>
          </cell>
          <cell r="C105" t="str">
            <v>H</v>
          </cell>
          <cell r="E105">
            <v>2381</v>
          </cell>
          <cell r="F105" t="str">
            <v>ASHTON / ST ANTHONY LICENSE (2381)</v>
          </cell>
          <cell r="G105" t="str">
            <v>333.00</v>
          </cell>
          <cell r="H105" t="str">
            <v>Waterwheels, Turbines &amp; Generators</v>
          </cell>
          <cell r="I105">
            <v>2448998.34</v>
          </cell>
        </row>
        <row r="106">
          <cell r="A106" t="str">
            <v>33400; 301</v>
          </cell>
          <cell r="B106" t="str">
            <v>301</v>
          </cell>
          <cell r="C106" t="str">
            <v>H</v>
          </cell>
          <cell r="E106">
            <v>2381</v>
          </cell>
          <cell r="F106" t="str">
            <v>ASHTON / ST ANTHONY LICENSE (2381)</v>
          </cell>
          <cell r="G106" t="str">
            <v>334.00</v>
          </cell>
          <cell r="H106" t="str">
            <v>Accessory Electric Equipment</v>
          </cell>
          <cell r="I106">
            <v>1385149.56</v>
          </cell>
        </row>
        <row r="107">
          <cell r="A107" t="str">
            <v>33500; 301</v>
          </cell>
          <cell r="B107" t="str">
            <v>301</v>
          </cell>
          <cell r="C107" t="str">
            <v>H</v>
          </cell>
          <cell r="E107">
            <v>2381</v>
          </cell>
          <cell r="F107" t="str">
            <v>ASHTON / ST ANTHONY LICENSE (2381)</v>
          </cell>
          <cell r="G107" t="str">
            <v>335.00</v>
          </cell>
          <cell r="H107" t="str">
            <v>Misc. Power Plant Equipment</v>
          </cell>
          <cell r="I107">
            <v>8649.9699999999993</v>
          </cell>
        </row>
        <row r="108">
          <cell r="A108" t="str">
            <v>33600; 301</v>
          </cell>
          <cell r="B108" t="str">
            <v>301</v>
          </cell>
          <cell r="C108" t="str">
            <v>H</v>
          </cell>
          <cell r="E108">
            <v>2381</v>
          </cell>
          <cell r="F108" t="str">
            <v>ASHTON / ST ANTHONY LICENSE (2381)</v>
          </cell>
          <cell r="G108" t="str">
            <v>336.00</v>
          </cell>
          <cell r="H108" t="str">
            <v>Roads, Railroads &amp; Bridges</v>
          </cell>
          <cell r="I108">
            <v>744.3</v>
          </cell>
        </row>
        <row r="109">
          <cell r="A109" t="str">
            <v xml:space="preserve">0; </v>
          </cell>
          <cell r="F109" t="str">
            <v>ASHTON / ST ANTHONY LICENSE (2381) Total</v>
          </cell>
          <cell r="I109">
            <v>20003453.899999999</v>
          </cell>
        </row>
        <row r="110">
          <cell r="A110" t="str">
            <v>33020; 302</v>
          </cell>
          <cell r="B110" t="str">
            <v>302</v>
          </cell>
          <cell r="C110" t="str">
            <v>H</v>
          </cell>
          <cell r="E110">
            <v>20</v>
          </cell>
          <cell r="F110" t="str">
            <v>BEAR RIVER LICENSE (20)</v>
          </cell>
          <cell r="G110" t="str">
            <v>330.20</v>
          </cell>
          <cell r="H110" t="str">
            <v>Land Rights</v>
          </cell>
          <cell r="I110">
            <v>5879.43</v>
          </cell>
        </row>
        <row r="111">
          <cell r="A111" t="str">
            <v>33100; 302</v>
          </cell>
          <cell r="B111" t="str">
            <v>302</v>
          </cell>
          <cell r="C111" t="str">
            <v>H</v>
          </cell>
          <cell r="E111">
            <v>20</v>
          </cell>
          <cell r="F111" t="str">
            <v>BEAR RIVER LICENSE (20)</v>
          </cell>
          <cell r="G111" t="str">
            <v>331.00</v>
          </cell>
          <cell r="H111" t="str">
            <v>Structures &amp; Improvements</v>
          </cell>
          <cell r="I111">
            <v>4674162.68</v>
          </cell>
        </row>
        <row r="112">
          <cell r="A112" t="str">
            <v>33200; 302</v>
          </cell>
          <cell r="B112" t="str">
            <v>302</v>
          </cell>
          <cell r="C112" t="str">
            <v>H</v>
          </cell>
          <cell r="E112">
            <v>20</v>
          </cell>
          <cell r="F112" t="str">
            <v>BEAR RIVER LICENSE (20)</v>
          </cell>
          <cell r="G112" t="str">
            <v>332.00</v>
          </cell>
          <cell r="H112" t="str">
            <v>Reservoirs, Dams &amp; Waterways</v>
          </cell>
          <cell r="I112">
            <v>25220204.32</v>
          </cell>
        </row>
        <row r="113">
          <cell r="A113" t="str">
            <v>33300; 302</v>
          </cell>
          <cell r="B113" t="str">
            <v>302</v>
          </cell>
          <cell r="C113" t="str">
            <v>H</v>
          </cell>
          <cell r="E113">
            <v>20</v>
          </cell>
          <cell r="F113" t="str">
            <v>BEAR RIVER LICENSE (20)</v>
          </cell>
          <cell r="G113" t="str">
            <v>333.00</v>
          </cell>
          <cell r="H113" t="str">
            <v>Waterwheels, Turbines &amp; Generators</v>
          </cell>
          <cell r="I113">
            <v>10723401.779999999</v>
          </cell>
        </row>
        <row r="114">
          <cell r="A114" t="str">
            <v>33400; 302</v>
          </cell>
          <cell r="B114" t="str">
            <v>302</v>
          </cell>
          <cell r="C114" t="str">
            <v>H</v>
          </cell>
          <cell r="E114">
            <v>20</v>
          </cell>
          <cell r="F114" t="str">
            <v>BEAR RIVER LICENSE (20)</v>
          </cell>
          <cell r="G114" t="str">
            <v>334.00</v>
          </cell>
          <cell r="H114" t="str">
            <v>Accessory Electric Equipment</v>
          </cell>
          <cell r="I114">
            <v>4114781.19</v>
          </cell>
        </row>
        <row r="115">
          <cell r="A115" t="str">
            <v>33500; 302</v>
          </cell>
          <cell r="B115" t="str">
            <v>302</v>
          </cell>
          <cell r="C115" t="str">
            <v>H</v>
          </cell>
          <cell r="E115">
            <v>20</v>
          </cell>
          <cell r="F115" t="str">
            <v>BEAR RIVER LICENSE (20)</v>
          </cell>
          <cell r="G115" t="str">
            <v>335.00</v>
          </cell>
          <cell r="H115" t="str">
            <v>Misc. Power Plant Equipment</v>
          </cell>
          <cell r="I115">
            <v>82097</v>
          </cell>
        </row>
        <row r="116">
          <cell r="A116" t="str">
            <v>33600; 302</v>
          </cell>
          <cell r="B116" t="str">
            <v>302</v>
          </cell>
          <cell r="C116" t="str">
            <v>H</v>
          </cell>
          <cell r="E116">
            <v>20</v>
          </cell>
          <cell r="F116" t="str">
            <v>BEAR RIVER LICENSE (20)</v>
          </cell>
          <cell r="G116" t="str">
            <v>336.00</v>
          </cell>
          <cell r="H116" t="str">
            <v>Roads, Railroads &amp; Bridges</v>
          </cell>
          <cell r="I116">
            <v>598124.93000000005</v>
          </cell>
        </row>
        <row r="117">
          <cell r="A117" t="str">
            <v xml:space="preserve">0; </v>
          </cell>
          <cell r="F117" t="str">
            <v>BEAR RIVER LICENSE (20) Total</v>
          </cell>
          <cell r="I117">
            <v>45418651.329999998</v>
          </cell>
        </row>
        <row r="118">
          <cell r="A118" t="str">
            <v>33100; 303</v>
          </cell>
          <cell r="B118" t="str">
            <v>303</v>
          </cell>
          <cell r="C118" t="str">
            <v>H</v>
          </cell>
          <cell r="E118">
            <v>23000</v>
          </cell>
          <cell r="F118" t="str">
            <v>BEND (23)</v>
          </cell>
          <cell r="G118" t="str">
            <v>331.00</v>
          </cell>
          <cell r="H118" t="str">
            <v>Structures &amp; Improvements</v>
          </cell>
          <cell r="I118">
            <v>57076.38</v>
          </cell>
        </row>
        <row r="119">
          <cell r="A119" t="str">
            <v>33200; 303</v>
          </cell>
          <cell r="B119" t="str">
            <v>303</v>
          </cell>
          <cell r="C119" t="str">
            <v>H</v>
          </cell>
          <cell r="E119">
            <v>23000</v>
          </cell>
          <cell r="F119" t="str">
            <v>BEND (23)</v>
          </cell>
          <cell r="G119" t="str">
            <v>332.00</v>
          </cell>
          <cell r="H119" t="str">
            <v>Reservoirs, Dams &amp; Waterways</v>
          </cell>
          <cell r="I119">
            <v>532904.86</v>
          </cell>
        </row>
        <row r="120">
          <cell r="A120" t="str">
            <v>33300; 303</v>
          </cell>
          <cell r="B120" t="str">
            <v>303</v>
          </cell>
          <cell r="C120" t="str">
            <v>H</v>
          </cell>
          <cell r="E120">
            <v>23000</v>
          </cell>
          <cell r="F120" t="str">
            <v>BEND (23)</v>
          </cell>
          <cell r="G120" t="str">
            <v>333.00</v>
          </cell>
          <cell r="H120" t="str">
            <v>Waterwheels, Turbines &amp; Generators</v>
          </cell>
          <cell r="I120">
            <v>97110.43</v>
          </cell>
        </row>
        <row r="121">
          <cell r="A121" t="str">
            <v>33400; 303</v>
          </cell>
          <cell r="B121" t="str">
            <v>303</v>
          </cell>
          <cell r="C121" t="str">
            <v>H</v>
          </cell>
          <cell r="E121">
            <v>23000</v>
          </cell>
          <cell r="F121" t="str">
            <v>BEND (23)</v>
          </cell>
          <cell r="G121" t="str">
            <v>334.00</v>
          </cell>
          <cell r="H121" t="str">
            <v>Accessory Electric Equipment</v>
          </cell>
          <cell r="I121">
            <v>627584.39</v>
          </cell>
        </row>
        <row r="122">
          <cell r="A122" t="str">
            <v>33500; 303</v>
          </cell>
          <cell r="B122" t="str">
            <v>303</v>
          </cell>
          <cell r="C122" t="str">
            <v>H</v>
          </cell>
          <cell r="E122">
            <v>23000</v>
          </cell>
          <cell r="F122" t="str">
            <v>BEND (23)</v>
          </cell>
          <cell r="G122" t="str">
            <v>335.00</v>
          </cell>
          <cell r="H122" t="str">
            <v>Misc. Power Plant Equipment</v>
          </cell>
          <cell r="I122">
            <v>15383.82</v>
          </cell>
        </row>
        <row r="123">
          <cell r="A123" t="str">
            <v>33600; 303</v>
          </cell>
          <cell r="B123" t="str">
            <v>303</v>
          </cell>
          <cell r="C123" t="str">
            <v>H</v>
          </cell>
          <cell r="E123">
            <v>23000</v>
          </cell>
          <cell r="F123" t="str">
            <v>BEND (23)</v>
          </cell>
          <cell r="G123" t="str">
            <v>336.00</v>
          </cell>
          <cell r="H123" t="str">
            <v>Roads, Railroads &amp; Bridges</v>
          </cell>
          <cell r="I123">
            <v>174.4</v>
          </cell>
        </row>
        <row r="124">
          <cell r="A124" t="str">
            <v xml:space="preserve">0; </v>
          </cell>
          <cell r="F124" t="str">
            <v>BEND (23) Total</v>
          </cell>
          <cell r="I124">
            <v>1330234.28</v>
          </cell>
        </row>
        <row r="125">
          <cell r="A125" t="str">
            <v>33100; 304</v>
          </cell>
          <cell r="B125" t="str">
            <v>304</v>
          </cell>
          <cell r="C125" t="str">
            <v>H</v>
          </cell>
          <cell r="E125">
            <v>410000</v>
          </cell>
          <cell r="F125" t="str">
            <v>BIG FORK (410)</v>
          </cell>
          <cell r="G125" t="str">
            <v>331.00</v>
          </cell>
          <cell r="H125" t="str">
            <v>Structures &amp; Improvements</v>
          </cell>
          <cell r="I125">
            <v>606391.29</v>
          </cell>
        </row>
        <row r="126">
          <cell r="A126" t="str">
            <v>33200; 304</v>
          </cell>
          <cell r="B126" t="str">
            <v>304</v>
          </cell>
          <cell r="C126" t="str">
            <v>H</v>
          </cell>
          <cell r="E126">
            <v>410000</v>
          </cell>
          <cell r="F126" t="str">
            <v>BIG FORK (410)</v>
          </cell>
          <cell r="G126" t="str">
            <v>332.00</v>
          </cell>
          <cell r="H126" t="str">
            <v>Reservoirs, Dams &amp; Waterways</v>
          </cell>
          <cell r="I126">
            <v>4696998.58</v>
          </cell>
        </row>
        <row r="127">
          <cell r="A127" t="str">
            <v>33300; 304</v>
          </cell>
          <cell r="B127" t="str">
            <v>304</v>
          </cell>
          <cell r="C127" t="str">
            <v>H</v>
          </cell>
          <cell r="E127">
            <v>410000</v>
          </cell>
          <cell r="F127" t="str">
            <v>BIG FORK (410)</v>
          </cell>
          <cell r="G127" t="str">
            <v>333.00</v>
          </cell>
          <cell r="H127" t="str">
            <v>Waterwheels, Turbines &amp; Generators</v>
          </cell>
          <cell r="I127">
            <v>1495500.81</v>
          </cell>
        </row>
        <row r="128">
          <cell r="A128" t="str">
            <v>33400; 304</v>
          </cell>
          <cell r="B128" t="str">
            <v>304</v>
          </cell>
          <cell r="C128" t="str">
            <v>H</v>
          </cell>
          <cell r="E128">
            <v>410000</v>
          </cell>
          <cell r="F128" t="str">
            <v>BIG FORK (410)</v>
          </cell>
          <cell r="G128" t="str">
            <v>334.00</v>
          </cell>
          <cell r="H128" t="str">
            <v>Accessory Electric Equipment</v>
          </cell>
          <cell r="I128">
            <v>300515.20000000001</v>
          </cell>
        </row>
        <row r="129">
          <cell r="A129" t="str">
            <v>33600; 304</v>
          </cell>
          <cell r="B129" t="str">
            <v>304</v>
          </cell>
          <cell r="C129" t="str">
            <v>H</v>
          </cell>
          <cell r="E129">
            <v>410000</v>
          </cell>
          <cell r="F129" t="str">
            <v>BIG FORK (410)</v>
          </cell>
          <cell r="G129" t="str">
            <v>336.00</v>
          </cell>
          <cell r="H129" t="str">
            <v>Roads, Railroads &amp; Bridges</v>
          </cell>
          <cell r="I129">
            <v>232133.05</v>
          </cell>
        </row>
        <row r="130">
          <cell r="A130" t="str">
            <v xml:space="preserve">0; </v>
          </cell>
          <cell r="F130" t="str">
            <v>BIG FORK (410) Total</v>
          </cell>
          <cell r="I130">
            <v>7331538.9299999997</v>
          </cell>
        </row>
        <row r="131">
          <cell r="A131" t="str">
            <v>33020; 305</v>
          </cell>
          <cell r="B131" t="str">
            <v>305</v>
          </cell>
          <cell r="C131" t="str">
            <v>H</v>
          </cell>
          <cell r="E131">
            <v>213000</v>
          </cell>
          <cell r="F131" t="str">
            <v>CONDIT (213)</v>
          </cell>
          <cell r="G131" t="str">
            <v>330.20</v>
          </cell>
          <cell r="H131" t="str">
            <v>Land Rights</v>
          </cell>
          <cell r="I131">
            <v>172.28</v>
          </cell>
        </row>
        <row r="132">
          <cell r="A132" t="str">
            <v>33040; 305</v>
          </cell>
          <cell r="B132" t="str">
            <v>305</v>
          </cell>
          <cell r="C132" t="str">
            <v>H</v>
          </cell>
          <cell r="E132">
            <v>213000</v>
          </cell>
          <cell r="F132" t="str">
            <v>CONDIT (213)</v>
          </cell>
          <cell r="G132" t="str">
            <v>330.40</v>
          </cell>
          <cell r="H132" t="str">
            <v>Flood Rights</v>
          </cell>
          <cell r="I132">
            <v>2963.75</v>
          </cell>
        </row>
        <row r="133">
          <cell r="A133" t="str">
            <v>33100; 305</v>
          </cell>
          <cell r="B133" t="str">
            <v>305</v>
          </cell>
          <cell r="C133" t="str">
            <v>H</v>
          </cell>
          <cell r="E133">
            <v>213000</v>
          </cell>
          <cell r="F133" t="str">
            <v>CONDIT (213)</v>
          </cell>
          <cell r="G133" t="str">
            <v>331.00</v>
          </cell>
          <cell r="H133" t="str">
            <v>Structures &amp; Improvements</v>
          </cell>
          <cell r="I133">
            <v>1038010.77</v>
          </cell>
        </row>
        <row r="134">
          <cell r="A134" t="str">
            <v>33200; 305</v>
          </cell>
          <cell r="B134" t="str">
            <v>305</v>
          </cell>
          <cell r="C134" t="str">
            <v>H</v>
          </cell>
          <cell r="E134">
            <v>213000</v>
          </cell>
          <cell r="F134" t="str">
            <v>CONDIT (213)</v>
          </cell>
          <cell r="G134" t="str">
            <v>332.00</v>
          </cell>
          <cell r="H134" t="str">
            <v>Reservoirs, Dams &amp; Waterways</v>
          </cell>
          <cell r="I134">
            <v>76393.33</v>
          </cell>
        </row>
        <row r="135">
          <cell r="A135" t="str">
            <v>33300; 305</v>
          </cell>
          <cell r="B135" t="str">
            <v>305</v>
          </cell>
          <cell r="C135" t="str">
            <v>H</v>
          </cell>
          <cell r="E135">
            <v>213000</v>
          </cell>
          <cell r="F135" t="str">
            <v>CONDIT (213)</v>
          </cell>
          <cell r="G135" t="str">
            <v>333.00</v>
          </cell>
          <cell r="H135" t="str">
            <v>Waterwheels, Turbines &amp; Generators</v>
          </cell>
          <cell r="I135">
            <v>87928.29</v>
          </cell>
        </row>
        <row r="136">
          <cell r="A136" t="str">
            <v>33400; 305</v>
          </cell>
          <cell r="B136" t="str">
            <v>305</v>
          </cell>
          <cell r="C136" t="str">
            <v>H</v>
          </cell>
          <cell r="E136">
            <v>213000</v>
          </cell>
          <cell r="F136" t="str">
            <v>CONDIT (213)</v>
          </cell>
          <cell r="G136" t="str">
            <v>334.00</v>
          </cell>
          <cell r="H136" t="str">
            <v>Accessory Electric Equipment</v>
          </cell>
          <cell r="I136">
            <v>132519.20000000001</v>
          </cell>
        </row>
        <row r="137">
          <cell r="A137" t="str">
            <v>33500; 305</v>
          </cell>
          <cell r="B137" t="str">
            <v>305</v>
          </cell>
          <cell r="C137" t="str">
            <v>H</v>
          </cell>
          <cell r="E137">
            <v>213000</v>
          </cell>
          <cell r="F137" t="str">
            <v>CONDIT (213)</v>
          </cell>
          <cell r="G137" t="str">
            <v>335.00</v>
          </cell>
          <cell r="H137" t="str">
            <v>Misc. Power Plant Equipment</v>
          </cell>
          <cell r="I137">
            <v>3588.26</v>
          </cell>
        </row>
        <row r="138">
          <cell r="A138" t="str">
            <v>33600; 305</v>
          </cell>
          <cell r="B138" t="str">
            <v>305</v>
          </cell>
          <cell r="C138" t="str">
            <v>H</v>
          </cell>
          <cell r="E138">
            <v>213000</v>
          </cell>
          <cell r="F138" t="str">
            <v>CONDIT (213)</v>
          </cell>
          <cell r="G138" t="str">
            <v>336.00</v>
          </cell>
          <cell r="H138" t="str">
            <v>Roads, Railroads &amp; Bridges</v>
          </cell>
          <cell r="I138">
            <v>59738.080000000002</v>
          </cell>
        </row>
        <row r="139">
          <cell r="A139" t="str">
            <v xml:space="preserve">0; </v>
          </cell>
          <cell r="F139" t="str">
            <v>CONDIT (213) Total</v>
          </cell>
          <cell r="I139">
            <v>1401313.9600000002</v>
          </cell>
        </row>
        <row r="140">
          <cell r="A140" t="str">
            <v>33030; 306</v>
          </cell>
          <cell r="B140" t="str">
            <v>306</v>
          </cell>
          <cell r="C140" t="str">
            <v>H</v>
          </cell>
          <cell r="E140">
            <v>444</v>
          </cell>
          <cell r="F140" t="str">
            <v>CUTLER (444)</v>
          </cell>
          <cell r="G140" t="str">
            <v>330.30</v>
          </cell>
          <cell r="H140" t="str">
            <v>Water Rights</v>
          </cell>
          <cell r="I140">
            <v>4818.3100000000004</v>
          </cell>
        </row>
        <row r="141">
          <cell r="A141" t="str">
            <v>33040; 306</v>
          </cell>
          <cell r="B141" t="str">
            <v>306</v>
          </cell>
          <cell r="C141" t="str">
            <v>H</v>
          </cell>
          <cell r="E141">
            <v>444</v>
          </cell>
          <cell r="F141" t="str">
            <v>CUTLER (444)</v>
          </cell>
          <cell r="G141" t="str">
            <v>330.40</v>
          </cell>
          <cell r="H141" t="str">
            <v>Flood Rights</v>
          </cell>
          <cell r="I141">
            <v>90968.42</v>
          </cell>
        </row>
        <row r="142">
          <cell r="A142" t="str">
            <v>33100; 306</v>
          </cell>
          <cell r="B142" t="str">
            <v>306</v>
          </cell>
          <cell r="C142" t="str">
            <v>H</v>
          </cell>
          <cell r="E142">
            <v>444</v>
          </cell>
          <cell r="F142" t="str">
            <v>CUTLER (444)</v>
          </cell>
          <cell r="G142" t="str">
            <v>331.00</v>
          </cell>
          <cell r="H142" t="str">
            <v>Structures &amp; Improvements</v>
          </cell>
          <cell r="I142">
            <v>3968892.28</v>
          </cell>
        </row>
        <row r="143">
          <cell r="A143" t="str">
            <v>33200; 306</v>
          </cell>
          <cell r="B143" t="str">
            <v>306</v>
          </cell>
          <cell r="C143" t="str">
            <v>H</v>
          </cell>
          <cell r="E143">
            <v>444</v>
          </cell>
          <cell r="F143" t="str">
            <v>CUTLER (444)</v>
          </cell>
          <cell r="G143" t="str">
            <v>332.00</v>
          </cell>
          <cell r="H143" t="str">
            <v>Reservoirs, Dams &amp; Waterways</v>
          </cell>
          <cell r="I143">
            <v>7553630.7599999998</v>
          </cell>
        </row>
        <row r="144">
          <cell r="A144" t="str">
            <v>33300; 306</v>
          </cell>
          <cell r="B144" t="str">
            <v>306</v>
          </cell>
          <cell r="C144" t="str">
            <v>H</v>
          </cell>
          <cell r="E144">
            <v>444</v>
          </cell>
          <cell r="F144" t="str">
            <v>CUTLER (444)</v>
          </cell>
          <cell r="G144" t="str">
            <v>333.00</v>
          </cell>
          <cell r="H144" t="str">
            <v>Waterwheels, Turbines &amp; Generators</v>
          </cell>
          <cell r="I144">
            <v>11999063.029999999</v>
          </cell>
        </row>
        <row r="145">
          <cell r="A145" t="str">
            <v>33400; 306</v>
          </cell>
          <cell r="B145" t="str">
            <v>306</v>
          </cell>
          <cell r="C145" t="str">
            <v>H</v>
          </cell>
          <cell r="E145">
            <v>444</v>
          </cell>
          <cell r="F145" t="str">
            <v>CUTLER (444)</v>
          </cell>
          <cell r="G145" t="str">
            <v>334.00</v>
          </cell>
          <cell r="H145" t="str">
            <v>Accessory Electric Equipment</v>
          </cell>
          <cell r="I145">
            <v>2564703.0099999998</v>
          </cell>
        </row>
        <row r="146">
          <cell r="A146" t="str">
            <v>33500; 306</v>
          </cell>
          <cell r="B146" t="str">
            <v>306</v>
          </cell>
          <cell r="C146" t="str">
            <v>H</v>
          </cell>
          <cell r="E146">
            <v>444</v>
          </cell>
          <cell r="F146" t="str">
            <v>CUTLER (444)</v>
          </cell>
          <cell r="G146" t="str">
            <v>335.00</v>
          </cell>
          <cell r="H146" t="str">
            <v>Misc. Power Plant Equipment</v>
          </cell>
          <cell r="I146">
            <v>12554.11</v>
          </cell>
        </row>
        <row r="147">
          <cell r="A147" t="str">
            <v>33600; 306</v>
          </cell>
          <cell r="B147" t="str">
            <v>306</v>
          </cell>
          <cell r="C147" t="str">
            <v>H</v>
          </cell>
          <cell r="E147">
            <v>444</v>
          </cell>
          <cell r="F147" t="str">
            <v>CUTLER (444)</v>
          </cell>
          <cell r="G147" t="str">
            <v>336.00</v>
          </cell>
          <cell r="H147" t="str">
            <v>Roads, Railroads &amp; Bridges</v>
          </cell>
          <cell r="I147">
            <v>572059.24</v>
          </cell>
        </row>
        <row r="148">
          <cell r="A148" t="str">
            <v xml:space="preserve">0; </v>
          </cell>
          <cell r="F148" t="str">
            <v>CUTLER (444) Total</v>
          </cell>
          <cell r="I148">
            <v>26766689.159999993</v>
          </cell>
        </row>
        <row r="149">
          <cell r="A149" t="str">
            <v>33020; 307</v>
          </cell>
          <cell r="B149" t="str">
            <v>307</v>
          </cell>
          <cell r="C149" t="str">
            <v>H</v>
          </cell>
          <cell r="E149">
            <v>36000</v>
          </cell>
          <cell r="F149" t="str">
            <v>EAGLE POINT (36)</v>
          </cell>
          <cell r="G149" t="str">
            <v>330.20</v>
          </cell>
          <cell r="H149" t="str">
            <v>Land Rights</v>
          </cell>
          <cell r="I149">
            <v>12122.48</v>
          </cell>
        </row>
        <row r="150">
          <cell r="A150" t="str">
            <v>33100; 307</v>
          </cell>
          <cell r="B150" t="str">
            <v>307</v>
          </cell>
          <cell r="C150" t="str">
            <v>H</v>
          </cell>
          <cell r="E150">
            <v>36000</v>
          </cell>
          <cell r="F150" t="str">
            <v>EAGLE POINT (36)</v>
          </cell>
          <cell r="G150" t="str">
            <v>331.00</v>
          </cell>
          <cell r="H150" t="str">
            <v>Structures &amp; Improvements</v>
          </cell>
          <cell r="I150">
            <v>138479.88</v>
          </cell>
        </row>
        <row r="151">
          <cell r="A151" t="str">
            <v>33200; 307</v>
          </cell>
          <cell r="B151" t="str">
            <v>307</v>
          </cell>
          <cell r="C151" t="str">
            <v>H</v>
          </cell>
          <cell r="E151">
            <v>36000</v>
          </cell>
          <cell r="F151" t="str">
            <v>EAGLE POINT (36)</v>
          </cell>
          <cell r="G151" t="str">
            <v>332.00</v>
          </cell>
          <cell r="H151" t="str">
            <v>Reservoirs, Dams &amp; Waterways</v>
          </cell>
          <cell r="I151">
            <v>1227012.53</v>
          </cell>
        </row>
        <row r="152">
          <cell r="A152" t="str">
            <v>33300; 307</v>
          </cell>
          <cell r="B152" t="str">
            <v>307</v>
          </cell>
          <cell r="C152" t="str">
            <v>H</v>
          </cell>
          <cell r="E152">
            <v>36000</v>
          </cell>
          <cell r="F152" t="str">
            <v>EAGLE POINT (36)</v>
          </cell>
          <cell r="G152" t="str">
            <v>333.00</v>
          </cell>
          <cell r="H152" t="str">
            <v>Waterwheels, Turbines &amp; Generators</v>
          </cell>
          <cell r="I152">
            <v>251541.42</v>
          </cell>
        </row>
        <row r="153">
          <cell r="A153" t="str">
            <v>33400; 307</v>
          </cell>
          <cell r="B153" t="str">
            <v>307</v>
          </cell>
          <cell r="C153" t="str">
            <v>H</v>
          </cell>
          <cell r="E153">
            <v>36000</v>
          </cell>
          <cell r="F153" t="str">
            <v>EAGLE POINT (36)</v>
          </cell>
          <cell r="G153" t="str">
            <v>334.00</v>
          </cell>
          <cell r="H153" t="str">
            <v>Accessory Electric Equipment</v>
          </cell>
          <cell r="I153">
            <v>98714.47</v>
          </cell>
        </row>
        <row r="154">
          <cell r="A154" t="str">
            <v>33600; 307</v>
          </cell>
          <cell r="B154" t="str">
            <v>307</v>
          </cell>
          <cell r="C154" t="str">
            <v>H</v>
          </cell>
          <cell r="E154">
            <v>36000</v>
          </cell>
          <cell r="F154" t="str">
            <v>EAGLE POINT (36)</v>
          </cell>
          <cell r="G154" t="str">
            <v>336.00</v>
          </cell>
          <cell r="H154" t="str">
            <v>Roads, Railroads &amp; Bridges</v>
          </cell>
          <cell r="I154">
            <v>105740.65</v>
          </cell>
        </row>
        <row r="155">
          <cell r="A155" t="str">
            <v xml:space="preserve">0; </v>
          </cell>
          <cell r="F155" t="str">
            <v>EAGLE POINT (36) Total</v>
          </cell>
          <cell r="I155">
            <v>1833611.43</v>
          </cell>
        </row>
        <row r="156">
          <cell r="A156" t="str">
            <v>33100; 308</v>
          </cell>
          <cell r="B156" t="str">
            <v>308</v>
          </cell>
          <cell r="C156" t="str">
            <v>H</v>
          </cell>
          <cell r="E156">
            <v>446</v>
          </cell>
          <cell r="F156" t="str">
            <v>FOUNTAIN GREEN (446)</v>
          </cell>
          <cell r="G156" t="str">
            <v>331.00</v>
          </cell>
          <cell r="H156" t="str">
            <v>Structures &amp; Improvements</v>
          </cell>
          <cell r="I156">
            <v>35549.64</v>
          </cell>
        </row>
        <row r="157">
          <cell r="A157" t="str">
            <v>33200; 308</v>
          </cell>
          <cell r="B157" t="str">
            <v>308</v>
          </cell>
          <cell r="C157" t="str">
            <v>H</v>
          </cell>
          <cell r="E157">
            <v>446</v>
          </cell>
          <cell r="F157" t="str">
            <v>FOUNTAIN GREEN (446)</v>
          </cell>
          <cell r="G157" t="str">
            <v>332.00</v>
          </cell>
          <cell r="H157" t="str">
            <v>Reservoirs, Dams &amp; Waterways</v>
          </cell>
          <cell r="I157">
            <v>318832.62</v>
          </cell>
        </row>
        <row r="158">
          <cell r="A158" t="str">
            <v>33300; 308</v>
          </cell>
          <cell r="B158" t="str">
            <v>308</v>
          </cell>
          <cell r="C158" t="str">
            <v>H</v>
          </cell>
          <cell r="E158">
            <v>446</v>
          </cell>
          <cell r="F158" t="str">
            <v>FOUNTAIN GREEN (446)</v>
          </cell>
          <cell r="G158" t="str">
            <v>333.00</v>
          </cell>
          <cell r="H158" t="str">
            <v>Waterwheels, Turbines &amp; Generators</v>
          </cell>
          <cell r="I158">
            <v>92199.14</v>
          </cell>
        </row>
        <row r="159">
          <cell r="A159" t="str">
            <v>33400; 308</v>
          </cell>
          <cell r="B159" t="str">
            <v>308</v>
          </cell>
          <cell r="C159" t="str">
            <v>H</v>
          </cell>
          <cell r="E159">
            <v>446</v>
          </cell>
          <cell r="F159" t="str">
            <v>FOUNTAIN GREEN (446)</v>
          </cell>
          <cell r="G159" t="str">
            <v>334.00</v>
          </cell>
          <cell r="H159" t="str">
            <v>Accessory Electric Equipment</v>
          </cell>
          <cell r="I159">
            <v>145374.73000000001</v>
          </cell>
        </row>
        <row r="160">
          <cell r="A160" t="str">
            <v>33600; 308</v>
          </cell>
          <cell r="B160" t="str">
            <v>308</v>
          </cell>
          <cell r="C160" t="str">
            <v>H</v>
          </cell>
          <cell r="E160">
            <v>446</v>
          </cell>
          <cell r="F160" t="str">
            <v>FOUNTAIN GREEN (446)</v>
          </cell>
          <cell r="G160" t="str">
            <v>336.00</v>
          </cell>
          <cell r="H160" t="str">
            <v>Roads, Railroads &amp; Bridges</v>
          </cell>
          <cell r="I160">
            <v>1261.1500000000001</v>
          </cell>
        </row>
        <row r="161">
          <cell r="A161" t="str">
            <v xml:space="preserve">0; </v>
          </cell>
          <cell r="F161" t="str">
            <v>FOUNTAIN GREEN (446) Total</v>
          </cell>
          <cell r="I161">
            <v>593217.28000000003</v>
          </cell>
        </row>
        <row r="162">
          <cell r="A162" t="str">
            <v>33100; 309</v>
          </cell>
          <cell r="B162" t="str">
            <v>309</v>
          </cell>
          <cell r="C162" t="str">
            <v>H</v>
          </cell>
          <cell r="E162">
            <v>445</v>
          </cell>
          <cell r="F162" t="str">
            <v>GRANITE (445)</v>
          </cell>
          <cell r="G162" t="str">
            <v>331.00</v>
          </cell>
          <cell r="H162" t="str">
            <v>Structures &amp; Improvements</v>
          </cell>
          <cell r="I162">
            <v>534780.84</v>
          </cell>
        </row>
        <row r="163">
          <cell r="A163" t="str">
            <v>33200; 309</v>
          </cell>
          <cell r="B163" t="str">
            <v>309</v>
          </cell>
          <cell r="C163" t="str">
            <v>H</v>
          </cell>
          <cell r="E163">
            <v>445</v>
          </cell>
          <cell r="F163" t="str">
            <v>GRANITE (445)</v>
          </cell>
          <cell r="G163" t="str">
            <v>332.00</v>
          </cell>
          <cell r="H163" t="str">
            <v>Reservoirs, Dams &amp; Waterways</v>
          </cell>
          <cell r="I163">
            <v>3769782.29</v>
          </cell>
        </row>
        <row r="164">
          <cell r="A164" t="str">
            <v>33300; 309</v>
          </cell>
          <cell r="B164" t="str">
            <v>309</v>
          </cell>
          <cell r="C164" t="str">
            <v>H</v>
          </cell>
          <cell r="E164">
            <v>445</v>
          </cell>
          <cell r="F164" t="str">
            <v>GRANITE (445)</v>
          </cell>
          <cell r="G164" t="str">
            <v>333.00</v>
          </cell>
          <cell r="H164" t="str">
            <v>Waterwheels, Turbines &amp; Generators</v>
          </cell>
          <cell r="I164">
            <v>720702.06</v>
          </cell>
        </row>
        <row r="165">
          <cell r="A165" t="str">
            <v>33400; 309</v>
          </cell>
          <cell r="B165" t="str">
            <v>309</v>
          </cell>
          <cell r="C165" t="str">
            <v>H</v>
          </cell>
          <cell r="E165">
            <v>445</v>
          </cell>
          <cell r="F165" t="str">
            <v>GRANITE (445)</v>
          </cell>
          <cell r="G165" t="str">
            <v>334.00</v>
          </cell>
          <cell r="H165" t="str">
            <v>Accessory Electric Equipment</v>
          </cell>
          <cell r="I165">
            <v>210624.63</v>
          </cell>
        </row>
        <row r="166">
          <cell r="A166" t="str">
            <v>33500; 309</v>
          </cell>
          <cell r="B166" t="str">
            <v>309</v>
          </cell>
          <cell r="C166" t="str">
            <v>H</v>
          </cell>
          <cell r="E166">
            <v>445</v>
          </cell>
          <cell r="F166" t="str">
            <v>GRANITE (445)</v>
          </cell>
          <cell r="G166" t="str">
            <v>335.00</v>
          </cell>
          <cell r="H166" t="str">
            <v>Misc. Power Plant Equipment</v>
          </cell>
          <cell r="I166">
            <v>1409.81</v>
          </cell>
        </row>
        <row r="167">
          <cell r="A167" t="str">
            <v xml:space="preserve">0; </v>
          </cell>
          <cell r="F167" t="str">
            <v>GRANITE (445) Total</v>
          </cell>
          <cell r="I167">
            <v>5237299.629999999</v>
          </cell>
        </row>
        <row r="168">
          <cell r="A168" t="str">
            <v>33020; 311</v>
          </cell>
          <cell r="B168" t="str">
            <v>311</v>
          </cell>
          <cell r="C168" t="str">
            <v>H</v>
          </cell>
          <cell r="E168">
            <v>18000</v>
          </cell>
          <cell r="F168" t="str">
            <v>KLAMATH DAMS - Accelerated Rates</v>
          </cell>
          <cell r="G168" t="str">
            <v>330.20</v>
          </cell>
          <cell r="H168" t="str">
            <v>Land Rights</v>
          </cell>
          <cell r="I168">
            <v>40941.300000000003</v>
          </cell>
        </row>
        <row r="169">
          <cell r="A169" t="str">
            <v>33040; 311</v>
          </cell>
          <cell r="B169" t="str">
            <v>311</v>
          </cell>
          <cell r="C169" t="str">
            <v>H</v>
          </cell>
          <cell r="E169">
            <v>18000</v>
          </cell>
          <cell r="F169" t="str">
            <v>KLAMATH DAMS - Accelerated Rates</v>
          </cell>
          <cell r="G169" t="str">
            <v>330.40</v>
          </cell>
          <cell r="H169" t="str">
            <v>Flood Rights</v>
          </cell>
          <cell r="I169">
            <v>1029.5</v>
          </cell>
        </row>
        <row r="170">
          <cell r="A170" t="str">
            <v>33100; 311</v>
          </cell>
          <cell r="B170" t="str">
            <v>311</v>
          </cell>
          <cell r="C170" t="str">
            <v>H</v>
          </cell>
          <cell r="E170">
            <v>18000</v>
          </cell>
          <cell r="F170" t="str">
            <v>KLAMATH DAMS - Accelerated Rates</v>
          </cell>
          <cell r="G170" t="str">
            <v>331.00</v>
          </cell>
          <cell r="H170" t="str">
            <v>Structures &amp; Improvements</v>
          </cell>
          <cell r="I170">
            <v>13625273.83</v>
          </cell>
        </row>
        <row r="171">
          <cell r="A171" t="str">
            <v>33200; 311</v>
          </cell>
          <cell r="B171" t="str">
            <v>311</v>
          </cell>
          <cell r="C171" t="str">
            <v>H</v>
          </cell>
          <cell r="E171">
            <v>18000</v>
          </cell>
          <cell r="F171" t="str">
            <v>KLAMATH DAMS - Accelerated Rates</v>
          </cell>
          <cell r="G171" t="str">
            <v>332.00</v>
          </cell>
          <cell r="H171" t="str">
            <v>Reservoirs, Dams &amp; Waterways</v>
          </cell>
          <cell r="I171">
            <v>33571693.159999996</v>
          </cell>
        </row>
        <row r="172">
          <cell r="A172" t="str">
            <v>33300; 311</v>
          </cell>
          <cell r="B172" t="str">
            <v>311</v>
          </cell>
          <cell r="C172" t="str">
            <v>H</v>
          </cell>
          <cell r="E172">
            <v>18000</v>
          </cell>
          <cell r="F172" t="str">
            <v>KLAMATH DAMS - Accelerated Rates</v>
          </cell>
          <cell r="G172" t="str">
            <v>333.00</v>
          </cell>
          <cell r="H172" t="str">
            <v>Waterwheels, Turbines &amp; Generators</v>
          </cell>
          <cell r="I172">
            <v>17770236.870000001</v>
          </cell>
        </row>
        <row r="173">
          <cell r="A173" t="str">
            <v>33400; 311</v>
          </cell>
          <cell r="B173" t="str">
            <v>311</v>
          </cell>
          <cell r="C173" t="str">
            <v>H</v>
          </cell>
          <cell r="E173">
            <v>18000</v>
          </cell>
          <cell r="F173" t="str">
            <v>KLAMATH DAMS - Accelerated Rates</v>
          </cell>
          <cell r="G173" t="str">
            <v>334.00</v>
          </cell>
          <cell r="H173" t="str">
            <v>Accessory Electric Equipment</v>
          </cell>
          <cell r="I173">
            <v>15513216.33</v>
          </cell>
        </row>
        <row r="174">
          <cell r="A174" t="str">
            <v>33500; 311</v>
          </cell>
          <cell r="B174" t="str">
            <v>311</v>
          </cell>
          <cell r="C174" t="str">
            <v>H</v>
          </cell>
          <cell r="E174">
            <v>18000</v>
          </cell>
          <cell r="F174" t="str">
            <v>KLAMATH DAMS - Accelerated Rates</v>
          </cell>
          <cell r="G174" t="str">
            <v>335.00</v>
          </cell>
          <cell r="H174" t="str">
            <v>Misc. Power Plant Equipment</v>
          </cell>
          <cell r="I174">
            <v>169253.74</v>
          </cell>
        </row>
        <row r="175">
          <cell r="A175" t="str">
            <v>33600; 311</v>
          </cell>
          <cell r="B175" t="str">
            <v>311</v>
          </cell>
          <cell r="C175" t="str">
            <v>H</v>
          </cell>
          <cell r="E175">
            <v>18000</v>
          </cell>
          <cell r="F175" t="str">
            <v>KLAMATH DAMS - Accelerated Rates</v>
          </cell>
          <cell r="G175" t="str">
            <v>336.00</v>
          </cell>
          <cell r="H175" t="str">
            <v>Roads, Railroads &amp; Bridges</v>
          </cell>
          <cell r="I175">
            <v>2547856.13</v>
          </cell>
        </row>
        <row r="176">
          <cell r="A176" t="str">
            <v xml:space="preserve">0; </v>
          </cell>
          <cell r="F176" t="str">
            <v>KLAMATH DAMS - Accelerated Rates Total</v>
          </cell>
          <cell r="I176">
            <v>83239500.859999985</v>
          </cell>
        </row>
        <row r="177">
          <cell r="A177" t="str">
            <v>33020; 310</v>
          </cell>
          <cell r="B177" t="str">
            <v>310</v>
          </cell>
          <cell r="C177" t="str">
            <v>H</v>
          </cell>
          <cell r="E177">
            <v>2082</v>
          </cell>
          <cell r="F177" t="str">
            <v>KLAMATH RIVER LICENSE (2082)</v>
          </cell>
          <cell r="G177" t="str">
            <v>330.20</v>
          </cell>
          <cell r="H177" t="str">
            <v>Land Rights</v>
          </cell>
          <cell r="I177">
            <v>638992.96</v>
          </cell>
        </row>
        <row r="178">
          <cell r="A178" t="str">
            <v>33040; 310</v>
          </cell>
          <cell r="B178" t="str">
            <v>310</v>
          </cell>
          <cell r="C178" t="str">
            <v>H</v>
          </cell>
          <cell r="E178">
            <v>2082</v>
          </cell>
          <cell r="F178" t="str">
            <v>KLAMATH RIVER LICENSE (2082)</v>
          </cell>
          <cell r="G178" t="str">
            <v>330.40</v>
          </cell>
          <cell r="H178" t="str">
            <v>Flood Rights</v>
          </cell>
          <cell r="I178">
            <v>252509.75</v>
          </cell>
        </row>
        <row r="179">
          <cell r="A179" t="str">
            <v>33100; 310</v>
          </cell>
          <cell r="B179" t="str">
            <v>310</v>
          </cell>
          <cell r="C179" t="str">
            <v>H</v>
          </cell>
          <cell r="E179">
            <v>2082</v>
          </cell>
          <cell r="F179" t="str">
            <v>KLAMATH RIVER LICENSE (2082)</v>
          </cell>
          <cell r="G179" t="str">
            <v>331.00</v>
          </cell>
          <cell r="H179" t="str">
            <v>Structures &amp; Improvements</v>
          </cell>
          <cell r="I179">
            <v>902611.29</v>
          </cell>
        </row>
        <row r="180">
          <cell r="A180" t="str">
            <v>33200; 310</v>
          </cell>
          <cell r="B180" t="str">
            <v>310</v>
          </cell>
          <cell r="C180" t="str">
            <v>H</v>
          </cell>
          <cell r="E180">
            <v>2082</v>
          </cell>
          <cell r="F180" t="str">
            <v>KLAMATH RIVER LICENSE (2082)</v>
          </cell>
          <cell r="G180" t="str">
            <v>332.00</v>
          </cell>
          <cell r="H180" t="str">
            <v>Reservoirs, Dams &amp; Waterways</v>
          </cell>
          <cell r="I180">
            <v>11773874.4</v>
          </cell>
        </row>
        <row r="181">
          <cell r="A181" t="str">
            <v>33300; 310</v>
          </cell>
          <cell r="B181" t="str">
            <v>310</v>
          </cell>
          <cell r="C181" t="str">
            <v>H</v>
          </cell>
          <cell r="E181">
            <v>2082</v>
          </cell>
          <cell r="F181" t="str">
            <v>KLAMATH RIVER LICENSE (2082)</v>
          </cell>
          <cell r="G181" t="str">
            <v>333.00</v>
          </cell>
          <cell r="H181" t="str">
            <v>Waterwheels, Turbines &amp; Generators</v>
          </cell>
          <cell r="I181">
            <v>284202.95</v>
          </cell>
        </row>
        <row r="182">
          <cell r="A182" t="str">
            <v>33400; 310</v>
          </cell>
          <cell r="B182" t="str">
            <v>310</v>
          </cell>
          <cell r="C182" t="str">
            <v>H</v>
          </cell>
          <cell r="E182">
            <v>2082</v>
          </cell>
          <cell r="F182" t="str">
            <v>KLAMATH RIVER LICENSE (2082)</v>
          </cell>
          <cell r="G182" t="str">
            <v>334.00</v>
          </cell>
          <cell r="H182" t="str">
            <v>Accessory Electric Equipment</v>
          </cell>
          <cell r="I182">
            <v>850584.91</v>
          </cell>
        </row>
        <row r="183">
          <cell r="A183" t="str">
            <v>33500; 310</v>
          </cell>
          <cell r="B183" t="str">
            <v>310</v>
          </cell>
          <cell r="C183" t="str">
            <v>H</v>
          </cell>
          <cell r="E183">
            <v>2082</v>
          </cell>
          <cell r="F183" t="str">
            <v>KLAMATH RIVER LICENSE (2082)</v>
          </cell>
          <cell r="G183" t="str">
            <v>335.00</v>
          </cell>
          <cell r="H183" t="str">
            <v>Misc. Power Plant Equipment</v>
          </cell>
          <cell r="I183">
            <v>61787.58</v>
          </cell>
        </row>
        <row r="184">
          <cell r="A184" t="str">
            <v>33600; 310</v>
          </cell>
          <cell r="B184" t="str">
            <v>310</v>
          </cell>
          <cell r="C184" t="str">
            <v>H</v>
          </cell>
          <cell r="E184">
            <v>2082</v>
          </cell>
          <cell r="F184" t="str">
            <v>KLAMATH RIVER LICENSE (2082)</v>
          </cell>
          <cell r="G184" t="str">
            <v>336.00</v>
          </cell>
          <cell r="H184" t="str">
            <v>Roads, Railroads &amp; Bridges</v>
          </cell>
          <cell r="I184">
            <v>241074.81</v>
          </cell>
        </row>
        <row r="185">
          <cell r="A185" t="str">
            <v xml:space="preserve">0; </v>
          </cell>
          <cell r="F185" t="str">
            <v>KLAMATH RIVER LICENSE (2082) Total</v>
          </cell>
          <cell r="I185">
            <v>15005638.65</v>
          </cell>
        </row>
        <row r="186">
          <cell r="A186" t="str">
            <v>33100; 312</v>
          </cell>
          <cell r="B186" t="str">
            <v>312</v>
          </cell>
          <cell r="C186" t="str">
            <v>H</v>
          </cell>
          <cell r="E186">
            <v>468</v>
          </cell>
          <cell r="F186" t="str">
            <v>LAST CHANCE (468)</v>
          </cell>
          <cell r="G186" t="str">
            <v>331.00</v>
          </cell>
          <cell r="H186" t="str">
            <v>Structures &amp; Improvements</v>
          </cell>
          <cell r="I186">
            <v>448394.01</v>
          </cell>
        </row>
        <row r="187">
          <cell r="A187" t="str">
            <v>33200; 312</v>
          </cell>
          <cell r="B187" t="str">
            <v>312</v>
          </cell>
          <cell r="C187" t="str">
            <v>H</v>
          </cell>
          <cell r="E187">
            <v>468</v>
          </cell>
          <cell r="F187" t="str">
            <v>LAST CHANCE (468)</v>
          </cell>
          <cell r="G187" t="str">
            <v>332.00</v>
          </cell>
          <cell r="H187" t="str">
            <v>Reservoirs, Dams &amp; Waterways</v>
          </cell>
          <cell r="I187">
            <v>959002.13</v>
          </cell>
        </row>
        <row r="188">
          <cell r="A188" t="str">
            <v>33300; 312</v>
          </cell>
          <cell r="B188" t="str">
            <v>312</v>
          </cell>
          <cell r="C188" t="str">
            <v>H</v>
          </cell>
          <cell r="E188">
            <v>468</v>
          </cell>
          <cell r="F188" t="str">
            <v>LAST CHANCE (468)</v>
          </cell>
          <cell r="G188" t="str">
            <v>333.00</v>
          </cell>
          <cell r="H188" t="str">
            <v>Waterwheels, Turbines &amp; Generators</v>
          </cell>
          <cell r="I188">
            <v>1068019.67</v>
          </cell>
        </row>
        <row r="189">
          <cell r="A189" t="str">
            <v>33400; 312</v>
          </cell>
          <cell r="B189" t="str">
            <v>312</v>
          </cell>
          <cell r="C189" t="str">
            <v>H</v>
          </cell>
          <cell r="E189">
            <v>468</v>
          </cell>
          <cell r="F189" t="str">
            <v>LAST CHANCE (468)</v>
          </cell>
          <cell r="G189" t="str">
            <v>334.00</v>
          </cell>
          <cell r="H189" t="str">
            <v>Accessory Electric Equipment</v>
          </cell>
          <cell r="I189">
            <v>261833.29</v>
          </cell>
        </row>
        <row r="190">
          <cell r="A190" t="str">
            <v>33600; 312</v>
          </cell>
          <cell r="B190" t="str">
            <v>312</v>
          </cell>
          <cell r="C190" t="str">
            <v>H</v>
          </cell>
          <cell r="E190">
            <v>468</v>
          </cell>
          <cell r="F190" t="str">
            <v>LAST CHANCE (468)</v>
          </cell>
          <cell r="G190" t="str">
            <v>336.00</v>
          </cell>
          <cell r="H190" t="str">
            <v>Roads, Railroads &amp; Bridges</v>
          </cell>
          <cell r="I190">
            <v>65286.71</v>
          </cell>
        </row>
        <row r="191">
          <cell r="A191" t="str">
            <v xml:space="preserve">0; </v>
          </cell>
          <cell r="F191" t="str">
            <v>LAST CHANCE (468) Total</v>
          </cell>
          <cell r="I191">
            <v>2802535.81</v>
          </cell>
        </row>
        <row r="192">
          <cell r="A192" t="str">
            <v>33020; 313</v>
          </cell>
          <cell r="B192" t="str">
            <v>313</v>
          </cell>
          <cell r="C192" t="str">
            <v>H</v>
          </cell>
          <cell r="E192">
            <v>458</v>
          </cell>
          <cell r="F192" t="str">
            <v>LIFTON (458)</v>
          </cell>
          <cell r="G192" t="str">
            <v>330.20</v>
          </cell>
          <cell r="H192" t="str">
            <v>Land Rights</v>
          </cell>
          <cell r="I192">
            <v>20758.93</v>
          </cell>
        </row>
        <row r="193">
          <cell r="A193" t="str">
            <v>33030; 313</v>
          </cell>
          <cell r="B193" t="str">
            <v>313</v>
          </cell>
          <cell r="C193" t="str">
            <v>H</v>
          </cell>
          <cell r="E193">
            <v>458</v>
          </cell>
          <cell r="F193" t="str">
            <v>LIFTON (458)</v>
          </cell>
          <cell r="G193" t="str">
            <v>330.30</v>
          </cell>
          <cell r="H193" t="str">
            <v>Water Rights</v>
          </cell>
          <cell r="I193">
            <v>24129.94</v>
          </cell>
        </row>
        <row r="194">
          <cell r="A194" t="str">
            <v>33100; 313</v>
          </cell>
          <cell r="B194" t="str">
            <v>313</v>
          </cell>
          <cell r="C194" t="str">
            <v>H</v>
          </cell>
          <cell r="E194">
            <v>458</v>
          </cell>
          <cell r="F194" t="str">
            <v>LIFTON (458)</v>
          </cell>
          <cell r="G194" t="str">
            <v>331.00</v>
          </cell>
          <cell r="H194" t="str">
            <v>Structures &amp; Improvements</v>
          </cell>
          <cell r="I194">
            <v>1202030.3500000001</v>
          </cell>
        </row>
        <row r="195">
          <cell r="A195" t="str">
            <v>33200; 313</v>
          </cell>
          <cell r="B195" t="str">
            <v>313</v>
          </cell>
          <cell r="C195" t="str">
            <v>H</v>
          </cell>
          <cell r="E195">
            <v>458</v>
          </cell>
          <cell r="F195" t="str">
            <v>LIFTON (458)</v>
          </cell>
          <cell r="G195" t="str">
            <v>332.00</v>
          </cell>
          <cell r="H195" t="str">
            <v>Reservoirs, Dams &amp; Waterways</v>
          </cell>
          <cell r="I195">
            <v>8271908.2300000004</v>
          </cell>
        </row>
        <row r="196">
          <cell r="A196" t="str">
            <v>33300; 313</v>
          </cell>
          <cell r="B196" t="str">
            <v>313</v>
          </cell>
          <cell r="C196" t="str">
            <v>H</v>
          </cell>
          <cell r="E196">
            <v>458</v>
          </cell>
          <cell r="F196" t="str">
            <v>LIFTON (458)</v>
          </cell>
          <cell r="G196" t="str">
            <v>333.00</v>
          </cell>
          <cell r="H196" t="str">
            <v>Waterwheels, Turbines &amp; Generators</v>
          </cell>
          <cell r="I196">
            <v>7761267.7300000004</v>
          </cell>
        </row>
        <row r="197">
          <cell r="A197" t="str">
            <v>33400; 313</v>
          </cell>
          <cell r="B197" t="str">
            <v>313</v>
          </cell>
          <cell r="C197" t="str">
            <v>H</v>
          </cell>
          <cell r="E197">
            <v>458</v>
          </cell>
          <cell r="F197" t="str">
            <v>LIFTON (458)</v>
          </cell>
          <cell r="G197" t="str">
            <v>334.00</v>
          </cell>
          <cell r="H197" t="str">
            <v>Accessory Electric Equipment</v>
          </cell>
          <cell r="I197">
            <v>288315.67</v>
          </cell>
        </row>
        <row r="198">
          <cell r="A198" t="str">
            <v>33500; 313</v>
          </cell>
          <cell r="B198" t="str">
            <v>313</v>
          </cell>
          <cell r="C198" t="str">
            <v>H</v>
          </cell>
          <cell r="E198">
            <v>458</v>
          </cell>
          <cell r="F198" t="str">
            <v>LIFTON (458)</v>
          </cell>
          <cell r="G198" t="str">
            <v>335.00</v>
          </cell>
          <cell r="H198" t="str">
            <v>Misc. Power Plant Equipment</v>
          </cell>
          <cell r="I198">
            <v>2910.09</v>
          </cell>
        </row>
        <row r="199">
          <cell r="A199" t="str">
            <v>33600; 313</v>
          </cell>
          <cell r="B199" t="str">
            <v>313</v>
          </cell>
          <cell r="C199" t="str">
            <v>H</v>
          </cell>
          <cell r="E199">
            <v>458</v>
          </cell>
          <cell r="F199" t="str">
            <v>LIFTON (458)</v>
          </cell>
          <cell r="G199" t="str">
            <v>336.00</v>
          </cell>
          <cell r="H199" t="str">
            <v>Roads, Railroads &amp; Bridges</v>
          </cell>
          <cell r="I199">
            <v>186957.26</v>
          </cell>
        </row>
        <row r="200">
          <cell r="A200" t="str">
            <v xml:space="preserve">0; </v>
          </cell>
          <cell r="F200" t="str">
            <v>LIFTON (458) Total</v>
          </cell>
          <cell r="I200">
            <v>17758278.200000003</v>
          </cell>
        </row>
        <row r="201">
          <cell r="A201" t="str">
            <v>33020; 314</v>
          </cell>
          <cell r="B201" t="str">
            <v>314</v>
          </cell>
          <cell r="C201" t="str">
            <v>H</v>
          </cell>
          <cell r="E201">
            <v>215000</v>
          </cell>
          <cell r="F201" t="str">
            <v>MERWIN (215)</v>
          </cell>
          <cell r="G201" t="str">
            <v>330.20</v>
          </cell>
          <cell r="H201" t="str">
            <v>Land Rights</v>
          </cell>
          <cell r="I201">
            <v>300510.01</v>
          </cell>
        </row>
        <row r="202">
          <cell r="A202" t="str">
            <v>33050; 314</v>
          </cell>
          <cell r="B202" t="str">
            <v>314</v>
          </cell>
          <cell r="C202" t="str">
            <v>H</v>
          </cell>
          <cell r="E202">
            <v>215000</v>
          </cell>
          <cell r="F202" t="str">
            <v>MERWIN (215)</v>
          </cell>
          <cell r="G202" t="str">
            <v>330.50</v>
          </cell>
          <cell r="H202" t="str">
            <v>Fish/Wildlife</v>
          </cell>
          <cell r="I202">
            <v>212279.74</v>
          </cell>
        </row>
        <row r="203">
          <cell r="A203" t="str">
            <v>33100; 314</v>
          </cell>
          <cell r="B203" t="str">
            <v>314</v>
          </cell>
          <cell r="C203" t="str">
            <v>H</v>
          </cell>
          <cell r="E203">
            <v>215000</v>
          </cell>
          <cell r="F203" t="str">
            <v>MERWIN (215)</v>
          </cell>
          <cell r="G203" t="str">
            <v>331.00</v>
          </cell>
          <cell r="H203" t="str">
            <v>Structures &amp; Improvements</v>
          </cell>
          <cell r="I203">
            <v>31596208.039999999</v>
          </cell>
        </row>
        <row r="204">
          <cell r="A204" t="str">
            <v>33200; 314</v>
          </cell>
          <cell r="B204" t="str">
            <v>314</v>
          </cell>
          <cell r="C204" t="str">
            <v>H</v>
          </cell>
          <cell r="E204">
            <v>215000</v>
          </cell>
          <cell r="F204" t="str">
            <v>MERWIN (215)</v>
          </cell>
          <cell r="G204" t="str">
            <v>332.00</v>
          </cell>
          <cell r="H204" t="str">
            <v>Reservoirs, Dams &amp; Waterways</v>
          </cell>
          <cell r="I204">
            <v>11656734.99</v>
          </cell>
        </row>
        <row r="205">
          <cell r="A205" t="str">
            <v>33300; 314</v>
          </cell>
          <cell r="B205" t="str">
            <v>314</v>
          </cell>
          <cell r="C205" t="str">
            <v>H</v>
          </cell>
          <cell r="E205">
            <v>215000</v>
          </cell>
          <cell r="F205" t="str">
            <v>MERWIN (215)</v>
          </cell>
          <cell r="G205" t="str">
            <v>333.00</v>
          </cell>
          <cell r="H205" t="str">
            <v>Waterwheels, Turbines &amp; Generators</v>
          </cell>
          <cell r="I205">
            <v>7889887.7599999998</v>
          </cell>
        </row>
        <row r="206">
          <cell r="A206" t="str">
            <v>33400; 314</v>
          </cell>
          <cell r="B206" t="str">
            <v>314</v>
          </cell>
          <cell r="C206" t="str">
            <v>H</v>
          </cell>
          <cell r="E206">
            <v>215000</v>
          </cell>
          <cell r="F206" t="str">
            <v>MERWIN (215)</v>
          </cell>
          <cell r="G206" t="str">
            <v>334.00</v>
          </cell>
          <cell r="H206" t="str">
            <v>Accessory Electric Equipment</v>
          </cell>
          <cell r="I206">
            <v>10057945.59</v>
          </cell>
        </row>
        <row r="207">
          <cell r="A207" t="str">
            <v>33500; 314</v>
          </cell>
          <cell r="B207" t="str">
            <v>314</v>
          </cell>
          <cell r="C207" t="str">
            <v>H</v>
          </cell>
          <cell r="E207">
            <v>215000</v>
          </cell>
          <cell r="F207" t="str">
            <v>MERWIN (215)</v>
          </cell>
          <cell r="G207" t="str">
            <v>335.00</v>
          </cell>
          <cell r="H207" t="str">
            <v>Misc. Power Plant Equipment</v>
          </cell>
          <cell r="I207">
            <v>158874.82999999999</v>
          </cell>
        </row>
        <row r="208">
          <cell r="A208" t="str">
            <v>33600; 314</v>
          </cell>
          <cell r="B208" t="str">
            <v>314</v>
          </cell>
          <cell r="C208" t="str">
            <v>H</v>
          </cell>
          <cell r="E208">
            <v>215000</v>
          </cell>
          <cell r="F208" t="str">
            <v>MERWIN (215)</v>
          </cell>
          <cell r="G208" t="str">
            <v>336.00</v>
          </cell>
          <cell r="H208" t="str">
            <v>Roads, Railroads &amp; Bridges</v>
          </cell>
          <cell r="I208">
            <v>2148088.58</v>
          </cell>
        </row>
        <row r="209">
          <cell r="A209" t="str">
            <v xml:space="preserve">0; </v>
          </cell>
          <cell r="F209" t="str">
            <v>MERWIN (215) Total</v>
          </cell>
          <cell r="I209">
            <v>64020529.539999992</v>
          </cell>
        </row>
        <row r="210">
          <cell r="A210" t="str">
            <v>33100; 315</v>
          </cell>
          <cell r="B210" t="str">
            <v>315</v>
          </cell>
          <cell r="C210" t="str">
            <v>H</v>
          </cell>
          <cell r="E210">
            <v>1927</v>
          </cell>
          <cell r="F210" t="str">
            <v>NORTH UMPQUA RIVER LICENSE (1927)</v>
          </cell>
          <cell r="G210" t="str">
            <v>331.00</v>
          </cell>
          <cell r="H210" t="str">
            <v>Structures &amp; Improvements</v>
          </cell>
          <cell r="I210">
            <v>23122316.989999998</v>
          </cell>
        </row>
        <row r="211">
          <cell r="A211" t="str">
            <v>33200; 315</v>
          </cell>
          <cell r="B211" t="str">
            <v>315</v>
          </cell>
          <cell r="C211" t="str">
            <v>H</v>
          </cell>
          <cell r="E211">
            <v>1927</v>
          </cell>
          <cell r="F211" t="str">
            <v>NORTH UMPQUA RIVER LICENSE (1927)</v>
          </cell>
          <cell r="G211" t="str">
            <v>332.00</v>
          </cell>
          <cell r="H211" t="str">
            <v>Reservoirs, Dams &amp; Waterways</v>
          </cell>
          <cell r="I211">
            <v>117865347.31</v>
          </cell>
        </row>
        <row r="212">
          <cell r="A212" t="str">
            <v>33300; 315</v>
          </cell>
          <cell r="B212" t="str">
            <v>315</v>
          </cell>
          <cell r="C212" t="str">
            <v>H</v>
          </cell>
          <cell r="E212">
            <v>1927</v>
          </cell>
          <cell r="F212" t="str">
            <v>NORTH UMPQUA RIVER LICENSE (1927)</v>
          </cell>
          <cell r="G212" t="str">
            <v>333.00</v>
          </cell>
          <cell r="H212" t="str">
            <v>Waterwheels, Turbines &amp; Generators</v>
          </cell>
          <cell r="I212">
            <v>24053733.609999999</v>
          </cell>
        </row>
        <row r="213">
          <cell r="A213" t="str">
            <v>33400; 315</v>
          </cell>
          <cell r="B213" t="str">
            <v>315</v>
          </cell>
          <cell r="C213" t="str">
            <v>H</v>
          </cell>
          <cell r="E213">
            <v>1927</v>
          </cell>
          <cell r="F213" t="str">
            <v>NORTH UMPQUA RIVER LICENSE (1927)</v>
          </cell>
          <cell r="G213" t="str">
            <v>334.00</v>
          </cell>
          <cell r="H213" t="str">
            <v>Accessory Electric Equipment</v>
          </cell>
          <cell r="I213">
            <v>15764745.34</v>
          </cell>
        </row>
        <row r="214">
          <cell r="A214" t="str">
            <v>33500; 315</v>
          </cell>
          <cell r="B214" t="str">
            <v>315</v>
          </cell>
          <cell r="C214" t="str">
            <v>H</v>
          </cell>
          <cell r="E214">
            <v>1927</v>
          </cell>
          <cell r="F214" t="str">
            <v>NORTH UMPQUA RIVER LICENSE (1927)</v>
          </cell>
          <cell r="G214" t="str">
            <v>335.00</v>
          </cell>
          <cell r="H214" t="str">
            <v>Misc. Power Plant Equipment</v>
          </cell>
          <cell r="I214">
            <v>716521.19</v>
          </cell>
        </row>
        <row r="215">
          <cell r="A215" t="str">
            <v>33600; 315</v>
          </cell>
          <cell r="B215" t="str">
            <v>315</v>
          </cell>
          <cell r="C215" t="str">
            <v>H</v>
          </cell>
          <cell r="E215">
            <v>1927</v>
          </cell>
          <cell r="F215" t="str">
            <v>NORTH UMPQUA RIVER LICENSE (1927)</v>
          </cell>
          <cell r="G215" t="str">
            <v>336.00</v>
          </cell>
          <cell r="H215" t="str">
            <v>Roads, Railroads &amp; Bridges</v>
          </cell>
          <cell r="I215">
            <v>6840814.9100000001</v>
          </cell>
        </row>
        <row r="216">
          <cell r="A216" t="str">
            <v xml:space="preserve">0; </v>
          </cell>
          <cell r="F216" t="str">
            <v>NORTH UMPQUA RIVER LICENSE (1927) Total</v>
          </cell>
          <cell r="I216">
            <v>188363479.35000002</v>
          </cell>
        </row>
        <row r="217">
          <cell r="A217" t="str">
            <v>33100; 316</v>
          </cell>
          <cell r="B217" t="str">
            <v>316</v>
          </cell>
          <cell r="C217" t="str">
            <v>H</v>
          </cell>
          <cell r="E217">
            <v>448</v>
          </cell>
          <cell r="F217" t="str">
            <v>OLMSTED (448)</v>
          </cell>
          <cell r="G217" t="str">
            <v>331.00</v>
          </cell>
          <cell r="H217" t="str">
            <v>Structures &amp; Improvements</v>
          </cell>
          <cell r="I217">
            <v>190851.69</v>
          </cell>
        </row>
        <row r="218">
          <cell r="A218" t="str">
            <v>33400; 316</v>
          </cell>
          <cell r="B218" t="str">
            <v>316</v>
          </cell>
          <cell r="C218" t="str">
            <v>H</v>
          </cell>
          <cell r="E218">
            <v>448</v>
          </cell>
          <cell r="F218" t="str">
            <v>OLMSTED (448)</v>
          </cell>
          <cell r="G218" t="str">
            <v>334.00</v>
          </cell>
          <cell r="H218" t="str">
            <v>Accessory Electric Equipment</v>
          </cell>
          <cell r="I218">
            <v>28640.22</v>
          </cell>
        </row>
        <row r="219">
          <cell r="A219" t="str">
            <v>33500; 316</v>
          </cell>
          <cell r="B219" t="str">
            <v>316</v>
          </cell>
          <cell r="C219" t="str">
            <v>H</v>
          </cell>
          <cell r="E219">
            <v>448</v>
          </cell>
          <cell r="F219" t="str">
            <v>OLMSTED (448)</v>
          </cell>
          <cell r="G219" t="str">
            <v>335.00</v>
          </cell>
          <cell r="H219" t="str">
            <v>Misc. Power Plant Equipment</v>
          </cell>
          <cell r="I219">
            <v>3274.14</v>
          </cell>
        </row>
        <row r="220">
          <cell r="A220" t="str">
            <v>33600; 316</v>
          </cell>
          <cell r="B220" t="str">
            <v>316</v>
          </cell>
          <cell r="C220" t="str">
            <v>H</v>
          </cell>
          <cell r="E220">
            <v>448</v>
          </cell>
          <cell r="F220" t="str">
            <v>OLMSTED (448)</v>
          </cell>
          <cell r="G220" t="str">
            <v>336.00</v>
          </cell>
          <cell r="H220" t="str">
            <v>Roads, Railroads &amp; Bridges</v>
          </cell>
          <cell r="I220">
            <v>12641.17</v>
          </cell>
        </row>
        <row r="221">
          <cell r="A221" t="str">
            <v xml:space="preserve">0; </v>
          </cell>
          <cell r="F221" t="str">
            <v>OLMSTED (448) Total</v>
          </cell>
          <cell r="I221">
            <v>235407.22000000003</v>
          </cell>
        </row>
        <row r="222">
          <cell r="A222" t="str">
            <v>33100; 317</v>
          </cell>
          <cell r="B222" t="str">
            <v>317</v>
          </cell>
          <cell r="C222" t="str">
            <v>H</v>
          </cell>
          <cell r="E222">
            <v>460</v>
          </cell>
          <cell r="F222" t="str">
            <v>PARIS (460)</v>
          </cell>
          <cell r="G222" t="str">
            <v>331.00</v>
          </cell>
          <cell r="H222" t="str">
            <v>Structures &amp; Improvements</v>
          </cell>
          <cell r="I222">
            <v>115992.18</v>
          </cell>
        </row>
        <row r="223">
          <cell r="A223" t="str">
            <v>33200; 317</v>
          </cell>
          <cell r="B223" t="str">
            <v>317</v>
          </cell>
          <cell r="C223" t="str">
            <v>H</v>
          </cell>
          <cell r="E223">
            <v>460</v>
          </cell>
          <cell r="F223" t="str">
            <v>PARIS (460)</v>
          </cell>
          <cell r="G223" t="str">
            <v>332.00</v>
          </cell>
          <cell r="H223" t="str">
            <v>Reservoirs, Dams &amp; Waterways</v>
          </cell>
          <cell r="I223">
            <v>96285</v>
          </cell>
        </row>
        <row r="224">
          <cell r="A224" t="str">
            <v>33300; 317</v>
          </cell>
          <cell r="B224" t="str">
            <v>317</v>
          </cell>
          <cell r="C224" t="str">
            <v>H</v>
          </cell>
          <cell r="E224">
            <v>460</v>
          </cell>
          <cell r="F224" t="str">
            <v>PARIS (460)</v>
          </cell>
          <cell r="G224" t="str">
            <v>333.00</v>
          </cell>
          <cell r="H224" t="str">
            <v>Waterwheels, Turbines &amp; Generators</v>
          </cell>
          <cell r="I224">
            <v>73253.33</v>
          </cell>
        </row>
        <row r="225">
          <cell r="A225" t="str">
            <v>33400; 317</v>
          </cell>
          <cell r="B225" t="str">
            <v>317</v>
          </cell>
          <cell r="C225" t="str">
            <v>H</v>
          </cell>
          <cell r="E225">
            <v>460</v>
          </cell>
          <cell r="F225" t="str">
            <v>PARIS (460)</v>
          </cell>
          <cell r="G225" t="str">
            <v>334.00</v>
          </cell>
          <cell r="H225" t="str">
            <v>Accessory Electric Equipment</v>
          </cell>
          <cell r="I225">
            <v>151116.65</v>
          </cell>
        </row>
        <row r="226">
          <cell r="A226" t="str">
            <v>33500; 317</v>
          </cell>
          <cell r="B226" t="str">
            <v>317</v>
          </cell>
          <cell r="C226" t="str">
            <v>H</v>
          </cell>
          <cell r="E226">
            <v>460</v>
          </cell>
          <cell r="F226" t="str">
            <v>PARIS (460)</v>
          </cell>
          <cell r="G226" t="str">
            <v>335.00</v>
          </cell>
          <cell r="H226" t="str">
            <v>Misc. Power Plant Equipment</v>
          </cell>
          <cell r="I226">
            <v>417.22</v>
          </cell>
        </row>
        <row r="227">
          <cell r="A227" t="str">
            <v xml:space="preserve">0; </v>
          </cell>
          <cell r="F227" t="str">
            <v>PARIS (460) Total</v>
          </cell>
          <cell r="I227">
            <v>437064.38</v>
          </cell>
        </row>
        <row r="228">
          <cell r="A228" t="str">
            <v>33020; 318</v>
          </cell>
          <cell r="B228" t="str">
            <v>318</v>
          </cell>
          <cell r="C228" t="str">
            <v>H</v>
          </cell>
          <cell r="E228">
            <v>449</v>
          </cell>
          <cell r="F228" t="str">
            <v>PIONEER (449)</v>
          </cell>
          <cell r="G228" t="str">
            <v>330.20</v>
          </cell>
          <cell r="H228" t="str">
            <v>Land Rights</v>
          </cell>
          <cell r="I228">
            <v>9247.48</v>
          </cell>
        </row>
        <row r="229">
          <cell r="A229" t="str">
            <v>33030; 318</v>
          </cell>
          <cell r="B229" t="str">
            <v>318</v>
          </cell>
          <cell r="C229" t="str">
            <v>H</v>
          </cell>
          <cell r="E229">
            <v>449</v>
          </cell>
          <cell r="F229" t="str">
            <v>PIONEER (449)</v>
          </cell>
          <cell r="G229" t="str">
            <v>330.30</v>
          </cell>
          <cell r="H229" t="str">
            <v>Water Rights</v>
          </cell>
          <cell r="I229">
            <v>110805.67</v>
          </cell>
        </row>
        <row r="230">
          <cell r="A230" t="str">
            <v>33100; 318</v>
          </cell>
          <cell r="B230" t="str">
            <v>318</v>
          </cell>
          <cell r="C230" t="str">
            <v>H</v>
          </cell>
          <cell r="E230">
            <v>449</v>
          </cell>
          <cell r="F230" t="str">
            <v>PIONEER (449)</v>
          </cell>
          <cell r="G230" t="str">
            <v>331.00</v>
          </cell>
          <cell r="H230" t="str">
            <v>Structures &amp; Improvements</v>
          </cell>
          <cell r="I230">
            <v>514442.22</v>
          </cell>
        </row>
        <row r="231">
          <cell r="A231" t="str">
            <v>33200; 318</v>
          </cell>
          <cell r="B231" t="str">
            <v>318</v>
          </cell>
          <cell r="C231" t="str">
            <v>H</v>
          </cell>
          <cell r="E231">
            <v>449</v>
          </cell>
          <cell r="F231" t="str">
            <v>PIONEER (449)</v>
          </cell>
          <cell r="G231" t="str">
            <v>332.00</v>
          </cell>
          <cell r="H231" t="str">
            <v>Reservoirs, Dams &amp; Waterways</v>
          </cell>
          <cell r="I231">
            <v>8118726.1299999999</v>
          </cell>
        </row>
        <row r="232">
          <cell r="A232" t="str">
            <v>33300; 318</v>
          </cell>
          <cell r="B232" t="str">
            <v>318</v>
          </cell>
          <cell r="C232" t="str">
            <v>H</v>
          </cell>
          <cell r="E232">
            <v>449</v>
          </cell>
          <cell r="F232" t="str">
            <v>PIONEER (449)</v>
          </cell>
          <cell r="G232" t="str">
            <v>333.00</v>
          </cell>
          <cell r="H232" t="str">
            <v>Waterwheels, Turbines &amp; Generators</v>
          </cell>
          <cell r="I232">
            <v>1598920.96</v>
          </cell>
        </row>
        <row r="233">
          <cell r="A233" t="str">
            <v>33400; 318</v>
          </cell>
          <cell r="B233" t="str">
            <v>318</v>
          </cell>
          <cell r="C233" t="str">
            <v>H</v>
          </cell>
          <cell r="E233">
            <v>449</v>
          </cell>
          <cell r="F233" t="str">
            <v>PIONEER (449)</v>
          </cell>
          <cell r="G233" t="str">
            <v>334.00</v>
          </cell>
          <cell r="H233" t="str">
            <v>Accessory Electric Equipment</v>
          </cell>
          <cell r="I233">
            <v>543405.18000000005</v>
          </cell>
        </row>
        <row r="234">
          <cell r="A234" t="str">
            <v>33500; 318</v>
          </cell>
          <cell r="B234" t="str">
            <v>318</v>
          </cell>
          <cell r="C234" t="str">
            <v>H</v>
          </cell>
          <cell r="E234">
            <v>449</v>
          </cell>
          <cell r="F234" t="str">
            <v>PIONEER (449)</v>
          </cell>
          <cell r="G234" t="str">
            <v>335.00</v>
          </cell>
          <cell r="H234" t="str">
            <v>Misc. Power Plant Equipment</v>
          </cell>
          <cell r="I234">
            <v>9601.69</v>
          </cell>
        </row>
        <row r="235">
          <cell r="A235" t="str">
            <v>33600; 318</v>
          </cell>
          <cell r="B235" t="str">
            <v>318</v>
          </cell>
          <cell r="C235" t="str">
            <v>H</v>
          </cell>
          <cell r="E235">
            <v>449</v>
          </cell>
          <cell r="F235" t="str">
            <v>PIONEER (449)</v>
          </cell>
          <cell r="G235" t="str">
            <v>336.00</v>
          </cell>
          <cell r="H235" t="str">
            <v>Roads, Railroads &amp; Bridges</v>
          </cell>
          <cell r="I235">
            <v>70754.91</v>
          </cell>
        </row>
        <row r="236">
          <cell r="A236" t="str">
            <v xml:space="preserve">0; </v>
          </cell>
          <cell r="F236" t="str">
            <v>PIONEER (449) Total</v>
          </cell>
          <cell r="I236">
            <v>10975904.24</v>
          </cell>
        </row>
        <row r="237">
          <cell r="A237" t="str">
            <v>33100; 320</v>
          </cell>
          <cell r="B237" t="str">
            <v>320</v>
          </cell>
          <cell r="C237" t="str">
            <v>H</v>
          </cell>
          <cell r="E237">
            <v>33000</v>
          </cell>
          <cell r="F237" t="str">
            <v>PROSPECT #3 (33)</v>
          </cell>
          <cell r="G237" t="str">
            <v>331.00</v>
          </cell>
          <cell r="H237" t="str">
            <v>Structures &amp; Improvements</v>
          </cell>
          <cell r="I237">
            <v>333844.78000000003</v>
          </cell>
        </row>
        <row r="238">
          <cell r="A238" t="str">
            <v>33200; 320</v>
          </cell>
          <cell r="B238" t="str">
            <v>320</v>
          </cell>
          <cell r="C238" t="str">
            <v>H</v>
          </cell>
          <cell r="E238">
            <v>33000</v>
          </cell>
          <cell r="F238" t="str">
            <v>PROSPECT #3 (33)</v>
          </cell>
          <cell r="G238" t="str">
            <v>332.00</v>
          </cell>
          <cell r="H238" t="str">
            <v>Reservoirs, Dams &amp; Waterways</v>
          </cell>
          <cell r="I238">
            <v>4227698.95</v>
          </cell>
        </row>
        <row r="239">
          <cell r="A239" t="str">
            <v>33300; 320</v>
          </cell>
          <cell r="B239" t="str">
            <v>320</v>
          </cell>
          <cell r="C239" t="str">
            <v>H</v>
          </cell>
          <cell r="E239">
            <v>33000</v>
          </cell>
          <cell r="F239" t="str">
            <v>PROSPECT #3 (33)</v>
          </cell>
          <cell r="G239" t="str">
            <v>333.00</v>
          </cell>
          <cell r="H239" t="str">
            <v>Waterwheels, Turbines &amp; Generators</v>
          </cell>
          <cell r="I239">
            <v>1808818.99</v>
          </cell>
        </row>
        <row r="240">
          <cell r="A240" t="str">
            <v>33400; 320</v>
          </cell>
          <cell r="B240" t="str">
            <v>320</v>
          </cell>
          <cell r="C240" t="str">
            <v>H</v>
          </cell>
          <cell r="E240">
            <v>33000</v>
          </cell>
          <cell r="F240" t="str">
            <v>PROSPECT #3 (33)</v>
          </cell>
          <cell r="G240" t="str">
            <v>334.00</v>
          </cell>
          <cell r="H240" t="str">
            <v>Accessory Electric Equipment</v>
          </cell>
          <cell r="I240">
            <v>477082.18</v>
          </cell>
        </row>
        <row r="241">
          <cell r="A241" t="str">
            <v>33500; 320</v>
          </cell>
          <cell r="B241" t="str">
            <v>320</v>
          </cell>
          <cell r="C241" t="str">
            <v>H</v>
          </cell>
          <cell r="E241">
            <v>33000</v>
          </cell>
          <cell r="F241" t="str">
            <v>PROSPECT #3 (33)</v>
          </cell>
          <cell r="G241" t="str">
            <v>335.00</v>
          </cell>
          <cell r="H241" t="str">
            <v>Misc. Power Plant Equipment</v>
          </cell>
          <cell r="I241">
            <v>71749.509999999995</v>
          </cell>
        </row>
        <row r="242">
          <cell r="A242" t="str">
            <v>33600; 320</v>
          </cell>
          <cell r="B242" t="str">
            <v>320</v>
          </cell>
          <cell r="C242" t="str">
            <v>H</v>
          </cell>
          <cell r="E242">
            <v>33000</v>
          </cell>
          <cell r="F242" t="str">
            <v>PROSPECT #3 (33)</v>
          </cell>
          <cell r="G242" t="str">
            <v>336.00</v>
          </cell>
          <cell r="H242" t="str">
            <v>Roads, Railroads &amp; Bridges</v>
          </cell>
          <cell r="I242">
            <v>59360.36</v>
          </cell>
        </row>
        <row r="243">
          <cell r="A243" t="str">
            <v xml:space="preserve">0; </v>
          </cell>
          <cell r="F243" t="str">
            <v>PROSPECT #3 (33) Total</v>
          </cell>
          <cell r="I243">
            <v>6978554.7700000005</v>
          </cell>
        </row>
        <row r="244">
          <cell r="A244" t="str">
            <v>33020; 319</v>
          </cell>
          <cell r="B244" t="str">
            <v>319</v>
          </cell>
          <cell r="C244" t="str">
            <v>H</v>
          </cell>
          <cell r="E244">
            <v>2630</v>
          </cell>
          <cell r="F244" t="str">
            <v>PROSPECT 1,2&amp;4 LICENSE (2630)</v>
          </cell>
          <cell r="G244" t="str">
            <v>330.20</v>
          </cell>
          <cell r="H244" t="str">
            <v>Land Rights</v>
          </cell>
          <cell r="I244">
            <v>3711.84</v>
          </cell>
        </row>
        <row r="245">
          <cell r="A245" t="str">
            <v>33040; 319</v>
          </cell>
          <cell r="B245" t="str">
            <v>319</v>
          </cell>
          <cell r="C245" t="str">
            <v>H</v>
          </cell>
          <cell r="E245">
            <v>2630</v>
          </cell>
          <cell r="F245" t="str">
            <v>PROSPECT 1,2&amp;4 LICENSE (2630)</v>
          </cell>
          <cell r="G245" t="str">
            <v>330.40</v>
          </cell>
          <cell r="H245" t="str">
            <v>Flood Rights</v>
          </cell>
          <cell r="I245">
            <v>3166.96</v>
          </cell>
        </row>
        <row r="246">
          <cell r="A246" t="str">
            <v>33100; 319</v>
          </cell>
          <cell r="B246" t="str">
            <v>319</v>
          </cell>
          <cell r="C246" t="str">
            <v>H</v>
          </cell>
          <cell r="E246">
            <v>2630</v>
          </cell>
          <cell r="F246" t="str">
            <v>PROSPECT 1,2&amp;4 LICENSE (2630)</v>
          </cell>
          <cell r="G246" t="str">
            <v>331.00</v>
          </cell>
          <cell r="H246" t="str">
            <v>Structures &amp; Improvements</v>
          </cell>
          <cell r="I246">
            <v>3310521.34</v>
          </cell>
        </row>
        <row r="247">
          <cell r="A247" t="str">
            <v>33200; 319</v>
          </cell>
          <cell r="B247" t="str">
            <v>319</v>
          </cell>
          <cell r="C247" t="str">
            <v>H</v>
          </cell>
          <cell r="E247">
            <v>2630</v>
          </cell>
          <cell r="F247" t="str">
            <v>PROSPECT 1,2&amp;4 LICENSE (2630)</v>
          </cell>
          <cell r="G247" t="str">
            <v>332.00</v>
          </cell>
          <cell r="H247" t="str">
            <v>Reservoirs, Dams &amp; Waterways</v>
          </cell>
          <cell r="I247">
            <v>26162163.710000001</v>
          </cell>
        </row>
        <row r="248">
          <cell r="A248" t="str">
            <v>33300; 319</v>
          </cell>
          <cell r="B248" t="str">
            <v>319</v>
          </cell>
          <cell r="C248" t="str">
            <v>H</v>
          </cell>
          <cell r="E248">
            <v>2630</v>
          </cell>
          <cell r="F248" t="str">
            <v>PROSPECT 1,2&amp;4 LICENSE (2630)</v>
          </cell>
          <cell r="G248" t="str">
            <v>333.00</v>
          </cell>
          <cell r="H248" t="str">
            <v>Waterwheels, Turbines &amp; Generators</v>
          </cell>
          <cell r="I248">
            <v>3898861.56</v>
          </cell>
        </row>
        <row r="249">
          <cell r="A249" t="str">
            <v>33400; 319</v>
          </cell>
          <cell r="B249" t="str">
            <v>319</v>
          </cell>
          <cell r="C249" t="str">
            <v>H</v>
          </cell>
          <cell r="E249">
            <v>2630</v>
          </cell>
          <cell r="F249" t="str">
            <v>PROSPECT 1,2&amp;4 LICENSE (2630)</v>
          </cell>
          <cell r="G249" t="str">
            <v>334.00</v>
          </cell>
          <cell r="H249" t="str">
            <v>Accessory Electric Equipment</v>
          </cell>
          <cell r="I249">
            <v>2177999.46</v>
          </cell>
        </row>
        <row r="250">
          <cell r="A250" t="str">
            <v>33500; 319</v>
          </cell>
          <cell r="B250" t="str">
            <v>319</v>
          </cell>
          <cell r="C250" t="str">
            <v>H</v>
          </cell>
          <cell r="E250">
            <v>2630</v>
          </cell>
          <cell r="F250" t="str">
            <v>PROSPECT 1,2&amp;4 LICENSE (2630)</v>
          </cell>
          <cell r="G250" t="str">
            <v>335.00</v>
          </cell>
          <cell r="H250" t="str">
            <v>Misc. Power Plant Equipment</v>
          </cell>
          <cell r="I250">
            <v>19027.060000000001</v>
          </cell>
        </row>
        <row r="251">
          <cell r="A251" t="str">
            <v>33600; 319</v>
          </cell>
          <cell r="B251" t="str">
            <v>319</v>
          </cell>
          <cell r="C251" t="str">
            <v>H</v>
          </cell>
          <cell r="E251">
            <v>2630</v>
          </cell>
          <cell r="F251" t="str">
            <v>PROSPECT 1,2&amp;4 LICENSE (2630)</v>
          </cell>
          <cell r="G251" t="str">
            <v>336.00</v>
          </cell>
          <cell r="H251" t="str">
            <v>Roads, Railroads &amp; Bridges</v>
          </cell>
          <cell r="I251">
            <v>292057.63</v>
          </cell>
        </row>
        <row r="252">
          <cell r="A252" t="str">
            <v xml:space="preserve">0; </v>
          </cell>
          <cell r="F252" t="str">
            <v>PROSPECT 1,2&amp;4 LICENSE (2630) Total</v>
          </cell>
          <cell r="I252">
            <v>35867509.560000002</v>
          </cell>
        </row>
        <row r="253">
          <cell r="A253" t="str">
            <v>33100; 321</v>
          </cell>
          <cell r="B253" t="str">
            <v>321</v>
          </cell>
          <cell r="C253" t="str">
            <v>H</v>
          </cell>
          <cell r="E253">
            <v>9281</v>
          </cell>
          <cell r="F253" t="str">
            <v>SANTA CLARA LICENSE (9281)</v>
          </cell>
          <cell r="G253" t="str">
            <v>331.00</v>
          </cell>
          <cell r="H253" t="str">
            <v>Structures &amp; Improvements</v>
          </cell>
          <cell r="I253">
            <v>179622.92</v>
          </cell>
        </row>
        <row r="254">
          <cell r="A254" t="str">
            <v>33200; 321</v>
          </cell>
          <cell r="B254" t="str">
            <v>321</v>
          </cell>
          <cell r="C254" t="str">
            <v>H</v>
          </cell>
          <cell r="E254">
            <v>9281</v>
          </cell>
          <cell r="F254" t="str">
            <v>SANTA CLARA LICENSE (9281)</v>
          </cell>
          <cell r="G254" t="str">
            <v>332.00</v>
          </cell>
          <cell r="H254" t="str">
            <v>Reservoirs, Dams &amp; Waterways</v>
          </cell>
          <cell r="I254">
            <v>1139630.56</v>
          </cell>
        </row>
        <row r="255">
          <cell r="A255" t="str">
            <v>33300; 321</v>
          </cell>
          <cell r="B255" t="str">
            <v>321</v>
          </cell>
          <cell r="C255" t="str">
            <v>H</v>
          </cell>
          <cell r="E255">
            <v>9281</v>
          </cell>
          <cell r="F255" t="str">
            <v>SANTA CLARA LICENSE (9281)</v>
          </cell>
          <cell r="G255" t="str">
            <v>333.00</v>
          </cell>
          <cell r="H255" t="str">
            <v>Waterwheels, Turbines &amp; Generators</v>
          </cell>
          <cell r="I255">
            <v>464354.77</v>
          </cell>
        </row>
        <row r="256">
          <cell r="A256" t="str">
            <v>33400; 321</v>
          </cell>
          <cell r="B256" t="str">
            <v>321</v>
          </cell>
          <cell r="C256" t="str">
            <v>H</v>
          </cell>
          <cell r="E256">
            <v>9281</v>
          </cell>
          <cell r="F256" t="str">
            <v>SANTA CLARA LICENSE (9281)</v>
          </cell>
          <cell r="G256" t="str">
            <v>334.00</v>
          </cell>
          <cell r="H256" t="str">
            <v>Accessory Electric Equipment</v>
          </cell>
          <cell r="I256">
            <v>692175.17</v>
          </cell>
        </row>
        <row r="257">
          <cell r="A257" t="str">
            <v>33500; 321</v>
          </cell>
          <cell r="B257" t="str">
            <v>321</v>
          </cell>
          <cell r="C257" t="str">
            <v>H</v>
          </cell>
          <cell r="E257">
            <v>9281</v>
          </cell>
          <cell r="F257" t="str">
            <v>SANTA CLARA LICENSE (9281)</v>
          </cell>
          <cell r="G257" t="str">
            <v>335.00</v>
          </cell>
          <cell r="H257" t="str">
            <v>Misc. Power Plant Equipment</v>
          </cell>
          <cell r="I257">
            <v>7952.48</v>
          </cell>
        </row>
        <row r="258">
          <cell r="A258" t="str">
            <v>33600; 321</v>
          </cell>
          <cell r="B258" t="str">
            <v>321</v>
          </cell>
          <cell r="C258" t="str">
            <v>H</v>
          </cell>
          <cell r="E258">
            <v>9281</v>
          </cell>
          <cell r="F258" t="str">
            <v>SANTA CLARA LICENSE (9281)</v>
          </cell>
          <cell r="G258" t="str">
            <v>336.00</v>
          </cell>
          <cell r="H258" t="str">
            <v>Roads, Railroads &amp; Bridges</v>
          </cell>
          <cell r="I258">
            <v>2720.37</v>
          </cell>
        </row>
        <row r="259">
          <cell r="A259" t="str">
            <v xml:space="preserve">0; </v>
          </cell>
          <cell r="F259" t="str">
            <v>SANTA CLARA LICENSE (9281) Total</v>
          </cell>
          <cell r="I259">
            <v>2486456.27</v>
          </cell>
        </row>
        <row r="260">
          <cell r="A260" t="str">
            <v>33100; 323</v>
          </cell>
          <cell r="B260" t="str">
            <v>323</v>
          </cell>
          <cell r="C260" t="str">
            <v>H</v>
          </cell>
          <cell r="E260">
            <v>452</v>
          </cell>
          <cell r="F260" t="str">
            <v>STAIRS (452)</v>
          </cell>
          <cell r="G260" t="str">
            <v>331.00</v>
          </cell>
          <cell r="H260" t="str">
            <v>Structures &amp; Improvements</v>
          </cell>
          <cell r="I260">
            <v>181021.2</v>
          </cell>
        </row>
        <row r="261">
          <cell r="A261" t="str">
            <v>33200; 323</v>
          </cell>
          <cell r="B261" t="str">
            <v>323</v>
          </cell>
          <cell r="C261" t="str">
            <v>H</v>
          </cell>
          <cell r="E261">
            <v>452</v>
          </cell>
          <cell r="F261" t="str">
            <v>STAIRS (452)</v>
          </cell>
          <cell r="G261" t="str">
            <v>332.00</v>
          </cell>
          <cell r="H261" t="str">
            <v>Reservoirs, Dams &amp; Waterways</v>
          </cell>
          <cell r="I261">
            <v>741496.91</v>
          </cell>
        </row>
        <row r="262">
          <cell r="A262" t="str">
            <v>33300; 323</v>
          </cell>
          <cell r="B262" t="str">
            <v>323</v>
          </cell>
          <cell r="C262" t="str">
            <v>H</v>
          </cell>
          <cell r="E262">
            <v>452</v>
          </cell>
          <cell r="F262" t="str">
            <v>STAIRS (452)</v>
          </cell>
          <cell r="G262" t="str">
            <v>333.00</v>
          </cell>
          <cell r="H262" t="str">
            <v>Waterwheels, Turbines &amp; Generators</v>
          </cell>
          <cell r="I262">
            <v>518170.82</v>
          </cell>
        </row>
        <row r="263">
          <cell r="A263" t="str">
            <v>33400; 323</v>
          </cell>
          <cell r="B263" t="str">
            <v>323</v>
          </cell>
          <cell r="C263" t="str">
            <v>H</v>
          </cell>
          <cell r="E263">
            <v>452</v>
          </cell>
          <cell r="F263" t="str">
            <v>STAIRS (452)</v>
          </cell>
          <cell r="G263" t="str">
            <v>334.00</v>
          </cell>
          <cell r="H263" t="str">
            <v>Accessory Electric Equipment</v>
          </cell>
          <cell r="I263">
            <v>178031.46</v>
          </cell>
        </row>
        <row r="264">
          <cell r="A264" t="str">
            <v>33600; 323</v>
          </cell>
          <cell r="B264" t="str">
            <v>323</v>
          </cell>
          <cell r="C264" t="str">
            <v>H</v>
          </cell>
          <cell r="E264">
            <v>452</v>
          </cell>
          <cell r="F264" t="str">
            <v>STAIRS (452)</v>
          </cell>
          <cell r="G264" t="str">
            <v>336.00</v>
          </cell>
          <cell r="H264" t="str">
            <v>Roads, Railroads &amp; Bridges</v>
          </cell>
          <cell r="I264">
            <v>5509.26</v>
          </cell>
        </row>
        <row r="265">
          <cell r="A265" t="str">
            <v xml:space="preserve">0; </v>
          </cell>
          <cell r="F265" t="str">
            <v>STAIRS (452) Total</v>
          </cell>
          <cell r="I265">
            <v>1624229.6500000001</v>
          </cell>
        </row>
        <row r="266">
          <cell r="A266" t="str">
            <v>33020; 324</v>
          </cell>
          <cell r="B266" t="str">
            <v>324</v>
          </cell>
          <cell r="C266" t="str">
            <v>H</v>
          </cell>
          <cell r="E266">
            <v>218000</v>
          </cell>
          <cell r="F266" t="str">
            <v>SWIFT (218)</v>
          </cell>
          <cell r="G266" t="str">
            <v>330.20</v>
          </cell>
          <cell r="H266" t="str">
            <v>Land Rights</v>
          </cell>
          <cell r="I266">
            <v>6277412.5899999999</v>
          </cell>
        </row>
        <row r="267">
          <cell r="A267" t="str">
            <v>33050; 324</v>
          </cell>
          <cell r="B267" t="str">
            <v>324</v>
          </cell>
          <cell r="C267" t="str">
            <v>H</v>
          </cell>
          <cell r="E267">
            <v>218000</v>
          </cell>
          <cell r="F267" t="str">
            <v>SWIFT (218)</v>
          </cell>
          <cell r="G267" t="str">
            <v>330.50</v>
          </cell>
          <cell r="H267" t="str">
            <v>Fish/Wildlife</v>
          </cell>
          <cell r="I267">
            <v>97228.11</v>
          </cell>
        </row>
        <row r="268">
          <cell r="A268" t="str">
            <v>33100; 324</v>
          </cell>
          <cell r="B268" t="str">
            <v>324</v>
          </cell>
          <cell r="C268" t="str">
            <v>H</v>
          </cell>
          <cell r="E268">
            <v>218000</v>
          </cell>
          <cell r="F268" t="str">
            <v>SWIFT (218)</v>
          </cell>
          <cell r="G268" t="str">
            <v>331.00</v>
          </cell>
          <cell r="H268" t="str">
            <v>Structures &amp; Improvements</v>
          </cell>
          <cell r="I268">
            <v>31933471.09</v>
          </cell>
        </row>
        <row r="269">
          <cell r="A269" t="str">
            <v>33200; 324</v>
          </cell>
          <cell r="B269" t="str">
            <v>324</v>
          </cell>
          <cell r="C269" t="str">
            <v>H</v>
          </cell>
          <cell r="E269">
            <v>218000</v>
          </cell>
          <cell r="F269" t="str">
            <v>SWIFT (218)</v>
          </cell>
          <cell r="G269" t="str">
            <v>332.00</v>
          </cell>
          <cell r="H269" t="str">
            <v>Reservoirs, Dams &amp; Waterways</v>
          </cell>
          <cell r="I269">
            <v>42715636.799999997</v>
          </cell>
        </row>
        <row r="270">
          <cell r="A270" t="str">
            <v>33300; 324</v>
          </cell>
          <cell r="B270" t="str">
            <v>324</v>
          </cell>
          <cell r="C270" t="str">
            <v>H</v>
          </cell>
          <cell r="E270">
            <v>218000</v>
          </cell>
          <cell r="F270" t="str">
            <v>SWIFT (218)</v>
          </cell>
          <cell r="G270" t="str">
            <v>333.00</v>
          </cell>
          <cell r="H270" t="str">
            <v>Waterwheels, Turbines &amp; Generators</v>
          </cell>
          <cell r="I270">
            <v>11938274.49</v>
          </cell>
        </row>
        <row r="271">
          <cell r="A271" t="str">
            <v>33400; 324</v>
          </cell>
          <cell r="B271" t="str">
            <v>324</v>
          </cell>
          <cell r="C271" t="str">
            <v>H</v>
          </cell>
          <cell r="E271">
            <v>218000</v>
          </cell>
          <cell r="F271" t="str">
            <v>SWIFT (218)</v>
          </cell>
          <cell r="G271" t="str">
            <v>334.00</v>
          </cell>
          <cell r="H271" t="str">
            <v>Accessory Electric Equipment</v>
          </cell>
          <cell r="I271">
            <v>4434336.04</v>
          </cell>
        </row>
        <row r="272">
          <cell r="A272" t="str">
            <v>33500; 324</v>
          </cell>
          <cell r="B272" t="str">
            <v>324</v>
          </cell>
          <cell r="C272" t="str">
            <v>H</v>
          </cell>
          <cell r="E272">
            <v>218000</v>
          </cell>
          <cell r="F272" t="str">
            <v>SWIFT (218)</v>
          </cell>
          <cell r="G272" t="str">
            <v>335.00</v>
          </cell>
          <cell r="H272" t="str">
            <v>Misc. Power Plant Equipment</v>
          </cell>
          <cell r="I272">
            <v>417281.14</v>
          </cell>
        </row>
        <row r="273">
          <cell r="A273" t="str">
            <v>33600; 324</v>
          </cell>
          <cell r="B273" t="str">
            <v>324</v>
          </cell>
          <cell r="C273" t="str">
            <v>H</v>
          </cell>
          <cell r="E273">
            <v>218000</v>
          </cell>
          <cell r="F273" t="str">
            <v>SWIFT (218)</v>
          </cell>
          <cell r="G273" t="str">
            <v>336.00</v>
          </cell>
          <cell r="H273" t="str">
            <v>Roads, Railroads &amp; Bridges</v>
          </cell>
          <cell r="I273">
            <v>1012079.37</v>
          </cell>
        </row>
        <row r="274">
          <cell r="A274" t="str">
            <v xml:space="preserve">0; </v>
          </cell>
          <cell r="F274" t="str">
            <v>SWIFT (218) Total</v>
          </cell>
          <cell r="I274">
            <v>98825719.63000001</v>
          </cell>
        </row>
        <row r="275">
          <cell r="A275" t="str">
            <v>33100; 325</v>
          </cell>
          <cell r="B275" t="str">
            <v>325</v>
          </cell>
          <cell r="C275" t="str">
            <v>H</v>
          </cell>
          <cell r="E275">
            <v>467</v>
          </cell>
          <cell r="F275" t="str">
            <v>VIVA NAUGHTON (467)</v>
          </cell>
          <cell r="G275" t="str">
            <v>331.00</v>
          </cell>
          <cell r="H275" t="str">
            <v>Structures &amp; Improvements</v>
          </cell>
          <cell r="I275">
            <v>403224.93</v>
          </cell>
        </row>
        <row r="276">
          <cell r="A276" t="str">
            <v>33200; 325</v>
          </cell>
          <cell r="B276" t="str">
            <v>325</v>
          </cell>
          <cell r="C276" t="str">
            <v>H</v>
          </cell>
          <cell r="E276">
            <v>467</v>
          </cell>
          <cell r="F276" t="str">
            <v>VIVA NAUGHTON (467)</v>
          </cell>
          <cell r="G276" t="str">
            <v>332.00</v>
          </cell>
          <cell r="H276" t="str">
            <v>Reservoirs, Dams &amp; Waterways</v>
          </cell>
          <cell r="I276">
            <v>103506.99</v>
          </cell>
        </row>
        <row r="277">
          <cell r="A277" t="str">
            <v>33300; 325</v>
          </cell>
          <cell r="B277" t="str">
            <v>325</v>
          </cell>
          <cell r="C277" t="str">
            <v>H</v>
          </cell>
          <cell r="E277">
            <v>467</v>
          </cell>
          <cell r="F277" t="str">
            <v>VIVA NAUGHTON (467)</v>
          </cell>
          <cell r="G277" t="str">
            <v>333.00</v>
          </cell>
          <cell r="H277" t="str">
            <v>Waterwheels, Turbines &amp; Generators</v>
          </cell>
          <cell r="I277">
            <v>497437.95</v>
          </cell>
        </row>
        <row r="278">
          <cell r="A278" t="str">
            <v>33400; 325</v>
          </cell>
          <cell r="B278" t="str">
            <v>325</v>
          </cell>
          <cell r="C278" t="str">
            <v>H</v>
          </cell>
          <cell r="E278">
            <v>467</v>
          </cell>
          <cell r="F278" t="str">
            <v>VIVA NAUGHTON (467)</v>
          </cell>
          <cell r="G278" t="str">
            <v>334.00</v>
          </cell>
          <cell r="H278" t="str">
            <v>Accessory Electric Equipment</v>
          </cell>
          <cell r="I278">
            <v>169721.82</v>
          </cell>
        </row>
        <row r="279">
          <cell r="A279" t="str">
            <v>33500; 325</v>
          </cell>
          <cell r="B279" t="str">
            <v>325</v>
          </cell>
          <cell r="C279" t="str">
            <v>H</v>
          </cell>
          <cell r="E279">
            <v>467</v>
          </cell>
          <cell r="F279" t="str">
            <v>VIVA NAUGHTON (467)</v>
          </cell>
          <cell r="G279" t="str">
            <v>335.00</v>
          </cell>
          <cell r="H279" t="str">
            <v>Misc. Power Plant Equipment</v>
          </cell>
          <cell r="I279">
            <v>20594.259999999998</v>
          </cell>
        </row>
        <row r="280">
          <cell r="A280" t="str">
            <v xml:space="preserve">0; </v>
          </cell>
          <cell r="F280" t="str">
            <v>VIVA NAUGHTON (467) Total</v>
          </cell>
          <cell r="I280">
            <v>1194485.95</v>
          </cell>
        </row>
        <row r="281">
          <cell r="A281" t="str">
            <v>33100; 326</v>
          </cell>
          <cell r="B281" t="str">
            <v>326</v>
          </cell>
          <cell r="C281" t="str">
            <v>H</v>
          </cell>
          <cell r="E281">
            <v>29000</v>
          </cell>
          <cell r="F281" t="str">
            <v>WALLOWA FALLS (29)</v>
          </cell>
          <cell r="G281" t="str">
            <v>331.00</v>
          </cell>
          <cell r="H281" t="str">
            <v>Structures &amp; Improvements</v>
          </cell>
          <cell r="I281">
            <v>112225.05</v>
          </cell>
        </row>
        <row r="282">
          <cell r="A282" t="str">
            <v>33200; 326</v>
          </cell>
          <cell r="B282" t="str">
            <v>326</v>
          </cell>
          <cell r="C282" t="str">
            <v>H</v>
          </cell>
          <cell r="E282">
            <v>29000</v>
          </cell>
          <cell r="F282" t="str">
            <v>WALLOWA FALLS (29)</v>
          </cell>
          <cell r="G282" t="str">
            <v>332.00</v>
          </cell>
          <cell r="H282" t="str">
            <v>Reservoirs, Dams &amp; Waterways</v>
          </cell>
          <cell r="I282">
            <v>909447.61</v>
          </cell>
        </row>
        <row r="283">
          <cell r="A283" t="str">
            <v>33300; 326</v>
          </cell>
          <cell r="B283" t="str">
            <v>326</v>
          </cell>
          <cell r="C283" t="str">
            <v>H</v>
          </cell>
          <cell r="E283">
            <v>29000</v>
          </cell>
          <cell r="F283" t="str">
            <v>WALLOWA FALLS (29)</v>
          </cell>
          <cell r="G283" t="str">
            <v>333.00</v>
          </cell>
          <cell r="H283" t="str">
            <v>Waterwheels, Turbines &amp; Generators</v>
          </cell>
          <cell r="I283">
            <v>105583.87</v>
          </cell>
        </row>
        <row r="284">
          <cell r="A284" t="str">
            <v>33400; 326</v>
          </cell>
          <cell r="B284" t="str">
            <v>326</v>
          </cell>
          <cell r="C284" t="str">
            <v>H</v>
          </cell>
          <cell r="E284">
            <v>29000</v>
          </cell>
          <cell r="F284" t="str">
            <v>WALLOWA FALLS (29)</v>
          </cell>
          <cell r="G284" t="str">
            <v>334.00</v>
          </cell>
          <cell r="H284" t="str">
            <v>Accessory Electric Equipment</v>
          </cell>
          <cell r="I284">
            <v>1393215.15</v>
          </cell>
        </row>
        <row r="285">
          <cell r="A285" t="str">
            <v>33600; 326</v>
          </cell>
          <cell r="B285" t="str">
            <v>326</v>
          </cell>
          <cell r="C285" t="str">
            <v>H</v>
          </cell>
          <cell r="E285">
            <v>29000</v>
          </cell>
          <cell r="F285" t="str">
            <v>WALLOWA FALLS (29)</v>
          </cell>
          <cell r="G285" t="str">
            <v>336.00</v>
          </cell>
          <cell r="H285" t="str">
            <v>Roads, Railroads &amp; Bridges</v>
          </cell>
          <cell r="I285">
            <v>310958.51</v>
          </cell>
        </row>
        <row r="286">
          <cell r="A286" t="str">
            <v xml:space="preserve">0; </v>
          </cell>
          <cell r="F286" t="str">
            <v>WALLOWA FALLS (29) Total</v>
          </cell>
          <cell r="I286">
            <v>2831430.1899999995</v>
          </cell>
        </row>
        <row r="287">
          <cell r="A287" t="str">
            <v>33100; 327</v>
          </cell>
          <cell r="B287" t="str">
            <v>327</v>
          </cell>
          <cell r="C287" t="str">
            <v>H</v>
          </cell>
          <cell r="E287">
            <v>454</v>
          </cell>
          <cell r="F287" t="str">
            <v>WEBER (454)</v>
          </cell>
          <cell r="G287" t="str">
            <v>331.00</v>
          </cell>
          <cell r="H287" t="str">
            <v>Structures &amp; Improvements</v>
          </cell>
          <cell r="I287">
            <v>368302.99</v>
          </cell>
        </row>
        <row r="288">
          <cell r="A288" t="str">
            <v>33200; 327</v>
          </cell>
          <cell r="B288" t="str">
            <v>327</v>
          </cell>
          <cell r="C288" t="str">
            <v>H</v>
          </cell>
          <cell r="E288">
            <v>454</v>
          </cell>
          <cell r="F288" t="str">
            <v>WEBER (454)</v>
          </cell>
          <cell r="G288" t="str">
            <v>332.00</v>
          </cell>
          <cell r="H288" t="str">
            <v>Reservoirs, Dams &amp; Waterways</v>
          </cell>
          <cell r="I288">
            <v>1358944.18</v>
          </cell>
        </row>
        <row r="289">
          <cell r="A289" t="str">
            <v>33300; 327</v>
          </cell>
          <cell r="B289" t="str">
            <v>327</v>
          </cell>
          <cell r="C289" t="str">
            <v>H</v>
          </cell>
          <cell r="E289">
            <v>454</v>
          </cell>
          <cell r="F289" t="str">
            <v>WEBER (454)</v>
          </cell>
          <cell r="G289" t="str">
            <v>333.00</v>
          </cell>
          <cell r="H289" t="str">
            <v>Waterwheels, Turbines &amp; Generators</v>
          </cell>
          <cell r="I289">
            <v>904665.2</v>
          </cell>
        </row>
        <row r="290">
          <cell r="A290" t="str">
            <v>33400; 327</v>
          </cell>
          <cell r="B290" t="str">
            <v>327</v>
          </cell>
          <cell r="C290" t="str">
            <v>H</v>
          </cell>
          <cell r="E290">
            <v>454</v>
          </cell>
          <cell r="F290" t="str">
            <v>WEBER (454)</v>
          </cell>
          <cell r="G290" t="str">
            <v>334.00</v>
          </cell>
          <cell r="H290" t="str">
            <v>Accessory Electric Equipment</v>
          </cell>
          <cell r="I290">
            <v>253737.73</v>
          </cell>
        </row>
        <row r="291">
          <cell r="A291" t="str">
            <v>33500; 327</v>
          </cell>
          <cell r="B291" t="str">
            <v>327</v>
          </cell>
          <cell r="C291" t="str">
            <v>H</v>
          </cell>
          <cell r="E291">
            <v>454</v>
          </cell>
          <cell r="F291" t="str">
            <v>WEBER (454)</v>
          </cell>
          <cell r="G291" t="str">
            <v>335.00</v>
          </cell>
          <cell r="H291" t="str">
            <v>Misc. Power Plant Equipment</v>
          </cell>
          <cell r="I291">
            <v>22270.09</v>
          </cell>
        </row>
        <row r="292">
          <cell r="A292" t="str">
            <v>33600; 327</v>
          </cell>
          <cell r="B292" t="str">
            <v>327</v>
          </cell>
          <cell r="C292" t="str">
            <v>H</v>
          </cell>
          <cell r="E292">
            <v>454</v>
          </cell>
          <cell r="F292" t="str">
            <v>WEBER (454)</v>
          </cell>
          <cell r="G292" t="str">
            <v>336.00</v>
          </cell>
          <cell r="H292" t="str">
            <v>Roads, Railroads &amp; Bridges</v>
          </cell>
          <cell r="I292">
            <v>39856.53</v>
          </cell>
        </row>
        <row r="293">
          <cell r="A293" t="str">
            <v xml:space="preserve">0; </v>
          </cell>
          <cell r="F293" t="str">
            <v>WEBER (454) Total</v>
          </cell>
          <cell r="I293">
            <v>2947776.7199999997</v>
          </cell>
        </row>
        <row r="294">
          <cell r="A294" t="str">
            <v>33020; 328</v>
          </cell>
          <cell r="B294" t="str">
            <v>328</v>
          </cell>
          <cell r="C294" t="str">
            <v>H</v>
          </cell>
          <cell r="E294">
            <v>219000</v>
          </cell>
          <cell r="F294" t="str">
            <v>YALE (219)</v>
          </cell>
          <cell r="G294" t="str">
            <v>330.20</v>
          </cell>
          <cell r="H294" t="str">
            <v>Land Rights</v>
          </cell>
          <cell r="I294">
            <v>761579.86</v>
          </cell>
        </row>
        <row r="295">
          <cell r="A295" t="str">
            <v>33100; 328</v>
          </cell>
          <cell r="B295" t="str">
            <v>328</v>
          </cell>
          <cell r="C295" t="str">
            <v>H</v>
          </cell>
          <cell r="E295">
            <v>219000</v>
          </cell>
          <cell r="F295" t="str">
            <v>YALE (219)</v>
          </cell>
          <cell r="G295" t="str">
            <v>331.00</v>
          </cell>
          <cell r="H295" t="str">
            <v>Structures &amp; Improvements</v>
          </cell>
          <cell r="I295">
            <v>7680924.5599999996</v>
          </cell>
        </row>
        <row r="296">
          <cell r="A296" t="str">
            <v>33200; 328</v>
          </cell>
          <cell r="B296" t="str">
            <v>328</v>
          </cell>
          <cell r="C296" t="str">
            <v>H</v>
          </cell>
          <cell r="E296">
            <v>219000</v>
          </cell>
          <cell r="F296" t="str">
            <v>YALE (219)</v>
          </cell>
          <cell r="G296" t="str">
            <v>332.00</v>
          </cell>
          <cell r="H296" t="str">
            <v>Reservoirs, Dams &amp; Waterways</v>
          </cell>
          <cell r="I296">
            <v>27653817.170000002</v>
          </cell>
        </row>
        <row r="297">
          <cell r="A297" t="str">
            <v>33300; 328</v>
          </cell>
          <cell r="B297" t="str">
            <v>328</v>
          </cell>
          <cell r="C297" t="str">
            <v>H</v>
          </cell>
          <cell r="E297">
            <v>219000</v>
          </cell>
          <cell r="F297" t="str">
            <v>YALE (219)</v>
          </cell>
          <cell r="G297" t="str">
            <v>333.00</v>
          </cell>
          <cell r="H297" t="str">
            <v>Waterwheels, Turbines &amp; Generators</v>
          </cell>
          <cell r="I297">
            <v>10698063.15</v>
          </cell>
        </row>
        <row r="298">
          <cell r="A298" t="str">
            <v>33400; 328</v>
          </cell>
          <cell r="B298" t="str">
            <v>328</v>
          </cell>
          <cell r="C298" t="str">
            <v>H</v>
          </cell>
          <cell r="E298">
            <v>219000</v>
          </cell>
          <cell r="F298" t="str">
            <v>YALE (219)</v>
          </cell>
          <cell r="G298" t="str">
            <v>334.00</v>
          </cell>
          <cell r="H298" t="str">
            <v>Accessory Electric Equipment</v>
          </cell>
          <cell r="I298">
            <v>3586772.18</v>
          </cell>
        </row>
        <row r="299">
          <cell r="A299" t="str">
            <v>33500; 328</v>
          </cell>
          <cell r="B299" t="str">
            <v>328</v>
          </cell>
          <cell r="C299" t="str">
            <v>H</v>
          </cell>
          <cell r="E299">
            <v>219000</v>
          </cell>
          <cell r="F299" t="str">
            <v>YALE (219)</v>
          </cell>
          <cell r="G299" t="str">
            <v>335.00</v>
          </cell>
          <cell r="H299" t="str">
            <v>Misc. Power Plant Equipment</v>
          </cell>
          <cell r="I299">
            <v>546858.96</v>
          </cell>
        </row>
        <row r="300">
          <cell r="A300" t="str">
            <v>33600; 328</v>
          </cell>
          <cell r="B300" t="str">
            <v>328</v>
          </cell>
          <cell r="C300" t="str">
            <v>H</v>
          </cell>
          <cell r="E300">
            <v>219000</v>
          </cell>
          <cell r="F300" t="str">
            <v>YALE (219)</v>
          </cell>
          <cell r="G300" t="str">
            <v>336.00</v>
          </cell>
          <cell r="H300" t="str">
            <v>Roads, Railroads &amp; Bridges</v>
          </cell>
          <cell r="I300">
            <v>1439462.47</v>
          </cell>
        </row>
        <row r="301">
          <cell r="A301" t="str">
            <v xml:space="preserve">0; </v>
          </cell>
          <cell r="F301" t="str">
            <v>YALE (219) Total</v>
          </cell>
          <cell r="I301">
            <v>52367478.350000001</v>
          </cell>
        </row>
        <row r="302">
          <cell r="A302" t="str">
            <v xml:space="preserve">0; </v>
          </cell>
          <cell r="C302" t="str">
            <v>H Total</v>
          </cell>
          <cell r="I302">
            <v>697877989.23999989</v>
          </cell>
        </row>
        <row r="303">
          <cell r="A303" t="str">
            <v>34100; 401</v>
          </cell>
          <cell r="B303" t="str">
            <v>401</v>
          </cell>
          <cell r="C303" t="str">
            <v>O</v>
          </cell>
          <cell r="E303">
            <v>203300</v>
          </cell>
          <cell r="F303" t="str">
            <v>CHEHALIS CCCT PLANT</v>
          </cell>
          <cell r="G303" t="str">
            <v>341.00</v>
          </cell>
          <cell r="H303" t="str">
            <v>Structures &amp; Improvements</v>
          </cell>
          <cell r="I303">
            <v>23264895.84</v>
          </cell>
        </row>
        <row r="304">
          <cell r="A304" t="str">
            <v>34200; 401</v>
          </cell>
          <cell r="B304" t="str">
            <v>401</v>
          </cell>
          <cell r="C304" t="str">
            <v>O</v>
          </cell>
          <cell r="E304">
            <v>203300</v>
          </cell>
          <cell r="F304" t="str">
            <v>CHEHALIS CCCT PLANT</v>
          </cell>
          <cell r="G304" t="str">
            <v>342.00</v>
          </cell>
          <cell r="H304" t="str">
            <v>Fuel Holders, Prod. &amp; Access.</v>
          </cell>
          <cell r="I304">
            <v>1597345.52</v>
          </cell>
        </row>
        <row r="305">
          <cell r="A305" t="str">
            <v>34300; 401</v>
          </cell>
          <cell r="B305" t="str">
            <v>401</v>
          </cell>
          <cell r="C305" t="str">
            <v>O</v>
          </cell>
          <cell r="E305">
            <v>203300</v>
          </cell>
          <cell r="F305" t="str">
            <v>CHEHALIS CCCT PLANT</v>
          </cell>
          <cell r="G305" t="str">
            <v>343.00</v>
          </cell>
          <cell r="H305" t="str">
            <v>Prime Movers</v>
          </cell>
          <cell r="I305">
            <v>191561490.22</v>
          </cell>
        </row>
        <row r="306">
          <cell r="A306" t="str">
            <v>34400; 401</v>
          </cell>
          <cell r="B306" t="str">
            <v>401</v>
          </cell>
          <cell r="C306" t="str">
            <v>O</v>
          </cell>
          <cell r="E306">
            <v>203300</v>
          </cell>
          <cell r="F306" t="str">
            <v>CHEHALIS CCCT PLANT</v>
          </cell>
          <cell r="G306" t="str">
            <v>344.00</v>
          </cell>
          <cell r="H306" t="str">
            <v>Generators</v>
          </cell>
          <cell r="I306">
            <v>82787184.680000007</v>
          </cell>
        </row>
        <row r="307">
          <cell r="A307" t="str">
            <v>34500; 401</v>
          </cell>
          <cell r="B307" t="str">
            <v>401</v>
          </cell>
          <cell r="C307" t="str">
            <v>O</v>
          </cell>
          <cell r="E307">
            <v>203300</v>
          </cell>
          <cell r="F307" t="str">
            <v>CHEHALIS CCCT PLANT</v>
          </cell>
          <cell r="G307" t="str">
            <v>345.00</v>
          </cell>
          <cell r="H307" t="str">
            <v>Accessory Electric Equipment</v>
          </cell>
          <cell r="I307">
            <v>39232856.310000002</v>
          </cell>
        </row>
        <row r="308">
          <cell r="A308" t="str">
            <v>34600; 401</v>
          </cell>
          <cell r="B308" t="str">
            <v>401</v>
          </cell>
          <cell r="C308" t="str">
            <v>O</v>
          </cell>
          <cell r="E308">
            <v>203300</v>
          </cell>
          <cell r="F308" t="str">
            <v>CHEHALIS CCCT PLANT</v>
          </cell>
          <cell r="G308" t="str">
            <v>346.00</v>
          </cell>
          <cell r="H308" t="str">
            <v>Misc. Power Plant Equipment</v>
          </cell>
          <cell r="I308">
            <v>3239885.55</v>
          </cell>
        </row>
        <row r="309">
          <cell r="A309" t="str">
            <v xml:space="preserve">0; </v>
          </cell>
          <cell r="F309" t="str">
            <v>CHEHALIS CCCT PLANT Total</v>
          </cell>
          <cell r="I309">
            <v>341683658.12</v>
          </cell>
        </row>
        <row r="310">
          <cell r="A310" t="str">
            <v>34100; 402</v>
          </cell>
          <cell r="B310" t="str">
            <v>402</v>
          </cell>
          <cell r="C310" t="str">
            <v>O</v>
          </cell>
          <cell r="E310">
            <v>310318</v>
          </cell>
          <cell r="F310" t="str">
            <v>CURRANT CREEK CCCT PLANT</v>
          </cell>
          <cell r="G310" t="str">
            <v>341.00</v>
          </cell>
          <cell r="H310" t="str">
            <v>Structures &amp; Improvements</v>
          </cell>
          <cell r="I310">
            <v>44110651.130000003</v>
          </cell>
        </row>
        <row r="311">
          <cell r="A311" t="str">
            <v>34200; 402</v>
          </cell>
          <cell r="B311" t="str">
            <v>402</v>
          </cell>
          <cell r="C311" t="str">
            <v>O</v>
          </cell>
          <cell r="E311">
            <v>310318</v>
          </cell>
          <cell r="F311" t="str">
            <v>CURRANT CREEK CCCT PLANT</v>
          </cell>
          <cell r="G311" t="str">
            <v>342.00</v>
          </cell>
          <cell r="H311" t="str">
            <v>Fuel Holders, Prod. &amp; Access.</v>
          </cell>
          <cell r="I311">
            <v>3299735.22</v>
          </cell>
        </row>
        <row r="312">
          <cell r="A312" t="str">
            <v>34300; 402</v>
          </cell>
          <cell r="B312" t="str">
            <v>402</v>
          </cell>
          <cell r="C312" t="str">
            <v>O</v>
          </cell>
          <cell r="E312">
            <v>310318</v>
          </cell>
          <cell r="F312" t="str">
            <v>CURRANT CREEK CCCT PLANT</v>
          </cell>
          <cell r="G312" t="str">
            <v>343.00</v>
          </cell>
          <cell r="H312" t="str">
            <v>Prime Movers</v>
          </cell>
          <cell r="I312">
            <v>183388912.16999999</v>
          </cell>
        </row>
        <row r="313">
          <cell r="A313" t="str">
            <v>34400; 402</v>
          </cell>
          <cell r="B313" t="str">
            <v>402</v>
          </cell>
          <cell r="C313" t="str">
            <v>O</v>
          </cell>
          <cell r="E313">
            <v>310318</v>
          </cell>
          <cell r="F313" t="str">
            <v>CURRANT CREEK CCCT PLANT</v>
          </cell>
          <cell r="G313" t="str">
            <v>344.00</v>
          </cell>
          <cell r="H313" t="str">
            <v>Generators</v>
          </cell>
          <cell r="I313">
            <v>75958925.689999998</v>
          </cell>
        </row>
        <row r="314">
          <cell r="A314" t="str">
            <v>34500; 402</v>
          </cell>
          <cell r="B314" t="str">
            <v>402</v>
          </cell>
          <cell r="C314" t="str">
            <v>O</v>
          </cell>
          <cell r="E314">
            <v>310318</v>
          </cell>
          <cell r="F314" t="str">
            <v>CURRANT CREEK CCCT PLANT</v>
          </cell>
          <cell r="G314" t="str">
            <v>345.00</v>
          </cell>
          <cell r="H314" t="str">
            <v>Accessory Electric Equipment</v>
          </cell>
          <cell r="I314">
            <v>42401824.549999997</v>
          </cell>
        </row>
        <row r="315">
          <cell r="A315" t="str">
            <v>34600; 402</v>
          </cell>
          <cell r="B315" t="str">
            <v>402</v>
          </cell>
          <cell r="C315" t="str">
            <v>O</v>
          </cell>
          <cell r="E315">
            <v>310318</v>
          </cell>
          <cell r="F315" t="str">
            <v>CURRANT CREEK CCCT PLANT</v>
          </cell>
          <cell r="G315" t="str">
            <v>346.00</v>
          </cell>
          <cell r="H315" t="str">
            <v>Misc. Power Plant Equipment</v>
          </cell>
          <cell r="I315">
            <v>2969761.75</v>
          </cell>
        </row>
        <row r="316">
          <cell r="A316" t="str">
            <v xml:space="preserve">0; </v>
          </cell>
          <cell r="F316" t="str">
            <v>CURRANT CREEK CCCT PLANT Total</v>
          </cell>
          <cell r="I316">
            <v>352129810.50999999</v>
          </cell>
        </row>
        <row r="317">
          <cell r="A317" t="str">
            <v>34100; 403</v>
          </cell>
          <cell r="B317" t="str">
            <v>403</v>
          </cell>
          <cell r="C317" t="str">
            <v>O</v>
          </cell>
          <cell r="E317">
            <v>129500</v>
          </cell>
          <cell r="F317" t="str">
            <v>HERMISTON CCCT PLANT</v>
          </cell>
          <cell r="G317" t="str">
            <v>341.00</v>
          </cell>
          <cell r="H317" t="str">
            <v>Structures &amp; Improvements</v>
          </cell>
          <cell r="I317">
            <v>12844996.02</v>
          </cell>
        </row>
        <row r="318">
          <cell r="A318" t="str">
            <v>34200; 403</v>
          </cell>
          <cell r="B318" t="str">
            <v>403</v>
          </cell>
          <cell r="C318" t="str">
            <v>O</v>
          </cell>
          <cell r="E318">
            <v>129500</v>
          </cell>
          <cell r="F318" t="str">
            <v>HERMISTON CCCT PLANT</v>
          </cell>
          <cell r="G318" t="str">
            <v>342.00</v>
          </cell>
          <cell r="H318" t="str">
            <v>Fuel Holders, Prod. &amp; Access.</v>
          </cell>
          <cell r="I318">
            <v>25321.62</v>
          </cell>
        </row>
        <row r="319">
          <cell r="A319" t="str">
            <v>34300; 403</v>
          </cell>
          <cell r="B319" t="str">
            <v>403</v>
          </cell>
          <cell r="C319" t="str">
            <v>O</v>
          </cell>
          <cell r="E319">
            <v>129500</v>
          </cell>
          <cell r="F319" t="str">
            <v>HERMISTON CCCT PLANT</v>
          </cell>
          <cell r="G319" t="str">
            <v>343.00</v>
          </cell>
          <cell r="H319" t="str">
            <v>Prime Movers</v>
          </cell>
          <cell r="I319">
            <v>107253896.88</v>
          </cell>
        </row>
        <row r="320">
          <cell r="A320" t="str">
            <v>34400; 403</v>
          </cell>
          <cell r="B320" t="str">
            <v>403</v>
          </cell>
          <cell r="C320" t="str">
            <v>O</v>
          </cell>
          <cell r="E320">
            <v>129500</v>
          </cell>
          <cell r="F320" t="str">
            <v>HERMISTON CCCT PLANT</v>
          </cell>
          <cell r="G320" t="str">
            <v>344.00</v>
          </cell>
          <cell r="H320" t="str">
            <v>Generators</v>
          </cell>
          <cell r="I320">
            <v>40074379.619999997</v>
          </cell>
        </row>
        <row r="321">
          <cell r="A321" t="str">
            <v>34500; 403</v>
          </cell>
          <cell r="B321" t="str">
            <v>403</v>
          </cell>
          <cell r="C321" t="str">
            <v>O</v>
          </cell>
          <cell r="E321">
            <v>129500</v>
          </cell>
          <cell r="F321" t="str">
            <v>HERMISTON CCCT PLANT</v>
          </cell>
          <cell r="G321" t="str">
            <v>345.00</v>
          </cell>
          <cell r="H321" t="str">
            <v>Accessory Electric Equipment</v>
          </cell>
          <cell r="I321">
            <v>9115252.9600000009</v>
          </cell>
        </row>
        <row r="322">
          <cell r="A322" t="str">
            <v>34600; 403</v>
          </cell>
          <cell r="B322" t="str">
            <v>403</v>
          </cell>
          <cell r="C322" t="str">
            <v>O</v>
          </cell>
          <cell r="E322">
            <v>129500</v>
          </cell>
          <cell r="F322" t="str">
            <v>HERMISTON CCCT PLANT</v>
          </cell>
          <cell r="G322" t="str">
            <v>346.00</v>
          </cell>
          <cell r="H322" t="str">
            <v>Misc. Power Plant Equipment</v>
          </cell>
          <cell r="I322">
            <v>497343.1</v>
          </cell>
        </row>
        <row r="323">
          <cell r="A323" t="str">
            <v xml:space="preserve">0; </v>
          </cell>
          <cell r="F323" t="str">
            <v>HERMISTON CCCT PLANT Total</v>
          </cell>
          <cell r="I323">
            <v>169811190.19999999</v>
          </cell>
        </row>
        <row r="324">
          <cell r="A324" t="str">
            <v>34100; 404</v>
          </cell>
          <cell r="B324" t="str">
            <v>404</v>
          </cell>
          <cell r="C324" t="str">
            <v>O</v>
          </cell>
          <cell r="E324">
            <v>225228</v>
          </cell>
          <cell r="F324" t="str">
            <v>LAKESIDE CCCT PLANT</v>
          </cell>
          <cell r="G324" t="str">
            <v>341.00</v>
          </cell>
          <cell r="H324" t="str">
            <v>Structures &amp; Improvements</v>
          </cell>
          <cell r="I324">
            <v>27840392.370000001</v>
          </cell>
        </row>
        <row r="325">
          <cell r="A325" t="str">
            <v>34200; 404</v>
          </cell>
          <cell r="B325" t="str">
            <v>404</v>
          </cell>
          <cell r="C325" t="str">
            <v>O</v>
          </cell>
          <cell r="E325">
            <v>225228</v>
          </cell>
          <cell r="F325" t="str">
            <v>LAKESIDE CCCT PLANT</v>
          </cell>
          <cell r="G325" t="str">
            <v>342.00</v>
          </cell>
          <cell r="H325" t="str">
            <v>Fuel Holders, Prod. &amp; Access.</v>
          </cell>
          <cell r="I325">
            <v>3502124</v>
          </cell>
        </row>
        <row r="326">
          <cell r="A326" t="str">
            <v>34300; 404</v>
          </cell>
          <cell r="B326" t="str">
            <v>404</v>
          </cell>
          <cell r="C326" t="str">
            <v>O</v>
          </cell>
          <cell r="E326">
            <v>225228</v>
          </cell>
          <cell r="F326" t="str">
            <v>LAKESIDE CCCT PLANT</v>
          </cell>
          <cell r="G326" t="str">
            <v>343.00</v>
          </cell>
          <cell r="H326" t="str">
            <v>Prime Movers</v>
          </cell>
          <cell r="I326">
            <v>178617105.44</v>
          </cell>
        </row>
        <row r="327">
          <cell r="A327" t="str">
            <v>34400; 404</v>
          </cell>
          <cell r="B327" t="str">
            <v>404</v>
          </cell>
          <cell r="C327" t="str">
            <v>O</v>
          </cell>
          <cell r="E327">
            <v>225228</v>
          </cell>
          <cell r="F327" t="str">
            <v>LAKESIDE CCCT PLANT</v>
          </cell>
          <cell r="G327" t="str">
            <v>344.00</v>
          </cell>
          <cell r="H327" t="str">
            <v>Generators</v>
          </cell>
          <cell r="I327">
            <v>82025855.989999995</v>
          </cell>
        </row>
        <row r="328">
          <cell r="A328" t="str">
            <v>34500; 404</v>
          </cell>
          <cell r="B328" t="str">
            <v>404</v>
          </cell>
          <cell r="C328" t="str">
            <v>O</v>
          </cell>
          <cell r="E328">
            <v>225228</v>
          </cell>
          <cell r="F328" t="str">
            <v>LAKESIDE CCCT PLANT</v>
          </cell>
          <cell r="G328" t="str">
            <v>345.00</v>
          </cell>
          <cell r="H328" t="str">
            <v>Accessory Electric Equipment</v>
          </cell>
          <cell r="I328">
            <v>44396410.020000003</v>
          </cell>
        </row>
        <row r="329">
          <cell r="A329" t="str">
            <v>34600; 404</v>
          </cell>
          <cell r="B329" t="str">
            <v>404</v>
          </cell>
          <cell r="C329" t="str">
            <v>O</v>
          </cell>
          <cell r="E329">
            <v>225228</v>
          </cell>
          <cell r="F329" t="str">
            <v>LAKESIDE CCCT PLANT</v>
          </cell>
          <cell r="G329" t="str">
            <v>346.00</v>
          </cell>
          <cell r="H329" t="str">
            <v>Misc. Power Plant Equipment</v>
          </cell>
          <cell r="I329">
            <v>3151909.27</v>
          </cell>
        </row>
        <row r="330">
          <cell r="A330" t="str">
            <v xml:space="preserve">0; </v>
          </cell>
          <cell r="F330" t="str">
            <v>LAKESIDE CCCT PLANT Total</v>
          </cell>
          <cell r="I330">
            <v>339533797.08999997</v>
          </cell>
        </row>
        <row r="331">
          <cell r="A331" t="str">
            <v>34100; 501</v>
          </cell>
          <cell r="B331" t="str">
            <v>501</v>
          </cell>
          <cell r="C331" t="str">
            <v>O</v>
          </cell>
          <cell r="E331">
            <v>264267</v>
          </cell>
          <cell r="F331" t="str">
            <v>GADSBY CT PLANT - PEAKING UNITS 4-6</v>
          </cell>
          <cell r="G331" t="str">
            <v>341.00</v>
          </cell>
          <cell r="H331" t="str">
            <v>Structures &amp; Improvements</v>
          </cell>
          <cell r="I331">
            <v>4240304.49</v>
          </cell>
        </row>
        <row r="332">
          <cell r="A332" t="str">
            <v>34200; 501</v>
          </cell>
          <cell r="B332" t="str">
            <v>501</v>
          </cell>
          <cell r="C332" t="str">
            <v>O</v>
          </cell>
          <cell r="E332">
            <v>264267</v>
          </cell>
          <cell r="F332" t="str">
            <v>GADSBY CT PLANT - PEAKING UNITS 4-6</v>
          </cell>
          <cell r="G332" t="str">
            <v>342.00</v>
          </cell>
          <cell r="H332" t="str">
            <v>Fuel Holders, Prod. &amp; Access.</v>
          </cell>
          <cell r="I332">
            <v>2284125.7599999998</v>
          </cell>
        </row>
        <row r="333">
          <cell r="A333" t="str">
            <v>34300; 501</v>
          </cell>
          <cell r="B333" t="str">
            <v>501</v>
          </cell>
          <cell r="C333" t="str">
            <v>O</v>
          </cell>
          <cell r="E333">
            <v>264267</v>
          </cell>
          <cell r="F333" t="str">
            <v>GADSBY CT PLANT - PEAKING UNITS 4-6</v>
          </cell>
          <cell r="G333" t="str">
            <v>343.00</v>
          </cell>
          <cell r="H333" t="str">
            <v>Prime Movers</v>
          </cell>
          <cell r="I333">
            <v>56436132.039999999</v>
          </cell>
        </row>
        <row r="334">
          <cell r="A334" t="str">
            <v>34400; 501</v>
          </cell>
          <cell r="B334" t="str">
            <v>501</v>
          </cell>
          <cell r="C334" t="str">
            <v>O</v>
          </cell>
          <cell r="E334">
            <v>264267</v>
          </cell>
          <cell r="F334" t="str">
            <v>GADSBY CT PLANT - PEAKING UNITS 4-6</v>
          </cell>
          <cell r="G334" t="str">
            <v>344.00</v>
          </cell>
          <cell r="H334" t="str">
            <v>Generators</v>
          </cell>
          <cell r="I334">
            <v>16059493.890000001</v>
          </cell>
        </row>
        <row r="335">
          <cell r="A335" t="str">
            <v>34500; 501</v>
          </cell>
          <cell r="B335" t="str">
            <v>501</v>
          </cell>
          <cell r="C335" t="str">
            <v>O</v>
          </cell>
          <cell r="E335">
            <v>264267</v>
          </cell>
          <cell r="F335" t="str">
            <v>GADSBY CT PLANT - PEAKING UNITS 4-6</v>
          </cell>
          <cell r="G335" t="str">
            <v>345.00</v>
          </cell>
          <cell r="H335" t="str">
            <v>Accessory Electric Equipment</v>
          </cell>
          <cell r="I335">
            <v>2919648.88</v>
          </cell>
        </row>
        <row r="336">
          <cell r="A336" t="str">
            <v xml:space="preserve">0; </v>
          </cell>
          <cell r="F336" t="str">
            <v>GADSBY CT PLANT - PEAKING UNITS 4-6 Total</v>
          </cell>
          <cell r="I336">
            <v>81939705.060000002</v>
          </cell>
        </row>
        <row r="337">
          <cell r="A337" t="str">
            <v>34100; 502</v>
          </cell>
          <cell r="B337" t="str">
            <v>502</v>
          </cell>
          <cell r="C337" t="str">
            <v>O</v>
          </cell>
          <cell r="E337">
            <v>475</v>
          </cell>
          <cell r="F337" t="str">
            <v>LITTLE MOUNTAIN</v>
          </cell>
          <cell r="G337" t="str">
            <v>341.00</v>
          </cell>
          <cell r="H337" t="str">
            <v>Structures &amp; Improvements</v>
          </cell>
          <cell r="I337">
            <v>337027.88</v>
          </cell>
        </row>
        <row r="338">
          <cell r="A338" t="str">
            <v>34300; 502</v>
          </cell>
          <cell r="B338" t="str">
            <v>502</v>
          </cell>
          <cell r="C338" t="str">
            <v>O</v>
          </cell>
          <cell r="E338">
            <v>475</v>
          </cell>
          <cell r="F338" t="str">
            <v>LITTLE MOUNTAIN</v>
          </cell>
          <cell r="G338" t="str">
            <v>343.00</v>
          </cell>
          <cell r="H338" t="str">
            <v>Prime Movers</v>
          </cell>
          <cell r="I338">
            <v>1167092.49</v>
          </cell>
        </row>
        <row r="339">
          <cell r="A339" t="str">
            <v>34500; 502</v>
          </cell>
          <cell r="B339" t="str">
            <v>502</v>
          </cell>
          <cell r="C339" t="str">
            <v>O</v>
          </cell>
          <cell r="E339">
            <v>475</v>
          </cell>
          <cell r="F339" t="str">
            <v>LITTLE MOUNTAIN</v>
          </cell>
          <cell r="G339" t="str">
            <v>345.00</v>
          </cell>
          <cell r="H339" t="str">
            <v>Accessory Electric Equipment</v>
          </cell>
          <cell r="I339">
            <v>215728.34</v>
          </cell>
        </row>
        <row r="340">
          <cell r="A340" t="str">
            <v>34600; 502</v>
          </cell>
          <cell r="B340" t="str">
            <v>502</v>
          </cell>
          <cell r="C340" t="str">
            <v>O</v>
          </cell>
          <cell r="E340">
            <v>475</v>
          </cell>
          <cell r="F340" t="str">
            <v>LITTLE MOUNTAIN</v>
          </cell>
          <cell r="G340" t="str">
            <v>346.00</v>
          </cell>
          <cell r="H340" t="str">
            <v>Misc. Power Plant Equipment</v>
          </cell>
          <cell r="I340">
            <v>11813.11</v>
          </cell>
        </row>
        <row r="341">
          <cell r="A341" t="str">
            <v xml:space="preserve">0; </v>
          </cell>
          <cell r="F341" t="str">
            <v>LITTLE MOUNTAIN Total</v>
          </cell>
          <cell r="I341">
            <v>1731661.8200000003</v>
          </cell>
        </row>
        <row r="342">
          <cell r="A342" t="str">
            <v xml:space="preserve">34100; </v>
          </cell>
          <cell r="C342" t="str">
            <v>O</v>
          </cell>
          <cell r="F342" t="str">
            <v>WIND PLANTS</v>
          </cell>
          <cell r="G342" t="str">
            <v>341.00</v>
          </cell>
          <cell r="H342" t="str">
            <v>Structures &amp; Improvements</v>
          </cell>
          <cell r="I342">
            <v>51432045.659999996</v>
          </cell>
        </row>
        <row r="343">
          <cell r="A343" t="str">
            <v xml:space="preserve">34300; </v>
          </cell>
          <cell r="C343" t="str">
            <v>O</v>
          </cell>
          <cell r="F343" t="str">
            <v>WIND PLANTS</v>
          </cell>
          <cell r="G343" t="str">
            <v>343.00</v>
          </cell>
          <cell r="H343" t="str">
            <v>Prime Movers</v>
          </cell>
          <cell r="I343">
            <v>1778733909.5699997</v>
          </cell>
        </row>
        <row r="344">
          <cell r="A344" t="str">
            <v xml:space="preserve">34400; </v>
          </cell>
          <cell r="C344" t="str">
            <v>O</v>
          </cell>
          <cell r="F344" t="str">
            <v>WIND PLANTS</v>
          </cell>
          <cell r="G344" t="str">
            <v>344.00</v>
          </cell>
          <cell r="H344" t="str">
            <v>Generators</v>
          </cell>
          <cell r="I344">
            <v>53585152.979999989</v>
          </cell>
        </row>
        <row r="345">
          <cell r="A345" t="str">
            <v xml:space="preserve">34500; </v>
          </cell>
          <cell r="C345" t="str">
            <v>O</v>
          </cell>
          <cell r="F345" t="str">
            <v>WIND PLANTS</v>
          </cell>
          <cell r="G345" t="str">
            <v>345.00</v>
          </cell>
          <cell r="H345" t="str">
            <v>Accessory Electric Equipment</v>
          </cell>
          <cell r="I345">
            <v>110961500.02</v>
          </cell>
        </row>
        <row r="346">
          <cell r="A346" t="str">
            <v xml:space="preserve">34600; </v>
          </cell>
          <cell r="C346" t="str">
            <v>O</v>
          </cell>
          <cell r="F346" t="str">
            <v>WIND PLANTS</v>
          </cell>
          <cell r="G346" t="str">
            <v>346.00</v>
          </cell>
          <cell r="H346" t="str">
            <v>Misc. Power Plant Equipment</v>
          </cell>
          <cell r="I346">
            <v>2526224.19</v>
          </cell>
        </row>
        <row r="347">
          <cell r="A347" t="str">
            <v xml:space="preserve">0; </v>
          </cell>
          <cell r="F347" t="str">
            <v>WIND PLANTS Total</v>
          </cell>
          <cell r="I347">
            <v>1997238832.4199998</v>
          </cell>
        </row>
        <row r="348">
          <cell r="A348" t="str">
            <v>34400; 801</v>
          </cell>
          <cell r="B348" t="str">
            <v>801</v>
          </cell>
          <cell r="C348" t="str">
            <v>O</v>
          </cell>
          <cell r="E348">
            <v>235</v>
          </cell>
          <cell r="F348" t="str">
            <v>EAST SIDE MOBILE GENERATION EQUIP</v>
          </cell>
          <cell r="G348" t="str">
            <v>344.00</v>
          </cell>
          <cell r="H348" t="str">
            <v>Generators</v>
          </cell>
          <cell r="I348">
            <v>839680.12</v>
          </cell>
        </row>
        <row r="349">
          <cell r="A349" t="str">
            <v xml:space="preserve">0; </v>
          </cell>
          <cell r="F349" t="str">
            <v>EAST SIDE MOBILE GENERATION EQUIP Total</v>
          </cell>
          <cell r="I349">
            <v>839680.12</v>
          </cell>
        </row>
        <row r="350">
          <cell r="A350" t="str">
            <v>34400; 802</v>
          </cell>
          <cell r="B350" t="str">
            <v>802</v>
          </cell>
          <cell r="C350" t="str">
            <v>O</v>
          </cell>
          <cell r="E350">
            <v>122350</v>
          </cell>
          <cell r="F350" t="str">
            <v>WEST SIDE MOBILE GENERATION EQUIP</v>
          </cell>
          <cell r="G350" t="str">
            <v>344.00</v>
          </cell>
          <cell r="H350" t="str">
            <v>Generators</v>
          </cell>
          <cell r="I350">
            <v>849226.01</v>
          </cell>
        </row>
        <row r="351">
          <cell r="A351" t="str">
            <v xml:space="preserve">0; </v>
          </cell>
          <cell r="F351" t="str">
            <v>WEST SIDE MOBILE GENERATION EQUIP Total</v>
          </cell>
          <cell r="I351">
            <v>849226.01</v>
          </cell>
        </row>
        <row r="352">
          <cell r="A352" t="str">
            <v>34400; 702</v>
          </cell>
          <cell r="B352" t="str">
            <v>702</v>
          </cell>
          <cell r="C352" t="str">
            <v>O</v>
          </cell>
          <cell r="E352">
            <v>15058</v>
          </cell>
          <cell r="F352" t="str">
            <v>Solar Generation - Utah</v>
          </cell>
          <cell r="G352" t="str">
            <v>344.00</v>
          </cell>
          <cell r="H352" t="str">
            <v>Generators</v>
          </cell>
          <cell r="I352">
            <v>36389.01</v>
          </cell>
        </row>
        <row r="353">
          <cell r="A353" t="str">
            <v xml:space="preserve">0; </v>
          </cell>
          <cell r="F353" t="str">
            <v>Solar Generation - Utah Total</v>
          </cell>
          <cell r="I353">
            <v>36389.01</v>
          </cell>
        </row>
        <row r="354">
          <cell r="A354" t="str">
            <v>34400; 704</v>
          </cell>
          <cell r="B354" t="str">
            <v>704</v>
          </cell>
          <cell r="C354" t="str">
            <v>O</v>
          </cell>
          <cell r="E354">
            <v>119850</v>
          </cell>
          <cell r="F354" t="str">
            <v>Solar Generation - Oregon</v>
          </cell>
          <cell r="G354" t="str">
            <v>344.00</v>
          </cell>
          <cell r="H354" t="str">
            <v>Generators</v>
          </cell>
          <cell r="I354">
            <v>56321.97</v>
          </cell>
        </row>
        <row r="355">
          <cell r="A355" t="str">
            <v xml:space="preserve">0; </v>
          </cell>
          <cell r="F355" t="str">
            <v>Solar Generation - Oregon Total</v>
          </cell>
          <cell r="I355">
            <v>56321.97</v>
          </cell>
        </row>
        <row r="356">
          <cell r="A356" t="str">
            <v>34400; 703</v>
          </cell>
          <cell r="B356" t="str">
            <v>703</v>
          </cell>
          <cell r="C356" t="str">
            <v>O</v>
          </cell>
          <cell r="E356">
            <v>525000</v>
          </cell>
          <cell r="F356" t="str">
            <v>Solar Generation - Wyoming</v>
          </cell>
          <cell r="G356" t="str">
            <v>344.00</v>
          </cell>
          <cell r="H356" t="str">
            <v>Generators</v>
          </cell>
          <cell r="I356">
            <v>55086.78</v>
          </cell>
        </row>
        <row r="357">
          <cell r="A357" t="str">
            <v xml:space="preserve">0; </v>
          </cell>
          <cell r="F357" t="str">
            <v>Solar Generation - Wyoming Total</v>
          </cell>
          <cell r="I357">
            <v>55086.78</v>
          </cell>
        </row>
        <row r="358">
          <cell r="A358" t="str">
            <v>34400; 701</v>
          </cell>
          <cell r="B358" t="str">
            <v>701</v>
          </cell>
          <cell r="C358" t="str">
            <v>O</v>
          </cell>
          <cell r="E358">
            <v>502001</v>
          </cell>
          <cell r="F358" t="str">
            <v>Solar Generation - Atlantic City</v>
          </cell>
          <cell r="G358" t="str">
            <v>344.00</v>
          </cell>
          <cell r="H358" t="str">
            <v>Generators</v>
          </cell>
          <cell r="I358">
            <v>5545.93</v>
          </cell>
        </row>
        <row r="359">
          <cell r="A359" t="str">
            <v xml:space="preserve">0; </v>
          </cell>
          <cell r="F359" t="str">
            <v>Solar Generation - Atlantic City Total</v>
          </cell>
          <cell r="I359">
            <v>5545.93</v>
          </cell>
        </row>
        <row r="360">
          <cell r="A360" t="str">
            <v>34030; 402</v>
          </cell>
          <cell r="B360" t="str">
            <v>402</v>
          </cell>
          <cell r="C360" t="str">
            <v>O</v>
          </cell>
          <cell r="E360">
            <v>310318</v>
          </cell>
          <cell r="F360" t="str">
            <v>Water Rights</v>
          </cell>
          <cell r="G360" t="str">
            <v>340.30</v>
          </cell>
          <cell r="H360" t="str">
            <v>CURRANT CREEK CCCT PLANT</v>
          </cell>
          <cell r="I360">
            <v>2891146.49</v>
          </cell>
        </row>
        <row r="361">
          <cell r="A361" t="str">
            <v>34030; 404</v>
          </cell>
          <cell r="B361" t="str">
            <v>404</v>
          </cell>
          <cell r="C361" t="str">
            <v>O</v>
          </cell>
          <cell r="E361">
            <v>225228</v>
          </cell>
          <cell r="F361" t="str">
            <v>Water Rights</v>
          </cell>
          <cell r="G361" t="str">
            <v>340.30</v>
          </cell>
          <cell r="H361" t="str">
            <v>LAKESIDE CCCT PLANT</v>
          </cell>
          <cell r="I361">
            <v>14529040</v>
          </cell>
        </row>
        <row r="362">
          <cell r="A362" t="str">
            <v xml:space="preserve">0; </v>
          </cell>
          <cell r="F362" t="str">
            <v>Water Rights Total</v>
          </cell>
          <cell r="I362">
            <v>17420186.490000002</v>
          </cell>
        </row>
        <row r="363">
          <cell r="A363" t="str">
            <v xml:space="preserve">0; </v>
          </cell>
          <cell r="C363" t="str">
            <v>O Total</v>
          </cell>
          <cell r="I363">
            <v>3303331091.5299997</v>
          </cell>
        </row>
        <row r="364">
          <cell r="A364" t="str">
            <v>35020; Transmission</v>
          </cell>
          <cell r="B364" t="str">
            <v>Transmission</v>
          </cell>
          <cell r="C364" t="str">
            <v>T</v>
          </cell>
          <cell r="D364">
            <v>555</v>
          </cell>
          <cell r="F364" t="str">
            <v>TRANSMISSION PLANT</v>
          </cell>
          <cell r="G364" t="str">
            <v>350.20</v>
          </cell>
          <cell r="H364" t="str">
            <v>Land Rights</v>
          </cell>
          <cell r="I364">
            <v>139234363.72999999</v>
          </cell>
        </row>
        <row r="365">
          <cell r="A365" t="str">
            <v>35200; Transmission</v>
          </cell>
          <cell r="B365" t="str">
            <v>Transmission</v>
          </cell>
          <cell r="C365" t="str">
            <v>T</v>
          </cell>
          <cell r="D365">
            <v>555</v>
          </cell>
          <cell r="F365" t="str">
            <v>TRANSMISSION PLANT</v>
          </cell>
          <cell r="G365" t="str">
            <v>352.00</v>
          </cell>
          <cell r="H365" t="str">
            <v>Structures &amp; Improvements</v>
          </cell>
          <cell r="I365">
            <v>147332555.11000001</v>
          </cell>
        </row>
        <row r="366">
          <cell r="A366" t="str">
            <v>35300; Transmission</v>
          </cell>
          <cell r="B366" t="str">
            <v>Transmission</v>
          </cell>
          <cell r="C366" t="str">
            <v>T</v>
          </cell>
          <cell r="D366">
            <v>555</v>
          </cell>
          <cell r="F366" t="str">
            <v>TRANSMISSION PLANT</v>
          </cell>
          <cell r="G366" t="str">
            <v>353.00</v>
          </cell>
          <cell r="H366" t="str">
            <v>Station Equipment</v>
          </cell>
          <cell r="I366">
            <v>1595552604.68999</v>
          </cell>
        </row>
        <row r="367">
          <cell r="A367" t="str">
            <v>35370; Transmission</v>
          </cell>
          <cell r="B367" t="str">
            <v>Transmission</v>
          </cell>
          <cell r="C367" t="str">
            <v>T</v>
          </cell>
          <cell r="D367">
            <v>555</v>
          </cell>
          <cell r="F367" t="str">
            <v>TRANSMISSION PLANT</v>
          </cell>
          <cell r="G367" t="str">
            <v>353.70</v>
          </cell>
          <cell r="H367" t="str">
            <v>Supervisory Equipment</v>
          </cell>
          <cell r="I367">
            <v>17713612.149999999</v>
          </cell>
        </row>
        <row r="368">
          <cell r="A368" t="str">
            <v>35400; Transmission</v>
          </cell>
          <cell r="B368" t="str">
            <v>Transmission</v>
          </cell>
          <cell r="C368" t="str">
            <v>T</v>
          </cell>
          <cell r="D368">
            <v>555</v>
          </cell>
          <cell r="F368" t="str">
            <v>TRANSMISSION PLANT</v>
          </cell>
          <cell r="G368" t="str">
            <v>354.00</v>
          </cell>
          <cell r="H368" t="str">
            <v>Towers &amp; Fixtures</v>
          </cell>
          <cell r="I368">
            <v>984782938.79999995</v>
          </cell>
        </row>
        <row r="369">
          <cell r="A369" t="str">
            <v>35500; Transmission</v>
          </cell>
          <cell r="B369" t="str">
            <v>Transmission</v>
          </cell>
          <cell r="C369" t="str">
            <v>T</v>
          </cell>
          <cell r="D369">
            <v>555</v>
          </cell>
          <cell r="F369" t="str">
            <v>TRANSMISSION PLANT</v>
          </cell>
          <cell r="G369" t="str">
            <v>355.00</v>
          </cell>
          <cell r="H369" t="str">
            <v>Poles &amp; Fixtures</v>
          </cell>
          <cell r="I369">
            <v>646422318.11000097</v>
          </cell>
        </row>
        <row r="370">
          <cell r="A370" t="str">
            <v>35600; Transmission</v>
          </cell>
          <cell r="B370" t="str">
            <v>Transmission</v>
          </cell>
          <cell r="C370" t="str">
            <v>T</v>
          </cell>
          <cell r="D370">
            <v>555</v>
          </cell>
          <cell r="F370" t="str">
            <v>TRANSMISSION PLANT</v>
          </cell>
          <cell r="G370" t="str">
            <v>356.00</v>
          </cell>
          <cell r="H370" t="str">
            <v>OH Conductors &amp; Devices</v>
          </cell>
          <cell r="I370">
            <v>896688169.50000095</v>
          </cell>
        </row>
        <row r="371">
          <cell r="A371" t="str">
            <v>35700; Transmission</v>
          </cell>
          <cell r="B371" t="str">
            <v>Transmission</v>
          </cell>
          <cell r="C371" t="str">
            <v>T</v>
          </cell>
          <cell r="D371">
            <v>555</v>
          </cell>
          <cell r="F371" t="str">
            <v>TRANSMISSION PLANT</v>
          </cell>
          <cell r="G371" t="str">
            <v>357.00</v>
          </cell>
          <cell r="H371" t="str">
            <v>UG Conduit</v>
          </cell>
          <cell r="I371">
            <v>3259618.43</v>
          </cell>
        </row>
        <row r="372">
          <cell r="A372" t="str">
            <v>35800; Transmission</v>
          </cell>
          <cell r="B372" t="str">
            <v>Transmission</v>
          </cell>
          <cell r="C372" t="str">
            <v>T</v>
          </cell>
          <cell r="D372">
            <v>555</v>
          </cell>
          <cell r="F372" t="str">
            <v>TRANSMISSION PLANT</v>
          </cell>
          <cell r="G372" t="str">
            <v>358.00</v>
          </cell>
          <cell r="H372" t="str">
            <v>UG Conductors &amp; Devices</v>
          </cell>
          <cell r="I372">
            <v>7475094.7999999998</v>
          </cell>
        </row>
        <row r="373">
          <cell r="A373" t="str">
            <v>35900; Transmission</v>
          </cell>
          <cell r="B373" t="str">
            <v>Transmission</v>
          </cell>
          <cell r="C373" t="str">
            <v>T</v>
          </cell>
          <cell r="D373">
            <v>555</v>
          </cell>
          <cell r="F373" t="str">
            <v>TRANSMISSION PLANT</v>
          </cell>
          <cell r="G373" t="str">
            <v>359.00</v>
          </cell>
          <cell r="H373" t="str">
            <v>Roads &amp; Trails</v>
          </cell>
          <cell r="I373">
            <v>11586681.32</v>
          </cell>
        </row>
        <row r="374">
          <cell r="A374" t="str">
            <v xml:space="preserve">0; </v>
          </cell>
          <cell r="F374" t="str">
            <v>TRANSMISSION PLANT Total</v>
          </cell>
          <cell r="I374">
            <v>4450047956.6399927</v>
          </cell>
        </row>
        <row r="375">
          <cell r="A375" t="str">
            <v xml:space="preserve">0; </v>
          </cell>
          <cell r="C375" t="str">
            <v>T Total</v>
          </cell>
          <cell r="I375">
            <v>4450047956.6399927</v>
          </cell>
        </row>
        <row r="376">
          <cell r="A376" t="str">
            <v>36020; Oregon</v>
          </cell>
          <cell r="B376" t="str">
            <v>Oregon</v>
          </cell>
          <cell r="C376" t="str">
            <v>D</v>
          </cell>
          <cell r="D376">
            <v>100</v>
          </cell>
          <cell r="F376" t="str">
            <v>DISTRIBUTION PLANT (OREGON)</v>
          </cell>
          <cell r="G376" t="str">
            <v>360.20</v>
          </cell>
          <cell r="H376" t="str">
            <v>Land Rights</v>
          </cell>
          <cell r="I376">
            <v>4298476.58</v>
          </cell>
        </row>
        <row r="377">
          <cell r="A377" t="str">
            <v>36100; Oregon</v>
          </cell>
          <cell r="B377" t="str">
            <v>Oregon</v>
          </cell>
          <cell r="C377" t="str">
            <v>D</v>
          </cell>
          <cell r="D377">
            <v>100</v>
          </cell>
          <cell r="F377" t="str">
            <v>DISTRIBUTION PLANT (OREGON)</v>
          </cell>
          <cell r="G377" t="str">
            <v>361.00</v>
          </cell>
          <cell r="H377" t="str">
            <v>Structures &amp; Improvements</v>
          </cell>
          <cell r="I377">
            <v>20889104.379999999</v>
          </cell>
        </row>
        <row r="378">
          <cell r="A378" t="str">
            <v>36200; Oregon</v>
          </cell>
          <cell r="B378" t="str">
            <v>Oregon</v>
          </cell>
          <cell r="C378" t="str">
            <v>D</v>
          </cell>
          <cell r="D378">
            <v>100</v>
          </cell>
          <cell r="F378" t="str">
            <v>DISTRIBUTION PLANT (OREGON)</v>
          </cell>
          <cell r="G378" t="str">
            <v>362.00</v>
          </cell>
          <cell r="H378" t="str">
            <v>Station Equipment</v>
          </cell>
          <cell r="I378">
            <v>207126368.09</v>
          </cell>
        </row>
        <row r="379">
          <cell r="A379" t="str">
            <v>36270; Oregon</v>
          </cell>
          <cell r="B379" t="str">
            <v>Oregon</v>
          </cell>
          <cell r="C379" t="str">
            <v>D</v>
          </cell>
          <cell r="D379">
            <v>100</v>
          </cell>
          <cell r="F379" t="str">
            <v>DISTRIBUTION PLANT (OREGON)</v>
          </cell>
          <cell r="G379" t="str">
            <v>362.70</v>
          </cell>
          <cell r="H379" t="str">
            <v>Supervisory &amp; Alarm Equipment</v>
          </cell>
          <cell r="I379">
            <v>3105264.88</v>
          </cell>
        </row>
        <row r="380">
          <cell r="A380" t="str">
            <v>36400; Oregon</v>
          </cell>
          <cell r="B380" t="str">
            <v>Oregon</v>
          </cell>
          <cell r="C380" t="str">
            <v>D</v>
          </cell>
          <cell r="D380">
            <v>100</v>
          </cell>
          <cell r="F380" t="str">
            <v>DISTRIBUTION PLANT (OREGON)</v>
          </cell>
          <cell r="G380" t="str">
            <v>364.00</v>
          </cell>
          <cell r="H380" t="str">
            <v>Poles, Towers &amp; Fixtures</v>
          </cell>
          <cell r="I380">
            <v>329864981.76999998</v>
          </cell>
        </row>
        <row r="381">
          <cell r="A381" t="str">
            <v>36500; Oregon</v>
          </cell>
          <cell r="B381" t="str">
            <v>Oregon</v>
          </cell>
          <cell r="C381" t="str">
            <v>D</v>
          </cell>
          <cell r="D381">
            <v>100</v>
          </cell>
          <cell r="F381" t="str">
            <v>DISTRIBUTION PLANT (OREGON)</v>
          </cell>
          <cell r="G381" t="str">
            <v>365.00</v>
          </cell>
          <cell r="H381" t="str">
            <v>OH Conductors &amp; Devices</v>
          </cell>
          <cell r="I381">
            <v>234791947.74000001</v>
          </cell>
        </row>
        <row r="382">
          <cell r="A382" t="str">
            <v>36600; Oregon</v>
          </cell>
          <cell r="B382" t="str">
            <v>Oregon</v>
          </cell>
          <cell r="C382" t="str">
            <v>D</v>
          </cell>
          <cell r="D382">
            <v>100</v>
          </cell>
          <cell r="F382" t="str">
            <v>DISTRIBUTION PLANT (OREGON)</v>
          </cell>
          <cell r="G382" t="str">
            <v>366.00</v>
          </cell>
          <cell r="H382" t="str">
            <v>UG Conduit</v>
          </cell>
          <cell r="I382">
            <v>84576613.029999897</v>
          </cell>
        </row>
        <row r="383">
          <cell r="A383" t="str">
            <v>36700; Oregon</v>
          </cell>
          <cell r="B383" t="str">
            <v>Oregon</v>
          </cell>
          <cell r="C383" t="str">
            <v>D</v>
          </cell>
          <cell r="D383">
            <v>100</v>
          </cell>
          <cell r="F383" t="str">
            <v>DISTRIBUTION PLANT (OREGON)</v>
          </cell>
          <cell r="G383" t="str">
            <v>367.00</v>
          </cell>
          <cell r="H383" t="str">
            <v>UG Conductors &amp; Devices</v>
          </cell>
          <cell r="I383">
            <v>157816848.24000001</v>
          </cell>
        </row>
        <row r="384">
          <cell r="A384" t="str">
            <v>36800; Oregon</v>
          </cell>
          <cell r="B384" t="str">
            <v>Oregon</v>
          </cell>
          <cell r="C384" t="str">
            <v>D</v>
          </cell>
          <cell r="D384">
            <v>100</v>
          </cell>
          <cell r="F384" t="str">
            <v>DISTRIBUTION PLANT (OREGON)</v>
          </cell>
          <cell r="G384" t="str">
            <v>368.00</v>
          </cell>
          <cell r="H384" t="str">
            <v>Line Transformers</v>
          </cell>
          <cell r="I384">
            <v>394583572.02999902</v>
          </cell>
        </row>
        <row r="385">
          <cell r="A385" t="str">
            <v>36910; Oregon</v>
          </cell>
          <cell r="B385" t="str">
            <v>Oregon</v>
          </cell>
          <cell r="C385" t="str">
            <v>D</v>
          </cell>
          <cell r="D385">
            <v>100</v>
          </cell>
          <cell r="F385" t="str">
            <v>DISTRIBUTION PLANT (OREGON)</v>
          </cell>
          <cell r="G385" t="str">
            <v>369.10</v>
          </cell>
          <cell r="H385" t="str">
            <v>Overhead Services</v>
          </cell>
          <cell r="I385">
            <v>74710338.719999999</v>
          </cell>
        </row>
        <row r="386">
          <cell r="A386" t="str">
            <v>36920; Oregon</v>
          </cell>
          <cell r="B386" t="str">
            <v>Oregon</v>
          </cell>
          <cell r="C386" t="str">
            <v>D</v>
          </cell>
          <cell r="D386">
            <v>100</v>
          </cell>
          <cell r="F386" t="str">
            <v>DISTRIBUTION PLANT (OREGON)</v>
          </cell>
          <cell r="G386" t="str">
            <v>369.20</v>
          </cell>
          <cell r="H386" t="str">
            <v>Underground Services</v>
          </cell>
          <cell r="I386">
            <v>150766692.16999999</v>
          </cell>
        </row>
        <row r="387">
          <cell r="A387" t="str">
            <v>37000; Oregon</v>
          </cell>
          <cell r="B387" t="str">
            <v>Oregon</v>
          </cell>
          <cell r="C387" t="str">
            <v>D</v>
          </cell>
          <cell r="D387">
            <v>100</v>
          </cell>
          <cell r="F387" t="str">
            <v>DISTRIBUTION PLANT (OREGON)</v>
          </cell>
          <cell r="G387" t="str">
            <v>370.00</v>
          </cell>
          <cell r="H387" t="str">
            <v>Meters</v>
          </cell>
          <cell r="I387">
            <v>59656267.950000003</v>
          </cell>
        </row>
        <row r="388">
          <cell r="A388" t="str">
            <v>37100; Oregon</v>
          </cell>
          <cell r="B388" t="str">
            <v>Oregon</v>
          </cell>
          <cell r="C388" t="str">
            <v>D</v>
          </cell>
          <cell r="D388">
            <v>100</v>
          </cell>
          <cell r="F388" t="str">
            <v>DISTRIBUTION PLANT (OREGON)</v>
          </cell>
          <cell r="G388" t="str">
            <v>371.00</v>
          </cell>
          <cell r="H388" t="str">
            <v>I.O.C.P.</v>
          </cell>
          <cell r="I388">
            <v>2475610.15</v>
          </cell>
        </row>
        <row r="389">
          <cell r="A389" t="str">
            <v>37300; Oregon</v>
          </cell>
          <cell r="B389" t="str">
            <v>Oregon</v>
          </cell>
          <cell r="C389" t="str">
            <v>D</v>
          </cell>
          <cell r="D389">
            <v>100</v>
          </cell>
          <cell r="F389" t="str">
            <v>DISTRIBUTION PLANT (OREGON)</v>
          </cell>
          <cell r="G389" t="str">
            <v>373.00</v>
          </cell>
          <cell r="H389" t="str">
            <v>Street Lighting &amp; Signal Systems</v>
          </cell>
          <cell r="I389">
            <v>22114089.9099999</v>
          </cell>
        </row>
        <row r="390">
          <cell r="A390" t="str">
            <v xml:space="preserve">0; </v>
          </cell>
          <cell r="F390" t="str">
            <v>DISTRIBUTION PLANT (OREGON) Total</v>
          </cell>
          <cell r="I390">
            <v>1746776175.6399989</v>
          </cell>
        </row>
        <row r="391">
          <cell r="A391" t="str">
            <v>36020; Washington</v>
          </cell>
          <cell r="B391" t="str">
            <v>Washington</v>
          </cell>
          <cell r="C391" t="str">
            <v>D</v>
          </cell>
          <cell r="D391">
            <v>200</v>
          </cell>
          <cell r="F391" t="str">
            <v>DISTRIBUTION PLANT (WASHINGTON)</v>
          </cell>
          <cell r="G391" t="str">
            <v>360.20</v>
          </cell>
          <cell r="H391" t="str">
            <v>Land Rights</v>
          </cell>
          <cell r="I391">
            <v>247443.24</v>
          </cell>
        </row>
        <row r="392">
          <cell r="A392" t="str">
            <v>36100; Washington</v>
          </cell>
          <cell r="B392" t="str">
            <v>Washington</v>
          </cell>
          <cell r="C392" t="str">
            <v>D</v>
          </cell>
          <cell r="D392">
            <v>200</v>
          </cell>
          <cell r="F392" t="str">
            <v>DISTRIBUTION PLANT (WASHINGTON)</v>
          </cell>
          <cell r="G392" t="str">
            <v>361.00</v>
          </cell>
          <cell r="H392" t="str">
            <v>Structures &amp; Improvements</v>
          </cell>
          <cell r="I392">
            <v>2293943.6800000002</v>
          </cell>
        </row>
        <row r="393">
          <cell r="A393" t="str">
            <v>36200; Washington</v>
          </cell>
          <cell r="B393" t="str">
            <v>Washington</v>
          </cell>
          <cell r="C393" t="str">
            <v>D</v>
          </cell>
          <cell r="D393">
            <v>200</v>
          </cell>
          <cell r="F393" t="str">
            <v>DISTRIBUTION PLANT (WASHINGTON)</v>
          </cell>
          <cell r="G393" t="str">
            <v>362.00</v>
          </cell>
          <cell r="H393" t="str">
            <v>Station Equipment</v>
          </cell>
          <cell r="I393">
            <v>46674851.740000002</v>
          </cell>
        </row>
        <row r="394">
          <cell r="A394" t="str">
            <v>36270; Washington</v>
          </cell>
          <cell r="B394" t="str">
            <v>Washington</v>
          </cell>
          <cell r="C394" t="str">
            <v>D</v>
          </cell>
          <cell r="D394">
            <v>200</v>
          </cell>
          <cell r="F394" t="str">
            <v>DISTRIBUTION PLANT (WASHINGTON)</v>
          </cell>
          <cell r="G394" t="str">
            <v>362.70</v>
          </cell>
          <cell r="H394" t="str">
            <v>Supervisory &amp; Alarm Equipment</v>
          </cell>
          <cell r="I394">
            <v>919385.82</v>
          </cell>
        </row>
        <row r="395">
          <cell r="A395" t="str">
            <v>36400; Washington</v>
          </cell>
          <cell r="B395" t="str">
            <v>Washington</v>
          </cell>
          <cell r="C395" t="str">
            <v>D</v>
          </cell>
          <cell r="D395">
            <v>200</v>
          </cell>
          <cell r="F395" t="str">
            <v>DISTRIBUTION PLANT (WASHINGTON)</v>
          </cell>
          <cell r="G395" t="str">
            <v>364.00</v>
          </cell>
          <cell r="H395" t="str">
            <v>Poles, Towers &amp; Fixtures</v>
          </cell>
          <cell r="I395">
            <v>91889277.590000004</v>
          </cell>
        </row>
        <row r="396">
          <cell r="A396" t="str">
            <v>36500; Washington</v>
          </cell>
          <cell r="B396" t="str">
            <v>Washington</v>
          </cell>
          <cell r="C396" t="str">
            <v>D</v>
          </cell>
          <cell r="D396">
            <v>200</v>
          </cell>
          <cell r="F396" t="str">
            <v>DISTRIBUTION PLANT (WASHINGTON)</v>
          </cell>
          <cell r="G396" t="str">
            <v>365.00</v>
          </cell>
          <cell r="H396" t="str">
            <v>OH Conductors &amp; Devices</v>
          </cell>
          <cell r="I396">
            <v>58112821.68</v>
          </cell>
        </row>
        <row r="397">
          <cell r="A397" t="str">
            <v>36600; Washington</v>
          </cell>
          <cell r="B397" t="str">
            <v>Washington</v>
          </cell>
          <cell r="C397" t="str">
            <v>D</v>
          </cell>
          <cell r="D397">
            <v>200</v>
          </cell>
          <cell r="F397" t="str">
            <v>DISTRIBUTION PLANT (WASHINGTON)</v>
          </cell>
          <cell r="G397" t="str">
            <v>366.00</v>
          </cell>
          <cell r="H397" t="str">
            <v>UG Conduit</v>
          </cell>
          <cell r="I397">
            <v>16128475.470000001</v>
          </cell>
        </row>
        <row r="398">
          <cell r="A398" t="str">
            <v>36700; Washington</v>
          </cell>
          <cell r="B398" t="str">
            <v>Washington</v>
          </cell>
          <cell r="C398" t="str">
            <v>D</v>
          </cell>
          <cell r="D398">
            <v>200</v>
          </cell>
          <cell r="F398" t="str">
            <v>DISTRIBUTION PLANT (WASHINGTON)</v>
          </cell>
          <cell r="G398" t="str">
            <v>367.00</v>
          </cell>
          <cell r="H398" t="str">
            <v>UG Conductors &amp; Devices</v>
          </cell>
          <cell r="I398">
            <v>22087000.699999999</v>
          </cell>
        </row>
        <row r="399">
          <cell r="A399" t="str">
            <v>36800; Washington</v>
          </cell>
          <cell r="B399" t="str">
            <v>Washington</v>
          </cell>
          <cell r="C399" t="str">
            <v>D</v>
          </cell>
          <cell r="D399">
            <v>200</v>
          </cell>
          <cell r="F399" t="str">
            <v>DISTRIBUTION PLANT (WASHINGTON)</v>
          </cell>
          <cell r="G399" t="str">
            <v>368.00</v>
          </cell>
          <cell r="H399" t="str">
            <v>Line Transformers</v>
          </cell>
          <cell r="I399">
            <v>98665673.599999905</v>
          </cell>
        </row>
        <row r="400">
          <cell r="A400" t="str">
            <v>36910; Washington</v>
          </cell>
          <cell r="B400" t="str">
            <v>Washington</v>
          </cell>
          <cell r="C400" t="str">
            <v>D</v>
          </cell>
          <cell r="D400">
            <v>200</v>
          </cell>
          <cell r="F400" t="str">
            <v>DISTRIBUTION PLANT (WASHINGTON)</v>
          </cell>
          <cell r="G400" t="str">
            <v>369.10</v>
          </cell>
          <cell r="H400" t="str">
            <v>Overhead Services</v>
          </cell>
          <cell r="I400">
            <v>18678214.690000001</v>
          </cell>
        </row>
        <row r="401">
          <cell r="A401" t="str">
            <v>36920; Washington</v>
          </cell>
          <cell r="B401" t="str">
            <v>Washington</v>
          </cell>
          <cell r="C401" t="str">
            <v>D</v>
          </cell>
          <cell r="D401">
            <v>200</v>
          </cell>
          <cell r="F401" t="str">
            <v>DISTRIBUTION PLANT (WASHINGTON)</v>
          </cell>
          <cell r="G401" t="str">
            <v>369.20</v>
          </cell>
          <cell r="H401" t="str">
            <v>Underground Services</v>
          </cell>
          <cell r="I401">
            <v>32674705.210000001</v>
          </cell>
        </row>
        <row r="402">
          <cell r="A402" t="str">
            <v>37000; Washington</v>
          </cell>
          <cell r="B402" t="str">
            <v>Washington</v>
          </cell>
          <cell r="C402" t="str">
            <v>D</v>
          </cell>
          <cell r="D402">
            <v>200</v>
          </cell>
          <cell r="F402" t="str">
            <v>DISTRIBUTION PLANT (WASHINGTON)</v>
          </cell>
          <cell r="G402" t="str">
            <v>370.00</v>
          </cell>
          <cell r="H402" t="str">
            <v>Meters</v>
          </cell>
          <cell r="I402">
            <v>11342266.380000001</v>
          </cell>
        </row>
        <row r="403">
          <cell r="A403" t="str">
            <v>37100; Washington</v>
          </cell>
          <cell r="B403" t="str">
            <v>Washington</v>
          </cell>
          <cell r="C403" t="str">
            <v>D</v>
          </cell>
          <cell r="D403">
            <v>200</v>
          </cell>
          <cell r="F403" t="str">
            <v>DISTRIBUTION PLANT (WASHINGTON)</v>
          </cell>
          <cell r="G403" t="str">
            <v>371.00</v>
          </cell>
          <cell r="H403" t="str">
            <v>I.O.C.P.</v>
          </cell>
          <cell r="I403">
            <v>521367.77</v>
          </cell>
        </row>
        <row r="404">
          <cell r="A404" t="str">
            <v>37300; Washington</v>
          </cell>
          <cell r="B404" t="str">
            <v>Washington</v>
          </cell>
          <cell r="C404" t="str">
            <v>D</v>
          </cell>
          <cell r="D404">
            <v>200</v>
          </cell>
          <cell r="F404" t="str">
            <v>DISTRIBUTION PLANT (WASHINGTON)</v>
          </cell>
          <cell r="G404" t="str">
            <v>373.00</v>
          </cell>
          <cell r="H404" t="str">
            <v>Street Lighting &amp; Signal Systems</v>
          </cell>
          <cell r="I404">
            <v>3992505.5</v>
          </cell>
        </row>
        <row r="405">
          <cell r="A405" t="str">
            <v xml:space="preserve">0; </v>
          </cell>
          <cell r="F405" t="str">
            <v>DISTRIBUTION PLANT (WASHINGTON) Total</v>
          </cell>
          <cell r="I405">
            <v>404227933.06999981</v>
          </cell>
        </row>
        <row r="406">
          <cell r="A406" t="str">
            <v>36020; Wyoming</v>
          </cell>
          <cell r="B406" t="str">
            <v>Wyoming</v>
          </cell>
          <cell r="C406" t="str">
            <v>D</v>
          </cell>
          <cell r="D406">
            <v>500</v>
          </cell>
          <cell r="F406" t="str">
            <v>DISTRIBUTION PLANT (WYOMING)</v>
          </cell>
          <cell r="G406" t="str">
            <v>360.20</v>
          </cell>
          <cell r="H406" t="str">
            <v>Land Rights</v>
          </cell>
          <cell r="I406">
            <v>4393309.88</v>
          </cell>
        </row>
        <row r="407">
          <cell r="A407" t="str">
            <v>36100; Wyoming</v>
          </cell>
          <cell r="B407" t="str">
            <v>Wyoming</v>
          </cell>
          <cell r="C407" t="str">
            <v>D</v>
          </cell>
          <cell r="D407">
            <v>500</v>
          </cell>
          <cell r="F407" t="str">
            <v>DISTRIBUTION PLANT (WYOMING)</v>
          </cell>
          <cell r="G407" t="str">
            <v>361.00</v>
          </cell>
          <cell r="H407" t="str">
            <v>Structures &amp; Improvements</v>
          </cell>
          <cell r="I407">
            <v>9446272.8200000003</v>
          </cell>
        </row>
        <row r="408">
          <cell r="A408" t="str">
            <v>36200; Wyoming</v>
          </cell>
          <cell r="B408" t="str">
            <v>Wyoming</v>
          </cell>
          <cell r="C408" t="str">
            <v>D</v>
          </cell>
          <cell r="D408">
            <v>500</v>
          </cell>
          <cell r="F408" t="str">
            <v>DISTRIBUTION PLANT (WYOMING)</v>
          </cell>
          <cell r="G408" t="str">
            <v>362.00</v>
          </cell>
          <cell r="H408" t="str">
            <v>Station Equipment</v>
          </cell>
          <cell r="I408">
            <v>121468248.25</v>
          </cell>
        </row>
        <row r="409">
          <cell r="A409" t="str">
            <v>36270; Wyoming</v>
          </cell>
          <cell r="B409" t="str">
            <v>Wyoming</v>
          </cell>
          <cell r="C409" t="str">
            <v>D</v>
          </cell>
          <cell r="D409">
            <v>500</v>
          </cell>
          <cell r="F409" t="str">
            <v>DISTRIBUTION PLANT (WYOMING)</v>
          </cell>
          <cell r="G409" t="str">
            <v>362.70</v>
          </cell>
          <cell r="H409" t="str">
            <v>Supervisory &amp; Alarm Equipment</v>
          </cell>
          <cell r="I409">
            <v>2032169.02</v>
          </cell>
        </row>
        <row r="410">
          <cell r="A410" t="str">
            <v>36400; Wyoming</v>
          </cell>
          <cell r="B410" t="str">
            <v>Wyoming</v>
          </cell>
          <cell r="C410" t="str">
            <v>D</v>
          </cell>
          <cell r="D410">
            <v>500</v>
          </cell>
          <cell r="F410" t="str">
            <v>DISTRIBUTION PLANT (WYOMING)</v>
          </cell>
          <cell r="G410" t="str">
            <v>364.00</v>
          </cell>
          <cell r="H410" t="str">
            <v>Poles, Towers &amp; Fixtures</v>
          </cell>
          <cell r="I410">
            <v>120934818.95999999</v>
          </cell>
        </row>
        <row r="411">
          <cell r="A411" t="str">
            <v>36500; Wyoming</v>
          </cell>
          <cell r="B411" t="str">
            <v>Wyoming</v>
          </cell>
          <cell r="C411" t="str">
            <v>D</v>
          </cell>
          <cell r="D411">
            <v>500</v>
          </cell>
          <cell r="F411" t="str">
            <v>DISTRIBUTION PLANT (WYOMING)</v>
          </cell>
          <cell r="G411" t="str">
            <v>365.00</v>
          </cell>
          <cell r="H411" t="str">
            <v>OH Conductors &amp; Devices</v>
          </cell>
          <cell r="I411">
            <v>95210832.609999999</v>
          </cell>
        </row>
        <row r="412">
          <cell r="A412" t="str">
            <v>36600; Wyoming</v>
          </cell>
          <cell r="B412" t="str">
            <v>Wyoming</v>
          </cell>
          <cell r="C412" t="str">
            <v>D</v>
          </cell>
          <cell r="D412">
            <v>500</v>
          </cell>
          <cell r="F412" t="str">
            <v>DISTRIBUTION PLANT (WYOMING)</v>
          </cell>
          <cell r="G412" t="str">
            <v>366.00</v>
          </cell>
          <cell r="H412" t="str">
            <v>UG Conduit</v>
          </cell>
          <cell r="I412">
            <v>18647610.800000001</v>
          </cell>
        </row>
        <row r="413">
          <cell r="A413" t="str">
            <v>36700; Wyoming</v>
          </cell>
          <cell r="B413" t="str">
            <v>Wyoming</v>
          </cell>
          <cell r="C413" t="str">
            <v>D</v>
          </cell>
          <cell r="D413">
            <v>500</v>
          </cell>
          <cell r="F413" t="str">
            <v>DISTRIBUTION PLANT (WYOMING)</v>
          </cell>
          <cell r="G413" t="str">
            <v>367.00</v>
          </cell>
          <cell r="H413" t="str">
            <v>UG Conductors &amp; Devices</v>
          </cell>
          <cell r="I413">
            <v>49408746.519999899</v>
          </cell>
        </row>
        <row r="414">
          <cell r="A414" t="str">
            <v>36800; Wyoming</v>
          </cell>
          <cell r="B414" t="str">
            <v>Wyoming</v>
          </cell>
          <cell r="C414" t="str">
            <v>D</v>
          </cell>
          <cell r="D414">
            <v>500</v>
          </cell>
          <cell r="F414" t="str">
            <v>DISTRIBUTION PLANT (WYOMING)</v>
          </cell>
          <cell r="G414" t="str">
            <v>368.00</v>
          </cell>
          <cell r="H414" t="str">
            <v>Line Transformers</v>
          </cell>
          <cell r="I414">
            <v>97151040.080000103</v>
          </cell>
        </row>
        <row r="415">
          <cell r="A415" t="str">
            <v>36910; Wyoming</v>
          </cell>
          <cell r="B415" t="str">
            <v>Wyoming</v>
          </cell>
          <cell r="C415" t="str">
            <v>D</v>
          </cell>
          <cell r="D415">
            <v>500</v>
          </cell>
          <cell r="F415" t="str">
            <v>DISTRIBUTION PLANT (WYOMING)</v>
          </cell>
          <cell r="G415" t="str">
            <v>369.10</v>
          </cell>
          <cell r="H415" t="str">
            <v>Overhead Services</v>
          </cell>
          <cell r="I415">
            <v>16139463.57</v>
          </cell>
        </row>
        <row r="416">
          <cell r="A416" t="str">
            <v>36920; Wyoming</v>
          </cell>
          <cell r="B416" t="str">
            <v>Wyoming</v>
          </cell>
          <cell r="C416" t="str">
            <v>D</v>
          </cell>
          <cell r="D416">
            <v>500</v>
          </cell>
          <cell r="F416" t="str">
            <v>DISTRIBUTION PLANT (WYOMING)</v>
          </cell>
          <cell r="G416" t="str">
            <v>369.20</v>
          </cell>
          <cell r="H416" t="str">
            <v>Underground Services</v>
          </cell>
          <cell r="I416">
            <v>33312175.57</v>
          </cell>
        </row>
        <row r="417">
          <cell r="A417" t="str">
            <v>37000; Wyoming</v>
          </cell>
          <cell r="B417" t="str">
            <v>Wyoming</v>
          </cell>
          <cell r="C417" t="str">
            <v>D</v>
          </cell>
          <cell r="D417">
            <v>500</v>
          </cell>
          <cell r="F417" t="str">
            <v>DISTRIBUTION PLANT (WYOMING)</v>
          </cell>
          <cell r="G417" t="str">
            <v>370.00</v>
          </cell>
          <cell r="H417" t="str">
            <v>Meters</v>
          </cell>
          <cell r="I417">
            <v>14069838.99</v>
          </cell>
        </row>
        <row r="418">
          <cell r="A418" t="str">
            <v>37100; Wyoming</v>
          </cell>
          <cell r="B418" t="str">
            <v>Wyoming</v>
          </cell>
          <cell r="C418" t="str">
            <v>D</v>
          </cell>
          <cell r="D418">
            <v>500</v>
          </cell>
          <cell r="F418" t="str">
            <v>DISTRIBUTION PLANT (WYOMING)</v>
          </cell>
          <cell r="G418" t="str">
            <v>371.00</v>
          </cell>
          <cell r="H418" t="str">
            <v>I.O.C.P.</v>
          </cell>
          <cell r="I418">
            <v>931425.57</v>
          </cell>
        </row>
        <row r="419">
          <cell r="A419" t="str">
            <v>37300; Wyoming</v>
          </cell>
          <cell r="B419" t="str">
            <v>Wyoming</v>
          </cell>
          <cell r="C419" t="str">
            <v>D</v>
          </cell>
          <cell r="D419">
            <v>500</v>
          </cell>
          <cell r="F419" t="str">
            <v>DISTRIBUTION PLANT (WYOMING)</v>
          </cell>
          <cell r="G419" t="str">
            <v>373.00</v>
          </cell>
          <cell r="H419" t="str">
            <v>Street Lighting &amp; Signal Systems</v>
          </cell>
          <cell r="I419">
            <v>9929128.1899999902</v>
          </cell>
        </row>
        <row r="420">
          <cell r="A420" t="str">
            <v xml:space="preserve">0; </v>
          </cell>
          <cell r="F420" t="str">
            <v>DISTRIBUTION PLANT (WYOMING) Total</v>
          </cell>
          <cell r="I420">
            <v>593075080.83000004</v>
          </cell>
        </row>
        <row r="421">
          <cell r="A421" t="str">
            <v>36020; California</v>
          </cell>
          <cell r="B421" t="str">
            <v>California</v>
          </cell>
          <cell r="C421" t="str">
            <v>D</v>
          </cell>
          <cell r="D421">
            <v>600</v>
          </cell>
          <cell r="F421" t="str">
            <v>DISTRIBUTION PLANT (CALIFORNIA)</v>
          </cell>
          <cell r="G421" t="str">
            <v>360.20</v>
          </cell>
          <cell r="H421" t="str">
            <v>Land Rights</v>
          </cell>
          <cell r="I421">
            <v>957954.51</v>
          </cell>
        </row>
        <row r="422">
          <cell r="A422" t="str">
            <v>36100; California</v>
          </cell>
          <cell r="B422" t="str">
            <v>California</v>
          </cell>
          <cell r="C422" t="str">
            <v>D</v>
          </cell>
          <cell r="D422">
            <v>600</v>
          </cell>
          <cell r="F422" t="str">
            <v>DISTRIBUTION PLANT (CALIFORNIA)</v>
          </cell>
          <cell r="G422" t="str">
            <v>361.00</v>
          </cell>
          <cell r="H422" t="str">
            <v>Structures &amp; Improvements</v>
          </cell>
          <cell r="I422">
            <v>4045361.08</v>
          </cell>
        </row>
        <row r="423">
          <cell r="A423" t="str">
            <v>36200; California</v>
          </cell>
          <cell r="B423" t="str">
            <v>California</v>
          </cell>
          <cell r="C423" t="str">
            <v>D</v>
          </cell>
          <cell r="D423">
            <v>600</v>
          </cell>
          <cell r="F423" t="str">
            <v>DISTRIBUTION PLANT (CALIFORNIA)</v>
          </cell>
          <cell r="G423" t="str">
            <v>362.00</v>
          </cell>
          <cell r="H423" t="str">
            <v>Station Equipment</v>
          </cell>
          <cell r="I423">
            <v>21982704.469999999</v>
          </cell>
        </row>
        <row r="424">
          <cell r="A424" t="str">
            <v>36270; California</v>
          </cell>
          <cell r="B424" t="str">
            <v>California</v>
          </cell>
          <cell r="C424" t="str">
            <v>D</v>
          </cell>
          <cell r="D424">
            <v>600</v>
          </cell>
          <cell r="F424" t="str">
            <v>DISTRIBUTION PLANT (CALIFORNIA)</v>
          </cell>
          <cell r="G424" t="str">
            <v>362.70</v>
          </cell>
          <cell r="H424" t="str">
            <v>Supervisory &amp; Alarm Equipment</v>
          </cell>
          <cell r="I424">
            <v>217010.27</v>
          </cell>
        </row>
        <row r="425">
          <cell r="A425" t="str">
            <v>36400; California</v>
          </cell>
          <cell r="B425" t="str">
            <v>California</v>
          </cell>
          <cell r="C425" t="str">
            <v>D</v>
          </cell>
          <cell r="D425">
            <v>600</v>
          </cell>
          <cell r="F425" t="str">
            <v>DISTRIBUTION PLANT (CALIFORNIA)</v>
          </cell>
          <cell r="G425" t="str">
            <v>364.00</v>
          </cell>
          <cell r="H425" t="str">
            <v>Poles, Towers &amp; Fixtures</v>
          </cell>
          <cell r="I425">
            <v>56507875.689999998</v>
          </cell>
        </row>
        <row r="426">
          <cell r="A426" t="str">
            <v>36500; California</v>
          </cell>
          <cell r="B426" t="str">
            <v>California</v>
          </cell>
          <cell r="C426" t="str">
            <v>D</v>
          </cell>
          <cell r="D426">
            <v>600</v>
          </cell>
          <cell r="F426" t="str">
            <v>DISTRIBUTION PLANT (CALIFORNIA)</v>
          </cell>
          <cell r="G426" t="str">
            <v>365.00</v>
          </cell>
          <cell r="H426" t="str">
            <v>OH Conductors &amp; Devices</v>
          </cell>
          <cell r="I426">
            <v>32535099.370000001</v>
          </cell>
        </row>
        <row r="427">
          <cell r="A427" t="str">
            <v>36600; California</v>
          </cell>
          <cell r="B427" t="str">
            <v>California</v>
          </cell>
          <cell r="C427" t="str">
            <v>D</v>
          </cell>
          <cell r="D427">
            <v>600</v>
          </cell>
          <cell r="F427" t="str">
            <v>DISTRIBUTION PLANT (CALIFORNIA)</v>
          </cell>
          <cell r="G427" t="str">
            <v>366.00</v>
          </cell>
          <cell r="H427" t="str">
            <v>UG Conduit</v>
          </cell>
          <cell r="I427">
            <v>15694054.939999999</v>
          </cell>
        </row>
        <row r="428">
          <cell r="A428" t="str">
            <v>36700; California</v>
          </cell>
          <cell r="B428" t="str">
            <v>California</v>
          </cell>
          <cell r="C428" t="str">
            <v>D</v>
          </cell>
          <cell r="D428">
            <v>600</v>
          </cell>
          <cell r="F428" t="str">
            <v>DISTRIBUTION PLANT (CALIFORNIA)</v>
          </cell>
          <cell r="G428" t="str">
            <v>367.00</v>
          </cell>
          <cell r="H428" t="str">
            <v>UG Conductors &amp; Devices</v>
          </cell>
          <cell r="I428">
            <v>17026967.440000001</v>
          </cell>
        </row>
        <row r="429">
          <cell r="A429" t="str">
            <v>36800; California</v>
          </cell>
          <cell r="B429" t="str">
            <v>California</v>
          </cell>
          <cell r="C429" t="str">
            <v>D</v>
          </cell>
          <cell r="D429">
            <v>600</v>
          </cell>
          <cell r="F429" t="str">
            <v>DISTRIBUTION PLANT (CALIFORNIA)</v>
          </cell>
          <cell r="G429" t="str">
            <v>368.00</v>
          </cell>
          <cell r="H429" t="str">
            <v>Line Transformers</v>
          </cell>
          <cell r="I429">
            <v>48077564.310000002</v>
          </cell>
        </row>
        <row r="430">
          <cell r="A430" t="str">
            <v>36910; California</v>
          </cell>
          <cell r="B430" t="str">
            <v>California</v>
          </cell>
          <cell r="C430" t="str">
            <v>D</v>
          </cell>
          <cell r="D430">
            <v>600</v>
          </cell>
          <cell r="F430" t="str">
            <v>DISTRIBUTION PLANT (CALIFORNIA)</v>
          </cell>
          <cell r="G430" t="str">
            <v>369.10</v>
          </cell>
          <cell r="H430" t="str">
            <v>Overhead Services</v>
          </cell>
          <cell r="I430">
            <v>8587694.1199999992</v>
          </cell>
        </row>
        <row r="431">
          <cell r="A431" t="str">
            <v>36920; California</v>
          </cell>
          <cell r="B431" t="str">
            <v>California</v>
          </cell>
          <cell r="C431" t="str">
            <v>D</v>
          </cell>
          <cell r="D431">
            <v>600</v>
          </cell>
          <cell r="F431" t="str">
            <v>DISTRIBUTION PLANT (CALIFORNIA)</v>
          </cell>
          <cell r="G431" t="str">
            <v>369.20</v>
          </cell>
          <cell r="H431" t="str">
            <v>Underground Services</v>
          </cell>
          <cell r="I431">
            <v>14558189.630000001</v>
          </cell>
        </row>
        <row r="432">
          <cell r="A432" t="str">
            <v>37000; California</v>
          </cell>
          <cell r="B432" t="str">
            <v>California</v>
          </cell>
          <cell r="C432" t="str">
            <v>D</v>
          </cell>
          <cell r="D432">
            <v>600</v>
          </cell>
          <cell r="F432" t="str">
            <v>DISTRIBUTION PLANT (CALIFORNIA)</v>
          </cell>
          <cell r="G432" t="str">
            <v>370.00</v>
          </cell>
          <cell r="H432" t="str">
            <v>Meters</v>
          </cell>
          <cell r="I432">
            <v>3901131.94</v>
          </cell>
        </row>
        <row r="433">
          <cell r="A433" t="str">
            <v>37100; California</v>
          </cell>
          <cell r="B433" t="str">
            <v>California</v>
          </cell>
          <cell r="C433" t="str">
            <v>D</v>
          </cell>
          <cell r="D433">
            <v>600</v>
          </cell>
          <cell r="F433" t="str">
            <v>DISTRIBUTION PLANT (CALIFORNIA)</v>
          </cell>
          <cell r="G433" t="str">
            <v>371.00</v>
          </cell>
          <cell r="H433" t="str">
            <v>I.O.C.P.</v>
          </cell>
          <cell r="I433">
            <v>271230.94</v>
          </cell>
        </row>
        <row r="434">
          <cell r="A434" t="str">
            <v>37300; California</v>
          </cell>
          <cell r="B434" t="str">
            <v>California</v>
          </cell>
          <cell r="C434" t="str">
            <v>D</v>
          </cell>
          <cell r="D434">
            <v>600</v>
          </cell>
          <cell r="F434" t="str">
            <v>DISTRIBUTION PLANT (CALIFORNIA)</v>
          </cell>
          <cell r="G434" t="str">
            <v>373.00</v>
          </cell>
          <cell r="H434" t="str">
            <v>Street Lighting &amp; Signal Systems</v>
          </cell>
          <cell r="I434">
            <v>672642.15</v>
          </cell>
        </row>
        <row r="435">
          <cell r="A435" t="str">
            <v xml:space="preserve">0; </v>
          </cell>
          <cell r="F435" t="str">
            <v>DISTRIBUTION PLANT (CALIFORNIA) Total</v>
          </cell>
          <cell r="I435">
            <v>225035480.86000001</v>
          </cell>
        </row>
        <row r="436">
          <cell r="A436" t="str">
            <v>36020; Utah</v>
          </cell>
          <cell r="B436" t="str">
            <v>Utah</v>
          </cell>
          <cell r="C436" t="str">
            <v>D</v>
          </cell>
          <cell r="D436">
            <v>850</v>
          </cell>
          <cell r="F436" t="str">
            <v>DISTRIBUTION PLANT (UTAH)</v>
          </cell>
          <cell r="G436" t="str">
            <v>360.20</v>
          </cell>
          <cell r="H436" t="str">
            <v>Land Rights</v>
          </cell>
          <cell r="I436">
            <v>7985479</v>
          </cell>
        </row>
        <row r="437">
          <cell r="A437" t="str">
            <v>36100; Utah</v>
          </cell>
          <cell r="B437" t="str">
            <v>Utah</v>
          </cell>
          <cell r="C437" t="str">
            <v>D</v>
          </cell>
          <cell r="D437">
            <v>850</v>
          </cell>
          <cell r="F437" t="str">
            <v>DISTRIBUTION PLANT (UTAH)</v>
          </cell>
          <cell r="G437" t="str">
            <v>361.00</v>
          </cell>
          <cell r="H437" t="str">
            <v>Structures &amp; Improvements</v>
          </cell>
          <cell r="I437">
            <v>44279566.990000099</v>
          </cell>
        </row>
        <row r="438">
          <cell r="A438" t="str">
            <v>36200; Utah</v>
          </cell>
          <cell r="B438" t="str">
            <v>Utah</v>
          </cell>
          <cell r="C438" t="str">
            <v>D</v>
          </cell>
          <cell r="D438">
            <v>850</v>
          </cell>
          <cell r="F438" t="str">
            <v>DISTRIBUTION PLANT (UTAH)</v>
          </cell>
          <cell r="G438" t="str">
            <v>362.00</v>
          </cell>
          <cell r="H438" t="str">
            <v>Station Equipment</v>
          </cell>
          <cell r="I438">
            <v>411291117.56000102</v>
          </cell>
        </row>
        <row r="439">
          <cell r="A439" t="str">
            <v>36270; Utah</v>
          </cell>
          <cell r="B439" t="str">
            <v>Utah</v>
          </cell>
          <cell r="C439" t="str">
            <v>D</v>
          </cell>
          <cell r="D439">
            <v>850</v>
          </cell>
          <cell r="F439" t="str">
            <v>DISTRIBUTION PLANT (UTAH)</v>
          </cell>
          <cell r="G439" t="str">
            <v>362.70</v>
          </cell>
          <cell r="H439" t="str">
            <v>Supervisory &amp; Alarm Equipment</v>
          </cell>
          <cell r="I439">
            <v>5594695.6299999999</v>
          </cell>
        </row>
        <row r="440">
          <cell r="A440" t="str">
            <v>36400; Utah</v>
          </cell>
          <cell r="B440" t="str">
            <v>Utah</v>
          </cell>
          <cell r="C440" t="str">
            <v>D</v>
          </cell>
          <cell r="D440">
            <v>850</v>
          </cell>
          <cell r="F440" t="str">
            <v>DISTRIBUTION PLANT (UTAH)</v>
          </cell>
          <cell r="G440" t="str">
            <v>364.00</v>
          </cell>
          <cell r="H440" t="str">
            <v>Poles, Towers &amp; Fixtures</v>
          </cell>
          <cell r="I440">
            <v>319266142.94</v>
          </cell>
        </row>
        <row r="441">
          <cell r="A441" t="str">
            <v>36500; Utah</v>
          </cell>
          <cell r="B441" t="str">
            <v>Utah</v>
          </cell>
          <cell r="C441" t="str">
            <v>D</v>
          </cell>
          <cell r="D441">
            <v>850</v>
          </cell>
          <cell r="F441" t="str">
            <v>DISTRIBUTION PLANT (UTAH)</v>
          </cell>
          <cell r="G441" t="str">
            <v>365.00</v>
          </cell>
          <cell r="H441" t="str">
            <v>OH Conductors &amp; Devices</v>
          </cell>
          <cell r="I441">
            <v>209693253.62</v>
          </cell>
        </row>
        <row r="442">
          <cell r="A442" t="str">
            <v>36600; Utah</v>
          </cell>
          <cell r="B442" t="str">
            <v>Utah</v>
          </cell>
          <cell r="C442" t="str">
            <v>D</v>
          </cell>
          <cell r="D442">
            <v>850</v>
          </cell>
          <cell r="F442" t="str">
            <v>DISTRIBUTION PLANT (UTAH)</v>
          </cell>
          <cell r="G442" t="str">
            <v>366.00</v>
          </cell>
          <cell r="H442" t="str">
            <v>UG Conduit</v>
          </cell>
          <cell r="I442">
            <v>169200100.50999999</v>
          </cell>
        </row>
        <row r="443">
          <cell r="A443" t="str">
            <v>36700; Utah</v>
          </cell>
          <cell r="B443" t="str">
            <v>Utah</v>
          </cell>
          <cell r="C443" t="str">
            <v>D</v>
          </cell>
          <cell r="D443">
            <v>850</v>
          </cell>
          <cell r="F443" t="str">
            <v>DISTRIBUTION PLANT (UTAH)</v>
          </cell>
          <cell r="G443" t="str">
            <v>367.00</v>
          </cell>
          <cell r="H443" t="str">
            <v>UG Conductors &amp; Devices</v>
          </cell>
          <cell r="I443">
            <v>467447484.77999997</v>
          </cell>
        </row>
        <row r="444">
          <cell r="A444" t="str">
            <v>36800; Utah</v>
          </cell>
          <cell r="B444" t="str">
            <v>Utah</v>
          </cell>
          <cell r="C444" t="str">
            <v>D</v>
          </cell>
          <cell r="D444">
            <v>850</v>
          </cell>
          <cell r="F444" t="str">
            <v>DISTRIBUTION PLANT (UTAH)</v>
          </cell>
          <cell r="G444" t="str">
            <v>368.00</v>
          </cell>
          <cell r="H444" t="str">
            <v>Line Transformers</v>
          </cell>
          <cell r="I444">
            <v>427468015.19999999</v>
          </cell>
        </row>
        <row r="445">
          <cell r="A445" t="str">
            <v>36900; Utah</v>
          </cell>
          <cell r="B445" t="str">
            <v>Utah</v>
          </cell>
          <cell r="C445" t="str">
            <v>D</v>
          </cell>
          <cell r="D445">
            <v>850</v>
          </cell>
          <cell r="F445" t="str">
            <v>DISTRIBUTION PLANT (UTAH)</v>
          </cell>
          <cell r="G445" t="str">
            <v>369.00</v>
          </cell>
          <cell r="H445" t="str">
            <v>Services</v>
          </cell>
          <cell r="I445">
            <v>224795047.11000001</v>
          </cell>
        </row>
        <row r="446">
          <cell r="A446" t="str">
            <v>37000; Utah</v>
          </cell>
          <cell r="B446" t="str">
            <v>Utah</v>
          </cell>
          <cell r="C446" t="str">
            <v>D</v>
          </cell>
          <cell r="D446">
            <v>850</v>
          </cell>
          <cell r="F446" t="str">
            <v>DISTRIBUTION PLANT (UTAH)</v>
          </cell>
          <cell r="G446" t="str">
            <v>370.00</v>
          </cell>
          <cell r="H446" t="str">
            <v>Meters</v>
          </cell>
          <cell r="I446">
            <v>73237990.219999999</v>
          </cell>
        </row>
        <row r="447">
          <cell r="A447" t="str">
            <v>37100; Utah</v>
          </cell>
          <cell r="B447" t="str">
            <v>Utah</v>
          </cell>
          <cell r="C447" t="str">
            <v>D</v>
          </cell>
          <cell r="D447">
            <v>850</v>
          </cell>
          <cell r="F447" t="str">
            <v>DISTRIBUTION PLANT (UTAH)</v>
          </cell>
          <cell r="G447" t="str">
            <v>371.00</v>
          </cell>
          <cell r="H447" t="str">
            <v>I.O.C.P.</v>
          </cell>
          <cell r="I447">
            <v>4418312.74</v>
          </cell>
        </row>
        <row r="448">
          <cell r="A448" t="str">
            <v>37300; Utah</v>
          </cell>
          <cell r="B448" t="str">
            <v>Utah</v>
          </cell>
          <cell r="C448" t="str">
            <v>D</v>
          </cell>
          <cell r="D448">
            <v>850</v>
          </cell>
          <cell r="F448" t="str">
            <v>DISTRIBUTION PLANT (UTAH)</v>
          </cell>
          <cell r="G448" t="str">
            <v>373.00</v>
          </cell>
          <cell r="H448" t="str">
            <v>Street Lighting &amp; Signal Systems</v>
          </cell>
          <cell r="I448">
            <v>23767481.890000001</v>
          </cell>
        </row>
        <row r="449">
          <cell r="A449" t="str">
            <v xml:space="preserve">0; </v>
          </cell>
          <cell r="F449" t="str">
            <v>DISTRIBUTION PLANT (UTAH) Total</v>
          </cell>
          <cell r="I449">
            <v>2388444688.1900005</v>
          </cell>
        </row>
        <row r="450">
          <cell r="A450" t="str">
            <v>36020; Idaho</v>
          </cell>
          <cell r="B450" t="str">
            <v>Idaho</v>
          </cell>
          <cell r="C450" t="str">
            <v>D</v>
          </cell>
          <cell r="D450">
            <v>300</v>
          </cell>
          <cell r="F450" t="str">
            <v>DISTRIBUTION PLANT (IDAHO)</v>
          </cell>
          <cell r="G450" t="str">
            <v>360.20</v>
          </cell>
          <cell r="H450" t="str">
            <v>Land Rights</v>
          </cell>
          <cell r="I450">
            <v>1085196.3400000001</v>
          </cell>
        </row>
        <row r="451">
          <cell r="A451" t="str">
            <v>36100; Idaho</v>
          </cell>
          <cell r="B451" t="str">
            <v>Idaho</v>
          </cell>
          <cell r="C451" t="str">
            <v>D</v>
          </cell>
          <cell r="D451">
            <v>300</v>
          </cell>
          <cell r="F451" t="str">
            <v>DISTRIBUTION PLANT (IDAHO)</v>
          </cell>
          <cell r="G451" t="str">
            <v>361.00</v>
          </cell>
          <cell r="H451" t="str">
            <v>Structures &amp; Improvements</v>
          </cell>
          <cell r="I451">
            <v>2161811.3199999998</v>
          </cell>
        </row>
        <row r="452">
          <cell r="A452" t="str">
            <v>36200; Idaho</v>
          </cell>
          <cell r="B452" t="str">
            <v>Idaho</v>
          </cell>
          <cell r="C452" t="str">
            <v>D</v>
          </cell>
          <cell r="D452">
            <v>300</v>
          </cell>
          <cell r="F452" t="str">
            <v>DISTRIBUTION PLANT (IDAHO)</v>
          </cell>
          <cell r="G452" t="str">
            <v>362.00</v>
          </cell>
          <cell r="H452" t="str">
            <v>Station Equipment</v>
          </cell>
          <cell r="I452">
            <v>28289569.0900001</v>
          </cell>
        </row>
        <row r="453">
          <cell r="A453" t="str">
            <v>36270; Idaho</v>
          </cell>
          <cell r="B453" t="str">
            <v>Idaho</v>
          </cell>
          <cell r="C453" t="str">
            <v>D</v>
          </cell>
          <cell r="D453">
            <v>300</v>
          </cell>
          <cell r="F453" t="str">
            <v>DISTRIBUTION PLANT (IDAHO)</v>
          </cell>
          <cell r="G453" t="str">
            <v>362.70</v>
          </cell>
          <cell r="H453" t="str">
            <v>Supervisory &amp; Alarm Equipment</v>
          </cell>
          <cell r="I453">
            <v>388613.07</v>
          </cell>
        </row>
        <row r="454">
          <cell r="A454" t="str">
            <v>36400; Idaho</v>
          </cell>
          <cell r="B454" t="str">
            <v>Idaho</v>
          </cell>
          <cell r="C454" t="str">
            <v>D</v>
          </cell>
          <cell r="D454">
            <v>300</v>
          </cell>
          <cell r="F454" t="str">
            <v>DISTRIBUTION PLANT (IDAHO)</v>
          </cell>
          <cell r="G454" t="str">
            <v>364.00</v>
          </cell>
          <cell r="H454" t="str">
            <v>Poles, Towers &amp; Fixtures</v>
          </cell>
          <cell r="I454">
            <v>68677210.629999995</v>
          </cell>
        </row>
        <row r="455">
          <cell r="A455" t="str">
            <v>36500; Idaho</v>
          </cell>
          <cell r="B455" t="str">
            <v>Idaho</v>
          </cell>
          <cell r="C455" t="str">
            <v>D</v>
          </cell>
          <cell r="D455">
            <v>300</v>
          </cell>
          <cell r="F455" t="str">
            <v>DISTRIBUTION PLANT (IDAHO)</v>
          </cell>
          <cell r="G455" t="str">
            <v>365.00</v>
          </cell>
          <cell r="H455" t="str">
            <v>OH Conductors &amp; Devices</v>
          </cell>
          <cell r="I455">
            <v>34559097.719999999</v>
          </cell>
        </row>
        <row r="456">
          <cell r="A456" t="str">
            <v>36600; Idaho</v>
          </cell>
          <cell r="B456" t="str">
            <v>Idaho</v>
          </cell>
          <cell r="C456" t="str">
            <v>D</v>
          </cell>
          <cell r="D456">
            <v>300</v>
          </cell>
          <cell r="F456" t="str">
            <v>DISTRIBUTION PLANT (IDAHO)</v>
          </cell>
          <cell r="G456" t="str">
            <v>366.00</v>
          </cell>
          <cell r="H456" t="str">
            <v>UG Conduit</v>
          </cell>
          <cell r="I456">
            <v>7887911.9299999997</v>
          </cell>
        </row>
        <row r="457">
          <cell r="A457" t="str">
            <v>36700; Idaho</v>
          </cell>
          <cell r="B457" t="str">
            <v>Idaho</v>
          </cell>
          <cell r="C457" t="str">
            <v>D</v>
          </cell>
          <cell r="D457">
            <v>300</v>
          </cell>
          <cell r="F457" t="str">
            <v>DISTRIBUTION PLANT (IDAHO)</v>
          </cell>
          <cell r="G457" t="str">
            <v>367.00</v>
          </cell>
          <cell r="H457" t="str">
            <v>UG Conductors &amp; Devices</v>
          </cell>
          <cell r="I457">
            <v>24598549.670000002</v>
          </cell>
        </row>
        <row r="458">
          <cell r="A458" t="str">
            <v>36800; Idaho</v>
          </cell>
          <cell r="B458" t="str">
            <v>Idaho</v>
          </cell>
          <cell r="C458" t="str">
            <v>D</v>
          </cell>
          <cell r="D458">
            <v>300</v>
          </cell>
          <cell r="F458" t="str">
            <v>DISTRIBUTION PLANT (IDAHO)</v>
          </cell>
          <cell r="G458" t="str">
            <v>368.00</v>
          </cell>
          <cell r="H458" t="str">
            <v>Line Transformers</v>
          </cell>
          <cell r="I458">
            <v>69825543.019999996</v>
          </cell>
        </row>
        <row r="459">
          <cell r="A459" t="str">
            <v>36900; Idaho</v>
          </cell>
          <cell r="B459" t="str">
            <v>Idaho</v>
          </cell>
          <cell r="C459" t="str">
            <v>D</v>
          </cell>
          <cell r="D459">
            <v>300</v>
          </cell>
          <cell r="F459" t="str">
            <v>DISTRIBUTION PLANT (IDAHO)</v>
          </cell>
          <cell r="G459" t="str">
            <v>369.00</v>
          </cell>
          <cell r="H459" t="str">
            <v>Services</v>
          </cell>
          <cell r="I459">
            <v>30457923.969999999</v>
          </cell>
        </row>
        <row r="460">
          <cell r="A460" t="str">
            <v>37000; Idaho</v>
          </cell>
          <cell r="B460" t="str">
            <v>Idaho</v>
          </cell>
          <cell r="C460" t="str">
            <v>D</v>
          </cell>
          <cell r="D460">
            <v>300</v>
          </cell>
          <cell r="F460" t="str">
            <v>DISTRIBUTION PLANT (IDAHO)</v>
          </cell>
          <cell r="G460" t="str">
            <v>370.00</v>
          </cell>
          <cell r="H460" t="str">
            <v>Meters</v>
          </cell>
          <cell r="I460">
            <v>13315346.99</v>
          </cell>
        </row>
        <row r="461">
          <cell r="A461" t="str">
            <v>37100; Idaho</v>
          </cell>
          <cell r="B461" t="str">
            <v>Idaho</v>
          </cell>
          <cell r="C461" t="str">
            <v>D</v>
          </cell>
          <cell r="D461">
            <v>300</v>
          </cell>
          <cell r="F461" t="str">
            <v>DISTRIBUTION PLANT (IDAHO)</v>
          </cell>
          <cell r="G461" t="str">
            <v>371.00</v>
          </cell>
          <cell r="H461" t="str">
            <v>I.O.C.P.</v>
          </cell>
          <cell r="I461">
            <v>169110.18</v>
          </cell>
        </row>
        <row r="462">
          <cell r="A462" t="str">
            <v>37300; Idaho</v>
          </cell>
          <cell r="B462" t="str">
            <v>Idaho</v>
          </cell>
          <cell r="C462" t="str">
            <v>D</v>
          </cell>
          <cell r="D462">
            <v>300</v>
          </cell>
          <cell r="F462" t="str">
            <v>DISTRIBUTION PLANT (IDAHO)</v>
          </cell>
          <cell r="G462" t="str">
            <v>373.00</v>
          </cell>
          <cell r="H462" t="str">
            <v>Street Lighting &amp; Signal Systems</v>
          </cell>
          <cell r="I462">
            <v>618578.57999999996</v>
          </cell>
        </row>
        <row r="463">
          <cell r="A463" t="str">
            <v xml:space="preserve">0; </v>
          </cell>
          <cell r="F463" t="str">
            <v>DISTRIBUTION PLANT (IDAHO) Total</v>
          </cell>
          <cell r="I463">
            <v>282034462.51000005</v>
          </cell>
        </row>
        <row r="464">
          <cell r="A464" t="str">
            <v xml:space="preserve">0; </v>
          </cell>
          <cell r="C464" t="str">
            <v>D Total</v>
          </cell>
          <cell r="I464">
            <v>5639593821.1000023</v>
          </cell>
        </row>
        <row r="465">
          <cell r="A465" t="str">
            <v>39000; Oregon</v>
          </cell>
          <cell r="B465" t="str">
            <v>Oregon</v>
          </cell>
          <cell r="C465" t="str">
            <v>G</v>
          </cell>
          <cell r="D465">
            <v>100</v>
          </cell>
          <cell r="F465" t="str">
            <v>GENERAL PLANT (OREGON)</v>
          </cell>
          <cell r="G465" t="str">
            <v>390.00</v>
          </cell>
          <cell r="H465" t="str">
            <v>Structures &amp; Improvements</v>
          </cell>
          <cell r="I465">
            <v>73351600.510000005</v>
          </cell>
        </row>
        <row r="466">
          <cell r="A466" t="str">
            <v>39201; Oregon</v>
          </cell>
          <cell r="B466" t="str">
            <v>Oregon</v>
          </cell>
          <cell r="C466" t="str">
            <v>G</v>
          </cell>
          <cell r="D466">
            <v>100</v>
          </cell>
          <cell r="F466" t="str">
            <v>GENERAL PLANT (OREGON)</v>
          </cell>
          <cell r="G466" t="str">
            <v>392.01</v>
          </cell>
          <cell r="H466" t="str">
            <v>Transp. Eqpt - Light Trucks &amp; Vans</v>
          </cell>
          <cell r="I466">
            <v>11309407.76</v>
          </cell>
        </row>
        <row r="467">
          <cell r="A467" t="str">
            <v>39205; Oregon</v>
          </cell>
          <cell r="B467" t="str">
            <v>Oregon</v>
          </cell>
          <cell r="C467" t="str">
            <v>G</v>
          </cell>
          <cell r="D467">
            <v>100</v>
          </cell>
          <cell r="F467" t="str">
            <v>GENERAL PLANT (OREGON)</v>
          </cell>
          <cell r="G467" t="str">
            <v>392.05</v>
          </cell>
          <cell r="H467" t="str">
            <v>Transp. Eqpt - Medium Trucks</v>
          </cell>
          <cell r="I467">
            <v>10847610.24</v>
          </cell>
        </row>
        <row r="468">
          <cell r="A468" t="str">
            <v>39209; Oregon</v>
          </cell>
          <cell r="B468" t="str">
            <v>Oregon</v>
          </cell>
          <cell r="C468" t="str">
            <v>G</v>
          </cell>
          <cell r="D468">
            <v>100</v>
          </cell>
          <cell r="F468" t="str">
            <v>GENERAL PLANT (OREGON)</v>
          </cell>
          <cell r="G468" t="str">
            <v>392.09</v>
          </cell>
          <cell r="H468" t="str">
            <v>Transp. Eqpt - Trailers</v>
          </cell>
          <cell r="I468">
            <v>3429180.7</v>
          </cell>
        </row>
        <row r="469">
          <cell r="A469" t="str">
            <v>39603; Oregon</v>
          </cell>
          <cell r="B469" t="str">
            <v>Oregon</v>
          </cell>
          <cell r="C469" t="str">
            <v>G</v>
          </cell>
          <cell r="D469">
            <v>100</v>
          </cell>
          <cell r="F469" t="str">
            <v>GENERAL PLANT (OREGON)</v>
          </cell>
          <cell r="G469" t="str">
            <v>396.03</v>
          </cell>
          <cell r="H469" t="str">
            <v>Light Power Operated Equipment</v>
          </cell>
          <cell r="I469">
            <v>7861988.6600000001</v>
          </cell>
        </row>
        <row r="470">
          <cell r="A470" t="str">
            <v>39607; Oregon</v>
          </cell>
          <cell r="B470" t="str">
            <v>Oregon</v>
          </cell>
          <cell r="C470" t="str">
            <v>G</v>
          </cell>
          <cell r="D470">
            <v>100</v>
          </cell>
          <cell r="F470" t="str">
            <v>GENERAL PLANT (OREGON)</v>
          </cell>
          <cell r="G470" t="str">
            <v>396.07</v>
          </cell>
          <cell r="H470" t="str">
            <v>Heavy Power Operated Equipment</v>
          </cell>
          <cell r="I470">
            <v>28086567.010000002</v>
          </cell>
        </row>
        <row r="471">
          <cell r="A471" t="str">
            <v xml:space="preserve">0; </v>
          </cell>
          <cell r="F471" t="str">
            <v>GENERAL PLANT (OREGON) Total</v>
          </cell>
          <cell r="I471">
            <v>134886354.88</v>
          </cell>
        </row>
        <row r="472">
          <cell r="A472" t="str">
            <v>39000; Washington</v>
          </cell>
          <cell r="B472" t="str">
            <v>Washington</v>
          </cell>
          <cell r="C472" t="str">
            <v>G</v>
          </cell>
          <cell r="D472">
            <v>200</v>
          </cell>
          <cell r="F472" t="str">
            <v>GENERAL PLANT (WASHINGTON)</v>
          </cell>
          <cell r="G472" t="str">
            <v>390.00</v>
          </cell>
          <cell r="H472" t="str">
            <v>Structures &amp; Improvements</v>
          </cell>
          <cell r="I472">
            <v>11089628.369999999</v>
          </cell>
        </row>
        <row r="473">
          <cell r="A473" t="str">
            <v>39201; Washington</v>
          </cell>
          <cell r="B473" t="str">
            <v>Washington</v>
          </cell>
          <cell r="C473" t="str">
            <v>G</v>
          </cell>
          <cell r="D473">
            <v>200</v>
          </cell>
          <cell r="F473" t="str">
            <v>GENERAL PLANT (WASHINGTON)</v>
          </cell>
          <cell r="G473" t="str">
            <v>392.01</v>
          </cell>
          <cell r="H473" t="str">
            <v>Transp. Eqpt - Light Trucks &amp; Vans</v>
          </cell>
          <cell r="I473">
            <v>2377341.77</v>
          </cell>
        </row>
        <row r="474">
          <cell r="A474" t="str">
            <v>39205; Washington</v>
          </cell>
          <cell r="B474" t="str">
            <v>Washington</v>
          </cell>
          <cell r="C474" t="str">
            <v>G</v>
          </cell>
          <cell r="D474">
            <v>200</v>
          </cell>
          <cell r="F474" t="str">
            <v>GENERAL PLANT (WASHINGTON)</v>
          </cell>
          <cell r="G474" t="str">
            <v>392.05</v>
          </cell>
          <cell r="H474" t="str">
            <v>Transp. Eqpt - Medium Trucks</v>
          </cell>
          <cell r="I474">
            <v>4398208.25</v>
          </cell>
        </row>
        <row r="475">
          <cell r="A475" t="str">
            <v>39209; Washington</v>
          </cell>
          <cell r="B475" t="str">
            <v>Washington</v>
          </cell>
          <cell r="C475" t="str">
            <v>G</v>
          </cell>
          <cell r="D475">
            <v>200</v>
          </cell>
          <cell r="F475" t="str">
            <v>GENERAL PLANT (WASHINGTON)</v>
          </cell>
          <cell r="G475" t="str">
            <v>392.09</v>
          </cell>
          <cell r="H475" t="str">
            <v>Transp. Eqpt - Trailers</v>
          </cell>
          <cell r="I475">
            <v>793736.04</v>
          </cell>
        </row>
        <row r="476">
          <cell r="A476" t="str">
            <v>39603; Washington</v>
          </cell>
          <cell r="B476" t="str">
            <v>Washington</v>
          </cell>
          <cell r="C476" t="str">
            <v>G</v>
          </cell>
          <cell r="D476">
            <v>200</v>
          </cell>
          <cell r="F476" t="str">
            <v>GENERAL PLANT (WASHINGTON)</v>
          </cell>
          <cell r="G476" t="str">
            <v>396.03</v>
          </cell>
          <cell r="H476" t="str">
            <v>Light Power Operated Equipment</v>
          </cell>
          <cell r="I476">
            <v>1921979.46</v>
          </cell>
        </row>
        <row r="477">
          <cell r="A477" t="str">
            <v>39607; Washington</v>
          </cell>
          <cell r="B477" t="str">
            <v>Washington</v>
          </cell>
          <cell r="C477" t="str">
            <v>G</v>
          </cell>
          <cell r="D477">
            <v>200</v>
          </cell>
          <cell r="F477" t="str">
            <v>GENERAL PLANT (WASHINGTON)</v>
          </cell>
          <cell r="G477" t="str">
            <v>396.07</v>
          </cell>
          <cell r="H477" t="str">
            <v>Heavy Power Operated Equipment</v>
          </cell>
          <cell r="I477">
            <v>6701182.7199999997</v>
          </cell>
        </row>
        <row r="478">
          <cell r="A478" t="str">
            <v xml:space="preserve">0; </v>
          </cell>
          <cell r="F478" t="str">
            <v>GENERAL PLANT (WASHINGTON) Total</v>
          </cell>
          <cell r="I478">
            <v>27282076.609999999</v>
          </cell>
        </row>
        <row r="479">
          <cell r="A479" t="str">
            <v>38920; Wyoming</v>
          </cell>
          <cell r="B479" t="str">
            <v>Wyoming</v>
          </cell>
          <cell r="C479" t="str">
            <v>G</v>
          </cell>
          <cell r="D479">
            <v>500</v>
          </cell>
          <cell r="F479" t="str">
            <v>GENERAL PLANT (WYOMING)</v>
          </cell>
          <cell r="G479" t="str">
            <v>389.20</v>
          </cell>
          <cell r="H479" t="str">
            <v>Land Rights</v>
          </cell>
          <cell r="I479">
            <v>74341.83</v>
          </cell>
        </row>
        <row r="480">
          <cell r="A480" t="str">
            <v>39000; Wyoming</v>
          </cell>
          <cell r="B480" t="str">
            <v>Wyoming</v>
          </cell>
          <cell r="C480" t="str">
            <v>G</v>
          </cell>
          <cell r="D480">
            <v>500</v>
          </cell>
          <cell r="F480" t="str">
            <v>GENERAL PLANT (WYOMING)</v>
          </cell>
          <cell r="G480" t="str">
            <v>390.00</v>
          </cell>
          <cell r="H480" t="str">
            <v>Structures &amp; Improvements</v>
          </cell>
          <cell r="I480">
            <v>8859170.7200000007</v>
          </cell>
        </row>
        <row r="481">
          <cell r="A481" t="str">
            <v>39201; Wyoming</v>
          </cell>
          <cell r="B481" t="str">
            <v>Wyoming</v>
          </cell>
          <cell r="C481" t="str">
            <v>G</v>
          </cell>
          <cell r="D481">
            <v>500</v>
          </cell>
          <cell r="F481" t="str">
            <v>GENERAL PLANT (WYOMING)</v>
          </cell>
          <cell r="G481" t="str">
            <v>392.01</v>
          </cell>
          <cell r="H481" t="str">
            <v>Transp. Eqpt - Light Trucks &amp; Vans</v>
          </cell>
          <cell r="I481">
            <v>5061709.34</v>
          </cell>
        </row>
        <row r="482">
          <cell r="A482" t="str">
            <v>39205; Wyoming</v>
          </cell>
          <cell r="B482" t="str">
            <v>Wyoming</v>
          </cell>
          <cell r="C482" t="str">
            <v>G</v>
          </cell>
          <cell r="D482">
            <v>500</v>
          </cell>
          <cell r="F482" t="str">
            <v>GENERAL PLANT (WYOMING)</v>
          </cell>
          <cell r="G482" t="str">
            <v>392.05</v>
          </cell>
          <cell r="H482" t="str">
            <v>Transp. Eqpt - Medium Trucks</v>
          </cell>
          <cell r="I482">
            <v>5939355.4299999997</v>
          </cell>
        </row>
        <row r="483">
          <cell r="A483" t="str">
            <v>39209; Wyoming</v>
          </cell>
          <cell r="B483" t="str">
            <v>Wyoming</v>
          </cell>
          <cell r="C483" t="str">
            <v>G</v>
          </cell>
          <cell r="D483">
            <v>500</v>
          </cell>
          <cell r="F483" t="str">
            <v>GENERAL PLANT (WYOMING)</v>
          </cell>
          <cell r="G483" t="str">
            <v>392.09</v>
          </cell>
          <cell r="H483" t="str">
            <v>Transp. Eqpt - Trailers</v>
          </cell>
          <cell r="I483">
            <v>2995313.95</v>
          </cell>
        </row>
        <row r="484">
          <cell r="A484" t="str">
            <v>39603; Wyoming</v>
          </cell>
          <cell r="B484" t="str">
            <v>Wyoming</v>
          </cell>
          <cell r="C484" t="str">
            <v>G</v>
          </cell>
          <cell r="D484">
            <v>500</v>
          </cell>
          <cell r="F484" t="str">
            <v>GENERAL PLANT (WYOMING)</v>
          </cell>
          <cell r="G484" t="str">
            <v>396.03</v>
          </cell>
          <cell r="H484" t="str">
            <v>Light Power Operated Equipment</v>
          </cell>
          <cell r="I484">
            <v>3567731.47</v>
          </cell>
        </row>
        <row r="485">
          <cell r="A485" t="str">
            <v>39607; Wyoming</v>
          </cell>
          <cell r="B485" t="str">
            <v>Wyoming</v>
          </cell>
          <cell r="C485" t="str">
            <v>G</v>
          </cell>
          <cell r="D485">
            <v>500</v>
          </cell>
          <cell r="F485" t="str">
            <v>GENERAL PLANT (WYOMING)</v>
          </cell>
          <cell r="G485" t="str">
            <v>396.07</v>
          </cell>
          <cell r="H485" t="str">
            <v>Heavy Power Operated Equipment</v>
          </cell>
          <cell r="I485">
            <v>29898991.57</v>
          </cell>
        </row>
        <row r="486">
          <cell r="A486" t="str">
            <v xml:space="preserve">0; </v>
          </cell>
          <cell r="F486" t="str">
            <v>GENERAL PLANT (WYOMING) Total</v>
          </cell>
          <cell r="I486">
            <v>56396614.310000002</v>
          </cell>
        </row>
        <row r="487">
          <cell r="A487" t="str">
            <v>39000; California</v>
          </cell>
          <cell r="B487" t="str">
            <v>California</v>
          </cell>
          <cell r="C487" t="str">
            <v>G</v>
          </cell>
          <cell r="D487">
            <v>600</v>
          </cell>
          <cell r="F487" t="str">
            <v>GENERAL PLANT (CALIFORNIA)</v>
          </cell>
          <cell r="G487" t="str">
            <v>390.00</v>
          </cell>
          <cell r="H487" t="str">
            <v>Structures &amp; Improvements</v>
          </cell>
          <cell r="I487">
            <v>2954073.24</v>
          </cell>
        </row>
        <row r="488">
          <cell r="A488" t="str">
            <v>39201; California</v>
          </cell>
          <cell r="B488" t="str">
            <v>California</v>
          </cell>
          <cell r="C488" t="str">
            <v>G</v>
          </cell>
          <cell r="D488">
            <v>600</v>
          </cell>
          <cell r="F488" t="str">
            <v>GENERAL PLANT (CALIFORNIA)</v>
          </cell>
          <cell r="G488" t="str">
            <v>392.01</v>
          </cell>
          <cell r="H488" t="str">
            <v>Transp. Eqpt - Light Trucks &amp; Vans</v>
          </cell>
          <cell r="I488">
            <v>1086563.83</v>
          </cell>
        </row>
        <row r="489">
          <cell r="A489" t="str">
            <v>39205; California</v>
          </cell>
          <cell r="B489" t="str">
            <v>California</v>
          </cell>
          <cell r="C489" t="str">
            <v>G</v>
          </cell>
          <cell r="D489">
            <v>600</v>
          </cell>
          <cell r="F489" t="str">
            <v>GENERAL PLANT (CALIFORNIA)</v>
          </cell>
          <cell r="G489" t="str">
            <v>392.05</v>
          </cell>
          <cell r="H489" t="str">
            <v>Transp. Eqpt - Medium Trucks</v>
          </cell>
          <cell r="I489">
            <v>1055548.28</v>
          </cell>
        </row>
        <row r="490">
          <cell r="A490" t="str">
            <v>39209; California</v>
          </cell>
          <cell r="B490" t="str">
            <v>California</v>
          </cell>
          <cell r="C490" t="str">
            <v>G</v>
          </cell>
          <cell r="D490">
            <v>600</v>
          </cell>
          <cell r="F490" t="str">
            <v>GENERAL PLANT (CALIFORNIA)</v>
          </cell>
          <cell r="G490" t="str">
            <v>392.09</v>
          </cell>
          <cell r="H490" t="str">
            <v>Transp. Eqpt - Trailers</v>
          </cell>
          <cell r="I490">
            <v>461951.34</v>
          </cell>
        </row>
        <row r="491">
          <cell r="A491" t="str">
            <v>39603; California</v>
          </cell>
          <cell r="B491" t="str">
            <v>California</v>
          </cell>
          <cell r="C491" t="str">
            <v>G</v>
          </cell>
          <cell r="D491">
            <v>600</v>
          </cell>
          <cell r="F491" t="str">
            <v>GENERAL PLANT (CALIFORNIA)</v>
          </cell>
          <cell r="G491" t="str">
            <v>396.03</v>
          </cell>
          <cell r="H491" t="str">
            <v>Light Power Operated Equipment</v>
          </cell>
          <cell r="I491">
            <v>1197491.3400000001</v>
          </cell>
        </row>
        <row r="492">
          <cell r="A492" t="str">
            <v>39607; California</v>
          </cell>
          <cell r="B492" t="str">
            <v>California</v>
          </cell>
          <cell r="C492" t="str">
            <v>G</v>
          </cell>
          <cell r="D492">
            <v>600</v>
          </cell>
          <cell r="F492" t="str">
            <v>GENERAL PLANT (CALIFORNIA)</v>
          </cell>
          <cell r="G492" t="str">
            <v>396.07</v>
          </cell>
          <cell r="H492" t="str">
            <v>Heavy Power Operated Equipment</v>
          </cell>
          <cell r="I492">
            <v>3402265.82</v>
          </cell>
        </row>
        <row r="493">
          <cell r="A493" t="str">
            <v xml:space="preserve">0; </v>
          </cell>
          <cell r="F493" t="str">
            <v>GENERAL PLANT (CALIFORNIA) Total</v>
          </cell>
          <cell r="I493">
            <v>10157893.85</v>
          </cell>
        </row>
        <row r="494">
          <cell r="A494" t="str">
            <v>39000; AZCOMT</v>
          </cell>
          <cell r="B494" t="str">
            <v>AZCOMT</v>
          </cell>
          <cell r="C494" t="str">
            <v>G</v>
          </cell>
          <cell r="D494">
            <v>150</v>
          </cell>
          <cell r="F494" t="str">
            <v>GENERAL PLANT (AZ, CO, MT, etc.)</v>
          </cell>
          <cell r="G494" t="str">
            <v>390.00</v>
          </cell>
          <cell r="H494" t="str">
            <v>Structures &amp; Improvements</v>
          </cell>
          <cell r="I494">
            <v>383797.68</v>
          </cell>
        </row>
        <row r="495">
          <cell r="A495" t="str">
            <v>39201; AZCOMT</v>
          </cell>
          <cell r="B495" t="str">
            <v>AZCOMT</v>
          </cell>
          <cell r="C495" t="str">
            <v>G</v>
          </cell>
          <cell r="D495">
            <v>150</v>
          </cell>
          <cell r="F495" t="str">
            <v>GENERAL PLANT (AZ, CO, MT, etc.)</v>
          </cell>
          <cell r="G495" t="str">
            <v>392.01</v>
          </cell>
          <cell r="H495" t="str">
            <v>Transp. Eqpt - Light Trucks &amp; Vans</v>
          </cell>
          <cell r="I495">
            <v>581852</v>
          </cell>
        </row>
        <row r="496">
          <cell r="A496" t="str">
            <v>39205; AZCOMT</v>
          </cell>
          <cell r="B496" t="str">
            <v>AZCOMT</v>
          </cell>
          <cell r="C496" t="str">
            <v>G</v>
          </cell>
          <cell r="D496">
            <v>150</v>
          </cell>
          <cell r="F496" t="str">
            <v>GENERAL PLANT (AZ, CO, MT, etc.)</v>
          </cell>
          <cell r="G496" t="str">
            <v>392.05</v>
          </cell>
          <cell r="H496" t="str">
            <v>Transp. Eqpt - Medium Trucks</v>
          </cell>
          <cell r="I496">
            <v>292979.93</v>
          </cell>
        </row>
        <row r="497">
          <cell r="A497" t="str">
            <v>39209; AZCOMT</v>
          </cell>
          <cell r="B497" t="str">
            <v>AZCOMT</v>
          </cell>
          <cell r="C497" t="str">
            <v>G</v>
          </cell>
          <cell r="D497">
            <v>150</v>
          </cell>
          <cell r="F497" t="str">
            <v>GENERAL PLANT (AZ, CO, MT, etc.)</v>
          </cell>
          <cell r="G497" t="str">
            <v>392.09</v>
          </cell>
          <cell r="H497" t="str">
            <v>Transp. Eqpt - Trailers</v>
          </cell>
          <cell r="I497">
            <v>8560.4599999999991</v>
          </cell>
        </row>
        <row r="498">
          <cell r="A498" t="str">
            <v>39607; AZCOMT</v>
          </cell>
          <cell r="B498" t="str">
            <v>AZCOMT</v>
          </cell>
          <cell r="C498" t="str">
            <v>G</v>
          </cell>
          <cell r="D498">
            <v>150</v>
          </cell>
          <cell r="F498" t="str">
            <v>GENERAL PLANT (AZ, CO, MT, etc.)</v>
          </cell>
          <cell r="G498" t="str">
            <v>396.07</v>
          </cell>
          <cell r="H498" t="str">
            <v>Heavy Power Operated Equipment</v>
          </cell>
          <cell r="I498">
            <v>2448697.64</v>
          </cell>
        </row>
        <row r="499">
          <cell r="A499" t="str">
            <v xml:space="preserve">0; </v>
          </cell>
          <cell r="F499" t="str">
            <v>GENERAL PLANT (AZ, CO, MT, etc.) Total</v>
          </cell>
          <cell r="I499">
            <v>3715887.71</v>
          </cell>
        </row>
        <row r="500">
          <cell r="A500" t="str">
            <v>38920; Utah</v>
          </cell>
          <cell r="B500" t="str">
            <v>Utah</v>
          </cell>
          <cell r="C500" t="str">
            <v>G</v>
          </cell>
          <cell r="D500">
            <v>850</v>
          </cell>
          <cell r="F500" t="str">
            <v>GENERAL PLANT (UTAH)</v>
          </cell>
          <cell r="G500" t="str">
            <v>389.20</v>
          </cell>
          <cell r="H500" t="str">
            <v>Land Rights</v>
          </cell>
          <cell r="I500">
            <v>35298.050000000003</v>
          </cell>
        </row>
        <row r="501">
          <cell r="A501" t="str">
            <v>39000; Utah</v>
          </cell>
          <cell r="B501" t="str">
            <v>Utah</v>
          </cell>
          <cell r="C501" t="str">
            <v>G</v>
          </cell>
          <cell r="D501">
            <v>850</v>
          </cell>
          <cell r="F501" t="str">
            <v>GENERAL PLANT (UTAH)</v>
          </cell>
          <cell r="G501" t="str">
            <v>390.00</v>
          </cell>
          <cell r="H501" t="str">
            <v>Structures &amp; Improvements</v>
          </cell>
          <cell r="I501">
            <v>90351122.719999894</v>
          </cell>
        </row>
        <row r="502">
          <cell r="A502" t="str">
            <v>39201; Utah</v>
          </cell>
          <cell r="B502" t="str">
            <v>Utah</v>
          </cell>
          <cell r="C502" t="str">
            <v>G</v>
          </cell>
          <cell r="D502">
            <v>850</v>
          </cell>
          <cell r="F502" t="str">
            <v>GENERAL PLANT (UTAH)</v>
          </cell>
          <cell r="G502" t="str">
            <v>392.01</v>
          </cell>
          <cell r="H502" t="str">
            <v>Transp. Eqpt - Light Trucks &amp; Vans</v>
          </cell>
          <cell r="I502">
            <v>15782371.74</v>
          </cell>
        </row>
        <row r="503">
          <cell r="A503" t="str">
            <v>39205; Utah</v>
          </cell>
          <cell r="B503" t="str">
            <v>Utah</v>
          </cell>
          <cell r="C503" t="str">
            <v>G</v>
          </cell>
          <cell r="D503">
            <v>850</v>
          </cell>
          <cell r="F503" t="str">
            <v>GENERAL PLANT (UTAH)</v>
          </cell>
          <cell r="G503" t="str">
            <v>392.05</v>
          </cell>
          <cell r="H503" t="str">
            <v>Transp. Eqpt - Medium Trucks</v>
          </cell>
          <cell r="I503">
            <v>21495245.66</v>
          </cell>
        </row>
        <row r="504">
          <cell r="A504" t="str">
            <v>39209; Utah</v>
          </cell>
          <cell r="B504" t="str">
            <v>Utah</v>
          </cell>
          <cell r="C504" t="str">
            <v>G</v>
          </cell>
          <cell r="D504">
            <v>850</v>
          </cell>
          <cell r="F504" t="str">
            <v>GENERAL PLANT (UTAH)</v>
          </cell>
          <cell r="G504" t="str">
            <v>392.09</v>
          </cell>
          <cell r="H504" t="str">
            <v>Transp. Eqpt - Trailers</v>
          </cell>
          <cell r="I504">
            <v>7090753.1299999999</v>
          </cell>
        </row>
        <row r="505">
          <cell r="A505" t="str">
            <v>39230; Utah</v>
          </cell>
          <cell r="B505" t="str">
            <v>Utah</v>
          </cell>
          <cell r="C505" t="str">
            <v>G</v>
          </cell>
          <cell r="D505">
            <v>850</v>
          </cell>
          <cell r="F505" t="str">
            <v>GENERAL PLANT (UTAH)</v>
          </cell>
          <cell r="G505" t="str">
            <v>392.30</v>
          </cell>
          <cell r="H505" t="str">
            <v>Aircraft</v>
          </cell>
          <cell r="I505">
            <v>3076269.26</v>
          </cell>
        </row>
        <row r="506">
          <cell r="A506" t="str">
            <v>39603; Utah</v>
          </cell>
          <cell r="B506" t="str">
            <v>Utah</v>
          </cell>
          <cell r="C506" t="str">
            <v>G</v>
          </cell>
          <cell r="D506">
            <v>850</v>
          </cell>
          <cell r="F506" t="str">
            <v>GENERAL PLANT (UTAH)</v>
          </cell>
          <cell r="G506" t="str">
            <v>396.03</v>
          </cell>
          <cell r="H506" t="str">
            <v>Light Power Operated Equipment</v>
          </cell>
          <cell r="I506">
            <v>6295956.5300000003</v>
          </cell>
        </row>
        <row r="507">
          <cell r="A507" t="str">
            <v>39607; Utah</v>
          </cell>
          <cell r="B507" t="str">
            <v>Utah</v>
          </cell>
          <cell r="C507" t="str">
            <v>G</v>
          </cell>
          <cell r="D507">
            <v>850</v>
          </cell>
          <cell r="F507" t="str">
            <v>GENERAL PLANT (UTAH)</v>
          </cell>
          <cell r="G507" t="str">
            <v>396.07</v>
          </cell>
          <cell r="H507" t="str">
            <v>Heavy Power Operated Equipment</v>
          </cell>
          <cell r="I507">
            <v>50520185.099999897</v>
          </cell>
        </row>
        <row r="508">
          <cell r="A508" t="str">
            <v xml:space="preserve">0; </v>
          </cell>
          <cell r="F508" t="str">
            <v>GENERAL PLANT (UTAH) Total</v>
          </cell>
          <cell r="I508">
            <v>194647202.18999979</v>
          </cell>
        </row>
        <row r="509">
          <cell r="A509" t="str">
            <v>38920; Idaho</v>
          </cell>
          <cell r="B509" t="str">
            <v>Idaho</v>
          </cell>
          <cell r="C509" t="str">
            <v>G</v>
          </cell>
          <cell r="D509">
            <v>300</v>
          </cell>
          <cell r="F509" t="str">
            <v>GENERAL PLANT (IDAHO)</v>
          </cell>
          <cell r="G509" t="str">
            <v>389.20</v>
          </cell>
          <cell r="H509" t="str">
            <v>Land Rights</v>
          </cell>
          <cell r="I509">
            <v>4867.6400000000003</v>
          </cell>
        </row>
        <row r="510">
          <cell r="A510" t="str">
            <v>39000; Idaho</v>
          </cell>
          <cell r="B510" t="str">
            <v>Idaho</v>
          </cell>
          <cell r="C510" t="str">
            <v>G</v>
          </cell>
          <cell r="D510">
            <v>300</v>
          </cell>
          <cell r="F510" t="str">
            <v>GENERAL PLANT (IDAHO)</v>
          </cell>
          <cell r="G510" t="str">
            <v>390.00</v>
          </cell>
          <cell r="H510" t="str">
            <v>Structures &amp; Improvements</v>
          </cell>
          <cell r="I510">
            <v>12179348.140000001</v>
          </cell>
        </row>
        <row r="511">
          <cell r="A511" t="str">
            <v>39201; Idaho</v>
          </cell>
          <cell r="B511" t="str">
            <v>Idaho</v>
          </cell>
          <cell r="C511" t="str">
            <v>G</v>
          </cell>
          <cell r="D511">
            <v>300</v>
          </cell>
          <cell r="F511" t="str">
            <v>GENERAL PLANT (IDAHO)</v>
          </cell>
          <cell r="G511" t="str">
            <v>392.01</v>
          </cell>
          <cell r="H511" t="str">
            <v>Transp. Eqpt - Light Trucks &amp; Vans</v>
          </cell>
          <cell r="I511">
            <v>2498605.52</v>
          </cell>
        </row>
        <row r="512">
          <cell r="A512" t="str">
            <v>39205; Idaho</v>
          </cell>
          <cell r="B512" t="str">
            <v>Idaho</v>
          </cell>
          <cell r="C512" t="str">
            <v>G</v>
          </cell>
          <cell r="D512">
            <v>300</v>
          </cell>
          <cell r="F512" t="str">
            <v>GENERAL PLANT (IDAHO)</v>
          </cell>
          <cell r="G512" t="str">
            <v>392.05</v>
          </cell>
          <cell r="H512" t="str">
            <v>Transp. Eqpt - Medium Trucks</v>
          </cell>
          <cell r="I512">
            <v>2964209.9</v>
          </cell>
        </row>
        <row r="513">
          <cell r="A513" t="str">
            <v>39209; Idaho</v>
          </cell>
          <cell r="B513" t="str">
            <v>Idaho</v>
          </cell>
          <cell r="C513" t="str">
            <v>G</v>
          </cell>
          <cell r="D513">
            <v>300</v>
          </cell>
          <cell r="F513" t="str">
            <v>GENERAL PLANT (IDAHO)</v>
          </cell>
          <cell r="G513" t="str">
            <v>392.09</v>
          </cell>
          <cell r="H513" t="str">
            <v>Transp. Eqpt - Trailers</v>
          </cell>
          <cell r="I513">
            <v>978960.98</v>
          </cell>
        </row>
        <row r="514">
          <cell r="A514" t="str">
            <v>39603; Idaho</v>
          </cell>
          <cell r="B514" t="str">
            <v>Idaho</v>
          </cell>
          <cell r="C514" t="str">
            <v>G</v>
          </cell>
          <cell r="D514">
            <v>300</v>
          </cell>
          <cell r="F514" t="str">
            <v>GENERAL PLANT (IDAHO)</v>
          </cell>
          <cell r="G514" t="str">
            <v>396.03</v>
          </cell>
          <cell r="H514" t="str">
            <v>Light Power Operated Equipment</v>
          </cell>
          <cell r="I514">
            <v>2094379.23</v>
          </cell>
        </row>
        <row r="515">
          <cell r="A515" t="str">
            <v>39607; Idaho</v>
          </cell>
          <cell r="B515" t="str">
            <v>Idaho</v>
          </cell>
          <cell r="C515" t="str">
            <v>G</v>
          </cell>
          <cell r="D515">
            <v>300</v>
          </cell>
          <cell r="F515" t="str">
            <v>GENERAL PLANT (IDAHO)</v>
          </cell>
          <cell r="G515" t="str">
            <v>396.07</v>
          </cell>
          <cell r="H515" t="str">
            <v>Heavy Power Operated Equipment</v>
          </cell>
          <cell r="I515">
            <v>6986609.9100000001</v>
          </cell>
        </row>
        <row r="516">
          <cell r="A516" t="str">
            <v xml:space="preserve">0; </v>
          </cell>
          <cell r="F516" t="str">
            <v>GENERAL PLANT (IDAHO) Total</v>
          </cell>
          <cell r="I516">
            <v>27706981.32</v>
          </cell>
        </row>
        <row r="517">
          <cell r="A517">
            <v>390.3</v>
          </cell>
          <cell r="C517" t="str">
            <v>G</v>
          </cell>
          <cell r="F517" t="str">
            <v>GENERAL VINTAGE ACCOUNTS</v>
          </cell>
          <cell r="G517" t="str">
            <v>390.30</v>
          </cell>
          <cell r="H517" t="str">
            <v>Structures and Improvements - Panels</v>
          </cell>
          <cell r="I517">
            <v>12769896.23</v>
          </cell>
        </row>
        <row r="518">
          <cell r="A518">
            <v>391</v>
          </cell>
          <cell r="C518" t="str">
            <v>G</v>
          </cell>
          <cell r="F518" t="str">
            <v>GENERAL VINTAGE ACCOUNTS</v>
          </cell>
          <cell r="G518" t="str">
            <v>391.00</v>
          </cell>
          <cell r="H518" t="str">
            <v>Office Furniture</v>
          </cell>
          <cell r="I518">
            <v>20976668.91</v>
          </cell>
        </row>
        <row r="519">
          <cell r="A519">
            <v>391.2</v>
          </cell>
          <cell r="C519" t="str">
            <v>G</v>
          </cell>
          <cell r="F519" t="str">
            <v>GENERAL VINTAGE ACCOUNTS</v>
          </cell>
          <cell r="G519" t="str">
            <v>391.20</v>
          </cell>
          <cell r="H519" t="str">
            <v>Computer Equipment</v>
          </cell>
          <cell r="I519">
            <v>59024730.960000202</v>
          </cell>
        </row>
        <row r="520">
          <cell r="A520">
            <v>391.3</v>
          </cell>
          <cell r="C520" t="str">
            <v>G</v>
          </cell>
          <cell r="F520" t="str">
            <v>GENERAL VINTAGE ACCOUNTS</v>
          </cell>
          <cell r="G520" t="str">
            <v>391.30</v>
          </cell>
          <cell r="H520" t="str">
            <v>Office Equipment</v>
          </cell>
          <cell r="I520">
            <v>882866.98</v>
          </cell>
        </row>
        <row r="521">
          <cell r="A521">
            <v>393</v>
          </cell>
          <cell r="C521" t="str">
            <v>G</v>
          </cell>
          <cell r="F521" t="str">
            <v>GENERAL VINTAGE ACCOUNTS</v>
          </cell>
          <cell r="G521" t="str">
            <v>393.00</v>
          </cell>
          <cell r="H521" t="str">
            <v>Stores Equipment</v>
          </cell>
          <cell r="I521">
            <v>14124139.470000001</v>
          </cell>
        </row>
        <row r="522">
          <cell r="A522">
            <v>394</v>
          </cell>
          <cell r="C522" t="str">
            <v>G</v>
          </cell>
          <cell r="F522" t="str">
            <v>GENERAL VINTAGE ACCOUNTS</v>
          </cell>
          <cell r="G522" t="str">
            <v>394.00</v>
          </cell>
          <cell r="H522" t="str">
            <v>Tools, Shop and Garage Equipment</v>
          </cell>
          <cell r="I522">
            <v>63134821.560000002</v>
          </cell>
        </row>
        <row r="523">
          <cell r="A523">
            <v>395</v>
          </cell>
          <cell r="C523" t="str">
            <v>G</v>
          </cell>
          <cell r="F523" t="str">
            <v>GENERAL VINTAGE ACCOUNTS</v>
          </cell>
          <cell r="G523" t="str">
            <v>395.00</v>
          </cell>
          <cell r="H523" t="str">
            <v>Laboratory Equipment</v>
          </cell>
          <cell r="I523">
            <v>38028513.660000004</v>
          </cell>
        </row>
        <row r="524">
          <cell r="A524">
            <v>397</v>
          </cell>
          <cell r="C524" t="str">
            <v>G</v>
          </cell>
          <cell r="F524" t="str">
            <v>GENERAL VINTAGE ACCOUNTS</v>
          </cell>
          <cell r="G524" t="str">
            <v>397.00</v>
          </cell>
          <cell r="H524" t="str">
            <v>Communication Equipment</v>
          </cell>
          <cell r="I524">
            <v>293178179.74000001</v>
          </cell>
        </row>
        <row r="525">
          <cell r="A525">
            <v>397.2</v>
          </cell>
          <cell r="C525" t="str">
            <v>G</v>
          </cell>
          <cell r="F525" t="str">
            <v>GENERAL VINTAGE ACCOUNTS</v>
          </cell>
          <cell r="G525" t="str">
            <v>397.20</v>
          </cell>
          <cell r="H525" t="str">
            <v>Mobile Communication Equipment</v>
          </cell>
          <cell r="I525">
            <v>5210694.83</v>
          </cell>
        </row>
        <row r="526">
          <cell r="A526">
            <v>398</v>
          </cell>
          <cell r="C526" t="str">
            <v>G</v>
          </cell>
          <cell r="F526" t="str">
            <v>GENERAL VINTAGE ACCOUNTS</v>
          </cell>
          <cell r="G526" t="str">
            <v>398.00</v>
          </cell>
          <cell r="H526" t="str">
            <v>Miscellaneous Equipment</v>
          </cell>
          <cell r="I526">
            <v>7303828.9500000104</v>
          </cell>
        </row>
        <row r="527">
          <cell r="A527" t="str">
            <v xml:space="preserve">0; </v>
          </cell>
          <cell r="F527" t="str">
            <v>GENERAL VINTAGE ACCOUNTS Total</v>
          </cell>
          <cell r="I527">
            <v>514634341.2900002</v>
          </cell>
        </row>
        <row r="528">
          <cell r="A528" t="str">
            <v xml:space="preserve">0; </v>
          </cell>
          <cell r="C528" t="str">
            <v>G Total</v>
          </cell>
          <cell r="I528">
            <v>969427352.16000009</v>
          </cell>
        </row>
        <row r="529">
          <cell r="A529" t="str">
            <v>39930; Utah</v>
          </cell>
          <cell r="B529" t="str">
            <v>Utah</v>
          </cell>
          <cell r="C529" t="str">
            <v>M</v>
          </cell>
          <cell r="E529">
            <v>800000</v>
          </cell>
          <cell r="F529" t="str">
            <v>MINING OPERATIONS (UTAH)</v>
          </cell>
          <cell r="G529" t="str">
            <v>399.30</v>
          </cell>
          <cell r="H529" t="str">
            <v>Structures &amp; Improvements</v>
          </cell>
          <cell r="I529">
            <v>15693192.640000001</v>
          </cell>
        </row>
        <row r="530">
          <cell r="A530" t="str">
            <v>39931; Utah</v>
          </cell>
          <cell r="B530" t="str">
            <v>Utah</v>
          </cell>
          <cell r="C530" t="str">
            <v>M</v>
          </cell>
          <cell r="E530">
            <v>907918</v>
          </cell>
          <cell r="F530" t="str">
            <v>MINING OPERATIONS (UTAH)</v>
          </cell>
          <cell r="G530" t="str">
            <v>399.31</v>
          </cell>
          <cell r="H530" t="str">
            <v>Structures &amp; Improvements - Prep Plant</v>
          </cell>
          <cell r="I530">
            <v>24395253.870000001</v>
          </cell>
        </row>
        <row r="531">
          <cell r="A531" t="str">
            <v>39941; Utah</v>
          </cell>
          <cell r="B531" t="str">
            <v>Utah</v>
          </cell>
          <cell r="C531" t="str">
            <v>M</v>
          </cell>
          <cell r="E531">
            <v>907918</v>
          </cell>
          <cell r="F531" t="str">
            <v>MINING OPERATIONS (UTAH)</v>
          </cell>
          <cell r="G531" t="str">
            <v>399.41</v>
          </cell>
          <cell r="H531" t="str">
            <v>Surface Processing Equipment - Prep Plant</v>
          </cell>
          <cell r="I531">
            <v>8155178.0899999999</v>
          </cell>
        </row>
        <row r="532">
          <cell r="A532" t="str">
            <v>39944; Utah</v>
          </cell>
          <cell r="B532" t="str">
            <v>Utah</v>
          </cell>
          <cell r="C532" t="str">
            <v>M</v>
          </cell>
          <cell r="E532">
            <v>800000</v>
          </cell>
          <cell r="F532" t="str">
            <v>MINING OPERATIONS (UTAH)</v>
          </cell>
          <cell r="G532" t="str">
            <v>399.44</v>
          </cell>
          <cell r="H532" t="str">
            <v>Surface Electric Power Facilities</v>
          </cell>
          <cell r="I532">
            <v>3424574.61</v>
          </cell>
        </row>
        <row r="533">
          <cell r="A533" t="str">
            <v>39945; Utah</v>
          </cell>
          <cell r="B533" t="str">
            <v>Utah</v>
          </cell>
          <cell r="C533" t="str">
            <v>M</v>
          </cell>
          <cell r="E533">
            <v>800000</v>
          </cell>
          <cell r="F533" t="str">
            <v>MINING OPERATIONS (UTAH)</v>
          </cell>
          <cell r="G533" t="str">
            <v>399.45</v>
          </cell>
          <cell r="H533" t="str">
            <v>Underground Equipment</v>
          </cell>
          <cell r="I533">
            <v>135138069.09999999</v>
          </cell>
        </row>
        <row r="534">
          <cell r="A534" t="str">
            <v>39951; Utah</v>
          </cell>
          <cell r="B534" t="str">
            <v>Utah</v>
          </cell>
          <cell r="C534" t="str">
            <v>M</v>
          </cell>
          <cell r="E534">
            <v>800000</v>
          </cell>
          <cell r="F534" t="str">
            <v>MINING OPERATIONS (UTAH)</v>
          </cell>
          <cell r="G534" t="str">
            <v>399.51</v>
          </cell>
          <cell r="H534" t="str">
            <v>Vehicles</v>
          </cell>
          <cell r="I534">
            <v>1191523.48</v>
          </cell>
        </row>
        <row r="535">
          <cell r="A535" t="str">
            <v>39952; Utah</v>
          </cell>
          <cell r="B535" t="str">
            <v>Utah</v>
          </cell>
          <cell r="C535" t="str">
            <v>M</v>
          </cell>
          <cell r="E535">
            <v>800000</v>
          </cell>
          <cell r="F535" t="str">
            <v>MINING OPERATIONS (UTAH)</v>
          </cell>
          <cell r="G535" t="str">
            <v>399.52</v>
          </cell>
          <cell r="H535" t="str">
            <v>Heavy Construction Equipment</v>
          </cell>
          <cell r="I535">
            <v>5988395.7199999997</v>
          </cell>
        </row>
        <row r="536">
          <cell r="A536" t="str">
            <v>39960; Utah</v>
          </cell>
          <cell r="B536" t="str">
            <v>Utah</v>
          </cell>
          <cell r="C536" t="str">
            <v>M</v>
          </cell>
          <cell r="E536">
            <v>800000</v>
          </cell>
          <cell r="F536" t="str">
            <v>MINING OPERATIONS (UTAH)</v>
          </cell>
          <cell r="G536" t="str">
            <v>399.60</v>
          </cell>
          <cell r="H536" t="str">
            <v>Miscellaneous Equipment</v>
          </cell>
          <cell r="I536">
            <v>2331379.02</v>
          </cell>
        </row>
        <row r="537">
          <cell r="A537" t="str">
            <v>39961; Utah</v>
          </cell>
          <cell r="B537" t="str">
            <v>Utah</v>
          </cell>
          <cell r="C537" t="str">
            <v>M</v>
          </cell>
          <cell r="E537">
            <v>800000</v>
          </cell>
          <cell r="F537" t="str">
            <v>MINING OPERATIONS (UTAH)</v>
          </cell>
          <cell r="G537" t="str">
            <v>399.61</v>
          </cell>
          <cell r="H537" t="str">
            <v>Computer Equipment</v>
          </cell>
          <cell r="I537">
            <v>392405.87</v>
          </cell>
        </row>
        <row r="538">
          <cell r="A538" t="str">
            <v>39970; Utah</v>
          </cell>
          <cell r="B538" t="str">
            <v>Utah</v>
          </cell>
          <cell r="C538" t="str">
            <v>M</v>
          </cell>
          <cell r="E538">
            <v>800000</v>
          </cell>
          <cell r="F538" t="str">
            <v>MINING OPERATIONS (UTAH)</v>
          </cell>
          <cell r="G538" t="str">
            <v>399.70</v>
          </cell>
          <cell r="H538" t="str">
            <v>Mine Development</v>
          </cell>
          <cell r="I538">
            <v>38414876.890000001</v>
          </cell>
        </row>
        <row r="539">
          <cell r="F539" t="str">
            <v>MINING OPERATIONS (UTAH) Total</v>
          </cell>
          <cell r="I539">
            <v>235124849.29000002</v>
          </cell>
        </row>
        <row r="540">
          <cell r="C540" t="str">
            <v>M Total</v>
          </cell>
          <cell r="I540">
            <v>235124849.29000002</v>
          </cell>
        </row>
        <row r="541">
          <cell r="C541" t="str">
            <v>Grand Total</v>
          </cell>
          <cell r="I541">
            <v>21606320187.510002</v>
          </cell>
        </row>
      </sheetData>
      <sheetData sheetId="17">
        <row r="1">
          <cell r="A1" t="str">
            <v>Location</v>
          </cell>
          <cell r="B1" t="str">
            <v>FG</v>
          </cell>
          <cell r="C1" t="str">
            <v>Group-C</v>
          </cell>
          <cell r="D1" t="str">
            <v>Location-C</v>
          </cell>
          <cell r="E1" t="str">
            <v>Description</v>
          </cell>
          <cell r="F1" t="str">
            <v>Plant Balance</v>
          </cell>
          <cell r="G1" t="str">
            <v>Accum Deprec</v>
          </cell>
        </row>
        <row r="2">
          <cell r="A2">
            <v>181</v>
          </cell>
          <cell r="B2" t="str">
            <v>S</v>
          </cell>
          <cell r="D2">
            <v>381</v>
          </cell>
          <cell r="E2" t="str">
            <v>BLUNDELL PLANT</v>
          </cell>
          <cell r="F2">
            <v>112907267.66000001</v>
          </cell>
          <cell r="G2">
            <v>-51238618.939999998</v>
          </cell>
        </row>
        <row r="3">
          <cell r="A3">
            <v>101</v>
          </cell>
          <cell r="B3" t="str">
            <v>S</v>
          </cell>
          <cell r="D3">
            <v>250252</v>
          </cell>
          <cell r="E3" t="str">
            <v>CARBON PLANT</v>
          </cell>
          <cell r="F3">
            <v>119574189.12</v>
          </cell>
          <cell r="G3">
            <v>-64441908.240000002</v>
          </cell>
        </row>
        <row r="4">
          <cell r="A4">
            <v>102</v>
          </cell>
          <cell r="B4" t="str">
            <v>S</v>
          </cell>
          <cell r="D4">
            <v>240244</v>
          </cell>
          <cell r="E4" t="str">
            <v>CHOLLA PLANT</v>
          </cell>
          <cell r="F4">
            <v>523828155.26999998</v>
          </cell>
          <cell r="G4">
            <v>-168737284.37</v>
          </cell>
        </row>
        <row r="5">
          <cell r="A5">
            <v>103</v>
          </cell>
          <cell r="B5" t="str">
            <v>S</v>
          </cell>
          <cell r="D5">
            <v>401000</v>
          </cell>
          <cell r="E5" t="str">
            <v>COLSTRIP PLANT</v>
          </cell>
          <cell r="F5">
            <v>219072292.44999999</v>
          </cell>
          <cell r="G5">
            <v>-116503758.92</v>
          </cell>
        </row>
        <row r="6">
          <cell r="A6">
            <v>104</v>
          </cell>
          <cell r="B6" t="str">
            <v>S</v>
          </cell>
          <cell r="D6">
            <v>400406</v>
          </cell>
          <cell r="E6" t="str">
            <v>CRAIG PLANT</v>
          </cell>
          <cell r="F6">
            <v>174852172.21000001</v>
          </cell>
          <cell r="G6">
            <v>-88400556.069999993</v>
          </cell>
        </row>
        <row r="7">
          <cell r="A7">
            <v>105</v>
          </cell>
          <cell r="B7" t="str">
            <v>S</v>
          </cell>
          <cell r="D7">
            <v>514000</v>
          </cell>
          <cell r="E7" t="str">
            <v>DAVE JOHNSTON PLANT</v>
          </cell>
          <cell r="F7">
            <v>867379541.65999997</v>
          </cell>
          <cell r="G7">
            <v>-237559867.05000001</v>
          </cell>
        </row>
        <row r="8">
          <cell r="A8">
            <v>106</v>
          </cell>
          <cell r="B8" t="str">
            <v>S</v>
          </cell>
          <cell r="D8">
            <v>260263</v>
          </cell>
          <cell r="E8" t="str">
            <v>GADSBY PLANT</v>
          </cell>
          <cell r="F8">
            <v>79917543.670000002</v>
          </cell>
          <cell r="G8">
            <v>-80137269.900000006</v>
          </cell>
        </row>
        <row r="9">
          <cell r="A9">
            <v>107</v>
          </cell>
          <cell r="B9" t="str">
            <v>S</v>
          </cell>
          <cell r="D9">
            <v>410412</v>
          </cell>
          <cell r="E9" t="str">
            <v>HAYDEN PLANT</v>
          </cell>
          <cell r="F9">
            <v>81384009.900000006</v>
          </cell>
          <cell r="G9">
            <v>-39112442.659999996</v>
          </cell>
        </row>
        <row r="10">
          <cell r="A10">
            <v>108</v>
          </cell>
          <cell r="B10" t="str">
            <v>S</v>
          </cell>
          <cell r="D10">
            <v>300305</v>
          </cell>
          <cell r="E10" t="str">
            <v>HUNTER PLANT</v>
          </cell>
          <cell r="F10">
            <v>1130798566.55</v>
          </cell>
          <cell r="G10">
            <v>-461326119.88999999</v>
          </cell>
        </row>
        <row r="11">
          <cell r="A11">
            <v>109</v>
          </cell>
          <cell r="B11" t="str">
            <v>S</v>
          </cell>
          <cell r="D11">
            <v>280282</v>
          </cell>
          <cell r="E11" t="str">
            <v>HUNTINGTON PLANT</v>
          </cell>
          <cell r="F11">
            <v>815842400.92999995</v>
          </cell>
          <cell r="G11">
            <v>-243383704.94</v>
          </cell>
        </row>
        <row r="12">
          <cell r="A12">
            <v>191</v>
          </cell>
          <cell r="B12" t="str">
            <v>S</v>
          </cell>
          <cell r="D12">
            <v>220000</v>
          </cell>
          <cell r="E12" t="str">
            <v>JAMES RIVER PLANT</v>
          </cell>
          <cell r="F12">
            <v>34450539.979999997</v>
          </cell>
          <cell r="G12">
            <v>-26458555.52</v>
          </cell>
        </row>
        <row r="13">
          <cell r="A13">
            <v>110</v>
          </cell>
          <cell r="B13" t="str">
            <v>S</v>
          </cell>
          <cell r="D13">
            <v>517000</v>
          </cell>
          <cell r="E13" t="str">
            <v>JIM BRIDGER PLANT</v>
          </cell>
          <cell r="F13">
            <v>1053751118.37</v>
          </cell>
          <cell r="G13">
            <v>-486768531.69</v>
          </cell>
        </row>
        <row r="14">
          <cell r="A14">
            <v>111</v>
          </cell>
          <cell r="B14" t="str">
            <v>S</v>
          </cell>
          <cell r="D14">
            <v>270273</v>
          </cell>
          <cell r="E14" t="str">
            <v>NAUGHTON PLANT</v>
          </cell>
          <cell r="F14">
            <v>614898389.86999989</v>
          </cell>
          <cell r="G14">
            <v>-212201492.62</v>
          </cell>
        </row>
        <row r="15">
          <cell r="A15">
            <v>112</v>
          </cell>
          <cell r="B15" t="str">
            <v>S</v>
          </cell>
          <cell r="D15">
            <v>519000</v>
          </cell>
          <cell r="E15" t="str">
            <v>WYODAK PLANT</v>
          </cell>
          <cell r="F15">
            <v>445757416.58999997</v>
          </cell>
          <cell r="G15">
            <v>-144659685.34</v>
          </cell>
        </row>
        <row r="16">
          <cell r="E16" t="str">
            <v>Sub-total</v>
          </cell>
          <cell r="F16">
            <v>6274413604.2299995</v>
          </cell>
          <cell r="G16">
            <v>-2420929796.1500001</v>
          </cell>
        </row>
        <row r="18">
          <cell r="E18" t="str">
            <v>Water Rights:</v>
          </cell>
        </row>
        <row r="19">
          <cell r="A19">
            <v>101</v>
          </cell>
          <cell r="B19" t="str">
            <v>S</v>
          </cell>
          <cell r="D19">
            <v>250252</v>
          </cell>
          <cell r="E19" t="str">
            <v>CARBON PLANT</v>
          </cell>
          <cell r="F19">
            <v>865460.63</v>
          </cell>
          <cell r="G19">
            <v>-683010.14</v>
          </cell>
        </row>
        <row r="20">
          <cell r="A20">
            <v>105</v>
          </cell>
          <cell r="B20" t="str">
            <v>S</v>
          </cell>
          <cell r="D20">
            <v>514000</v>
          </cell>
          <cell r="E20" t="str">
            <v>DAVE JOHNSTON PLANT</v>
          </cell>
          <cell r="F20">
            <v>9700996.6099999994</v>
          </cell>
          <cell r="G20">
            <v>-2534227.08</v>
          </cell>
        </row>
        <row r="21">
          <cell r="A21">
            <v>106</v>
          </cell>
          <cell r="B21" t="str">
            <v>S</v>
          </cell>
          <cell r="D21">
            <v>260263</v>
          </cell>
          <cell r="E21" t="str">
            <v>GADSBY PLANT</v>
          </cell>
          <cell r="F21">
            <v>8138.01</v>
          </cell>
          <cell r="G21">
            <v>-12995.48</v>
          </cell>
        </row>
        <row r="22">
          <cell r="A22">
            <v>108</v>
          </cell>
          <cell r="B22" t="str">
            <v>S</v>
          </cell>
          <cell r="D22">
            <v>300305</v>
          </cell>
          <cell r="E22" t="str">
            <v>HUNTER PLANT</v>
          </cell>
          <cell r="F22">
            <v>24271831.300000001</v>
          </cell>
          <cell r="G22">
            <v>-10839178.970000001</v>
          </cell>
        </row>
        <row r="23">
          <cell r="A23">
            <v>109</v>
          </cell>
          <cell r="B23" t="str">
            <v>S</v>
          </cell>
          <cell r="D23">
            <v>280282</v>
          </cell>
          <cell r="E23" t="str">
            <v>HUNTINGTON PLANT</v>
          </cell>
          <cell r="F23">
            <v>1471639</v>
          </cell>
          <cell r="G23">
            <v>-981840.79</v>
          </cell>
        </row>
        <row r="24">
          <cell r="A24">
            <v>110</v>
          </cell>
          <cell r="B24" t="str">
            <v>S</v>
          </cell>
          <cell r="D24">
            <v>517000</v>
          </cell>
          <cell r="E24" t="str">
            <v>JIM BRIDGER PLANT</v>
          </cell>
          <cell r="F24">
            <v>171270</v>
          </cell>
          <cell r="G24">
            <v>-96462.75</v>
          </cell>
        </row>
        <row r="25">
          <cell r="A25">
            <v>111</v>
          </cell>
          <cell r="B25" t="str">
            <v>S</v>
          </cell>
          <cell r="D25">
            <v>270273</v>
          </cell>
          <cell r="E25" t="str">
            <v>NAUGHTON PLANT</v>
          </cell>
          <cell r="F25">
            <v>690.97</v>
          </cell>
          <cell r="G25">
            <v>-631.41</v>
          </cell>
        </row>
        <row r="26">
          <cell r="A26">
            <v>112</v>
          </cell>
          <cell r="B26" t="str">
            <v>S</v>
          </cell>
          <cell r="D26">
            <v>519000</v>
          </cell>
          <cell r="E26" t="str">
            <v>WYODAK PLANT</v>
          </cell>
          <cell r="F26">
            <v>13496.8</v>
          </cell>
          <cell r="G26">
            <v>-7722.45</v>
          </cell>
        </row>
        <row r="27">
          <cell r="E27" t="str">
            <v>Water Rights</v>
          </cell>
          <cell r="F27">
            <v>36503523.319999993</v>
          </cell>
          <cell r="G27">
            <v>-15156069.07</v>
          </cell>
        </row>
        <row r="28">
          <cell r="E28" t="str">
            <v>Total Steam</v>
          </cell>
          <cell r="F28">
            <v>6310917127.5499992</v>
          </cell>
          <cell r="G28">
            <v>-2436085865.2200003</v>
          </cell>
        </row>
        <row r="30">
          <cell r="A30">
            <v>301</v>
          </cell>
          <cell r="B30" t="str">
            <v>H</v>
          </cell>
          <cell r="D30">
            <v>2381</v>
          </cell>
          <cell r="E30" t="str">
            <v>ASHTON / ST ANTHONY LICENSE (2381)</v>
          </cell>
          <cell r="F30">
            <v>20003453.899999999</v>
          </cell>
          <cell r="G30">
            <v>-5490290.5199999996</v>
          </cell>
        </row>
        <row r="31">
          <cell r="A31">
            <v>302</v>
          </cell>
          <cell r="B31" t="str">
            <v>H</v>
          </cell>
          <cell r="D31">
            <v>20</v>
          </cell>
          <cell r="E31" t="str">
            <v>BEAR RIVER LICENSE (20)</v>
          </cell>
          <cell r="F31">
            <v>45418651.329999998</v>
          </cell>
          <cell r="G31">
            <v>-16853240.399999999</v>
          </cell>
        </row>
        <row r="32">
          <cell r="A32">
            <v>303</v>
          </cell>
          <cell r="B32" t="str">
            <v>H</v>
          </cell>
          <cell r="D32">
            <v>23000</v>
          </cell>
          <cell r="E32" t="str">
            <v>BEND (23)</v>
          </cell>
          <cell r="F32">
            <v>1330234.28</v>
          </cell>
          <cell r="G32">
            <v>-964349</v>
          </cell>
        </row>
        <row r="33">
          <cell r="A33">
            <v>304</v>
          </cell>
          <cell r="B33" t="str">
            <v>H</v>
          </cell>
          <cell r="D33">
            <v>410000</v>
          </cell>
          <cell r="E33" t="str">
            <v>BIG FORK (410)</v>
          </cell>
          <cell r="F33">
            <v>7331538.9299999997</v>
          </cell>
          <cell r="G33">
            <v>-3752905.24</v>
          </cell>
        </row>
        <row r="34">
          <cell r="A34">
            <v>305</v>
          </cell>
          <cell r="B34" t="str">
            <v>H</v>
          </cell>
          <cell r="D34">
            <v>213000</v>
          </cell>
          <cell r="E34" t="str">
            <v>CONDIT (213)</v>
          </cell>
          <cell r="F34">
            <v>1401313.96</v>
          </cell>
          <cell r="G34">
            <v>-1364856.93</v>
          </cell>
        </row>
        <row r="35">
          <cell r="A35">
            <v>306</v>
          </cell>
          <cell r="B35" t="str">
            <v>H</v>
          </cell>
          <cell r="D35">
            <v>444</v>
          </cell>
          <cell r="E35" t="str">
            <v>CUTLER (444)</v>
          </cell>
          <cell r="F35">
            <v>26766689.16</v>
          </cell>
          <cell r="G35">
            <v>-7639439.6799999997</v>
          </cell>
        </row>
        <row r="36">
          <cell r="A36">
            <v>307</v>
          </cell>
          <cell r="B36" t="str">
            <v>H</v>
          </cell>
          <cell r="D36">
            <v>36000</v>
          </cell>
          <cell r="E36" t="str">
            <v>EAGLE POINT (36)</v>
          </cell>
          <cell r="F36">
            <v>1833611.43</v>
          </cell>
          <cell r="G36">
            <v>-1528625.47</v>
          </cell>
        </row>
        <row r="37">
          <cell r="A37">
            <v>308</v>
          </cell>
          <cell r="B37" t="str">
            <v>H</v>
          </cell>
          <cell r="D37">
            <v>446</v>
          </cell>
          <cell r="E37" t="str">
            <v>FOUNTAIN GREEN (446)</v>
          </cell>
          <cell r="F37">
            <v>593217.28000000003</v>
          </cell>
          <cell r="G37">
            <v>-435628.79999999999</v>
          </cell>
        </row>
        <row r="38">
          <cell r="A38">
            <v>309</v>
          </cell>
          <cell r="B38" t="str">
            <v>H</v>
          </cell>
          <cell r="D38">
            <v>445</v>
          </cell>
          <cell r="E38" t="str">
            <v>GRANITE (445)</v>
          </cell>
          <cell r="F38">
            <v>5237299.63</v>
          </cell>
          <cell r="G38">
            <v>-1865459.08</v>
          </cell>
        </row>
        <row r="39">
          <cell r="A39">
            <v>311</v>
          </cell>
          <cell r="B39" t="str">
            <v>H</v>
          </cell>
          <cell r="D39">
            <v>18000</v>
          </cell>
          <cell r="E39" t="str">
            <v>KLAMATH DAMS - Accelerated Rates</v>
          </cell>
          <cell r="F39">
            <v>83239500.859999999</v>
          </cell>
          <cell r="G39">
            <v>-31347979.739999998</v>
          </cell>
        </row>
        <row r="40">
          <cell r="A40">
            <v>310</v>
          </cell>
          <cell r="B40" t="str">
            <v>H</v>
          </cell>
          <cell r="D40">
            <v>2082</v>
          </cell>
          <cell r="E40" t="str">
            <v>KLAMATH RIVER LICENSE (2082)</v>
          </cell>
          <cell r="F40">
            <v>15005638.65</v>
          </cell>
          <cell r="G40">
            <v>-8368256.1299999999</v>
          </cell>
        </row>
        <row r="41">
          <cell r="A41">
            <v>312</v>
          </cell>
          <cell r="B41" t="str">
            <v>H</v>
          </cell>
          <cell r="D41">
            <v>468</v>
          </cell>
          <cell r="E41" t="str">
            <v>LAST CHANCE (468)</v>
          </cell>
          <cell r="F41">
            <v>2802535.81</v>
          </cell>
          <cell r="G41">
            <v>-1449737.93</v>
          </cell>
        </row>
        <row r="42">
          <cell r="A42">
            <v>313</v>
          </cell>
          <cell r="B42" t="str">
            <v>H</v>
          </cell>
          <cell r="D42">
            <v>458</v>
          </cell>
          <cell r="E42" t="str">
            <v>LIFTON (458)</v>
          </cell>
          <cell r="F42">
            <v>17758278.199999999</v>
          </cell>
          <cell r="G42">
            <v>-4815592.0599999996</v>
          </cell>
        </row>
        <row r="43">
          <cell r="A43">
            <v>314</v>
          </cell>
          <cell r="B43" t="str">
            <v>H</v>
          </cell>
          <cell r="D43">
            <v>215000</v>
          </cell>
          <cell r="E43" t="str">
            <v>MERWIN (215)</v>
          </cell>
          <cell r="F43">
            <v>64020529.539999999</v>
          </cell>
          <cell r="G43">
            <v>-24431210.329999998</v>
          </cell>
        </row>
        <row r="44">
          <cell r="A44">
            <v>315</v>
          </cell>
          <cell r="B44" t="str">
            <v>H</v>
          </cell>
          <cell r="D44">
            <v>1927</v>
          </cell>
          <cell r="E44" t="str">
            <v>NORTH UMPQUA RIVER LICENSE (1927)</v>
          </cell>
          <cell r="F44">
            <v>188363479.34999999</v>
          </cell>
          <cell r="G44">
            <v>-49872536.380000003</v>
          </cell>
        </row>
        <row r="45">
          <cell r="A45">
            <v>316</v>
          </cell>
          <cell r="B45" t="str">
            <v>H</v>
          </cell>
          <cell r="D45">
            <v>448</v>
          </cell>
          <cell r="E45" t="str">
            <v>OLMSTED (448)</v>
          </cell>
          <cell r="F45">
            <v>235407.22</v>
          </cell>
          <cell r="G45">
            <v>-175631.83</v>
          </cell>
        </row>
        <row r="46">
          <cell r="A46">
            <v>317</v>
          </cell>
          <cell r="B46" t="str">
            <v>H</v>
          </cell>
          <cell r="D46">
            <v>460</v>
          </cell>
          <cell r="E46" t="str">
            <v>PARIS (460)</v>
          </cell>
          <cell r="F46">
            <v>437064.38</v>
          </cell>
          <cell r="G46">
            <v>-323004.7</v>
          </cell>
        </row>
        <row r="47">
          <cell r="A47">
            <v>318</v>
          </cell>
          <cell r="B47" t="str">
            <v>H</v>
          </cell>
          <cell r="D47">
            <v>449</v>
          </cell>
          <cell r="E47" t="str">
            <v>PIONEER (449)</v>
          </cell>
          <cell r="F47">
            <v>10975904.24</v>
          </cell>
          <cell r="G47">
            <v>-4824743.6900000004</v>
          </cell>
        </row>
        <row r="48">
          <cell r="A48">
            <v>320</v>
          </cell>
          <cell r="B48" t="str">
            <v>H</v>
          </cell>
          <cell r="D48">
            <v>33000</v>
          </cell>
          <cell r="E48" t="str">
            <v>PROSPECT #3 (33)</v>
          </cell>
          <cell r="F48">
            <v>6978554.7699999996</v>
          </cell>
          <cell r="G48">
            <v>-4852595.6900000004</v>
          </cell>
        </row>
        <row r="49">
          <cell r="A49">
            <v>319</v>
          </cell>
          <cell r="B49" t="str">
            <v>H</v>
          </cell>
          <cell r="D49">
            <v>2630</v>
          </cell>
          <cell r="E49" t="str">
            <v>PROSPECT 1,2&amp;4 LICENSE (2630)</v>
          </cell>
          <cell r="F49">
            <v>35867509.560000002</v>
          </cell>
          <cell r="G49">
            <v>-8746432.3900000006</v>
          </cell>
        </row>
        <row r="50">
          <cell r="A50">
            <v>321</v>
          </cell>
          <cell r="B50" t="str">
            <v>H</v>
          </cell>
          <cell r="D50">
            <v>9281</v>
          </cell>
          <cell r="E50" t="str">
            <v>SANTA CLARA LICENSE (9281)</v>
          </cell>
          <cell r="F50">
            <v>2486456.27</v>
          </cell>
          <cell r="G50">
            <v>-1489294.37</v>
          </cell>
        </row>
        <row r="51">
          <cell r="A51">
            <v>323</v>
          </cell>
          <cell r="B51" t="str">
            <v>H</v>
          </cell>
          <cell r="D51">
            <v>452</v>
          </cell>
          <cell r="E51" t="str">
            <v>STAIRS (452)</v>
          </cell>
          <cell r="F51">
            <v>1624229.6500000001</v>
          </cell>
          <cell r="G51">
            <v>-779891.67</v>
          </cell>
        </row>
        <row r="52">
          <cell r="A52">
            <v>324</v>
          </cell>
          <cell r="B52" t="str">
            <v>H</v>
          </cell>
          <cell r="D52">
            <v>218000</v>
          </cell>
          <cell r="E52" t="str">
            <v>SWIFT (218)</v>
          </cell>
          <cell r="F52">
            <v>98825719.629999995</v>
          </cell>
          <cell r="G52">
            <v>-38740051.770000003</v>
          </cell>
        </row>
        <row r="53">
          <cell r="A53">
            <v>325</v>
          </cell>
          <cell r="B53" t="str">
            <v>H</v>
          </cell>
          <cell r="D53">
            <v>467</v>
          </cell>
          <cell r="E53" t="str">
            <v>VIVA NAUGHTON (467)</v>
          </cell>
          <cell r="F53">
            <v>1194485.95</v>
          </cell>
          <cell r="G53">
            <v>-534773.61</v>
          </cell>
        </row>
        <row r="54">
          <cell r="A54">
            <v>326</v>
          </cell>
          <cell r="B54" t="str">
            <v>H</v>
          </cell>
          <cell r="D54">
            <v>29000</v>
          </cell>
          <cell r="E54" t="str">
            <v>WALLOWA FALLS (29)</v>
          </cell>
          <cell r="F54">
            <v>2831430.19</v>
          </cell>
          <cell r="G54">
            <v>-2156565.66</v>
          </cell>
        </row>
        <row r="55">
          <cell r="A55">
            <v>327</v>
          </cell>
          <cell r="B55" t="str">
            <v>H</v>
          </cell>
          <cell r="D55">
            <v>454</v>
          </cell>
          <cell r="E55" t="str">
            <v>WEBER (454)</v>
          </cell>
          <cell r="F55">
            <v>2947776.72</v>
          </cell>
          <cell r="G55">
            <v>-1893656</v>
          </cell>
        </row>
        <row r="56">
          <cell r="A56">
            <v>328</v>
          </cell>
          <cell r="B56" t="str">
            <v>H</v>
          </cell>
          <cell r="D56">
            <v>219000</v>
          </cell>
          <cell r="E56" t="str">
            <v>YALE (219)</v>
          </cell>
          <cell r="F56">
            <v>52367478.350000001</v>
          </cell>
          <cell r="G56">
            <v>-27962123.390000001</v>
          </cell>
        </row>
        <row r="57">
          <cell r="A57" t="str">
            <v>DecommissioningReserve</v>
          </cell>
          <cell r="B57" t="str">
            <v>H</v>
          </cell>
          <cell r="E57" t="str">
            <v>DECOMMISSIONING RESERVE</v>
          </cell>
          <cell r="G57">
            <v>-7112646.9500000002</v>
          </cell>
        </row>
        <row r="58">
          <cell r="E58" t="str">
            <v>Total Hydro</v>
          </cell>
          <cell r="F58">
            <v>697877989.24000013</v>
          </cell>
          <cell r="G58">
            <v>-259771519.41000003</v>
          </cell>
        </row>
        <row r="60">
          <cell r="A60">
            <v>401</v>
          </cell>
          <cell r="B60" t="str">
            <v>O</v>
          </cell>
          <cell r="D60">
            <v>203300</v>
          </cell>
          <cell r="E60" t="str">
            <v>CHEHALIS CCCT PLANT</v>
          </cell>
          <cell r="F60">
            <v>341683658.12</v>
          </cell>
          <cell r="G60">
            <v>-66806438.359999999</v>
          </cell>
        </row>
        <row r="61">
          <cell r="A61">
            <v>402</v>
          </cell>
          <cell r="B61" t="str">
            <v>O</v>
          </cell>
          <cell r="D61">
            <v>310318</v>
          </cell>
          <cell r="E61" t="str">
            <v>CURRANT CREEK CCCT PLANT</v>
          </cell>
          <cell r="F61">
            <v>352129810.50999999</v>
          </cell>
          <cell r="G61">
            <v>-54593880.630000003</v>
          </cell>
        </row>
        <row r="62">
          <cell r="A62">
            <v>403</v>
          </cell>
          <cell r="B62" t="str">
            <v>O</v>
          </cell>
          <cell r="D62">
            <v>129500</v>
          </cell>
          <cell r="E62" t="str">
            <v>HERMISTON CCCT PLANT</v>
          </cell>
          <cell r="F62">
            <v>169811190.19999999</v>
          </cell>
          <cell r="G62">
            <v>-52703467.079999998</v>
          </cell>
        </row>
        <row r="63">
          <cell r="A63">
            <v>404</v>
          </cell>
          <cell r="B63" t="str">
            <v>O</v>
          </cell>
          <cell r="D63">
            <v>225228</v>
          </cell>
          <cell r="E63" t="str">
            <v>LAKESIDE CCCT PLANT</v>
          </cell>
          <cell r="F63">
            <v>339533797.08999997</v>
          </cell>
          <cell r="G63">
            <v>-20968867.969999999</v>
          </cell>
        </row>
        <row r="64">
          <cell r="A64">
            <v>501</v>
          </cell>
          <cell r="B64" t="str">
            <v>O</v>
          </cell>
          <cell r="D64">
            <v>264267</v>
          </cell>
          <cell r="E64" t="str">
            <v>GADSBY CT PLANT - PEAKING UNITS 4-6</v>
          </cell>
          <cell r="F64">
            <v>81939705.060000002</v>
          </cell>
          <cell r="G64">
            <v>-23103105.969999999</v>
          </cell>
        </row>
        <row r="65">
          <cell r="A65">
            <v>502</v>
          </cell>
          <cell r="B65" t="str">
            <v>O</v>
          </cell>
          <cell r="D65">
            <v>475</v>
          </cell>
          <cell r="E65" t="str">
            <v>LITTLE MOUNTAIN</v>
          </cell>
          <cell r="F65">
            <v>1731661.82</v>
          </cell>
          <cell r="G65">
            <v>-2072532.13</v>
          </cell>
        </row>
        <row r="66">
          <cell r="A66" t="str">
            <v>Wind</v>
          </cell>
          <cell r="B66" t="str">
            <v>O</v>
          </cell>
          <cell r="E66" t="str">
            <v>WIND PLANTS</v>
          </cell>
          <cell r="F66">
            <v>1997238832.4200001</v>
          </cell>
          <cell r="G66">
            <v>-262563567.88999999</v>
          </cell>
        </row>
        <row r="67">
          <cell r="A67">
            <v>801</v>
          </cell>
          <cell r="B67" t="str">
            <v>O</v>
          </cell>
          <cell r="D67">
            <v>235</v>
          </cell>
          <cell r="E67" t="str">
            <v>EAST SIDE MOBILE GENERATION EQUIP</v>
          </cell>
          <cell r="F67">
            <v>839680.12</v>
          </cell>
          <cell r="G67">
            <v>-230289.99</v>
          </cell>
        </row>
        <row r="68">
          <cell r="A68">
            <v>802</v>
          </cell>
          <cell r="B68" t="str">
            <v>O</v>
          </cell>
          <cell r="D68">
            <v>122350</v>
          </cell>
          <cell r="E68" t="str">
            <v>WEST SIDE MOBILE GENERATION EQUIP</v>
          </cell>
          <cell r="F68">
            <v>849226.01</v>
          </cell>
          <cell r="G68">
            <v>-108198.54</v>
          </cell>
        </row>
        <row r="69">
          <cell r="A69">
            <v>702</v>
          </cell>
          <cell r="B69" t="str">
            <v>O</v>
          </cell>
          <cell r="D69">
            <v>15058</v>
          </cell>
          <cell r="E69" t="str">
            <v>Solar Generation - Utah</v>
          </cell>
          <cell r="F69">
            <v>36389.01</v>
          </cell>
          <cell r="G69">
            <v>-43952.77</v>
          </cell>
        </row>
        <row r="70">
          <cell r="A70">
            <v>704</v>
          </cell>
          <cell r="B70" t="str">
            <v>O</v>
          </cell>
          <cell r="D70">
            <v>119850</v>
          </cell>
          <cell r="E70" t="str">
            <v>Solar Generation - Oregon</v>
          </cell>
          <cell r="F70">
            <v>56321.97</v>
          </cell>
          <cell r="G70">
            <v>-60789.120000000003</v>
          </cell>
        </row>
        <row r="71">
          <cell r="A71">
            <v>703</v>
          </cell>
          <cell r="B71" t="str">
            <v>O</v>
          </cell>
          <cell r="D71">
            <v>525000</v>
          </cell>
          <cell r="E71" t="str">
            <v>Solar Generation - Wyoming</v>
          </cell>
          <cell r="F71">
            <v>55086.78</v>
          </cell>
          <cell r="G71">
            <v>-66516.25</v>
          </cell>
        </row>
        <row r="72">
          <cell r="A72">
            <v>701</v>
          </cell>
          <cell r="B72" t="str">
            <v>O</v>
          </cell>
          <cell r="D72">
            <v>502001</v>
          </cell>
          <cell r="E72" t="str">
            <v>Solar Generation - Atlantic City</v>
          </cell>
          <cell r="F72">
            <v>5545.93</v>
          </cell>
          <cell r="G72">
            <v>-1616.2</v>
          </cell>
        </row>
        <row r="73">
          <cell r="E73" t="str">
            <v>Sub-total</v>
          </cell>
          <cell r="F73">
            <v>3285910905.04</v>
          </cell>
          <cell r="G73">
            <v>-483323222.89999998</v>
          </cell>
        </row>
        <row r="75">
          <cell r="E75" t="str">
            <v>Water Rights:</v>
          </cell>
        </row>
        <row r="76">
          <cell r="A76">
            <v>402</v>
          </cell>
          <cell r="B76" t="str">
            <v>O</v>
          </cell>
          <cell r="D76">
            <v>310318</v>
          </cell>
          <cell r="E76" t="str">
            <v>CURRANT CREEK CCCT PLANT</v>
          </cell>
          <cell r="F76">
            <v>2891146.49</v>
          </cell>
          <cell r="G76">
            <v>-351.02</v>
          </cell>
        </row>
        <row r="77">
          <cell r="A77">
            <v>404</v>
          </cell>
          <cell r="B77" t="str">
            <v>O</v>
          </cell>
          <cell r="D77">
            <v>225228</v>
          </cell>
          <cell r="E77" t="str">
            <v>LAKESIDE CCCT PLANT</v>
          </cell>
          <cell r="F77">
            <v>14529040</v>
          </cell>
          <cell r="G77">
            <v>0</v>
          </cell>
        </row>
        <row r="78">
          <cell r="E78" t="str">
            <v>Water Rights</v>
          </cell>
          <cell r="F78">
            <v>17420186.490000002</v>
          </cell>
          <cell r="G78">
            <v>-351.02</v>
          </cell>
        </row>
        <row r="79">
          <cell r="E79" t="str">
            <v>Total Other</v>
          </cell>
          <cell r="F79">
            <v>3303331091.5299997</v>
          </cell>
          <cell r="G79">
            <v>-483323573.91999996</v>
          </cell>
        </row>
        <row r="82">
          <cell r="A82" t="str">
            <v>Transmission</v>
          </cell>
          <cell r="B82" t="str">
            <v>T</v>
          </cell>
          <cell r="C82">
            <v>555</v>
          </cell>
          <cell r="E82" t="str">
            <v>TRANSMISSION PLANT</v>
          </cell>
          <cell r="F82">
            <v>4450047956.6399994</v>
          </cell>
          <cell r="G82">
            <v>-1225781308.9100001</v>
          </cell>
        </row>
        <row r="84">
          <cell r="A84" t="str">
            <v>OregonDist</v>
          </cell>
          <cell r="B84" t="str">
            <v>D</v>
          </cell>
          <cell r="C84">
            <v>100</v>
          </cell>
          <cell r="E84" t="str">
            <v>DISTRIBUTION PLANT (OREGON)</v>
          </cell>
          <cell r="F84">
            <v>1746776175.6400001</v>
          </cell>
          <cell r="G84">
            <v>-791511086.92000103</v>
          </cell>
        </row>
        <row r="85">
          <cell r="A85" t="str">
            <v>WashingtonDist</v>
          </cell>
          <cell r="B85" t="str">
            <v>D</v>
          </cell>
          <cell r="C85">
            <v>200</v>
          </cell>
          <cell r="E85" t="str">
            <v>DISTRIBUTION PLANT (WASHINGTON)</v>
          </cell>
          <cell r="F85">
            <v>404227933.07000005</v>
          </cell>
          <cell r="G85">
            <v>-178370996.30000001</v>
          </cell>
        </row>
        <row r="86">
          <cell r="A86" t="str">
            <v>IdahoDist</v>
          </cell>
          <cell r="B86" t="str">
            <v>D</v>
          </cell>
          <cell r="C86">
            <v>300</v>
          </cell>
          <cell r="E86" t="str">
            <v>DISTRIBUTION PLANT (IDAHO)</v>
          </cell>
          <cell r="F86">
            <v>282034462.50999999</v>
          </cell>
          <cell r="G86">
            <v>-119172266.55000001</v>
          </cell>
        </row>
        <row r="87">
          <cell r="A87" t="str">
            <v>WyomingDist</v>
          </cell>
          <cell r="B87" t="str">
            <v>D</v>
          </cell>
          <cell r="C87">
            <v>500</v>
          </cell>
          <cell r="E87" t="str">
            <v>DISTRIBUTION PLANT (WYOMING)</v>
          </cell>
          <cell r="F87">
            <v>593075080.83000004</v>
          </cell>
          <cell r="G87">
            <v>-226408868.86000001</v>
          </cell>
        </row>
        <row r="88">
          <cell r="A88" t="str">
            <v>CaliforniaDist</v>
          </cell>
          <cell r="B88" t="str">
            <v>D</v>
          </cell>
          <cell r="C88">
            <v>600</v>
          </cell>
          <cell r="E88" t="str">
            <v>DISTRIBUTION PLANT (CALIFORNIA)</v>
          </cell>
          <cell r="F88">
            <v>225035480.86000001</v>
          </cell>
          <cell r="G88">
            <v>-101665301.34000009</v>
          </cell>
        </row>
        <row r="89">
          <cell r="A89" t="str">
            <v>UtahDist</v>
          </cell>
          <cell r="B89" t="str">
            <v>D</v>
          </cell>
          <cell r="C89">
            <v>850</v>
          </cell>
          <cell r="E89" t="str">
            <v>DISTRIBUTION PLANT (UTAH)</v>
          </cell>
          <cell r="F89">
            <v>2388444688.1899996</v>
          </cell>
          <cell r="G89">
            <v>-742835137.15999997</v>
          </cell>
        </row>
        <row r="90">
          <cell r="E90" t="str">
            <v>Total Distribution</v>
          </cell>
          <cell r="F90">
            <v>5639593821.1000004</v>
          </cell>
          <cell r="G90">
            <v>-2159963657.1300011</v>
          </cell>
        </row>
        <row r="92">
          <cell r="A92" t="str">
            <v>OregonGen</v>
          </cell>
          <cell r="B92" t="str">
            <v>G</v>
          </cell>
          <cell r="C92">
            <v>100</v>
          </cell>
          <cell r="E92" t="str">
            <v>GENERAL PLANT (OREGON)</v>
          </cell>
          <cell r="F92">
            <v>134886354.88</v>
          </cell>
          <cell r="G92">
            <v>-33455943.760000002</v>
          </cell>
        </row>
        <row r="93">
          <cell r="A93" t="str">
            <v>AZCOMTGen</v>
          </cell>
          <cell r="B93" t="str">
            <v>G</v>
          </cell>
          <cell r="C93">
            <v>150</v>
          </cell>
          <cell r="E93" t="str">
            <v>GENERAL PLANT (AZ, CO, MT, etc.)</v>
          </cell>
          <cell r="F93">
            <v>3715887.71</v>
          </cell>
          <cell r="G93">
            <v>-2084000.93</v>
          </cell>
        </row>
        <row r="94">
          <cell r="A94" t="str">
            <v>WashingtonGen</v>
          </cell>
          <cell r="B94" t="str">
            <v>G</v>
          </cell>
          <cell r="C94">
            <v>200</v>
          </cell>
          <cell r="E94" t="str">
            <v>GENERAL PLANT (WASHINGTON)</v>
          </cell>
          <cell r="F94">
            <v>27282076.609999999</v>
          </cell>
          <cell r="G94">
            <v>-10727133.060000001</v>
          </cell>
        </row>
        <row r="95">
          <cell r="A95" t="str">
            <v>IdahoGen</v>
          </cell>
          <cell r="B95" t="str">
            <v>G</v>
          </cell>
          <cell r="C95">
            <v>300</v>
          </cell>
          <cell r="E95" t="str">
            <v>GENERAL PLANT (IDAHO)</v>
          </cell>
          <cell r="F95">
            <v>27706981.319999997</v>
          </cell>
          <cell r="G95">
            <v>-8956252.6899999995</v>
          </cell>
        </row>
        <row r="96">
          <cell r="A96" t="str">
            <v>WyomingGen</v>
          </cell>
          <cell r="B96" t="str">
            <v>G</v>
          </cell>
          <cell r="C96">
            <v>500</v>
          </cell>
          <cell r="E96" t="str">
            <v>GENERAL PLANT (WYOMING)</v>
          </cell>
          <cell r="F96">
            <v>56396614.310000002</v>
          </cell>
          <cell r="G96">
            <v>-13870278.960000001</v>
          </cell>
        </row>
        <row r="97">
          <cell r="A97" t="str">
            <v>CaliforniaGen</v>
          </cell>
          <cell r="B97" t="str">
            <v>G</v>
          </cell>
          <cell r="C97">
            <v>600</v>
          </cell>
          <cell r="E97" t="str">
            <v>GENERAL PLANT (CALIFORNIA)</v>
          </cell>
          <cell r="F97">
            <v>10157893.85</v>
          </cell>
          <cell r="G97">
            <v>-3854765.98</v>
          </cell>
        </row>
        <row r="98">
          <cell r="A98" t="str">
            <v>UtahGen</v>
          </cell>
          <cell r="B98" t="str">
            <v>G</v>
          </cell>
          <cell r="C98">
            <v>850</v>
          </cell>
          <cell r="E98" t="str">
            <v>GENERAL PLANT (UTAH)</v>
          </cell>
          <cell r="F98">
            <v>194647202.19</v>
          </cell>
          <cell r="G98">
            <v>-60504981.149999999</v>
          </cell>
        </row>
        <row r="99">
          <cell r="B99" t="str">
            <v>G</v>
          </cell>
          <cell r="E99" t="str">
            <v>GENERAL VINTAGE ACCOUNTS</v>
          </cell>
          <cell r="F99">
            <v>221456161.55000001</v>
          </cell>
          <cell r="G99">
            <v>-109343113.78</v>
          </cell>
        </row>
        <row r="100">
          <cell r="B100" t="str">
            <v>G</v>
          </cell>
          <cell r="E100" t="str">
            <v>COMMUNICATION VINTAGE ACCOUNT</v>
          </cell>
          <cell r="F100">
            <v>293178179.73999989</v>
          </cell>
          <cell r="G100">
            <v>-76651971.049999997</v>
          </cell>
        </row>
        <row r="101">
          <cell r="F101">
            <v>969427352.15999997</v>
          </cell>
          <cell r="G101">
            <v>-319448441.36000001</v>
          </cell>
        </row>
        <row r="103">
          <cell r="A103" t="str">
            <v>Mining</v>
          </cell>
          <cell r="B103" t="str">
            <v>M</v>
          </cell>
          <cell r="C103">
            <v>850</v>
          </cell>
          <cell r="E103" t="str">
            <v>MINING OPERATIONS (UTAH)</v>
          </cell>
          <cell r="F103">
            <v>235124849.29000002</v>
          </cell>
          <cell r="G103">
            <v>-120358710.65000001</v>
          </cell>
        </row>
        <row r="105">
          <cell r="B105" t="str">
            <v>Grand Total</v>
          </cell>
          <cell r="E105" t="str">
            <v>Total for Study (All but Oregon)</v>
          </cell>
          <cell r="F105">
            <v>21606320187.509995</v>
          </cell>
          <cell r="G105">
            <v>-7004733076.6000013</v>
          </cell>
        </row>
      </sheetData>
      <sheetData sheetId="18">
        <row r="5">
          <cell r="B5" t="str">
            <v>FG</v>
          </cell>
          <cell r="C5" t="str">
            <v>Group-C</v>
          </cell>
          <cell r="D5" t="str">
            <v>Location-C</v>
          </cell>
          <cell r="E5" t="str">
            <v>Description</v>
          </cell>
          <cell r="F5" t="str">
            <v>Plant Balance</v>
          </cell>
          <cell r="G5" t="str">
            <v>Accum Deprec</v>
          </cell>
        </row>
        <row r="6">
          <cell r="A6">
            <v>181</v>
          </cell>
          <cell r="B6" t="str">
            <v>S</v>
          </cell>
          <cell r="D6">
            <v>381</v>
          </cell>
          <cell r="E6" t="str">
            <v>BLUNDELL PLANT</v>
          </cell>
          <cell r="F6">
            <v>112907267.66000001</v>
          </cell>
          <cell r="G6">
            <v>-51238618.939999998</v>
          </cell>
        </row>
        <row r="7">
          <cell r="A7">
            <v>101</v>
          </cell>
          <cell r="B7" t="str">
            <v>S</v>
          </cell>
          <cell r="D7">
            <v>250252</v>
          </cell>
          <cell r="E7" t="str">
            <v>CARBON PLANT</v>
          </cell>
          <cell r="F7">
            <v>119574189.12</v>
          </cell>
          <cell r="G7">
            <v>-69539346.5</v>
          </cell>
        </row>
        <row r="8">
          <cell r="A8">
            <v>102</v>
          </cell>
          <cell r="B8" t="str">
            <v>S</v>
          </cell>
          <cell r="D8">
            <v>240244</v>
          </cell>
          <cell r="E8" t="str">
            <v>CHOLLA PLANT</v>
          </cell>
          <cell r="F8">
            <v>523828155.26999998</v>
          </cell>
          <cell r="G8">
            <v>-185242784.75</v>
          </cell>
        </row>
        <row r="9">
          <cell r="A9">
            <v>103</v>
          </cell>
          <cell r="B9" t="str">
            <v>S</v>
          </cell>
          <cell r="D9">
            <v>401000</v>
          </cell>
          <cell r="E9" t="str">
            <v>COLSTRIP PLANT</v>
          </cell>
          <cell r="F9">
            <v>219072292.44999999</v>
          </cell>
          <cell r="G9">
            <v>-122648251.41</v>
          </cell>
        </row>
        <row r="10">
          <cell r="A10">
            <v>104</v>
          </cell>
          <cell r="B10" t="str">
            <v>S</v>
          </cell>
          <cell r="D10">
            <v>400406</v>
          </cell>
          <cell r="E10" t="str">
            <v>CRAIG PLANT</v>
          </cell>
          <cell r="F10">
            <v>174852172.21000001</v>
          </cell>
          <cell r="G10">
            <v>-94119398.799999997</v>
          </cell>
        </row>
        <row r="11">
          <cell r="A11">
            <v>105</v>
          </cell>
          <cell r="B11" t="str">
            <v>S</v>
          </cell>
          <cell r="D11">
            <v>514000</v>
          </cell>
          <cell r="E11" t="str">
            <v>DAVE JOHNSTON PLANT</v>
          </cell>
          <cell r="F11">
            <v>867379541.65999997</v>
          </cell>
          <cell r="G11">
            <v>-251512165.06</v>
          </cell>
        </row>
        <row r="12">
          <cell r="A12">
            <v>106</v>
          </cell>
          <cell r="B12" t="str">
            <v>S</v>
          </cell>
          <cell r="D12">
            <v>260263</v>
          </cell>
          <cell r="E12" t="str">
            <v>GADSBY PLANT</v>
          </cell>
          <cell r="F12">
            <v>79917543.670000002</v>
          </cell>
          <cell r="G12">
            <v>-80137269.900000006</v>
          </cell>
        </row>
        <row r="13">
          <cell r="A13">
            <v>107</v>
          </cell>
          <cell r="B13" t="str">
            <v>S</v>
          </cell>
          <cell r="D13">
            <v>410412</v>
          </cell>
          <cell r="E13" t="str">
            <v>HAYDEN PLANT</v>
          </cell>
          <cell r="F13">
            <v>81384009.900000006</v>
          </cell>
          <cell r="G13">
            <v>-41796972.659999996</v>
          </cell>
        </row>
        <row r="14">
          <cell r="A14">
            <v>108</v>
          </cell>
          <cell r="B14" t="str">
            <v>S</v>
          </cell>
          <cell r="D14">
            <v>300305</v>
          </cell>
          <cell r="E14" t="str">
            <v>HUNTER PLANT</v>
          </cell>
          <cell r="F14">
            <v>1130798566.55</v>
          </cell>
          <cell r="G14">
            <v>-496049101.49000001</v>
          </cell>
        </row>
        <row r="15">
          <cell r="A15">
            <v>109</v>
          </cell>
          <cell r="B15" t="str">
            <v>S</v>
          </cell>
          <cell r="D15">
            <v>280282</v>
          </cell>
          <cell r="E15" t="str">
            <v>HUNTINGTON PLANT</v>
          </cell>
          <cell r="F15">
            <v>815842400.92999995</v>
          </cell>
          <cell r="G15">
            <v>-257416485.32999998</v>
          </cell>
        </row>
        <row r="16">
          <cell r="A16">
            <v>191</v>
          </cell>
          <cell r="B16" t="str">
            <v>S</v>
          </cell>
          <cell r="D16">
            <v>220000</v>
          </cell>
          <cell r="E16" t="str">
            <v>JAMES RIVER PLANT</v>
          </cell>
          <cell r="F16">
            <v>34450539.979999997</v>
          </cell>
          <cell r="G16">
            <v>-26458555.52</v>
          </cell>
        </row>
        <row r="17">
          <cell r="A17">
            <v>110</v>
          </cell>
          <cell r="B17" t="str">
            <v>S</v>
          </cell>
          <cell r="D17">
            <v>517000</v>
          </cell>
          <cell r="E17" t="str">
            <v>JIM BRIDGER PLANT</v>
          </cell>
          <cell r="F17">
            <v>1053751118.37</v>
          </cell>
          <cell r="G17">
            <v>-529574049.76999998</v>
          </cell>
        </row>
        <row r="18">
          <cell r="A18">
            <v>111</v>
          </cell>
          <cell r="B18" t="str">
            <v>S</v>
          </cell>
          <cell r="D18">
            <v>270273</v>
          </cell>
          <cell r="E18" t="str">
            <v>NAUGHTON PLANT</v>
          </cell>
          <cell r="F18">
            <v>614898389.86999989</v>
          </cell>
          <cell r="G18">
            <v>-212774680.28999999</v>
          </cell>
        </row>
        <row r="19">
          <cell r="A19">
            <v>112</v>
          </cell>
          <cell r="B19" t="str">
            <v>S</v>
          </cell>
          <cell r="D19">
            <v>519000</v>
          </cell>
          <cell r="E19" t="str">
            <v>WYODAK PLANT</v>
          </cell>
          <cell r="F19">
            <v>445757416.58999997</v>
          </cell>
          <cell r="G19">
            <v>-159134270.63</v>
          </cell>
        </row>
        <row r="20">
          <cell r="E20" t="str">
            <v>Sub-total</v>
          </cell>
          <cell r="F20">
            <v>6274413604.2299995</v>
          </cell>
          <cell r="G20">
            <v>-2577641951.0500002</v>
          </cell>
        </row>
        <row r="22">
          <cell r="E22" t="str">
            <v>Water Rights:</v>
          </cell>
        </row>
        <row r="23">
          <cell r="A23">
            <v>101</v>
          </cell>
          <cell r="B23" t="str">
            <v>S</v>
          </cell>
          <cell r="D23">
            <v>250252</v>
          </cell>
          <cell r="E23" t="str">
            <v>CARBON PLANT</v>
          </cell>
          <cell r="F23">
            <v>865460.63</v>
          </cell>
          <cell r="G23">
            <v>-683010.14</v>
          </cell>
        </row>
        <row r="24">
          <cell r="A24">
            <v>105</v>
          </cell>
          <cell r="B24" t="str">
            <v>S</v>
          </cell>
          <cell r="D24">
            <v>514000</v>
          </cell>
          <cell r="E24" t="str">
            <v>DAVE JOHNSTON PLANT</v>
          </cell>
          <cell r="F24">
            <v>9700996.6099999994</v>
          </cell>
          <cell r="G24">
            <v>-2534227.08</v>
          </cell>
        </row>
        <row r="25">
          <cell r="A25">
            <v>106</v>
          </cell>
          <cell r="B25" t="str">
            <v>S</v>
          </cell>
          <cell r="D25">
            <v>260263</v>
          </cell>
          <cell r="E25" t="str">
            <v>GADSBY PLANT</v>
          </cell>
          <cell r="F25">
            <v>8138.01</v>
          </cell>
          <cell r="G25">
            <v>-12995.48</v>
          </cell>
        </row>
        <row r="26">
          <cell r="A26">
            <v>108</v>
          </cell>
          <cell r="B26" t="str">
            <v>S</v>
          </cell>
          <cell r="D26">
            <v>300305</v>
          </cell>
          <cell r="E26" t="str">
            <v>HUNTER PLANT</v>
          </cell>
          <cell r="F26">
            <v>24271831.300000001</v>
          </cell>
          <cell r="G26">
            <v>-10839178.970000001</v>
          </cell>
        </row>
        <row r="27">
          <cell r="A27">
            <v>109</v>
          </cell>
          <cell r="B27" t="str">
            <v>S</v>
          </cell>
          <cell r="D27">
            <v>280282</v>
          </cell>
          <cell r="E27" t="str">
            <v>HUNTINGTON PLANT</v>
          </cell>
          <cell r="F27">
            <v>1471639</v>
          </cell>
          <cell r="G27">
            <v>-981840.79</v>
          </cell>
        </row>
        <row r="28">
          <cell r="A28">
            <v>110</v>
          </cell>
          <cell r="B28" t="str">
            <v>S</v>
          </cell>
          <cell r="D28">
            <v>517000</v>
          </cell>
          <cell r="E28" t="str">
            <v>JIM BRIDGER PLANT</v>
          </cell>
          <cell r="F28">
            <v>171270</v>
          </cell>
          <cell r="G28">
            <v>-96462.75</v>
          </cell>
        </row>
        <row r="29">
          <cell r="A29">
            <v>111</v>
          </cell>
          <cell r="B29" t="str">
            <v>S</v>
          </cell>
          <cell r="D29">
            <v>270273</v>
          </cell>
          <cell r="E29" t="str">
            <v>NAUGHTON PLANT</v>
          </cell>
          <cell r="F29">
            <v>690.97</v>
          </cell>
          <cell r="G29">
            <v>-631.41</v>
          </cell>
        </row>
        <row r="30">
          <cell r="A30">
            <v>112</v>
          </cell>
          <cell r="B30" t="str">
            <v>S</v>
          </cell>
          <cell r="D30">
            <v>519000</v>
          </cell>
          <cell r="E30" t="str">
            <v>WYODAK PLANT</v>
          </cell>
          <cell r="F30">
            <v>13496.8</v>
          </cell>
          <cell r="G30">
            <v>-7722.45</v>
          </cell>
        </row>
        <row r="31">
          <cell r="E31" t="str">
            <v>Water Rights</v>
          </cell>
          <cell r="F31">
            <v>36503523.319999993</v>
          </cell>
          <cell r="G31">
            <v>-15156069.07</v>
          </cell>
        </row>
        <row r="32">
          <cell r="E32" t="str">
            <v>Total Steam (Oregon only)</v>
          </cell>
          <cell r="F32">
            <v>6310917127.5499992</v>
          </cell>
          <cell r="G32">
            <v>-2592798020.1200004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Escalation"/>
    </sheetNames>
    <sheetDataSet>
      <sheetData sheetId="0"/>
      <sheetData sheetId="1"/>
      <sheetData sheetId="2"/>
      <sheetData sheetId="3">
        <row r="4">
          <cell r="B4" t="str">
            <v>Year</v>
          </cell>
          <cell r="C4" t="str">
            <v>Escalation</v>
          </cell>
          <cell r="D4" t="str">
            <v>Factor</v>
          </cell>
          <cell r="E4" t="str">
            <v>Scrap Ind</v>
          </cell>
          <cell r="F4" t="str">
            <v>Scrp Factor</v>
          </cell>
        </row>
        <row r="5">
          <cell r="B5">
            <v>2014</v>
          </cell>
          <cell r="C5">
            <v>1.7000000000000001E-2</v>
          </cell>
          <cell r="E5">
            <v>180</v>
          </cell>
        </row>
        <row r="6">
          <cell r="B6">
            <v>2015</v>
          </cell>
          <cell r="C6">
            <v>6.0000000000000001E-3</v>
          </cell>
          <cell r="D6">
            <v>1.006</v>
          </cell>
        </row>
        <row r="7">
          <cell r="B7">
            <v>2016</v>
          </cell>
          <cell r="C7">
            <v>1.2999999999999999E-2</v>
          </cell>
          <cell r="D7">
            <v>1.0190779999999999</v>
          </cell>
          <cell r="E7">
            <v>180</v>
          </cell>
          <cell r="F7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abSelected="1" workbookViewId="0">
      <selection activeCell="A2" sqref="A2"/>
    </sheetView>
  </sheetViews>
  <sheetFormatPr defaultRowHeight="15" x14ac:dyDescent="0.25"/>
  <cols>
    <col min="1" max="1" width="23.28515625" customWidth="1"/>
    <col min="2" max="2" width="16.85546875" customWidth="1"/>
    <col min="3" max="3" width="9" bestFit="1" customWidth="1"/>
    <col min="4" max="5" width="12" bestFit="1" customWidth="1"/>
    <col min="6" max="6" width="13.7109375" bestFit="1" customWidth="1"/>
    <col min="7" max="7" width="9.42578125" bestFit="1" customWidth="1"/>
    <col min="8" max="9" width="11.5703125" bestFit="1" customWidth="1"/>
  </cols>
  <sheetData>
    <row r="1" spans="1:12" ht="18.75" x14ac:dyDescent="0.3">
      <c r="A1" s="224" t="s">
        <v>107</v>
      </c>
    </row>
    <row r="2" spans="1:12" s="202" customFormat="1" x14ac:dyDescent="0.25">
      <c r="A2" t="s">
        <v>106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s="202" customFormat="1" x14ac:dyDescent="0.25">
      <c r="A3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2" s="202" customFormat="1" x14ac:dyDescent="0.25">
      <c r="A4" s="218" t="s">
        <v>103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</row>
    <row r="5" spans="1:12" s="202" customFormat="1" x14ac:dyDescent="0.25">
      <c r="A5" s="217" t="s">
        <v>10</v>
      </c>
      <c r="B5" s="208" t="s">
        <v>12</v>
      </c>
      <c r="C5" s="209" t="s">
        <v>25</v>
      </c>
      <c r="D5" s="201"/>
      <c r="E5" s="107"/>
      <c r="F5" s="107"/>
      <c r="G5" s="107"/>
      <c r="H5" s="203"/>
      <c r="I5" s="204"/>
      <c r="J5" s="204"/>
      <c r="K5" s="204"/>
      <c r="L5" s="107"/>
    </row>
    <row r="6" spans="1:12" s="202" customFormat="1" x14ac:dyDescent="0.25">
      <c r="A6" s="23" t="s">
        <v>54</v>
      </c>
      <c r="B6" s="219">
        <v>20328470.207637601</v>
      </c>
      <c r="C6" s="127">
        <v>51.464481538322907</v>
      </c>
      <c r="D6" s="201"/>
      <c r="E6" s="107"/>
      <c r="F6" s="107"/>
      <c r="G6" s="107"/>
      <c r="H6" s="203"/>
      <c r="I6" s="203"/>
      <c r="J6" s="203"/>
      <c r="K6" s="203"/>
      <c r="L6" s="107"/>
    </row>
    <row r="7" spans="1:12" s="202" customFormat="1" x14ac:dyDescent="0.25">
      <c r="A7" s="23" t="s">
        <v>55</v>
      </c>
      <c r="B7" s="220">
        <v>20328470.207637601</v>
      </c>
      <c r="C7" s="170"/>
      <c r="D7" s="205"/>
      <c r="E7" s="107"/>
      <c r="F7" s="107"/>
      <c r="G7" s="107"/>
      <c r="H7" s="203"/>
      <c r="I7" s="203"/>
      <c r="J7" s="203"/>
      <c r="K7" s="203"/>
      <c r="L7" s="107"/>
    </row>
    <row r="8" spans="1:12" s="202" customFormat="1" x14ac:dyDescent="0.25">
      <c r="A8" s="221" t="s">
        <v>56</v>
      </c>
      <c r="B8" s="219">
        <v>3630058.2057798328</v>
      </c>
      <c r="C8" s="127">
        <v>34.245832129998441</v>
      </c>
      <c r="D8" s="107"/>
      <c r="E8" s="107"/>
      <c r="F8" s="107"/>
      <c r="G8" s="107"/>
      <c r="H8" s="107"/>
      <c r="I8" s="107"/>
      <c r="J8" s="107"/>
      <c r="K8" s="107"/>
      <c r="L8" s="107"/>
    </row>
    <row r="9" spans="1:12" x14ac:dyDescent="0.25">
      <c r="A9" s="38" t="s">
        <v>58</v>
      </c>
      <c r="B9" s="219">
        <v>3630058.2057798328</v>
      </c>
      <c r="C9" s="127">
        <v>34.245832129998441</v>
      </c>
      <c r="D9" s="1"/>
      <c r="E9" s="1"/>
      <c r="F9" s="1"/>
      <c r="G9" s="1"/>
      <c r="H9" s="1"/>
      <c r="I9" s="1"/>
      <c r="J9" s="1"/>
      <c r="K9" s="1"/>
      <c r="L9" s="1"/>
    </row>
    <row r="10" spans="1:12" x14ac:dyDescent="0.25">
      <c r="A10" s="38" t="s">
        <v>59</v>
      </c>
      <c r="B10" s="219">
        <v>7534083.0685996506</v>
      </c>
      <c r="C10" s="127">
        <v>34.245832129998377</v>
      </c>
      <c r="D10" s="1"/>
      <c r="E10" s="1"/>
      <c r="F10" s="1"/>
      <c r="G10" s="1"/>
      <c r="H10" s="1"/>
      <c r="I10" s="1"/>
      <c r="J10" s="1"/>
      <c r="K10" s="1"/>
      <c r="L10" s="1"/>
    </row>
    <row r="11" spans="1:12" x14ac:dyDescent="0.25">
      <c r="A11" s="38" t="s">
        <v>60</v>
      </c>
      <c r="B11" s="219">
        <v>11301124.602899473</v>
      </c>
      <c r="C11" s="127">
        <v>34.245832129998398</v>
      </c>
      <c r="D11" s="1"/>
      <c r="E11" s="1"/>
      <c r="F11" s="1"/>
      <c r="G11" s="1"/>
      <c r="H11" s="1"/>
      <c r="I11" s="1"/>
      <c r="J11" s="1"/>
      <c r="K11" s="1"/>
      <c r="L11" s="1"/>
    </row>
    <row r="12" spans="1:12" x14ac:dyDescent="0.25">
      <c r="A12" s="38" t="s">
        <v>57</v>
      </c>
      <c r="B12" s="219">
        <v>26095324.083058789</v>
      </c>
      <c r="C12" s="127">
        <v>34.245832129998455</v>
      </c>
      <c r="D12" s="1"/>
      <c r="E12" s="1"/>
      <c r="F12" s="1"/>
      <c r="G12" s="1"/>
      <c r="H12" s="1"/>
      <c r="I12" s="1"/>
      <c r="J12" s="1"/>
      <c r="K12" s="1"/>
      <c r="L12" s="1"/>
    </row>
    <row r="13" spans="1:12" x14ac:dyDescent="0.25">
      <c r="A13" s="38" t="s">
        <v>61</v>
      </c>
      <c r="B13" s="219">
        <v>18059920.540854417</v>
      </c>
      <c r="C13" s="127">
        <v>43.192635075287036</v>
      </c>
      <c r="D13" s="1"/>
      <c r="E13" s="1"/>
      <c r="F13" s="1"/>
      <c r="G13" s="1"/>
      <c r="H13" s="1"/>
      <c r="I13" s="1"/>
      <c r="J13" s="1"/>
      <c r="K13" s="1"/>
      <c r="L13" s="1"/>
    </row>
    <row r="14" spans="1:12" x14ac:dyDescent="0.25">
      <c r="A14" s="38" t="s">
        <v>63</v>
      </c>
      <c r="B14" s="219">
        <v>11618067.283401918</v>
      </c>
      <c r="C14" s="127">
        <v>43.192635075287143</v>
      </c>
      <c r="D14" s="1"/>
      <c r="E14" s="1"/>
      <c r="F14" s="1"/>
      <c r="G14" s="1"/>
      <c r="H14" s="1"/>
      <c r="I14" s="1"/>
      <c r="J14" s="1"/>
      <c r="K14" s="1"/>
      <c r="L14" s="1"/>
    </row>
    <row r="15" spans="1:12" x14ac:dyDescent="0.25">
      <c r="A15" s="38" t="s">
        <v>64</v>
      </c>
      <c r="B15" s="219">
        <v>20343731.120460216</v>
      </c>
      <c r="C15" s="127">
        <v>43.192635075287022</v>
      </c>
      <c r="D15" s="1"/>
      <c r="E15" s="1"/>
      <c r="F15" s="1"/>
      <c r="G15" s="1"/>
      <c r="H15" s="1"/>
      <c r="I15" s="1"/>
      <c r="J15" s="1"/>
      <c r="K15" s="1"/>
      <c r="L15" s="1"/>
    </row>
    <row r="16" spans="1:12" x14ac:dyDescent="0.25">
      <c r="A16" s="38" t="s">
        <v>62</v>
      </c>
      <c r="B16" s="219">
        <v>50021718.944716543</v>
      </c>
      <c r="C16" s="127">
        <v>43.1926350752871</v>
      </c>
      <c r="D16" s="1"/>
      <c r="E16" s="1"/>
      <c r="F16" s="1"/>
      <c r="G16" s="1"/>
      <c r="H16" s="1"/>
      <c r="I16" s="1"/>
      <c r="J16" s="1"/>
      <c r="K16" s="1"/>
      <c r="L16" s="1"/>
    </row>
    <row r="17" spans="1:12" x14ac:dyDescent="0.25">
      <c r="A17" s="38" t="s">
        <v>65</v>
      </c>
      <c r="B17" s="219">
        <v>20327323.203508373</v>
      </c>
      <c r="C17" s="127">
        <v>44.286107197185942</v>
      </c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25">
      <c r="A18" s="23" t="s">
        <v>67</v>
      </c>
      <c r="B18" s="219">
        <v>19928748.238733679</v>
      </c>
      <c r="C18" s="127">
        <v>44.28610719718607</v>
      </c>
      <c r="E18" s="1"/>
      <c r="F18" s="1"/>
      <c r="G18" s="1"/>
      <c r="H18" s="1"/>
      <c r="I18" s="1"/>
      <c r="J18" s="1"/>
      <c r="K18" s="1"/>
      <c r="L18" s="1"/>
    </row>
    <row r="19" spans="1:12" x14ac:dyDescent="0.25">
      <c r="A19" s="23" t="s">
        <v>66</v>
      </c>
      <c r="B19" s="219">
        <v>40256071.442242049</v>
      </c>
      <c r="C19" s="127">
        <v>44.286107197185899</v>
      </c>
    </row>
    <row r="20" spans="1:12" x14ac:dyDescent="0.25">
      <c r="A20" s="23" t="s">
        <v>68</v>
      </c>
      <c r="B20" s="219">
        <v>13171584.030892443</v>
      </c>
      <c r="C20" s="127">
        <v>37.207862633653356</v>
      </c>
    </row>
    <row r="21" spans="1:12" x14ac:dyDescent="0.25">
      <c r="A21" s="23" t="s">
        <v>70</v>
      </c>
      <c r="B21" s="219">
        <v>13370025.974860674</v>
      </c>
      <c r="C21" s="127">
        <v>37.207862633653306</v>
      </c>
    </row>
    <row r="22" spans="1:12" x14ac:dyDescent="0.25">
      <c r="A22" s="23" t="s">
        <v>71</v>
      </c>
      <c r="B22" s="219">
        <v>12973142.086924188</v>
      </c>
      <c r="C22" s="127">
        <v>37.207862633653313</v>
      </c>
    </row>
    <row r="23" spans="1:12" x14ac:dyDescent="0.25">
      <c r="A23" s="23" t="s">
        <v>72</v>
      </c>
      <c r="B23" s="219">
        <v>13146778.78789641</v>
      </c>
      <c r="C23" s="127">
        <v>37.207862633653328</v>
      </c>
    </row>
    <row r="24" spans="1:12" x14ac:dyDescent="0.25">
      <c r="A24" s="23" t="s">
        <v>69</v>
      </c>
      <c r="B24" s="219">
        <v>52661530.88057372</v>
      </c>
      <c r="C24" s="127">
        <v>37.207862633653306</v>
      </c>
    </row>
    <row r="25" spans="1:12" x14ac:dyDescent="0.25">
      <c r="A25" s="38" t="s">
        <v>73</v>
      </c>
      <c r="B25" s="219">
        <v>15249202.497799922</v>
      </c>
      <c r="C25" s="127">
        <v>97.751298062819998</v>
      </c>
    </row>
    <row r="26" spans="1:12" x14ac:dyDescent="0.25">
      <c r="A26" s="38" t="s">
        <v>75</v>
      </c>
      <c r="B26" s="219">
        <v>19648010.910626832</v>
      </c>
      <c r="C26" s="127">
        <v>97.751298062819899</v>
      </c>
    </row>
    <row r="27" spans="1:12" x14ac:dyDescent="0.25">
      <c r="A27" s="38" t="s">
        <v>76</v>
      </c>
      <c r="B27" s="219">
        <v>27370363.457589597</v>
      </c>
      <c r="C27" s="127">
        <v>97.751298062819956</v>
      </c>
    </row>
    <row r="28" spans="1:12" x14ac:dyDescent="0.25">
      <c r="A28" s="38" t="s">
        <v>74</v>
      </c>
      <c r="B28" s="219">
        <v>62267576.866016351</v>
      </c>
      <c r="C28" s="127">
        <v>97.751298062819984</v>
      </c>
    </row>
    <row r="29" spans="1:12" x14ac:dyDescent="0.25">
      <c r="A29" s="38" t="s">
        <v>77</v>
      </c>
      <c r="B29" s="219">
        <v>7138203.7665267615</v>
      </c>
      <c r="C29" s="127">
        <v>26.635088681070005</v>
      </c>
    </row>
    <row r="30" spans="1:12" x14ac:dyDescent="0.25">
      <c r="A30" s="38" t="s">
        <v>77</v>
      </c>
      <c r="B30" s="219">
        <v>7138203.7665267615</v>
      </c>
      <c r="C30" s="127">
        <v>26.635088681070005</v>
      </c>
    </row>
    <row r="31" spans="1:12" x14ac:dyDescent="0.25">
      <c r="A31" s="23" t="s">
        <v>78</v>
      </c>
      <c r="B31" s="219">
        <v>6342513.0342317652</v>
      </c>
      <c r="C31" s="127">
        <v>85.70963559772656</v>
      </c>
    </row>
    <row r="32" spans="1:12" x14ac:dyDescent="0.25">
      <c r="A32" s="23" t="s">
        <v>80</v>
      </c>
      <c r="B32" s="219">
        <v>6342513.0342317652</v>
      </c>
      <c r="C32" s="127">
        <v>85.70963559772656</v>
      </c>
    </row>
    <row r="33" spans="1:3" x14ac:dyDescent="0.25">
      <c r="A33" s="23" t="s">
        <v>79</v>
      </c>
      <c r="B33" s="219">
        <v>12685026.06846353</v>
      </c>
      <c r="C33" s="127">
        <v>85.70963559772656</v>
      </c>
    </row>
    <row r="34" spans="1:3" x14ac:dyDescent="0.25">
      <c r="A34" s="23" t="s">
        <v>81</v>
      </c>
      <c r="B34" s="219">
        <v>1018471.0467958875</v>
      </c>
      <c r="C34" s="127">
        <v>12.371255682265147</v>
      </c>
    </row>
    <row r="35" spans="1:3" x14ac:dyDescent="0.25">
      <c r="A35" s="23" t="s">
        <v>83</v>
      </c>
      <c r="B35" s="219">
        <v>1020856.2248914285</v>
      </c>
      <c r="C35" s="127">
        <v>12.371255682265149</v>
      </c>
    </row>
    <row r="36" spans="1:3" x14ac:dyDescent="0.25">
      <c r="A36" s="23" t="s">
        <v>82</v>
      </c>
      <c r="B36" s="219">
        <v>2039327.271687316</v>
      </c>
      <c r="C36" s="127">
        <v>12.371255682265147</v>
      </c>
    </row>
    <row r="37" spans="1:3" x14ac:dyDescent="0.25">
      <c r="A37" s="23" t="s">
        <v>84</v>
      </c>
      <c r="B37" s="219">
        <v>203384.24217900183</v>
      </c>
      <c r="C37" s="127">
        <v>4.5116291521517704</v>
      </c>
    </row>
    <row r="38" spans="1:3" x14ac:dyDescent="0.25">
      <c r="A38" s="23" t="s">
        <v>86</v>
      </c>
      <c r="B38" s="219">
        <v>148937.90157083425</v>
      </c>
      <c r="C38" s="127">
        <v>4.5116291521517704</v>
      </c>
    </row>
    <row r="39" spans="1:3" x14ac:dyDescent="0.25">
      <c r="A39" s="38" t="s">
        <v>85</v>
      </c>
      <c r="B39" s="219">
        <v>352322.14374983608</v>
      </c>
      <c r="C39" s="127">
        <v>4.5116291521517704</v>
      </c>
    </row>
    <row r="40" spans="1:3" x14ac:dyDescent="0.25">
      <c r="A40" s="38" t="s">
        <v>87</v>
      </c>
      <c r="B40" s="222"/>
      <c r="C40" s="223">
        <v>46.137856362874203</v>
      </c>
    </row>
    <row r="42" spans="1:3" x14ac:dyDescent="0.25">
      <c r="A42" s="206" t="s">
        <v>9</v>
      </c>
      <c r="B42" s="7"/>
      <c r="C42" s="7"/>
    </row>
    <row r="43" spans="1:3" x14ac:dyDescent="0.25">
      <c r="A43" s="215" t="s">
        <v>10</v>
      </c>
      <c r="B43" s="208" t="s">
        <v>12</v>
      </c>
      <c r="C43" s="209" t="s">
        <v>25</v>
      </c>
    </row>
    <row r="44" spans="1:3" x14ac:dyDescent="0.25">
      <c r="A44" s="23" t="s">
        <v>23</v>
      </c>
      <c r="B44" s="210">
        <v>6426777.7384447521</v>
      </c>
      <c r="C44" s="216">
        <v>11.685050433535913</v>
      </c>
    </row>
    <row r="45" spans="1:3" x14ac:dyDescent="0.25">
      <c r="A45" s="164" t="s">
        <v>93</v>
      </c>
      <c r="B45" s="211">
        <v>9289965.3542229142</v>
      </c>
      <c r="C45" s="212">
        <v>39.115643596728063</v>
      </c>
    </row>
    <row r="46" spans="1:3" x14ac:dyDescent="0.25">
      <c r="A46" s="170" t="s">
        <v>104</v>
      </c>
      <c r="B46" s="211">
        <v>3294111.1571301506</v>
      </c>
      <c r="C46" s="212">
        <v>6.3592879481277045</v>
      </c>
    </row>
    <row r="47" spans="1:3" x14ac:dyDescent="0.25">
      <c r="A47" s="170" t="s">
        <v>95</v>
      </c>
      <c r="B47" s="211">
        <v>7621512.8083958868</v>
      </c>
      <c r="C47" s="212">
        <v>6.3354221183673207</v>
      </c>
    </row>
    <row r="48" spans="1:3" x14ac:dyDescent="0.25">
      <c r="A48" s="170" t="s">
        <v>105</v>
      </c>
      <c r="B48" s="211">
        <v>4127878.3648612844</v>
      </c>
      <c r="C48" s="212">
        <v>17.417208290553944</v>
      </c>
    </row>
    <row r="49" spans="1:3" x14ac:dyDescent="0.25">
      <c r="A49" s="170" t="s">
        <v>97</v>
      </c>
      <c r="B49" s="211">
        <v>1208209.0648024913</v>
      </c>
      <c r="C49" s="212">
        <v>10.068408873354095</v>
      </c>
    </row>
    <row r="50" spans="1:3" x14ac:dyDescent="0.25">
      <c r="A50" s="91"/>
      <c r="B50" s="68"/>
      <c r="C50" s="68"/>
    </row>
    <row r="51" spans="1:3" x14ac:dyDescent="0.25">
      <c r="A51" s="207" t="s">
        <v>28</v>
      </c>
      <c r="B51" s="1"/>
      <c r="C51" s="1"/>
    </row>
    <row r="52" spans="1:3" x14ac:dyDescent="0.25">
      <c r="A52" s="217" t="s">
        <v>10</v>
      </c>
      <c r="B52" s="208" t="s">
        <v>12</v>
      </c>
      <c r="C52" s="209" t="s">
        <v>25</v>
      </c>
    </row>
    <row r="53" spans="1:3" x14ac:dyDescent="0.25">
      <c r="A53" s="81" t="s">
        <v>29</v>
      </c>
      <c r="B53" s="213">
        <v>5346475.5733333342</v>
      </c>
      <c r="C53" s="214">
        <v>232.45545971014494</v>
      </c>
    </row>
    <row r="54" spans="1:3" x14ac:dyDescent="0.25">
      <c r="A54" s="81" t="s">
        <v>30</v>
      </c>
      <c r="B54" s="213">
        <v>1392815.4666666666</v>
      </c>
      <c r="C54" s="214">
        <v>139.28154666666666</v>
      </c>
    </row>
    <row r="55" spans="1:3" x14ac:dyDescent="0.25">
      <c r="A55" s="23" t="s">
        <v>31</v>
      </c>
      <c r="B55" s="213">
        <v>6739291.040000001</v>
      </c>
      <c r="C55" s="214">
        <v>204.22094060606065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N44"/>
  <sheetViews>
    <sheetView workbookViewId="0">
      <selection activeCell="A2" sqref="A2:M44"/>
    </sheetView>
  </sheetViews>
  <sheetFormatPr defaultRowHeight="15" x14ac:dyDescent="0.25"/>
  <cols>
    <col min="1" max="1" width="23.7109375" customWidth="1"/>
    <col min="2" max="2" width="8.42578125" bestFit="1" customWidth="1"/>
    <col min="3" max="4" width="14.7109375" customWidth="1"/>
    <col min="5" max="5" width="13.7109375" customWidth="1"/>
    <col min="6" max="7" width="14.7109375" bestFit="1" customWidth="1"/>
    <col min="8" max="8" width="15.28515625" customWidth="1"/>
    <col min="9" max="9" width="14.7109375" customWidth="1"/>
    <col min="10" max="11" width="13.7109375" customWidth="1"/>
    <col min="12" max="12" width="14.7109375" customWidth="1"/>
    <col min="13" max="13" width="10.7109375" customWidth="1"/>
  </cols>
  <sheetData>
    <row r="1" spans="1:14" x14ac:dyDescent="0.25">
      <c r="A1" s="1"/>
      <c r="B1" s="1"/>
      <c r="C1" s="1"/>
      <c r="D1" s="1"/>
      <c r="E1" s="2"/>
      <c r="F1" s="2"/>
      <c r="G1" s="2"/>
      <c r="H1" s="2"/>
      <c r="I1" s="3"/>
      <c r="J1" s="4"/>
      <c r="K1" s="4"/>
      <c r="L1" s="5"/>
      <c r="M1" s="1"/>
      <c r="N1" s="1"/>
    </row>
    <row r="2" spans="1:14" x14ac:dyDescent="0.25">
      <c r="A2" s="1"/>
      <c r="B2" s="1"/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6" t="s">
        <v>6</v>
      </c>
      <c r="J2" s="7" t="s">
        <v>7</v>
      </c>
      <c r="K2" s="7" t="s">
        <v>8</v>
      </c>
      <c r="L2" s="8" t="s">
        <v>99</v>
      </c>
      <c r="M2" s="1"/>
      <c r="N2" s="1"/>
    </row>
    <row r="3" spans="1:14" ht="15.75" thickBot="1" x14ac:dyDescent="0.3">
      <c r="A3" s="9" t="s">
        <v>9</v>
      </c>
      <c r="B3" s="1"/>
      <c r="C3" s="2" t="s">
        <v>100</v>
      </c>
      <c r="D3" s="10">
        <v>0</v>
      </c>
      <c r="E3" s="2" t="s">
        <v>101</v>
      </c>
      <c r="F3" s="2"/>
      <c r="G3" s="2"/>
      <c r="H3" s="2"/>
      <c r="I3" s="6" t="s">
        <v>102</v>
      </c>
      <c r="J3" s="7"/>
      <c r="K3" s="7"/>
      <c r="L3" s="8"/>
      <c r="M3" s="1"/>
      <c r="N3" s="1"/>
    </row>
    <row r="4" spans="1:14" ht="45.75" thickBot="1" x14ac:dyDescent="0.3">
      <c r="A4" s="11" t="s">
        <v>10</v>
      </c>
      <c r="B4" s="12" t="s">
        <v>11</v>
      </c>
      <c r="C4" s="13" t="s">
        <v>12</v>
      </c>
      <c r="D4" s="14" t="s">
        <v>13</v>
      </c>
      <c r="E4" s="15" t="s">
        <v>14</v>
      </c>
      <c r="F4" s="16" t="s">
        <v>15</v>
      </c>
      <c r="G4" s="17" t="s">
        <v>16</v>
      </c>
      <c r="H4" s="18" t="s">
        <v>17</v>
      </c>
      <c r="I4" s="19" t="s">
        <v>18</v>
      </c>
      <c r="J4" s="20" t="s">
        <v>19</v>
      </c>
      <c r="K4" s="20" t="s">
        <v>20</v>
      </c>
      <c r="L4" s="21" t="s">
        <v>21</v>
      </c>
      <c r="M4" s="22" t="s">
        <v>22</v>
      </c>
      <c r="N4" s="1"/>
    </row>
    <row r="5" spans="1:14" ht="15.75" thickBot="1" x14ac:dyDescent="0.3">
      <c r="A5" s="23" t="s">
        <v>23</v>
      </c>
      <c r="B5" s="24">
        <v>550</v>
      </c>
      <c r="C5" s="25">
        <v>6426777.7384447521</v>
      </c>
      <c r="D5" s="26">
        <v>0</v>
      </c>
      <c r="E5" s="27">
        <v>5537624.8803447522</v>
      </c>
      <c r="F5" s="161">
        <v>8643150.935103843</v>
      </c>
      <c r="G5" s="162">
        <v>-3183409.0909090908</v>
      </c>
      <c r="H5" s="163">
        <v>77883.036149999985</v>
      </c>
      <c r="I5" s="28">
        <v>889152.85810000007</v>
      </c>
      <c r="J5" s="29">
        <v>837230.83400000003</v>
      </c>
      <c r="K5" s="29">
        <v>0</v>
      </c>
      <c r="L5" s="30">
        <v>51922.024099999988</v>
      </c>
      <c r="M5" s="31">
        <v>4</v>
      </c>
      <c r="N5" s="1"/>
    </row>
    <row r="6" spans="1:14" x14ac:dyDescent="0.25">
      <c r="A6" s="164" t="s">
        <v>93</v>
      </c>
      <c r="B6" s="165">
        <v>237.5</v>
      </c>
      <c r="C6" s="33">
        <v>9289965.3542229142</v>
      </c>
      <c r="D6" s="166">
        <v>0</v>
      </c>
      <c r="E6" s="34">
        <v>3086677.5336229149</v>
      </c>
      <c r="F6" s="167">
        <v>4672492.0250924947</v>
      </c>
      <c r="G6" s="167">
        <v>-1856071.3524756492</v>
      </c>
      <c r="H6" s="168">
        <v>270256.86100606946</v>
      </c>
      <c r="I6" s="35">
        <v>6203287.8205999993</v>
      </c>
      <c r="J6" s="36">
        <v>6125404.7844499992</v>
      </c>
      <c r="K6" s="36">
        <v>0</v>
      </c>
      <c r="L6" s="37">
        <v>77883.036149999985</v>
      </c>
      <c r="M6" s="169" t="s">
        <v>24</v>
      </c>
      <c r="N6" s="1"/>
    </row>
    <row r="7" spans="1:14" x14ac:dyDescent="0.25">
      <c r="A7" s="170" t="s">
        <v>94</v>
      </c>
      <c r="B7" s="165">
        <v>518</v>
      </c>
      <c r="C7" s="39">
        <v>3294111.1571301506</v>
      </c>
      <c r="D7" s="166">
        <v>0</v>
      </c>
      <c r="E7" s="40">
        <v>-1932810.8669698494</v>
      </c>
      <c r="F7" s="171">
        <v>992030.03551234922</v>
      </c>
      <c r="G7" s="171">
        <v>-2998192.5619834713</v>
      </c>
      <c r="H7" s="172">
        <v>73351.659501272719</v>
      </c>
      <c r="I7" s="41">
        <v>5226922.0241</v>
      </c>
      <c r="J7" s="42">
        <v>5175000</v>
      </c>
      <c r="K7" s="42">
        <v>0</v>
      </c>
      <c r="L7" s="43">
        <v>51922.024099999988</v>
      </c>
      <c r="M7" s="169">
        <v>4</v>
      </c>
      <c r="N7" s="1"/>
    </row>
    <row r="8" spans="1:14" x14ac:dyDescent="0.25">
      <c r="A8" s="170" t="s">
        <v>95</v>
      </c>
      <c r="B8" s="165">
        <v>1203</v>
      </c>
      <c r="C8" s="39">
        <v>7621512.8083958868</v>
      </c>
      <c r="D8" s="166">
        <v>0</v>
      </c>
      <c r="E8" s="40">
        <v>7569590.7842958868</v>
      </c>
      <c r="F8" s="171">
        <v>14362223.227705317</v>
      </c>
      <c r="G8" s="171">
        <v>-6962983.8842975209</v>
      </c>
      <c r="H8" s="172">
        <v>170351.44088809087</v>
      </c>
      <c r="I8" s="41">
        <v>51922.024099999988</v>
      </c>
      <c r="J8" s="44">
        <v>0</v>
      </c>
      <c r="K8" s="44">
        <v>0</v>
      </c>
      <c r="L8" s="43">
        <v>51922.024099999988</v>
      </c>
      <c r="M8" s="169">
        <v>4</v>
      </c>
      <c r="N8" s="1"/>
    </row>
    <row r="9" spans="1:14" x14ac:dyDescent="0.25">
      <c r="A9" s="170" t="s">
        <v>96</v>
      </c>
      <c r="B9" s="165">
        <v>237</v>
      </c>
      <c r="C9" s="39">
        <v>4127878.3648612844</v>
      </c>
      <c r="D9" s="166">
        <v>0</v>
      </c>
      <c r="E9" s="40">
        <v>1491266.0148612845</v>
      </c>
      <c r="F9" s="171">
        <v>2829465.4239120199</v>
      </c>
      <c r="G9" s="171">
        <v>-1371759.9173553719</v>
      </c>
      <c r="H9" s="172">
        <v>33560.508304636358</v>
      </c>
      <c r="I9" s="41">
        <v>2636612.35</v>
      </c>
      <c r="J9" s="44">
        <v>2585000</v>
      </c>
      <c r="K9" s="44">
        <v>0</v>
      </c>
      <c r="L9" s="43">
        <v>51612.349999999984</v>
      </c>
      <c r="M9" s="169">
        <v>4</v>
      </c>
      <c r="N9" s="1"/>
    </row>
    <row r="10" spans="1:14" ht="15.75" thickBot="1" x14ac:dyDescent="0.3">
      <c r="A10" s="170" t="s">
        <v>97</v>
      </c>
      <c r="B10" s="173">
        <v>120</v>
      </c>
      <c r="C10" s="45">
        <v>1208209.0648024913</v>
      </c>
      <c r="D10" s="166">
        <v>0</v>
      </c>
      <c r="E10" s="46">
        <v>1208209.0648024913</v>
      </c>
      <c r="F10" s="174">
        <v>1885778.3858408383</v>
      </c>
      <c r="G10" s="174">
        <v>-694561.98347107426</v>
      </c>
      <c r="H10" s="175">
        <v>16992.662432727269</v>
      </c>
      <c r="I10" s="47">
        <v>0</v>
      </c>
      <c r="J10" s="48">
        <v>0</v>
      </c>
      <c r="K10" s="48"/>
      <c r="L10" s="49">
        <v>0</v>
      </c>
      <c r="M10" s="176">
        <v>4</v>
      </c>
      <c r="N10" s="1"/>
    </row>
    <row r="11" spans="1:14" x14ac:dyDescent="0.25">
      <c r="A11" s="1"/>
      <c r="B11" s="1"/>
      <c r="C11" s="50"/>
      <c r="D11" s="51"/>
      <c r="E11" s="50"/>
      <c r="F11" s="50"/>
      <c r="G11" s="50"/>
      <c r="H11" s="50"/>
      <c r="I11" s="1"/>
      <c r="J11" s="32"/>
      <c r="K11" s="50"/>
      <c r="L11" s="52"/>
      <c r="M11" s="1"/>
      <c r="N11" s="1"/>
    </row>
    <row r="12" spans="1:14" ht="15.75" thickBot="1" x14ac:dyDescent="0.3">
      <c r="A12" s="53" t="s">
        <v>25</v>
      </c>
      <c r="B12" s="54"/>
      <c r="C12" s="32"/>
      <c r="D12" s="55"/>
      <c r="E12" s="56"/>
      <c r="F12" s="56"/>
      <c r="G12" s="56"/>
      <c r="H12" s="56"/>
      <c r="I12" s="1"/>
      <c r="J12" s="32"/>
      <c r="K12" s="50"/>
      <c r="L12" s="57"/>
      <c r="M12" s="1"/>
      <c r="N12" s="1"/>
    </row>
    <row r="13" spans="1:14" ht="15.75" thickBot="1" x14ac:dyDescent="0.3">
      <c r="A13" s="164" t="s">
        <v>23</v>
      </c>
      <c r="C13" s="58">
        <v>11.685050433535913</v>
      </c>
      <c r="D13" s="59">
        <v>0</v>
      </c>
      <c r="E13" s="60">
        <v>10.068408873354096</v>
      </c>
      <c r="F13" s="61">
        <v>15.714819882006987</v>
      </c>
      <c r="G13" s="61">
        <v>-5.7880165289256196</v>
      </c>
      <c r="H13" s="62">
        <v>0.14160552027272724</v>
      </c>
      <c r="I13" s="177">
        <v>1.6166415601818183</v>
      </c>
      <c r="J13" s="178">
        <v>1.52223788</v>
      </c>
      <c r="K13" s="178">
        <v>0</v>
      </c>
      <c r="L13" s="179">
        <v>9.4403680181818161E-2</v>
      </c>
      <c r="M13" s="1"/>
      <c r="N13" s="1"/>
    </row>
    <row r="14" spans="1:14" x14ac:dyDescent="0.25">
      <c r="A14" s="170" t="s">
        <v>93</v>
      </c>
      <c r="C14" s="93">
        <v>39.115643596728063</v>
      </c>
      <c r="D14" s="63">
        <v>0</v>
      </c>
      <c r="E14" s="180">
        <v>12.99653698367543</v>
      </c>
      <c r="F14" s="181">
        <v>19.673650631968396</v>
      </c>
      <c r="G14" s="181">
        <v>-7.8150372735816811</v>
      </c>
      <c r="H14" s="182">
        <v>1.1379236252887135</v>
      </c>
      <c r="I14" s="94">
        <v>26.119106613052626</v>
      </c>
      <c r="J14" s="95">
        <v>25.791178039789468</v>
      </c>
      <c r="K14" s="95">
        <v>0</v>
      </c>
      <c r="L14" s="183">
        <v>0.32792857326315783</v>
      </c>
      <c r="M14" s="1"/>
      <c r="N14" s="1"/>
    </row>
    <row r="15" spans="1:14" x14ac:dyDescent="0.25">
      <c r="A15" s="170" t="s">
        <v>94</v>
      </c>
      <c r="B15" s="184"/>
      <c r="C15" s="185">
        <v>6.3592879481277045</v>
      </c>
      <c r="D15" s="63">
        <v>0</v>
      </c>
      <c r="E15" s="186">
        <v>-3.7312951099804046</v>
      </c>
      <c r="F15" s="187">
        <v>1.9151158986724888</v>
      </c>
      <c r="G15" s="187">
        <v>-5.7880165289256205</v>
      </c>
      <c r="H15" s="188">
        <v>0.14160552027272727</v>
      </c>
      <c r="I15" s="189">
        <v>10.090583058108107</v>
      </c>
      <c r="J15" s="190">
        <v>9.9903474903474905</v>
      </c>
      <c r="K15" s="190">
        <v>0</v>
      </c>
      <c r="L15" s="191">
        <v>0.10023556776061775</v>
      </c>
      <c r="M15" s="1"/>
      <c r="N15" s="1"/>
    </row>
    <row r="16" spans="1:14" x14ac:dyDescent="0.25">
      <c r="A16" s="170" t="s">
        <v>95</v>
      </c>
      <c r="B16" s="184"/>
      <c r="C16" s="185">
        <v>6.3354221183673207</v>
      </c>
      <c r="D16" s="63">
        <v>0</v>
      </c>
      <c r="E16" s="186">
        <v>6.2922616660813695</v>
      </c>
      <c r="F16" s="187">
        <v>11.938672674734262</v>
      </c>
      <c r="G16" s="187">
        <v>-5.7880165289256205</v>
      </c>
      <c r="H16" s="188">
        <v>0.14160552027272724</v>
      </c>
      <c r="I16" s="189">
        <v>4.3160452285951778E-2</v>
      </c>
      <c r="J16" s="192">
        <v>0</v>
      </c>
      <c r="K16" s="192">
        <v>0</v>
      </c>
      <c r="L16" s="191">
        <v>4.3160452285951778E-2</v>
      </c>
      <c r="M16" s="1"/>
      <c r="N16" s="1"/>
    </row>
    <row r="17" spans="1:14" x14ac:dyDescent="0.25">
      <c r="A17" s="170" t="s">
        <v>96</v>
      </c>
      <c r="B17" s="184"/>
      <c r="C17" s="185">
        <v>17.417208290553944</v>
      </c>
      <c r="D17" s="63">
        <v>0</v>
      </c>
      <c r="E17" s="186">
        <v>6.2922616660813695</v>
      </c>
      <c r="F17" s="187">
        <v>11.938672674734262</v>
      </c>
      <c r="G17" s="187">
        <v>-5.7880165289256205</v>
      </c>
      <c r="H17" s="188">
        <v>0.14160552027272727</v>
      </c>
      <c r="I17" s="189">
        <v>11.124946624472573</v>
      </c>
      <c r="J17" s="192">
        <v>10.907172995780591</v>
      </c>
      <c r="K17" s="192">
        <v>0</v>
      </c>
      <c r="L17" s="191">
        <v>0.21777362869198305</v>
      </c>
      <c r="M17" s="1"/>
      <c r="N17" s="1"/>
    </row>
    <row r="18" spans="1:14" ht="15.75" thickBot="1" x14ac:dyDescent="0.3">
      <c r="A18" s="170" t="s">
        <v>97</v>
      </c>
      <c r="B18" s="184"/>
      <c r="C18" s="98">
        <v>10.068408873354095</v>
      </c>
      <c r="D18" s="64">
        <v>0</v>
      </c>
      <c r="E18" s="193">
        <v>10.068408873354095</v>
      </c>
      <c r="F18" s="194">
        <v>15.714819882006987</v>
      </c>
      <c r="G18" s="194">
        <v>-5.7880165289256196</v>
      </c>
      <c r="H18" s="195">
        <v>0.14160552027272724</v>
      </c>
      <c r="I18" s="99">
        <v>0</v>
      </c>
      <c r="J18" s="100">
        <v>0</v>
      </c>
      <c r="K18" s="100">
        <v>0</v>
      </c>
      <c r="L18" s="196">
        <v>0</v>
      </c>
      <c r="M18" s="1"/>
      <c r="N18" s="1"/>
    </row>
    <row r="19" spans="1:14" x14ac:dyDescent="0.25">
      <c r="A19" s="67"/>
      <c r="B19" s="1"/>
      <c r="C19" s="68"/>
      <c r="D19" s="68"/>
      <c r="E19" s="68"/>
      <c r="F19" s="68"/>
      <c r="G19" s="68"/>
      <c r="H19" s="68"/>
      <c r="I19" s="68"/>
      <c r="J19" s="68"/>
      <c r="K19" s="68"/>
      <c r="L19" s="197"/>
      <c r="M19" s="1"/>
      <c r="N19" s="1"/>
    </row>
    <row r="20" spans="1:14" ht="15.75" thickBot="1" x14ac:dyDescent="0.3">
      <c r="A20" s="70" t="s">
        <v>26</v>
      </c>
      <c r="B20" s="54"/>
      <c r="C20" s="71"/>
      <c r="D20" s="71"/>
      <c r="E20" s="71"/>
      <c r="F20" s="71"/>
      <c r="G20" s="71"/>
      <c r="H20" s="71"/>
      <c r="I20" s="71"/>
      <c r="J20" s="71"/>
      <c r="K20" s="71"/>
      <c r="L20" s="198"/>
      <c r="M20" s="1"/>
      <c r="N20" s="1"/>
    </row>
    <row r="21" spans="1:14" ht="15.75" thickBot="1" x14ac:dyDescent="0.3">
      <c r="A21" s="199" t="s">
        <v>27</v>
      </c>
      <c r="C21" s="64">
        <v>11.643946271301214</v>
      </c>
      <c r="D21" s="72"/>
      <c r="E21" s="60">
        <v>5.9188823629235685</v>
      </c>
      <c r="F21" s="61">
        <v>11.650720653696339</v>
      </c>
      <c r="G21" s="61">
        <v>-5.9560212146195006</v>
      </c>
      <c r="H21" s="62">
        <v>0.22418292384672717</v>
      </c>
      <c r="I21" s="65">
        <v>5.2374444518932117</v>
      </c>
      <c r="J21" s="66">
        <v>5.1378941261385442</v>
      </c>
      <c r="K21" s="66">
        <v>0</v>
      </c>
      <c r="L21" s="200">
        <v>9.9550325754667587E-2</v>
      </c>
      <c r="M21" s="1"/>
      <c r="N21" s="1"/>
    </row>
    <row r="22" spans="1:14" x14ac:dyDescent="0.25">
      <c r="A22" s="1"/>
      <c r="B22" s="1"/>
      <c r="C22" s="68"/>
      <c r="D22" s="68"/>
      <c r="E22" s="69"/>
      <c r="F22" s="69"/>
      <c r="G22" s="69"/>
      <c r="H22" s="69"/>
      <c r="I22" s="68"/>
      <c r="J22" s="68"/>
      <c r="K22" s="68"/>
      <c r="L22" s="68"/>
      <c r="M22" s="1"/>
      <c r="N22" s="1"/>
    </row>
    <row r="23" spans="1:14" x14ac:dyDescent="0.25">
      <c r="A23" s="1"/>
      <c r="B23" s="1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1"/>
      <c r="N23" s="1"/>
    </row>
    <row r="24" spans="1:14" ht="15.75" thickBot="1" x14ac:dyDescent="0.3">
      <c r="A24" s="73" t="s">
        <v>28</v>
      </c>
      <c r="B24" s="74"/>
      <c r="C24" s="54"/>
      <c r="D24" s="1"/>
      <c r="E24" s="1"/>
      <c r="F24" s="54"/>
      <c r="G24" s="54"/>
      <c r="H24" s="54"/>
      <c r="I24" s="1"/>
      <c r="J24" s="1"/>
      <c r="K24" s="1"/>
      <c r="L24" s="1"/>
      <c r="M24" s="1"/>
      <c r="N24" s="1"/>
    </row>
    <row r="25" spans="1:14" x14ac:dyDescent="0.25">
      <c r="A25" s="75" t="s">
        <v>29</v>
      </c>
      <c r="B25" s="76">
        <v>23</v>
      </c>
      <c r="C25" s="77">
        <v>5346475.5733333342</v>
      </c>
      <c r="D25" s="1"/>
      <c r="E25" s="33">
        <v>949667.23999999976</v>
      </c>
      <c r="F25" s="78"/>
      <c r="G25" s="79"/>
      <c r="H25" s="80"/>
      <c r="I25" s="35">
        <v>4396808.333333334</v>
      </c>
      <c r="J25" s="36">
        <v>4391808.333333334</v>
      </c>
      <c r="K25" s="36">
        <v>0</v>
      </c>
      <c r="L25" s="37">
        <v>5000</v>
      </c>
      <c r="M25" s="1"/>
      <c r="N25" s="1"/>
    </row>
    <row r="26" spans="1:14" ht="15.75" thickBot="1" x14ac:dyDescent="0.3">
      <c r="A26" s="81" t="s">
        <v>30</v>
      </c>
      <c r="B26" s="82">
        <v>10</v>
      </c>
      <c r="C26" s="83">
        <v>1392815.4666666666</v>
      </c>
      <c r="D26" s="1"/>
      <c r="E26" s="45">
        <v>412898.79999999987</v>
      </c>
      <c r="F26" s="84"/>
      <c r="G26" s="1"/>
      <c r="H26" s="85"/>
      <c r="I26" s="47">
        <v>979916.66666666663</v>
      </c>
      <c r="J26" s="48">
        <v>979916.66666666663</v>
      </c>
      <c r="K26" s="48">
        <v>0</v>
      </c>
      <c r="L26" s="49">
        <v>0</v>
      </c>
      <c r="M26" s="1"/>
      <c r="N26" s="1"/>
    </row>
    <row r="27" spans="1:14" ht="15.75" thickBot="1" x14ac:dyDescent="0.3">
      <c r="A27" s="23" t="s">
        <v>31</v>
      </c>
      <c r="B27" s="86">
        <v>33</v>
      </c>
      <c r="C27" s="87">
        <v>6739291.040000001</v>
      </c>
      <c r="D27" s="1"/>
      <c r="E27" s="87">
        <v>1362566.0399999996</v>
      </c>
      <c r="F27" s="1"/>
      <c r="G27" s="1"/>
      <c r="H27" s="1"/>
      <c r="I27" s="88">
        <v>5376725.0000000009</v>
      </c>
      <c r="J27" s="89">
        <v>5371725.0000000009</v>
      </c>
      <c r="K27" s="89">
        <v>0</v>
      </c>
      <c r="L27" s="90">
        <v>5000</v>
      </c>
      <c r="M27" s="1"/>
      <c r="N27" s="1"/>
    </row>
    <row r="28" spans="1:14" x14ac:dyDescent="0.25">
      <c r="A28" s="1"/>
      <c r="B28" s="1"/>
      <c r="C28" s="1"/>
      <c r="D28" s="1"/>
      <c r="E28" s="1"/>
      <c r="F28" s="1"/>
      <c r="G28" s="1"/>
      <c r="H28" s="1"/>
      <c r="I28" s="91"/>
      <c r="J28" s="1"/>
      <c r="K28" s="1"/>
      <c r="L28" s="1"/>
      <c r="M28" s="1"/>
      <c r="N28" s="1"/>
    </row>
    <row r="29" spans="1:14" ht="15.75" thickBot="1" x14ac:dyDescent="0.3">
      <c r="A29" s="53" t="s">
        <v>25</v>
      </c>
      <c r="B29" s="54"/>
      <c r="C29" s="1"/>
      <c r="D29" s="1"/>
      <c r="E29" s="1"/>
      <c r="F29" s="54"/>
      <c r="G29" s="54"/>
      <c r="H29" s="54"/>
      <c r="I29" s="1"/>
      <c r="J29" s="1"/>
      <c r="K29" s="1"/>
      <c r="L29" s="1"/>
      <c r="M29" s="1"/>
      <c r="N29" s="1"/>
    </row>
    <row r="30" spans="1:14" x14ac:dyDescent="0.25">
      <c r="A30" s="75" t="s">
        <v>29</v>
      </c>
      <c r="B30" s="76">
        <v>23</v>
      </c>
      <c r="C30" s="92">
        <v>232.45545971014494</v>
      </c>
      <c r="D30" s="1"/>
      <c r="E30" s="93">
        <v>41.289879999999989</v>
      </c>
      <c r="F30" s="78"/>
      <c r="G30" s="79"/>
      <c r="H30" s="80"/>
      <c r="I30" s="94">
        <v>191.16557971014495</v>
      </c>
      <c r="J30" s="95">
        <v>190.94818840579711</v>
      </c>
      <c r="K30" s="95"/>
      <c r="L30" s="96">
        <v>0.21739130434782608</v>
      </c>
      <c r="M30" s="1"/>
      <c r="N30" s="1"/>
    </row>
    <row r="31" spans="1:14" ht="15.75" thickBot="1" x14ac:dyDescent="0.3">
      <c r="A31" s="81" t="s">
        <v>30</v>
      </c>
      <c r="B31" s="82">
        <v>10</v>
      </c>
      <c r="C31" s="97">
        <v>139.28154666666666</v>
      </c>
      <c r="D31" s="1"/>
      <c r="E31" s="98">
        <v>41.289879999999989</v>
      </c>
      <c r="F31" s="84"/>
      <c r="G31" s="1"/>
      <c r="H31" s="85"/>
      <c r="I31" s="99">
        <v>97.99166666666666</v>
      </c>
      <c r="J31" s="100">
        <v>97.99166666666666</v>
      </c>
      <c r="K31" s="100"/>
      <c r="L31" s="101">
        <v>0</v>
      </c>
      <c r="M31" s="1"/>
      <c r="N31" s="1"/>
    </row>
    <row r="32" spans="1:14" ht="15.75" thickBot="1" x14ac:dyDescent="0.3">
      <c r="A32" s="23" t="s">
        <v>31</v>
      </c>
      <c r="B32" s="86">
        <v>33</v>
      </c>
      <c r="C32" s="102">
        <v>204.22094060606065</v>
      </c>
      <c r="D32" s="1"/>
      <c r="E32" s="102">
        <v>41.289879999999989</v>
      </c>
      <c r="F32" s="1"/>
      <c r="G32" s="1"/>
      <c r="H32" s="1"/>
      <c r="I32" s="103">
        <v>162.93106060606064</v>
      </c>
      <c r="J32" s="104">
        <v>162.77954545454548</v>
      </c>
      <c r="K32" s="104"/>
      <c r="L32" s="105">
        <v>0.15151515151515149</v>
      </c>
      <c r="M32" s="1"/>
      <c r="N32" s="1"/>
    </row>
    <row r="33" spans="1:14" x14ac:dyDescent="0.25">
      <c r="A33" s="1"/>
      <c r="B33" s="1"/>
      <c r="C33" s="68"/>
      <c r="D33" s="68"/>
      <c r="E33" s="1"/>
      <c r="F33" s="1"/>
      <c r="G33" s="1"/>
      <c r="H33" s="1"/>
      <c r="I33" s="91"/>
      <c r="J33" s="1"/>
      <c r="K33" s="1"/>
      <c r="L33" s="1"/>
      <c r="M33" s="1"/>
      <c r="N33" s="1"/>
    </row>
    <row r="34" spans="1:14" x14ac:dyDescent="0.25">
      <c r="A34" s="106" t="s">
        <v>32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x14ac:dyDescent="0.25">
      <c r="A35" s="1" t="s">
        <v>98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x14ac:dyDescent="0.25">
      <c r="A36" s="107" t="s">
        <v>33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x14ac:dyDescent="0.25">
      <c r="A37" s="107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x14ac:dyDescent="0.25">
      <c r="A38" s="9" t="s">
        <v>34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x14ac:dyDescent="0.25">
      <c r="A39" s="1"/>
      <c r="B39" s="1" t="s">
        <v>35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x14ac:dyDescent="0.25">
      <c r="A40" s="1"/>
      <c r="B40" s="1" t="s">
        <v>36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x14ac:dyDescent="0.25">
      <c r="A41" s="1"/>
      <c r="B41" s="1" t="s">
        <v>37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x14ac:dyDescent="0.25">
      <c r="A43" s="1"/>
      <c r="B43" s="1" t="s">
        <v>39</v>
      </c>
      <c r="C43" s="1" t="s">
        <v>38</v>
      </c>
      <c r="D43" s="1"/>
      <c r="F43" s="1"/>
      <c r="G43" s="1"/>
      <c r="H43" s="1"/>
      <c r="I43" s="1"/>
      <c r="J43" s="1"/>
      <c r="K43" s="1"/>
      <c r="L43" s="1"/>
      <c r="M43" s="1"/>
      <c r="N43" s="1"/>
    </row>
    <row r="44" spans="1:14" x14ac:dyDescent="0.25">
      <c r="B44" s="1" t="s">
        <v>40</v>
      </c>
      <c r="C44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V52"/>
  <sheetViews>
    <sheetView zoomScaleNormal="10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F5" sqref="F5:F37"/>
    </sheetView>
  </sheetViews>
  <sheetFormatPr defaultRowHeight="15" outlineLevelRow="1" x14ac:dyDescent="0.25"/>
  <cols>
    <col min="1" max="1" width="16" customWidth="1"/>
    <col min="2" max="2" width="14" bestFit="1" customWidth="1"/>
    <col min="3" max="4" width="11.7109375" customWidth="1"/>
    <col min="6" max="13" width="15.28515625" customWidth="1"/>
    <col min="15" max="22" width="15.28515625" customWidth="1"/>
  </cols>
  <sheetData>
    <row r="1" spans="1:22" ht="15.75" thickBot="1" x14ac:dyDescent="0.3">
      <c r="A1" s="108" t="s">
        <v>41</v>
      </c>
      <c r="B1" s="109"/>
      <c r="C1" s="109"/>
      <c r="D1" s="110"/>
    </row>
    <row r="2" spans="1:22" ht="15.75" thickBot="1" x14ac:dyDescent="0.3">
      <c r="F2" s="111" t="s">
        <v>42</v>
      </c>
      <c r="O2" s="111" t="s">
        <v>43</v>
      </c>
    </row>
    <row r="3" spans="1:22" ht="30.75" thickBot="1" x14ac:dyDescent="0.3">
      <c r="A3" s="112" t="s">
        <v>44</v>
      </c>
      <c r="B3" s="112" t="s">
        <v>45</v>
      </c>
      <c r="C3" s="112" t="s">
        <v>46</v>
      </c>
      <c r="D3" s="112" t="s">
        <v>47</v>
      </c>
      <c r="F3" s="113" t="s">
        <v>14</v>
      </c>
      <c r="G3" s="113" t="s">
        <v>18</v>
      </c>
      <c r="H3" s="113" t="s">
        <v>48</v>
      </c>
      <c r="I3" s="113" t="s">
        <v>49</v>
      </c>
      <c r="J3" s="113" t="s">
        <v>50</v>
      </c>
      <c r="K3" s="114" t="s">
        <v>51</v>
      </c>
      <c r="L3" s="113" t="s">
        <v>52</v>
      </c>
      <c r="M3" s="113" t="s">
        <v>53</v>
      </c>
      <c r="O3" s="113" t="s">
        <v>14</v>
      </c>
      <c r="P3" s="113" t="s">
        <v>18</v>
      </c>
      <c r="Q3" s="113" t="s">
        <v>48</v>
      </c>
      <c r="R3" s="113" t="s">
        <v>49</v>
      </c>
      <c r="S3" s="113" t="s">
        <v>50</v>
      </c>
      <c r="T3" s="114" t="s">
        <v>51</v>
      </c>
      <c r="U3" s="113" t="s">
        <v>52</v>
      </c>
      <c r="V3" s="113" t="s">
        <v>53</v>
      </c>
    </row>
    <row r="4" spans="1:22" ht="15.75" hidden="1" outlineLevel="1" thickBot="1" x14ac:dyDescent="0.3">
      <c r="A4" s="115" t="s">
        <v>54</v>
      </c>
      <c r="B4" s="116" t="s">
        <v>55</v>
      </c>
      <c r="C4" s="117">
        <v>51.464481538322907</v>
      </c>
      <c r="D4" s="117">
        <v>68.710470308254202</v>
      </c>
      <c r="F4" s="118">
        <v>4680363.1046375781</v>
      </c>
      <c r="G4" s="118">
        <v>15648107.103000021</v>
      </c>
      <c r="H4" s="118">
        <v>0</v>
      </c>
      <c r="I4" s="118">
        <v>0</v>
      </c>
      <c r="J4" s="118">
        <v>124080</v>
      </c>
      <c r="K4" s="118">
        <v>0</v>
      </c>
      <c r="L4" s="118">
        <v>15524027.103000021</v>
      </c>
      <c r="M4" s="118">
        <v>0</v>
      </c>
      <c r="O4" s="118">
        <v>5731967.3365098061</v>
      </c>
      <c r="P4" s="118">
        <v>21408668.435250603</v>
      </c>
      <c r="Q4" s="118">
        <v>0</v>
      </c>
      <c r="R4" s="118">
        <v>0</v>
      </c>
      <c r="S4" s="118">
        <v>155301.92551736487</v>
      </c>
      <c r="T4" s="118">
        <v>0</v>
      </c>
      <c r="U4" s="118">
        <v>21253366.509733237</v>
      </c>
      <c r="V4" s="118">
        <v>0</v>
      </c>
    </row>
    <row r="5" spans="1:22" ht="15.75" collapsed="1" thickBot="1" x14ac:dyDescent="0.3">
      <c r="A5" s="119" t="s">
        <v>55</v>
      </c>
      <c r="B5" s="120" t="s">
        <v>55</v>
      </c>
      <c r="C5" s="121">
        <v>51.464481538322907</v>
      </c>
      <c r="D5" s="121">
        <v>68.710470308254202</v>
      </c>
      <c r="F5" s="118">
        <v>4680363.1046375781</v>
      </c>
      <c r="G5" s="118">
        <v>15648107.103000021</v>
      </c>
      <c r="H5" s="118">
        <v>0</v>
      </c>
      <c r="I5" s="118">
        <v>0</v>
      </c>
      <c r="J5" s="118">
        <v>124080</v>
      </c>
      <c r="K5" s="118">
        <v>0</v>
      </c>
      <c r="L5" s="118">
        <v>15524027.103000021</v>
      </c>
      <c r="M5" s="118">
        <v>0</v>
      </c>
      <c r="O5" s="118">
        <v>5731967.3365098061</v>
      </c>
      <c r="P5" s="118">
        <v>21408668.435250603</v>
      </c>
      <c r="Q5" s="118">
        <v>0</v>
      </c>
      <c r="R5" s="118">
        <v>0</v>
      </c>
      <c r="S5" s="118">
        <v>155301.92551736487</v>
      </c>
      <c r="T5" s="118">
        <v>0</v>
      </c>
      <c r="U5" s="118">
        <v>21253366.509733237</v>
      </c>
      <c r="V5" s="118">
        <v>0</v>
      </c>
    </row>
    <row r="6" spans="1:22" hidden="1" outlineLevel="1" x14ac:dyDescent="0.25">
      <c r="A6" s="122" t="s">
        <v>56</v>
      </c>
      <c r="B6" s="123" t="s">
        <v>57</v>
      </c>
      <c r="C6" s="124">
        <v>34.245832129998441</v>
      </c>
      <c r="D6" s="124">
        <v>44.343344813429511</v>
      </c>
      <c r="F6" s="125">
        <v>1143235.9863561052</v>
      </c>
      <c r="G6" s="125">
        <v>2486822.2194237276</v>
      </c>
      <c r="H6" s="125">
        <v>173878.95013123361</v>
      </c>
      <c r="I6" s="125">
        <v>742118.14604199526</v>
      </c>
      <c r="J6" s="125">
        <v>530701.84818488208</v>
      </c>
      <c r="K6" s="125">
        <v>0</v>
      </c>
      <c r="L6" s="125">
        <v>1040123.2750656166</v>
      </c>
      <c r="M6" s="125">
        <v>0</v>
      </c>
      <c r="O6" s="125">
        <v>1630483.157189318</v>
      </c>
      <c r="P6" s="125">
        <v>3069911.39303421</v>
      </c>
      <c r="Q6" s="125">
        <v>253441.85314965935</v>
      </c>
      <c r="R6" s="125">
        <v>1043008.7547174153</v>
      </c>
      <c r="S6" s="125">
        <v>602876.76098216337</v>
      </c>
      <c r="T6" s="125">
        <v>0</v>
      </c>
      <c r="U6" s="125">
        <v>1170584.024184972</v>
      </c>
      <c r="V6" s="125">
        <v>0</v>
      </c>
    </row>
    <row r="7" spans="1:22" hidden="1" outlineLevel="1" x14ac:dyDescent="0.25">
      <c r="A7" s="38" t="s">
        <v>58</v>
      </c>
      <c r="B7" s="126" t="s">
        <v>57</v>
      </c>
      <c r="C7" s="127">
        <v>34.245832129998441</v>
      </c>
      <c r="D7" s="127">
        <v>44.343344813429511</v>
      </c>
      <c r="F7" s="128">
        <v>1143235.9863561052</v>
      </c>
      <c r="G7" s="128">
        <v>2486822.2194237276</v>
      </c>
      <c r="H7" s="128">
        <v>173878.95013123361</v>
      </c>
      <c r="I7" s="128">
        <v>742118.14604199526</v>
      </c>
      <c r="J7" s="128">
        <v>530701.84818488208</v>
      </c>
      <c r="K7" s="128">
        <v>0</v>
      </c>
      <c r="L7" s="128">
        <v>1040123.2750656166</v>
      </c>
      <c r="M7" s="128">
        <v>0</v>
      </c>
      <c r="O7" s="128">
        <v>1630483.157189318</v>
      </c>
      <c r="P7" s="128">
        <v>3069911.39303421</v>
      </c>
      <c r="Q7" s="128">
        <v>253441.85314965935</v>
      </c>
      <c r="R7" s="128">
        <v>1043008.7547174153</v>
      </c>
      <c r="S7" s="128">
        <v>602876.76098216337</v>
      </c>
      <c r="T7" s="128">
        <v>0</v>
      </c>
      <c r="U7" s="128">
        <v>1170584.024184972</v>
      </c>
      <c r="V7" s="128">
        <v>0</v>
      </c>
    </row>
    <row r="8" spans="1:22" hidden="1" outlineLevel="1" x14ac:dyDescent="0.25">
      <c r="A8" s="38" t="s">
        <v>59</v>
      </c>
      <c r="B8" s="126" t="s">
        <v>57</v>
      </c>
      <c r="C8" s="127">
        <v>34.245832129998377</v>
      </c>
      <c r="D8" s="127">
        <v>44.343344813429503</v>
      </c>
      <c r="F8" s="128">
        <v>2372753.9339466332</v>
      </c>
      <c r="G8" s="128">
        <v>5161329.1346530169</v>
      </c>
      <c r="H8" s="128">
        <v>360880.83989501314</v>
      </c>
      <c r="I8" s="128">
        <v>1540245.2087664043</v>
      </c>
      <c r="J8" s="128">
        <v>1101456.6660440946</v>
      </c>
      <c r="K8" s="128">
        <v>0</v>
      </c>
      <c r="L8" s="128">
        <v>2158746.4199475055</v>
      </c>
      <c r="M8" s="128">
        <v>0</v>
      </c>
      <c r="O8" s="128">
        <v>3384021.6469966974</v>
      </c>
      <c r="P8" s="128">
        <v>6371514.2119577937</v>
      </c>
      <c r="Q8" s="128">
        <v>526011.39332948171</v>
      </c>
      <c r="R8" s="128">
        <v>2164735.1513002971</v>
      </c>
      <c r="S8" s="128">
        <v>1251253.6548686409</v>
      </c>
      <c r="T8" s="128">
        <v>0</v>
      </c>
      <c r="U8" s="128">
        <v>2429514.0124593736</v>
      </c>
      <c r="V8" s="128">
        <v>0</v>
      </c>
    </row>
    <row r="9" spans="1:22" ht="15.75" hidden="1" outlineLevel="1" thickBot="1" x14ac:dyDescent="0.3">
      <c r="A9" s="129" t="s">
        <v>60</v>
      </c>
      <c r="B9" s="130" t="s">
        <v>57</v>
      </c>
      <c r="C9" s="131">
        <v>34.245832129998398</v>
      </c>
      <c r="D9" s="131">
        <v>44.343344813429511</v>
      </c>
      <c r="F9" s="132">
        <v>3559130.9009199496</v>
      </c>
      <c r="G9" s="132">
        <v>7741993.7019795226</v>
      </c>
      <c r="H9" s="132">
        <v>541321.25984251965</v>
      </c>
      <c r="I9" s="132">
        <v>2310367.8131496031</v>
      </c>
      <c r="J9" s="132">
        <v>1652184.9990661414</v>
      </c>
      <c r="K9" s="132">
        <v>0</v>
      </c>
      <c r="L9" s="132">
        <v>3238119.6299212584</v>
      </c>
      <c r="M9" s="132">
        <v>0</v>
      </c>
      <c r="O9" s="132">
        <v>5076032.4704950461</v>
      </c>
      <c r="P9" s="132">
        <v>9557271.3179366924</v>
      </c>
      <c r="Q9" s="132">
        <v>789017.08999422239</v>
      </c>
      <c r="R9" s="132">
        <v>3247102.7269504447</v>
      </c>
      <c r="S9" s="132">
        <v>1876880.4823029616</v>
      </c>
      <c r="T9" s="132">
        <v>0</v>
      </c>
      <c r="U9" s="132">
        <v>3644271.0186890638</v>
      </c>
      <c r="V9" s="132">
        <v>0</v>
      </c>
    </row>
    <row r="10" spans="1:22" ht="15.75" collapsed="1" thickBot="1" x14ac:dyDescent="0.3">
      <c r="A10" s="133" t="s">
        <v>57</v>
      </c>
      <c r="B10" s="134" t="s">
        <v>57</v>
      </c>
      <c r="C10" s="121">
        <v>34.245832129998455</v>
      </c>
      <c r="D10" s="121">
        <v>44.343344813429496</v>
      </c>
      <c r="F10" s="118">
        <v>8218356.8075787928</v>
      </c>
      <c r="G10" s="118">
        <v>17876967.275479995</v>
      </c>
      <c r="H10" s="118">
        <v>1249960</v>
      </c>
      <c r="I10" s="118">
        <v>5334849.3139999975</v>
      </c>
      <c r="J10" s="118">
        <v>3815045.3614800004</v>
      </c>
      <c r="K10" s="118">
        <v>0</v>
      </c>
      <c r="L10" s="118">
        <v>7477112.5999999968</v>
      </c>
      <c r="M10" s="118">
        <v>0</v>
      </c>
      <c r="O10" s="118">
        <v>11721020.431870379</v>
      </c>
      <c r="P10" s="118">
        <v>22068608.315962907</v>
      </c>
      <c r="Q10" s="118">
        <v>1821912.1896230229</v>
      </c>
      <c r="R10" s="118">
        <v>7497855.3876855727</v>
      </c>
      <c r="S10" s="118">
        <v>4333887.6591359293</v>
      </c>
      <c r="T10" s="118">
        <v>0</v>
      </c>
      <c r="U10" s="118">
        <v>8414953.0795183815</v>
      </c>
      <c r="V10" s="118">
        <v>0</v>
      </c>
    </row>
    <row r="11" spans="1:22" hidden="1" outlineLevel="1" x14ac:dyDescent="0.25">
      <c r="A11" s="135" t="s">
        <v>61</v>
      </c>
      <c r="B11" s="123" t="s">
        <v>62</v>
      </c>
      <c r="C11" s="124">
        <v>43.192635075287036</v>
      </c>
      <c r="D11" s="124">
        <v>72.908941176993679</v>
      </c>
      <c r="F11" s="125">
        <v>4888672.2633389374</v>
      </c>
      <c r="G11" s="125">
        <v>13171248.277515478</v>
      </c>
      <c r="H11" s="125">
        <v>3807952.5004844107</v>
      </c>
      <c r="I11" s="125">
        <v>6493571.0126460996</v>
      </c>
      <c r="J11" s="125">
        <v>1995513.5406393697</v>
      </c>
      <c r="K11" s="125">
        <v>874211.22374559974</v>
      </c>
      <c r="L11" s="125">
        <v>0</v>
      </c>
      <c r="M11" s="125">
        <v>0</v>
      </c>
      <c r="O11" s="125">
        <v>8675710.4560072422</v>
      </c>
      <c r="P11" s="125">
        <v>21809340.573623236</v>
      </c>
      <c r="Q11" s="125">
        <v>6913234.4019745328</v>
      </c>
      <c r="R11" s="125">
        <v>10328691.016790723</v>
      </c>
      <c r="S11" s="125">
        <v>2980308.4076436926</v>
      </c>
      <c r="T11" s="125">
        <v>1587106.7472142901</v>
      </c>
      <c r="U11" s="125">
        <v>0</v>
      </c>
      <c r="V11" s="125">
        <v>0</v>
      </c>
    </row>
    <row r="12" spans="1:22" hidden="1" outlineLevel="1" x14ac:dyDescent="0.25">
      <c r="A12" s="38" t="s">
        <v>63</v>
      </c>
      <c r="B12" s="126" t="s">
        <v>62</v>
      </c>
      <c r="C12" s="127">
        <v>43.192635075287143</v>
      </c>
      <c r="D12" s="127">
        <v>72.908941176993707</v>
      </c>
      <c r="F12" s="128">
        <v>3144915.4581543608</v>
      </c>
      <c r="G12" s="128">
        <v>8473151.8252475578</v>
      </c>
      <c r="H12" s="128">
        <v>2449681.2299116245</v>
      </c>
      <c r="I12" s="128">
        <v>4177357.5229086531</v>
      </c>
      <c r="J12" s="128">
        <v>1283727.1641169104</v>
      </c>
      <c r="K12" s="128">
        <v>562385.90831036924</v>
      </c>
      <c r="L12" s="128">
        <v>0</v>
      </c>
      <c r="M12" s="128">
        <v>0</v>
      </c>
      <c r="O12" s="128">
        <v>5581142.3744191658</v>
      </c>
      <c r="P12" s="128">
        <v>14030094.186615657</v>
      </c>
      <c r="Q12" s="128">
        <v>4447329.7790195635</v>
      </c>
      <c r="R12" s="128">
        <v>6644515.7890415862</v>
      </c>
      <c r="S12" s="128">
        <v>1917252.2673599054</v>
      </c>
      <c r="T12" s="128">
        <v>1020996.3511946009</v>
      </c>
      <c r="U12" s="128">
        <v>0</v>
      </c>
      <c r="V12" s="128">
        <v>0</v>
      </c>
    </row>
    <row r="13" spans="1:22" ht="15.75" hidden="1" outlineLevel="1" thickBot="1" x14ac:dyDescent="0.3">
      <c r="A13" s="129" t="s">
        <v>64</v>
      </c>
      <c r="B13" s="130" t="s">
        <v>62</v>
      </c>
      <c r="C13" s="131">
        <v>43.192635075287022</v>
      </c>
      <c r="D13" s="131">
        <v>72.908941176993665</v>
      </c>
      <c r="F13" s="132">
        <v>5506881.042828436</v>
      </c>
      <c r="G13" s="132">
        <v>14836850.077631779</v>
      </c>
      <c r="H13" s="132">
        <v>4289496.2696039639</v>
      </c>
      <c r="I13" s="132">
        <v>7314731.1137968544</v>
      </c>
      <c r="J13" s="132">
        <v>2247860.9928637198</v>
      </c>
      <c r="K13" s="132">
        <v>984761.70136724075</v>
      </c>
      <c r="L13" s="132">
        <v>0</v>
      </c>
      <c r="M13" s="132">
        <v>0</v>
      </c>
      <c r="O13" s="132">
        <v>9772818.2356458269</v>
      </c>
      <c r="P13" s="132">
        <v>24567293.058718201</v>
      </c>
      <c r="Q13" s="132">
        <v>7787464.0438385773</v>
      </c>
      <c r="R13" s="132">
        <v>11634830.418914037</v>
      </c>
      <c r="S13" s="132">
        <v>3357190.4573995322</v>
      </c>
      <c r="T13" s="132">
        <v>1787808.1385660528</v>
      </c>
      <c r="U13" s="132">
        <v>0</v>
      </c>
      <c r="V13" s="132">
        <v>0</v>
      </c>
    </row>
    <row r="14" spans="1:22" ht="15.75" collapsed="1" thickBot="1" x14ac:dyDescent="0.3">
      <c r="A14" s="133" t="s">
        <v>62</v>
      </c>
      <c r="B14" s="134" t="s">
        <v>62</v>
      </c>
      <c r="C14" s="121">
        <v>43.1926350752871</v>
      </c>
      <c r="D14" s="121">
        <v>72.90894117699365</v>
      </c>
      <c r="F14" s="118">
        <v>13540468.764321733</v>
      </c>
      <c r="G14" s="118">
        <v>36481250.180394813</v>
      </c>
      <c r="H14" s="118">
        <v>10547130</v>
      </c>
      <c r="I14" s="118">
        <v>17985659.649351604</v>
      </c>
      <c r="J14" s="118">
        <v>5527101.6976200007</v>
      </c>
      <c r="K14" s="118">
        <v>2421358.8334232098</v>
      </c>
      <c r="L14" s="118">
        <v>0</v>
      </c>
      <c r="M14" s="118">
        <v>0</v>
      </c>
      <c r="O14" s="118">
        <v>24029671.066072233</v>
      </c>
      <c r="P14" s="118">
        <v>60406727.81895709</v>
      </c>
      <c r="Q14" s="118">
        <v>19148028.224832676</v>
      </c>
      <c r="R14" s="118">
        <v>28608037.224746346</v>
      </c>
      <c r="S14" s="118">
        <v>8254751.1324031297</v>
      </c>
      <c r="T14" s="118">
        <v>4395911.2369749434</v>
      </c>
      <c r="U14" s="118">
        <v>0</v>
      </c>
      <c r="V14" s="118">
        <v>0</v>
      </c>
    </row>
    <row r="15" spans="1:22" hidden="1" outlineLevel="1" x14ac:dyDescent="0.25">
      <c r="A15" s="135" t="s">
        <v>65</v>
      </c>
      <c r="B15" s="136" t="s">
        <v>66</v>
      </c>
      <c r="C15" s="124">
        <v>44.286107197185942</v>
      </c>
      <c r="D15" s="124">
        <v>68.954999877592087</v>
      </c>
      <c r="F15" s="125">
        <v>6786569.2236699471</v>
      </c>
      <c r="G15" s="125">
        <v>13540753.979838425</v>
      </c>
      <c r="H15" s="125">
        <v>1873315.8415841584</v>
      </c>
      <c r="I15" s="125">
        <v>7907619.0882558515</v>
      </c>
      <c r="J15" s="125">
        <v>3759819.0499984152</v>
      </c>
      <c r="K15" s="125">
        <v>0</v>
      </c>
      <c r="L15" s="125">
        <v>0</v>
      </c>
      <c r="M15" s="125">
        <v>0</v>
      </c>
      <c r="O15" s="125">
        <v>10559279.772870954</v>
      </c>
      <c r="P15" s="125">
        <v>21091065.170943826</v>
      </c>
      <c r="Q15" s="125">
        <v>2978831.3449102966</v>
      </c>
      <c r="R15" s="125">
        <v>12655803.767495468</v>
      </c>
      <c r="S15" s="125">
        <v>5456430.0585380625</v>
      </c>
      <c r="T15" s="125">
        <v>0</v>
      </c>
      <c r="U15" s="125">
        <v>0</v>
      </c>
      <c r="V15" s="125">
        <v>0</v>
      </c>
    </row>
    <row r="16" spans="1:22" ht="15.75" hidden="1" outlineLevel="1" thickBot="1" x14ac:dyDescent="0.3">
      <c r="A16" s="137" t="s">
        <v>67</v>
      </c>
      <c r="B16" s="138" t="s">
        <v>66</v>
      </c>
      <c r="C16" s="131">
        <v>44.28610719718607</v>
      </c>
      <c r="D16" s="131">
        <v>68.954999877592144</v>
      </c>
      <c r="F16" s="132">
        <v>6653499.2388921054</v>
      </c>
      <c r="G16" s="132">
        <v>13275248.999841573</v>
      </c>
      <c r="H16" s="132">
        <v>1836584.1584158416</v>
      </c>
      <c r="I16" s="132">
        <v>7752567.7335841469</v>
      </c>
      <c r="J16" s="132">
        <v>3686097.1078415848</v>
      </c>
      <c r="K16" s="132">
        <v>0</v>
      </c>
      <c r="L16" s="132">
        <v>0</v>
      </c>
      <c r="M16" s="132">
        <v>0</v>
      </c>
      <c r="O16" s="132">
        <v>10352235.071442112</v>
      </c>
      <c r="P16" s="132">
        <v>20677514.873474341</v>
      </c>
      <c r="Q16" s="132">
        <v>2920422.8871669578</v>
      </c>
      <c r="R16" s="132">
        <v>12407650.752446536</v>
      </c>
      <c r="S16" s="132">
        <v>5349441.2338608457</v>
      </c>
      <c r="T16" s="132">
        <v>0</v>
      </c>
      <c r="U16" s="132">
        <v>0</v>
      </c>
      <c r="V16" s="132">
        <v>0</v>
      </c>
    </row>
    <row r="17" spans="1:22" ht="15.75" collapsed="1" thickBot="1" x14ac:dyDescent="0.3">
      <c r="A17" s="119" t="s">
        <v>66</v>
      </c>
      <c r="B17" s="120" t="s">
        <v>66</v>
      </c>
      <c r="C17" s="121">
        <v>44.286107197185899</v>
      </c>
      <c r="D17" s="121">
        <v>68.95499987759213</v>
      </c>
      <c r="F17" s="118">
        <v>13440068.462562053</v>
      </c>
      <c r="G17" s="118">
        <v>26816002.979679998</v>
      </c>
      <c r="H17" s="118">
        <v>3709900</v>
      </c>
      <c r="I17" s="118">
        <v>15660186.821839999</v>
      </c>
      <c r="J17" s="118">
        <v>7445916.1578400005</v>
      </c>
      <c r="K17" s="118">
        <v>0</v>
      </c>
      <c r="L17" s="118">
        <v>0</v>
      </c>
      <c r="M17" s="118">
        <v>0</v>
      </c>
      <c r="O17" s="118">
        <v>20911514.844313066</v>
      </c>
      <c r="P17" s="118">
        <v>41768580.044418171</v>
      </c>
      <c r="Q17" s="118">
        <v>5899254.232077254</v>
      </c>
      <c r="R17" s="118">
        <v>25063454.519942004</v>
      </c>
      <c r="S17" s="118">
        <v>10805871.292398907</v>
      </c>
      <c r="T17" s="118">
        <v>0</v>
      </c>
      <c r="U17" s="118">
        <v>0</v>
      </c>
      <c r="V17" s="118">
        <v>0</v>
      </c>
    </row>
    <row r="18" spans="1:22" hidden="1" outlineLevel="1" x14ac:dyDescent="0.25">
      <c r="A18" s="139" t="s">
        <v>68</v>
      </c>
      <c r="B18" s="136" t="s">
        <v>69</v>
      </c>
      <c r="C18" s="124">
        <v>37.207862633653356</v>
      </c>
      <c r="D18" s="124">
        <v>56.876730569664694</v>
      </c>
      <c r="F18" s="125">
        <v>1880230.6233470403</v>
      </c>
      <c r="G18" s="125">
        <v>11291353.407545403</v>
      </c>
      <c r="H18" s="125">
        <v>218652.94394724444</v>
      </c>
      <c r="I18" s="125">
        <v>1827920.4125374262</v>
      </c>
      <c r="J18" s="125">
        <v>1269173.2772877628</v>
      </c>
      <c r="K18" s="125">
        <v>2379453.6033914266</v>
      </c>
      <c r="L18" s="125">
        <v>446471.53650494578</v>
      </c>
      <c r="M18" s="125">
        <v>5149681.6338765975</v>
      </c>
      <c r="O18" s="125">
        <v>3336762.1308972123</v>
      </c>
      <c r="P18" s="125">
        <v>16797601.497482222</v>
      </c>
      <c r="Q18" s="125">
        <v>396958.48464412527</v>
      </c>
      <c r="R18" s="125">
        <v>3586746.6919203321</v>
      </c>
      <c r="S18" s="125">
        <v>1872839.0597078472</v>
      </c>
      <c r="T18" s="125">
        <v>3995444.4557025479</v>
      </c>
      <c r="U18" s="125">
        <v>745548.15961552784</v>
      </c>
      <c r="V18" s="125">
        <v>6200064.6458918406</v>
      </c>
    </row>
    <row r="19" spans="1:22" hidden="1" outlineLevel="1" x14ac:dyDescent="0.25">
      <c r="A19" s="23" t="s">
        <v>70</v>
      </c>
      <c r="B19" s="140" t="s">
        <v>69</v>
      </c>
      <c r="C19" s="127">
        <v>37.207862633653306</v>
      </c>
      <c r="D19" s="127">
        <v>56.876730569664694</v>
      </c>
      <c r="F19" s="128">
        <v>1908558.0150358845</v>
      </c>
      <c r="G19" s="128">
        <v>11461467.959824789</v>
      </c>
      <c r="H19" s="128">
        <v>221947.15025906733</v>
      </c>
      <c r="I19" s="128">
        <v>1855459.7031217958</v>
      </c>
      <c r="J19" s="128">
        <v>1288294.5319361659</v>
      </c>
      <c r="K19" s="128">
        <v>2415302.2452504309</v>
      </c>
      <c r="L19" s="128">
        <v>453198.03799654567</v>
      </c>
      <c r="M19" s="128">
        <v>5227266.2912607845</v>
      </c>
      <c r="O19" s="128">
        <v>3387033.5001009367</v>
      </c>
      <c r="P19" s="128">
        <v>17050672.706483833</v>
      </c>
      <c r="Q19" s="128">
        <v>402939.0267856564</v>
      </c>
      <c r="R19" s="128">
        <v>3640784.3068645177</v>
      </c>
      <c r="S19" s="128">
        <v>1901055.0907392271</v>
      </c>
      <c r="T19" s="128">
        <v>4055639.475750797</v>
      </c>
      <c r="U19" s="128">
        <v>756780.52360220242</v>
      </c>
      <c r="V19" s="128">
        <v>6293474.2827414321</v>
      </c>
    </row>
    <row r="20" spans="1:22" hidden="1" outlineLevel="1" x14ac:dyDescent="0.25">
      <c r="A20" s="23" t="s">
        <v>71</v>
      </c>
      <c r="B20" s="140" t="s">
        <v>69</v>
      </c>
      <c r="C20" s="127">
        <v>37.207862633653313</v>
      </c>
      <c r="D20" s="127">
        <v>56.87673056966468</v>
      </c>
      <c r="F20" s="128">
        <v>1851903.2316581961</v>
      </c>
      <c r="G20" s="128">
        <v>11121238.855265992</v>
      </c>
      <c r="H20" s="128">
        <v>215358.73763542157</v>
      </c>
      <c r="I20" s="128">
        <v>1800381.1219530581</v>
      </c>
      <c r="J20" s="128">
        <v>1250052.0226393596</v>
      </c>
      <c r="K20" s="128">
        <v>2343604.9615324223</v>
      </c>
      <c r="L20" s="128">
        <v>439745.03501334589</v>
      </c>
      <c r="M20" s="128">
        <v>5072096.9764923844</v>
      </c>
      <c r="O20" s="128">
        <v>3286490.7616934879</v>
      </c>
      <c r="P20" s="128">
        <v>16544530.288480606</v>
      </c>
      <c r="Q20" s="128">
        <v>390977.94250259426</v>
      </c>
      <c r="R20" s="128">
        <v>3532709.0769761465</v>
      </c>
      <c r="S20" s="128">
        <v>1844623.0286764675</v>
      </c>
      <c r="T20" s="128">
        <v>3935249.4356542993</v>
      </c>
      <c r="U20" s="128">
        <v>734315.79562885338</v>
      </c>
      <c r="V20" s="128">
        <v>6106655.0090422453</v>
      </c>
    </row>
    <row r="21" spans="1:22" ht="15.75" hidden="1" outlineLevel="1" thickBot="1" x14ac:dyDescent="0.3">
      <c r="A21" s="137" t="s">
        <v>72</v>
      </c>
      <c r="B21" s="138" t="s">
        <v>69</v>
      </c>
      <c r="C21" s="131">
        <v>37.207862633653328</v>
      </c>
      <c r="D21" s="131">
        <v>56.876730569664673</v>
      </c>
      <c r="F21" s="132">
        <v>1876689.699385935</v>
      </c>
      <c r="G21" s="132">
        <v>11270089.088510474</v>
      </c>
      <c r="H21" s="132">
        <v>218241.16815826661</v>
      </c>
      <c r="I21" s="132">
        <v>1824478.0012143834</v>
      </c>
      <c r="J21" s="132">
        <v>1266783.1204567123</v>
      </c>
      <c r="K21" s="132">
        <v>2374972.5231590513</v>
      </c>
      <c r="L21" s="132">
        <v>445630.72381849581</v>
      </c>
      <c r="M21" s="132">
        <v>5139983.5517035648</v>
      </c>
      <c r="O21" s="132">
        <v>3330478.2097467473</v>
      </c>
      <c r="P21" s="132">
        <v>16765967.596357018</v>
      </c>
      <c r="Q21" s="132">
        <v>396210.91687643394</v>
      </c>
      <c r="R21" s="132">
        <v>3579991.9900523098</v>
      </c>
      <c r="S21" s="132">
        <v>1869312.055828925</v>
      </c>
      <c r="T21" s="132">
        <v>3987920.0781965172</v>
      </c>
      <c r="U21" s="132">
        <v>744144.11411719362</v>
      </c>
      <c r="V21" s="132">
        <v>6188388.4412856372</v>
      </c>
    </row>
    <row r="22" spans="1:22" ht="15.75" collapsed="1" thickBot="1" x14ac:dyDescent="0.3">
      <c r="A22" s="119" t="s">
        <v>69</v>
      </c>
      <c r="B22" s="120" t="s">
        <v>69</v>
      </c>
      <c r="C22" s="121">
        <v>37.207862633653306</v>
      </c>
      <c r="D22" s="121">
        <v>56.876730569664716</v>
      </c>
      <c r="F22" s="118">
        <v>7517381.5694270562</v>
      </c>
      <c r="G22" s="118">
        <v>45144149.311146662</v>
      </c>
      <c r="H22" s="118">
        <v>874199.99999999988</v>
      </c>
      <c r="I22" s="118">
        <v>7308239.2388266632</v>
      </c>
      <c r="J22" s="118">
        <v>5074302.9523200002</v>
      </c>
      <c r="K22" s="118">
        <v>9513333.3333333321</v>
      </c>
      <c r="L22" s="118">
        <v>1785045.333333333</v>
      </c>
      <c r="M22" s="118">
        <v>20589028.453333333</v>
      </c>
      <c r="O22" s="118">
        <v>13340764.602438387</v>
      </c>
      <c r="P22" s="118">
        <v>67158772.088803679</v>
      </c>
      <c r="Q22" s="118">
        <v>1587086.3708088098</v>
      </c>
      <c r="R22" s="118">
        <v>14340232.065813307</v>
      </c>
      <c r="S22" s="118">
        <v>7487829.2349524666</v>
      </c>
      <c r="T22" s="118">
        <v>15974253.445304163</v>
      </c>
      <c r="U22" s="118">
        <v>2980788.592963777</v>
      </c>
      <c r="V22" s="118">
        <v>24788582.378961153</v>
      </c>
    </row>
    <row r="23" spans="1:22" hidden="1" outlineLevel="1" x14ac:dyDescent="0.25">
      <c r="A23" s="135" t="s">
        <v>73</v>
      </c>
      <c r="B23" s="123" t="s">
        <v>74</v>
      </c>
      <c r="C23" s="124">
        <v>97.751298062819998</v>
      </c>
      <c r="D23" s="124">
        <v>122.45446175928306</v>
      </c>
      <c r="F23" s="125">
        <v>1816439.7732662321</v>
      </c>
      <c r="G23" s="125">
        <v>13432762.72453369</v>
      </c>
      <c r="H23" s="125">
        <v>225240.52420306962</v>
      </c>
      <c r="I23" s="125">
        <v>164072.19942857145</v>
      </c>
      <c r="J23" s="125">
        <v>1150998.0737999999</v>
      </c>
      <c r="K23" s="125">
        <v>0</v>
      </c>
      <c r="L23" s="125">
        <v>7882211.9608163359</v>
      </c>
      <c r="M23" s="125">
        <v>4010239.9662857126</v>
      </c>
      <c r="O23" s="125">
        <v>2705846.9290630776</v>
      </c>
      <c r="P23" s="125">
        <v>16397049.105385087</v>
      </c>
      <c r="Q23" s="125">
        <v>342909.60276164341</v>
      </c>
      <c r="R23" s="125">
        <v>276229.10177630017</v>
      </c>
      <c r="S23" s="125">
        <v>1508928.895794417</v>
      </c>
      <c r="T23" s="125">
        <v>0</v>
      </c>
      <c r="U23" s="125">
        <v>9701048.798969226</v>
      </c>
      <c r="V23" s="125">
        <v>4567932.7060835017</v>
      </c>
    </row>
    <row r="24" spans="1:22" hidden="1" outlineLevel="1" x14ac:dyDescent="0.25">
      <c r="A24" s="38" t="s">
        <v>75</v>
      </c>
      <c r="B24" s="126" t="s">
        <v>74</v>
      </c>
      <c r="C24" s="127">
        <v>97.751298062819899</v>
      </c>
      <c r="D24" s="127">
        <v>122.45446175928312</v>
      </c>
      <c r="F24" s="128">
        <v>2340412.7847853377</v>
      </c>
      <c r="G24" s="128">
        <v>17307598.125841495</v>
      </c>
      <c r="H24" s="128">
        <v>290213.75233857048</v>
      </c>
      <c r="I24" s="128">
        <v>211400.71849450539</v>
      </c>
      <c r="J24" s="128">
        <v>1483016.7489346154</v>
      </c>
      <c r="K24" s="128">
        <v>0</v>
      </c>
      <c r="L24" s="128">
        <v>10155926.949513357</v>
      </c>
      <c r="M24" s="128">
        <v>5167039.9565604459</v>
      </c>
      <c r="O24" s="128">
        <v>3486379.6970620425</v>
      </c>
      <c r="P24" s="128">
        <v>21126967.116553869</v>
      </c>
      <c r="Q24" s="128">
        <v>441825.83432750212</v>
      </c>
      <c r="R24" s="128">
        <v>355910.57344254054</v>
      </c>
      <c r="S24" s="128">
        <v>1944196.8465043453</v>
      </c>
      <c r="T24" s="128">
        <v>0</v>
      </c>
      <c r="U24" s="128">
        <v>12499428.260210354</v>
      </c>
      <c r="V24" s="128">
        <v>5885605.6020691292</v>
      </c>
    </row>
    <row r="25" spans="1:22" ht="15.75" hidden="1" outlineLevel="1" thickBot="1" x14ac:dyDescent="0.3">
      <c r="A25" s="129" t="s">
        <v>76</v>
      </c>
      <c r="B25" s="130" t="s">
        <v>74</v>
      </c>
      <c r="C25" s="131">
        <v>97.751298062819956</v>
      </c>
      <c r="D25" s="131">
        <v>122.45446175928313</v>
      </c>
      <c r="F25" s="132">
        <v>3260276.516118878</v>
      </c>
      <c r="G25" s="132">
        <v>24110086.94147072</v>
      </c>
      <c r="H25" s="132">
        <v>404277.86395422753</v>
      </c>
      <c r="I25" s="132">
        <v>294488.56307692302</v>
      </c>
      <c r="J25" s="132">
        <v>2065893.9786153843</v>
      </c>
      <c r="K25" s="132">
        <v>0</v>
      </c>
      <c r="L25" s="132">
        <v>14147559.929670343</v>
      </c>
      <c r="M25" s="132">
        <v>7197866.6061538402</v>
      </c>
      <c r="O25" s="132">
        <v>4856648.3342157798</v>
      </c>
      <c r="P25" s="132">
        <v>29430600.958383497</v>
      </c>
      <c r="Q25" s="132">
        <v>615478.77418756508</v>
      </c>
      <c r="R25" s="132">
        <v>495795.82370105165</v>
      </c>
      <c r="S25" s="132">
        <v>2708333.9155284408</v>
      </c>
      <c r="T25" s="132">
        <v>0</v>
      </c>
      <c r="U25" s="132">
        <v>17412138.869944766</v>
      </c>
      <c r="V25" s="132">
        <v>8198853.575021673</v>
      </c>
    </row>
    <row r="26" spans="1:22" ht="15.75" collapsed="1" thickBot="1" x14ac:dyDescent="0.3">
      <c r="A26" s="133" t="s">
        <v>74</v>
      </c>
      <c r="B26" s="134" t="s">
        <v>74</v>
      </c>
      <c r="C26" s="121">
        <v>97.751298062819984</v>
      </c>
      <c r="D26" s="121">
        <v>122.45446175928315</v>
      </c>
      <c r="F26" s="118">
        <v>7417129.0741704479</v>
      </c>
      <c r="G26" s="118">
        <v>54850447.791845903</v>
      </c>
      <c r="H26" s="118">
        <v>919732.1404958677</v>
      </c>
      <c r="I26" s="118">
        <v>669961.48099999991</v>
      </c>
      <c r="J26" s="118">
        <v>4699908.8013499994</v>
      </c>
      <c r="K26" s="118">
        <v>0</v>
      </c>
      <c r="L26" s="118">
        <v>32185698.840000033</v>
      </c>
      <c r="M26" s="118">
        <v>16375146.528999999</v>
      </c>
      <c r="O26" s="118">
        <v>11048874.960340898</v>
      </c>
      <c r="P26" s="118">
        <v>66954617.180322453</v>
      </c>
      <c r="Q26" s="118">
        <v>1400214.2112767105</v>
      </c>
      <c r="R26" s="118">
        <v>1127935.4989198924</v>
      </c>
      <c r="S26" s="118">
        <v>6161459.6578272032</v>
      </c>
      <c r="T26" s="118">
        <v>0</v>
      </c>
      <c r="U26" s="118">
        <v>39612615.929124348</v>
      </c>
      <c r="V26" s="118">
        <v>18652391.883174304</v>
      </c>
    </row>
    <row r="27" spans="1:22" ht="15.75" hidden="1" outlineLevel="1" thickBot="1" x14ac:dyDescent="0.3">
      <c r="A27" s="141" t="s">
        <v>77</v>
      </c>
      <c r="B27" s="142" t="s">
        <v>77</v>
      </c>
      <c r="C27" s="117">
        <v>26.635088681070005</v>
      </c>
      <c r="D27" s="117">
        <v>42.129762074694725</v>
      </c>
      <c r="F27" s="118">
        <v>3185001.7665267615</v>
      </c>
      <c r="G27" s="118">
        <v>3953202</v>
      </c>
      <c r="H27" s="118">
        <v>0</v>
      </c>
      <c r="I27" s="118">
        <v>0</v>
      </c>
      <c r="J27" s="118">
        <v>3953202</v>
      </c>
      <c r="K27" s="118">
        <v>0</v>
      </c>
      <c r="L27" s="118">
        <v>0</v>
      </c>
      <c r="M27" s="118">
        <v>0</v>
      </c>
      <c r="O27" s="118">
        <v>5289886.799747969</v>
      </c>
      <c r="P27" s="118">
        <v>6000889.4362702165</v>
      </c>
      <c r="Q27" s="118">
        <v>0</v>
      </c>
      <c r="R27" s="118">
        <v>0</v>
      </c>
      <c r="S27" s="118">
        <v>6000889.4362702165</v>
      </c>
      <c r="T27" s="118">
        <v>0</v>
      </c>
      <c r="U27" s="118">
        <v>0</v>
      </c>
      <c r="V27" s="118">
        <v>0</v>
      </c>
    </row>
    <row r="28" spans="1:22" ht="15.75" collapsed="1" thickBot="1" x14ac:dyDescent="0.3">
      <c r="A28" s="133" t="s">
        <v>77</v>
      </c>
      <c r="B28" s="134" t="s">
        <v>77</v>
      </c>
      <c r="C28" s="121">
        <v>26.635088681070005</v>
      </c>
      <c r="D28" s="121">
        <v>42.129762074694725</v>
      </c>
      <c r="F28" s="118">
        <v>3185001.7665267615</v>
      </c>
      <c r="G28" s="118">
        <v>3953202</v>
      </c>
      <c r="H28" s="118">
        <v>0</v>
      </c>
      <c r="I28" s="118">
        <v>0</v>
      </c>
      <c r="J28" s="118">
        <v>3953202</v>
      </c>
      <c r="K28" s="118">
        <v>0</v>
      </c>
      <c r="L28" s="118">
        <v>0</v>
      </c>
      <c r="M28" s="118">
        <v>0</v>
      </c>
      <c r="O28" s="118">
        <v>5289886.799747969</v>
      </c>
      <c r="P28" s="118">
        <v>6000889.4362702165</v>
      </c>
      <c r="Q28" s="118">
        <v>0</v>
      </c>
      <c r="R28" s="118">
        <v>0</v>
      </c>
      <c r="S28" s="118">
        <v>6000889.4362702165</v>
      </c>
      <c r="T28" s="118">
        <v>0</v>
      </c>
      <c r="U28" s="118">
        <v>0</v>
      </c>
      <c r="V28" s="118">
        <v>0</v>
      </c>
    </row>
    <row r="29" spans="1:22" hidden="1" outlineLevel="1" x14ac:dyDescent="0.25">
      <c r="A29" s="139" t="s">
        <v>78</v>
      </c>
      <c r="B29" s="136" t="s">
        <v>79</v>
      </c>
      <c r="C29" s="124">
        <v>85.70963559772656</v>
      </c>
      <c r="D29" s="124">
        <v>143.29532879454715</v>
      </c>
      <c r="F29" s="125">
        <v>866130.92413175514</v>
      </c>
      <c r="G29" s="125">
        <v>5476382.1101000104</v>
      </c>
      <c r="H29" s="125">
        <v>0</v>
      </c>
      <c r="I29" s="125">
        <v>0</v>
      </c>
      <c r="J29" s="125">
        <v>0</v>
      </c>
      <c r="K29" s="125">
        <v>0</v>
      </c>
      <c r="L29" s="125">
        <v>0</v>
      </c>
      <c r="M29" s="125">
        <v>0</v>
      </c>
      <c r="O29" s="125">
        <v>1718804.0321431621</v>
      </c>
      <c r="P29" s="125">
        <v>8885050.2986533307</v>
      </c>
      <c r="Q29" s="125"/>
      <c r="R29" s="125"/>
      <c r="S29" s="125"/>
      <c r="T29" s="125"/>
      <c r="U29" s="125"/>
      <c r="V29" s="125"/>
    </row>
    <row r="30" spans="1:22" ht="15.75" hidden="1" outlineLevel="1" thickBot="1" x14ac:dyDescent="0.3">
      <c r="A30" s="137" t="s">
        <v>80</v>
      </c>
      <c r="B30" s="138" t="s">
        <v>79</v>
      </c>
      <c r="C30" s="131">
        <v>85.70963559772656</v>
      </c>
      <c r="D30" s="131">
        <v>143.29532879454715</v>
      </c>
      <c r="F30" s="132">
        <v>866130.92413175514</v>
      </c>
      <c r="G30" s="132">
        <v>5476382.1101000104</v>
      </c>
      <c r="H30" s="132">
        <v>0</v>
      </c>
      <c r="I30" s="132">
        <v>0</v>
      </c>
      <c r="J30" s="132">
        <v>0</v>
      </c>
      <c r="K30" s="132">
        <v>0</v>
      </c>
      <c r="L30" s="132">
        <v>0</v>
      </c>
      <c r="M30" s="132">
        <v>0</v>
      </c>
      <c r="O30" s="132">
        <v>1718804.0321431621</v>
      </c>
      <c r="P30" s="132">
        <v>8885050.2986533307</v>
      </c>
      <c r="Q30" s="132"/>
      <c r="R30" s="132"/>
      <c r="S30" s="132"/>
      <c r="T30" s="132"/>
      <c r="U30" s="132"/>
      <c r="V30" s="132"/>
    </row>
    <row r="31" spans="1:22" ht="15.75" collapsed="1" thickBot="1" x14ac:dyDescent="0.3">
      <c r="A31" s="119" t="s">
        <v>79</v>
      </c>
      <c r="B31" s="120" t="s">
        <v>79</v>
      </c>
      <c r="C31" s="121">
        <v>85.70963559772656</v>
      </c>
      <c r="D31" s="121">
        <v>143.29532879454715</v>
      </c>
      <c r="F31" s="118">
        <v>1732261.8482635103</v>
      </c>
      <c r="G31" s="118">
        <v>10952764.220200021</v>
      </c>
      <c r="H31" s="118">
        <v>0</v>
      </c>
      <c r="I31" s="118">
        <v>0</v>
      </c>
      <c r="J31" s="118">
        <v>0</v>
      </c>
      <c r="K31" s="118">
        <v>0</v>
      </c>
      <c r="L31" s="118">
        <v>0</v>
      </c>
      <c r="M31" s="118">
        <v>0</v>
      </c>
      <c r="O31" s="118">
        <v>3437608.0642863242</v>
      </c>
      <c r="P31" s="118">
        <v>17770100.597306661</v>
      </c>
      <c r="Q31" s="118">
        <v>0</v>
      </c>
      <c r="R31" s="118">
        <v>0</v>
      </c>
      <c r="S31" s="118">
        <v>0</v>
      </c>
      <c r="T31" s="118">
        <v>0</v>
      </c>
      <c r="U31" s="118">
        <v>0</v>
      </c>
      <c r="V31" s="118">
        <v>0</v>
      </c>
    </row>
    <row r="32" spans="1:22" hidden="1" outlineLevel="1" x14ac:dyDescent="0.25">
      <c r="A32" s="139" t="s">
        <v>81</v>
      </c>
      <c r="B32" s="136" t="s">
        <v>82</v>
      </c>
      <c r="C32" s="124">
        <v>12.371255682265147</v>
      </c>
      <c r="D32" s="124">
        <v>18.469660211606602</v>
      </c>
      <c r="F32" s="125">
        <v>967652.32499588758</v>
      </c>
      <c r="G32" s="125">
        <v>50818.721799999992</v>
      </c>
      <c r="H32" s="125">
        <v>0</v>
      </c>
      <c r="I32" s="125">
        <v>0</v>
      </c>
      <c r="J32" s="125">
        <v>0</v>
      </c>
      <c r="K32" s="125">
        <v>0</v>
      </c>
      <c r="L32" s="125">
        <v>0</v>
      </c>
      <c r="M32" s="125">
        <v>0</v>
      </c>
      <c r="O32" s="125">
        <v>1441456.5847579618</v>
      </c>
      <c r="P32" s="125">
        <v>79069.273958678648</v>
      </c>
      <c r="Q32" s="125">
        <v>0</v>
      </c>
      <c r="R32" s="125">
        <v>0</v>
      </c>
      <c r="S32" s="125">
        <v>0</v>
      </c>
      <c r="T32" s="125">
        <v>0</v>
      </c>
      <c r="U32" s="125">
        <v>0</v>
      </c>
      <c r="V32" s="125">
        <v>0</v>
      </c>
    </row>
    <row r="33" spans="1:22" ht="15.75" hidden="1" outlineLevel="1" thickBot="1" x14ac:dyDescent="0.3">
      <c r="A33" s="137" t="s">
        <v>83</v>
      </c>
      <c r="B33" s="138" t="s">
        <v>82</v>
      </c>
      <c r="C33" s="131">
        <v>12.371255682265149</v>
      </c>
      <c r="D33" s="131">
        <v>18.469660211606605</v>
      </c>
      <c r="F33" s="132">
        <v>969918.48969142849</v>
      </c>
      <c r="G33" s="132">
        <v>50937.735200000003</v>
      </c>
      <c r="H33" s="132">
        <v>0</v>
      </c>
      <c r="I33" s="132">
        <v>0</v>
      </c>
      <c r="J33" s="132">
        <v>0</v>
      </c>
      <c r="K33" s="132">
        <v>0</v>
      </c>
      <c r="L33" s="132">
        <v>0</v>
      </c>
      <c r="M33" s="132">
        <v>0</v>
      </c>
      <c r="O33" s="132">
        <v>1444832.3613030626</v>
      </c>
      <c r="P33" s="132">
        <v>79254.447902375803</v>
      </c>
      <c r="Q33" s="132">
        <v>0</v>
      </c>
      <c r="R33" s="132">
        <v>0</v>
      </c>
      <c r="S33" s="132">
        <v>0</v>
      </c>
      <c r="T33" s="132">
        <v>0</v>
      </c>
      <c r="U33" s="132">
        <v>0</v>
      </c>
      <c r="V33" s="132">
        <v>0</v>
      </c>
    </row>
    <row r="34" spans="1:22" ht="15.75" collapsed="1" thickBot="1" x14ac:dyDescent="0.3">
      <c r="A34" s="119" t="s">
        <v>82</v>
      </c>
      <c r="B34" s="120" t="s">
        <v>82</v>
      </c>
      <c r="C34" s="121">
        <v>12.371255682265147</v>
      </c>
      <c r="D34" s="121">
        <v>18.469660211606605</v>
      </c>
      <c r="F34" s="118">
        <v>1937570.8146873161</v>
      </c>
      <c r="G34" s="118">
        <v>101756.45699999999</v>
      </c>
      <c r="H34" s="118">
        <v>0</v>
      </c>
      <c r="I34" s="118">
        <v>0</v>
      </c>
      <c r="J34" s="118">
        <v>0</v>
      </c>
      <c r="K34" s="118">
        <v>0</v>
      </c>
      <c r="L34" s="118">
        <v>0</v>
      </c>
      <c r="M34" s="118">
        <v>0</v>
      </c>
      <c r="O34" s="118">
        <v>2886288.9460610244</v>
      </c>
      <c r="P34" s="118">
        <v>158323.72186105445</v>
      </c>
      <c r="Q34" s="118">
        <v>0</v>
      </c>
      <c r="R34" s="118">
        <v>0</v>
      </c>
      <c r="S34" s="118">
        <v>0</v>
      </c>
      <c r="T34" s="118">
        <v>0</v>
      </c>
      <c r="U34" s="118">
        <v>0</v>
      </c>
      <c r="V34" s="118">
        <v>0</v>
      </c>
    </row>
    <row r="35" spans="1:22" ht="15.75" hidden="1" outlineLevel="1" thickBot="1" x14ac:dyDescent="0.3">
      <c r="A35" s="139" t="s">
        <v>84</v>
      </c>
      <c r="B35" s="123" t="s">
        <v>85</v>
      </c>
      <c r="C35" s="124">
        <v>4.5116291521517704</v>
      </c>
      <c r="D35" s="124">
        <v>6.1604442681201501</v>
      </c>
      <c r="F35" s="125">
        <v>203384.24217900183</v>
      </c>
      <c r="G35" s="125">
        <v>0</v>
      </c>
      <c r="H35" s="125">
        <v>0</v>
      </c>
      <c r="I35" s="125">
        <v>0</v>
      </c>
      <c r="J35" s="125">
        <v>0</v>
      </c>
      <c r="K35" s="125">
        <v>0</v>
      </c>
      <c r="L35" s="125">
        <v>0</v>
      </c>
      <c r="M35" s="125">
        <v>0</v>
      </c>
      <c r="O35" s="118">
        <v>277712.82760685636</v>
      </c>
      <c r="P35" s="118">
        <v>0</v>
      </c>
      <c r="Q35" s="118">
        <v>0</v>
      </c>
      <c r="R35" s="118">
        <v>0</v>
      </c>
      <c r="S35" s="118">
        <v>0</v>
      </c>
      <c r="T35" s="118">
        <v>0</v>
      </c>
      <c r="U35" s="118">
        <v>0</v>
      </c>
      <c r="V35" s="118">
        <v>0</v>
      </c>
    </row>
    <row r="36" spans="1:22" ht="15.75" hidden="1" outlineLevel="1" thickBot="1" x14ac:dyDescent="0.3">
      <c r="A36" s="137" t="s">
        <v>86</v>
      </c>
      <c r="B36" s="130" t="s">
        <v>85</v>
      </c>
      <c r="C36" s="131">
        <v>4.5116291521517704</v>
      </c>
      <c r="D36" s="131">
        <v>6.1604442681201492</v>
      </c>
      <c r="F36" s="132">
        <v>148937.90157083425</v>
      </c>
      <c r="G36" s="132">
        <v>0</v>
      </c>
      <c r="H36" s="132">
        <v>0</v>
      </c>
      <c r="I36" s="132">
        <v>0</v>
      </c>
      <c r="J36" s="132">
        <v>0</v>
      </c>
      <c r="K36" s="132">
        <v>0</v>
      </c>
      <c r="L36" s="132">
        <v>0</v>
      </c>
      <c r="M36" s="132">
        <v>0</v>
      </c>
      <c r="O36" s="118">
        <v>203368.58617918237</v>
      </c>
      <c r="P36" s="118">
        <v>0</v>
      </c>
      <c r="Q36" s="118">
        <v>0</v>
      </c>
      <c r="R36" s="118">
        <v>0</v>
      </c>
      <c r="S36" s="118">
        <v>0</v>
      </c>
      <c r="T36" s="118">
        <v>0</v>
      </c>
      <c r="U36" s="118">
        <v>0</v>
      </c>
      <c r="V36" s="118">
        <v>0</v>
      </c>
    </row>
    <row r="37" spans="1:22" ht="15.75" collapsed="1" thickBot="1" x14ac:dyDescent="0.3">
      <c r="A37" s="133" t="s">
        <v>85</v>
      </c>
      <c r="B37" s="134" t="s">
        <v>85</v>
      </c>
      <c r="C37" s="121">
        <v>4.5116291521517704</v>
      </c>
      <c r="D37" s="121">
        <v>6.1604442681201501</v>
      </c>
      <c r="F37" s="143">
        <v>352322.14374983608</v>
      </c>
      <c r="G37" s="143">
        <v>0</v>
      </c>
      <c r="H37" s="143">
        <v>0</v>
      </c>
      <c r="I37" s="143">
        <v>0</v>
      </c>
      <c r="J37" s="143">
        <v>0</v>
      </c>
      <c r="K37" s="143">
        <v>0</v>
      </c>
      <c r="L37" s="143">
        <v>0</v>
      </c>
      <c r="M37" s="143">
        <v>0</v>
      </c>
      <c r="O37" s="143">
        <v>481081.41378603876</v>
      </c>
      <c r="P37" s="143">
        <v>0</v>
      </c>
      <c r="Q37" s="143">
        <v>0</v>
      </c>
      <c r="R37" s="143">
        <v>0</v>
      </c>
      <c r="S37" s="143">
        <v>0</v>
      </c>
      <c r="T37" s="143">
        <v>0</v>
      </c>
      <c r="U37" s="143">
        <v>0</v>
      </c>
      <c r="V37" s="143">
        <v>0</v>
      </c>
    </row>
    <row r="38" spans="1:22" ht="15.75" thickBot="1" x14ac:dyDescent="0.3">
      <c r="A38" s="144" t="s">
        <v>87</v>
      </c>
      <c r="B38" s="145"/>
      <c r="C38" s="146">
        <v>46.137856362874203</v>
      </c>
      <c r="D38" s="121">
        <v>67.826182873723369</v>
      </c>
      <c r="F38" s="147"/>
      <c r="G38" s="147"/>
      <c r="H38" s="147"/>
      <c r="I38" s="147"/>
      <c r="J38" s="147"/>
      <c r="K38" s="147"/>
      <c r="L38" s="147"/>
      <c r="M38" s="147"/>
      <c r="O38" s="147"/>
      <c r="P38" s="147"/>
      <c r="Q38" s="147"/>
      <c r="R38" s="147"/>
      <c r="S38" s="147"/>
      <c r="T38" s="147"/>
      <c r="U38" s="147"/>
      <c r="V38" s="147"/>
    </row>
    <row r="39" spans="1:22" x14ac:dyDescent="0.25">
      <c r="C39" s="147"/>
      <c r="D39" s="147"/>
    </row>
    <row r="41" spans="1:22" ht="15.75" thickBot="1" x14ac:dyDescent="0.3">
      <c r="F41" t="s">
        <v>39</v>
      </c>
      <c r="G41" t="s">
        <v>38</v>
      </c>
    </row>
    <row r="42" spans="1:22" ht="15.75" thickBot="1" x14ac:dyDescent="0.3">
      <c r="A42" s="148" t="s">
        <v>88</v>
      </c>
      <c r="B42" s="149"/>
      <c r="C42" s="149"/>
      <c r="D42" s="150">
        <f>40*1.25</f>
        <v>50</v>
      </c>
      <c r="F42" t="s">
        <v>40</v>
      </c>
      <c r="G42" t="s">
        <v>91</v>
      </c>
    </row>
    <row r="43" spans="1:22" x14ac:dyDescent="0.25">
      <c r="A43" s="151" t="s">
        <v>89</v>
      </c>
      <c r="B43" s="152"/>
      <c r="C43" s="152"/>
      <c r="D43" s="153"/>
    </row>
    <row r="44" spans="1:22" ht="15.75" thickBot="1" x14ac:dyDescent="0.3">
      <c r="A44" s="154" t="s">
        <v>45</v>
      </c>
      <c r="B44" s="155"/>
      <c r="C44" s="156" t="s">
        <v>90</v>
      </c>
      <c r="D44" s="155"/>
    </row>
    <row r="45" spans="1:22" x14ac:dyDescent="0.25">
      <c r="A45" t="s">
        <v>55</v>
      </c>
      <c r="C45" s="157">
        <f>INDEX($C$4:$C$37,MATCH($A45,$A$4:$A$37,0))</f>
        <v>51.464481538322907</v>
      </c>
    </row>
    <row r="46" spans="1:22" x14ac:dyDescent="0.25">
      <c r="A46" t="s">
        <v>79</v>
      </c>
      <c r="C46" s="157">
        <f>INDEX($C$4:$C$37,MATCH($A46,$A$4:$A$37,0))</f>
        <v>85.70963559772656</v>
      </c>
    </row>
    <row r="49" spans="1:4" x14ac:dyDescent="0.25">
      <c r="A49" s="158" t="s">
        <v>43</v>
      </c>
      <c r="B49" s="159"/>
      <c r="C49" s="159"/>
      <c r="D49" s="160"/>
    </row>
    <row r="50" spans="1:4" ht="15.75" thickBot="1" x14ac:dyDescent="0.3">
      <c r="A50" s="154" t="s">
        <v>45</v>
      </c>
      <c r="B50" s="155"/>
      <c r="C50" s="155"/>
      <c r="D50" s="156" t="s">
        <v>47</v>
      </c>
    </row>
    <row r="51" spans="1:4" x14ac:dyDescent="0.25">
      <c r="A51" t="s">
        <v>55</v>
      </c>
      <c r="D51">
        <f>INDEX($D$4:$D$37,MATCH($A51,$A$4:$A$37))</f>
        <v>68.710470308254202</v>
      </c>
    </row>
    <row r="52" spans="1:4" x14ac:dyDescent="0.25">
      <c r="A52" t="s">
        <v>79</v>
      </c>
      <c r="D52">
        <f>INDEX($D$4:$D$37,MATCH($A52,$A$4:$A$37,0))</f>
        <v>143.29532879454715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780E1D5F0794A41BCFC9D4AF9733144" ma:contentTypeVersion="68" ma:contentTypeDescription="" ma:contentTypeScope="" ma:versionID="5834494d2e5e331c697ba2ab19d76e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140</IndustryCode>
    <CaseStatus xmlns="dc463f71-b30c-4ab2-9473-d307f9d35888">Closed</CaseStatus>
    <OpenedDate xmlns="dc463f71-b30c-4ab2-9473-d307f9d35888">2018-09-13T07:00:00+00:00</OpenedDate>
    <SignificantOrder xmlns="dc463f71-b30c-4ab2-9473-d307f9d35888">false</SignificantOrder>
    <Date1 xmlns="dc463f71-b30c-4ab2-9473-d307f9d35888">2018-09-13T07:00:00+00:00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180778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252B95E-615B-49A9-B711-9756E12CE80B}"/>
</file>

<file path=customXml/itemProps2.xml><?xml version="1.0" encoding="utf-8"?>
<ds:datastoreItem xmlns:ds="http://schemas.openxmlformats.org/officeDocument/2006/customXml" ds:itemID="{AF23764A-0699-439A-A995-EA5F5700337A}"/>
</file>

<file path=customXml/itemProps3.xml><?xml version="1.0" encoding="utf-8"?>
<ds:datastoreItem xmlns:ds="http://schemas.openxmlformats.org/officeDocument/2006/customXml" ds:itemID="{E82CE0C8-4573-4ADB-9DAA-E378A9789FDB}"/>
</file>

<file path=customXml/itemProps4.xml><?xml version="1.0" encoding="utf-8"?>
<ds:datastoreItem xmlns:ds="http://schemas.openxmlformats.org/officeDocument/2006/customXml" ds:itemID="{CDF44394-F7A1-4639-B334-7BEAA475D4E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Exhibit RMP__(CAT-2)</vt:lpstr>
      <vt:lpstr>Natural Gas &amp; Geothernal</vt:lpstr>
      <vt:lpstr>Coal</vt:lpstr>
      <vt:lpstr>Summary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 Grant Laughter</dc:creator>
  <cp:lastModifiedBy>Hoffman, Jason</cp:lastModifiedBy>
  <dcterms:created xsi:type="dcterms:W3CDTF">2018-02-05T21:14:55Z</dcterms:created>
  <dcterms:modified xsi:type="dcterms:W3CDTF">2018-09-11T18:19:05Z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0x0101006E56B4D1795A2E4DB2F0B01679ED314A00D780E1D5F0794A41BCFC9D4AF9733144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