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935" firstSheet="2" activeTab="2"/>
  </bookViews>
  <sheets>
    <sheet name="Legend" sheetId="89" state="hidden" r:id="rId1"/>
    <sheet name="Common Svcs" sheetId="102" state="hidden" r:id="rId2"/>
    <sheet name="Check Sheet" sheetId="60" r:id="rId3"/>
    <sheet name="Item 105, page 1" sheetId="65" r:id="rId4"/>
    <sheet name="Item XX" sheetId="95" state="hidden" r:id="rId5"/>
    <sheet name="Item 100, page RMVD" sheetId="63" state="hidden" r:id="rId6"/>
    <sheet name="Item 100, page 2 RMVD" sheetId="81" state="hidden" r:id="rId7"/>
    <sheet name="Item 100, page 4-b" sheetId="90" state="hidden" r:id="rId8"/>
  </sheets>
  <externalReferences>
    <externalReference r:id="rId9"/>
  </externalReferences>
  <definedNames>
    <definedName name="_xlnm.Print_Area" localSheetId="3">'Item 105, page 1'!$A$1:$L$63</definedName>
    <definedName name="_xlnm.Print_Area" localSheetId="4">'Item XX'!$A$1:$J$58</definedName>
  </definedNames>
  <calcPr calcId="152511"/>
</workbook>
</file>

<file path=xl/calcChain.xml><?xml version="1.0" encoding="utf-8"?>
<calcChain xmlns="http://schemas.openxmlformats.org/spreadsheetml/2006/main">
  <c r="I33" i="63" l="1"/>
  <c r="I31" i="63"/>
  <c r="C31" i="63"/>
  <c r="I30" i="63"/>
  <c r="C30" i="63"/>
  <c r="I29" i="63"/>
  <c r="C29" i="63"/>
  <c r="I28" i="63"/>
  <c r="C28" i="63"/>
  <c r="I27" i="63"/>
  <c r="C27" i="63"/>
  <c r="I26" i="63"/>
  <c r="C26" i="63"/>
  <c r="I25" i="63"/>
  <c r="C25" i="63"/>
  <c r="I24" i="63"/>
  <c r="C24" i="63"/>
  <c r="I23" i="63"/>
  <c r="C23" i="63"/>
  <c r="I22" i="63"/>
  <c r="E22" i="63"/>
  <c r="D22" i="63"/>
  <c r="C22" i="63"/>
  <c r="I21" i="63"/>
  <c r="E21" i="63"/>
  <c r="D21" i="63"/>
  <c r="C21" i="63"/>
  <c r="I9" i="102"/>
  <c r="I7" i="102"/>
  <c r="F31" i="102"/>
  <c r="G31" i="102" s="1"/>
  <c r="H31" i="102" s="1"/>
  <c r="F22" i="102"/>
  <c r="G22" i="102"/>
  <c r="H22" i="102" s="1"/>
  <c r="I14" i="102"/>
  <c r="E24" i="102"/>
  <c r="F25" i="102"/>
  <c r="G25" i="102" s="1"/>
  <c r="H25" i="102" s="1"/>
  <c r="E10" i="102"/>
  <c r="F10" i="102" s="1"/>
  <c r="G10" i="102" s="1"/>
  <c r="E7" i="102"/>
  <c r="F7" i="102" s="1"/>
  <c r="G7" i="102" s="1"/>
  <c r="D23" i="63"/>
  <c r="D24" i="63"/>
  <c r="D25" i="63" s="1"/>
  <c r="D26" i="63" s="1"/>
  <c r="D27" i="63" s="1"/>
  <c r="D28" i="63" s="1"/>
  <c r="D29" i="63" s="1"/>
  <c r="D30" i="63" s="1"/>
  <c r="D31" i="63" s="1"/>
  <c r="D32" i="63" s="1"/>
  <c r="I6" i="102"/>
  <c r="E23" i="81"/>
  <c r="F29" i="102"/>
  <c r="G29" i="102"/>
  <c r="H29" i="102" s="1"/>
  <c r="F24" i="102"/>
  <c r="G24" i="102" s="1"/>
  <c r="H24" i="102" s="1"/>
  <c r="F23" i="102"/>
  <c r="G23" i="102" s="1"/>
  <c r="H23" i="102" s="1"/>
  <c r="E33" i="63"/>
  <c r="F21" i="102"/>
  <c r="G21" i="102" s="1"/>
  <c r="H21" i="102" s="1"/>
  <c r="G47" i="102"/>
  <c r="H47" i="102" s="1"/>
  <c r="G45" i="102"/>
  <c r="H45" i="102" s="1"/>
  <c r="G43" i="102"/>
  <c r="H43" i="102" s="1"/>
  <c r="G42" i="102"/>
  <c r="H42" i="102" s="1"/>
  <c r="G41" i="102"/>
  <c r="H41" i="102" s="1"/>
  <c r="G40" i="102"/>
  <c r="H40" i="102" s="1"/>
  <c r="G39" i="102"/>
  <c r="H39" i="102" s="1"/>
  <c r="G38" i="102"/>
  <c r="H38" i="102" s="1"/>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c r="E25" i="63" s="1"/>
  <c r="E26" i="63" s="1"/>
  <c r="E27" i="63" s="1"/>
  <c r="E28" i="63" s="1"/>
  <c r="E29" i="63" s="1"/>
  <c r="E30" i="63" s="1"/>
  <c r="E31" i="63" s="1"/>
  <c r="E28" i="81"/>
  <c r="E8" i="102"/>
  <c r="F8" i="102" s="1"/>
  <c r="G8" i="102" s="1"/>
  <c r="E9" i="102"/>
  <c r="F9" i="102" s="1"/>
  <c r="G9" i="102" s="1"/>
  <c r="F26" i="102"/>
  <c r="G26" i="102" s="1"/>
  <c r="H26" i="102" s="1"/>
  <c r="E11" i="102"/>
  <c r="F11" i="102" s="1"/>
  <c r="G11" i="102" s="1"/>
  <c r="E6" i="102"/>
  <c r="F6" i="102" s="1"/>
  <c r="G6" i="102" s="1"/>
  <c r="C35" i="63"/>
  <c r="C37" i="63"/>
  <c r="E14" i="102"/>
  <c r="F14" i="102" s="1"/>
  <c r="G14" i="102" s="1"/>
  <c r="I11" i="102"/>
  <c r="F27" i="102"/>
  <c r="G27" i="102" s="1"/>
  <c r="H27" i="102" s="1"/>
  <c r="E15" i="102"/>
  <c r="F15" i="102" s="1"/>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sharedStrings.xml><?xml version="1.0" encoding="utf-8"?>
<sst xmlns="http://schemas.openxmlformats.org/spreadsheetml/2006/main" count="460" uniqueCount="241">
  <si>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</si>
  <si>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</si>
  <si>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</si>
  <si>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</si>
  <si>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</si>
  <si>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</si>
  <si>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</si>
  <si>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</si>
  <si>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</si>
  <si>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</si>
  <si>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</si>
  <si>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</si>
  <si>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</si>
  <si>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</si>
  <si>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</si>
  <si>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</si>
  <si>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</si>
  <si>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</si>
  <si>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</si>
  <si>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</si>
  <si>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</si>
  <si>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</si>
  <si>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</si>
  <si>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</si>
  <si>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</si>
  <si>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</si>
  <si>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</si>
  <si>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</si>
  <si>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</si>
  <si>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</si>
  <si>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</si>
  <si>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</si>
  <si>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</si>
  <si>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</si>
  <si>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</si>
  <si>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</si>
  <si>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</si>
  <si>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</si>
  <si>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</si>
  <si>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</si>
  <si>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</si>
  <si>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1 Can</t>
  </si>
  <si>
    <t>2 Can</t>
  </si>
  <si>
    <t>3 Can</t>
  </si>
  <si>
    <t>4 Can</t>
  </si>
  <si>
    <t>5 Can</t>
  </si>
  <si>
    <t>32 Gal Toter</t>
  </si>
  <si>
    <t>64 Gal Toter</t>
  </si>
  <si>
    <t>96 Gal Toter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</si>
  <si>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</si>
  <si>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</si>
  <si>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</si>
  <si>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</si>
  <si>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</si>
  <si>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</si>
  <si>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</si>
  <si>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32 Gallon</t>
  </si>
  <si>
    <t>64 Gallon</t>
  </si>
  <si>
    <t>96 Gallon</t>
  </si>
  <si>
    <t>1 Yard</t>
  </si>
  <si>
    <t>2 Yard</t>
  </si>
  <si>
    <t>3 Yard</t>
  </si>
  <si>
    <t>4 Yard</t>
  </si>
  <si>
    <t>6 Yard</t>
  </si>
  <si>
    <t>8 Yard</t>
  </si>
  <si>
    <t>Permanent Accts</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</si>
  <si>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</si>
  <si>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</si>
  <si>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</si>
  <si>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</si>
  <si>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</si>
  <si>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</si>
  <si>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</si>
  <si>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</si>
  <si>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</si>
  <si>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</si>
  <si>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</si>
  <si>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</si>
  <si>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</si>
  <si>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</si>
  <si>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</si>
  <si>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</si>
  <si>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regular pickup is:</t>
  </si>
  <si>
    <t>Rate per receptacle</t>
  </si>
  <si>
    <t>Type of receptacle</t>
  </si>
  <si>
    <t>Per pickup</t>
  </si>
  <si>
    <t xml:space="preserve">Revised Page No. </t>
  </si>
  <si>
    <t>Title Page</t>
  </si>
  <si>
    <t>O</t>
  </si>
  <si>
    <t>Check Sheet</t>
  </si>
  <si>
    <t>Item Index</t>
  </si>
  <si>
    <t>Subject Index</t>
  </si>
  <si>
    <t>Current Revision</t>
  </si>
  <si>
    <t>Issued By:</t>
  </si>
  <si>
    <t>Issue Date:</t>
  </si>
  <si>
    <t>Rates below apply in the following service area:</t>
  </si>
  <si>
    <t xml:space="preserve">The charge included in this rate for yardwaste is $ n/a.  Description/rules related to </t>
  </si>
  <si>
    <t>yardwaste program are shown on page n/a.</t>
  </si>
  <si>
    <t>The charge for an occasional extra residential can, unit, toter, mini-can, or micro-mini-can on a</t>
  </si>
  <si>
    <t>Other:</t>
  </si>
  <si>
    <t>32-gallon can or unit</t>
  </si>
  <si>
    <t>90-gallon toter</t>
  </si>
  <si>
    <t>n/a</t>
  </si>
  <si>
    <t>Mini-can</t>
  </si>
  <si>
    <t>Micro-mini-can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</si>
  <si>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</si>
  <si>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</si>
  <si>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</si>
  <si>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</si>
  <si>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</si>
  <si>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</si>
  <si>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Permanent Service:  If rent is shown, the rate for the first pickup and each additional pickup must</t>
  </si>
  <si>
    <t>be the same.  If rent is not shown, it is to be included in the rate for the first pickup.</t>
  </si>
  <si>
    <t>Accessorial charges assessed (lids, unlocking, unlatching, etc.)</t>
  </si>
  <si>
    <t xml:space="preserve">Effective Date: </t>
  </si>
  <si>
    <t>Recycling rates on this page expire on:</t>
  </si>
  <si>
    <t xml:space="preserve"> December 31st, 2010</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</si>
  <si>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</si>
  <si>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</si>
  <si>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</si>
  <si>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</si>
  <si>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</si>
  <si>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</si>
  <si>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</si>
  <si>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family val="2"/>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</si>
  <si>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</si>
  <si>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</si>
  <si>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</si>
  <si>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</si>
  <si>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</si>
  <si>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family val="2"/>
      </rPr>
      <t xml:space="preserve"> per can/unit.  Service will be rendered on the normal scheduled pickup day for the</t>
    </r>
  </si>
  <si>
    <t>Revised Page No. 24</t>
  </si>
  <si>
    <t>Input Cell</t>
  </si>
  <si>
    <t>Internal Sheet Linked Cell</t>
  </si>
  <si>
    <t>External Workbook Linked Cell</t>
  </si>
  <si>
    <t>Legend:</t>
  </si>
  <si>
    <t>Notes:</t>
  </si>
  <si>
    <t>Double Check Recyclnig Credit rates and dates</t>
  </si>
  <si>
    <t>Double Check Check Sheet updates</t>
  </si>
  <si>
    <t>Double check all Ancilary fees for PI potential in realtion to other companies</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</si>
  <si>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</si>
  <si>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</si>
  <si>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</si>
  <si>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</si>
  <si>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</si>
  <si>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2nd</t>
  </si>
  <si>
    <t>Revised Page No. 16</t>
  </si>
  <si>
    <t>Item XX</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</si>
  <si>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</si>
  <si>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</si>
  <si>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Description/rules related to recycling program are shown on page 30.</t>
  </si>
  <si>
    <t>1.5 Yard</t>
  </si>
  <si>
    <t>20 Gallon</t>
  </si>
  <si>
    <t>DOUBLE CHECK!!!</t>
  </si>
  <si>
    <t>Total LG</t>
  </si>
  <si>
    <t>Item 105 -- Multi-family Service - Rates per Container</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</si>
  <si>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</si>
  <si>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</si>
  <si>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</si>
  <si>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</si>
  <si>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</si>
  <si>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</si>
  <si>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</si>
  <si>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</si>
  <si>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</si>
  <si>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</si>
  <si>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</si>
  <si>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</si>
  <si>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</si>
  <si>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</si>
  <si>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</si>
  <si>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</si>
  <si>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</si>
  <si>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</si>
  <si>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</si>
  <si>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</si>
  <si>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</si>
  <si>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</si>
  <si>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</si>
  <si>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</si>
  <si>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</si>
  <si>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</si>
  <si>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Add'l Pick-up rate (C) per can/unit.  Service will be rendered on the normal scheduled pickup day for the</t>
  </si>
  <si>
    <t>Rabanco LTD G-12</t>
  </si>
  <si>
    <t xml:space="preserve">Republic Services, Rabanco Companies, Sea Tac Disposal </t>
  </si>
  <si>
    <t>5th</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</si>
  <si>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</si>
  <si>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</si>
  <si>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</si>
  <si>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</si>
  <si>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</si>
  <si>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</si>
  <si>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</si>
  <si>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</si>
  <si>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Mandatory Recycling</t>
  </si>
  <si>
    <t>13a</t>
  </si>
  <si>
    <r>
      <t xml:space="preserve">Service Area: </t>
    </r>
    <r>
      <rPr>
        <b/>
        <sz val="10"/>
        <rFont val="Arial"/>
        <family val="2"/>
      </rPr>
      <t>As defined in Appendices A and B</t>
    </r>
  </si>
  <si>
    <t>Recycling (credit)/debit (if applicable) is: ($0.10) per yard.</t>
  </si>
  <si>
    <t>13</t>
  </si>
  <si>
    <t>18</t>
  </si>
  <si>
    <t>2</t>
  </si>
  <si>
    <t>1</t>
  </si>
  <si>
    <t>11</t>
  </si>
  <si>
    <t>5</t>
  </si>
  <si>
    <t>$0.55 (A)</t>
  </si>
  <si>
    <t>$1.66 (A)</t>
  </si>
  <si>
    <t>$7.77 (A)</t>
  </si>
  <si>
    <t>$9.43 (A)</t>
  </si>
  <si>
    <t>$10.54 (A)</t>
  </si>
  <si>
    <t>$13.32 (A)</t>
  </si>
  <si>
    <t>$15.26 (A)</t>
  </si>
  <si>
    <t>$22.20 (A)</t>
  </si>
  <si>
    <t>$26.08 (A)</t>
  </si>
  <si>
    <t>$38.84 (A)</t>
  </si>
  <si>
    <t>$1.11 (A)</t>
  </si>
  <si>
    <t>Rates contained in this item include $ 2.64 (A) per yard for recycling services.</t>
  </si>
  <si>
    <t>$3.15 (A)</t>
  </si>
  <si>
    <t>$4.81 (A)</t>
  </si>
  <si>
    <t>$7.29 (A)</t>
  </si>
  <si>
    <t>$10.10 (A)</t>
  </si>
  <si>
    <t>$21.07 (A)</t>
  </si>
  <si>
    <t>$28.73 (A)</t>
  </si>
  <si>
    <t>$37.64 (A)</t>
  </si>
  <si>
    <t>$53.22 (A)</t>
  </si>
  <si>
    <t>$71.19 (A)</t>
  </si>
  <si>
    <t>$103.93 (A)</t>
  </si>
  <si>
    <t>$140.40 (A)</t>
  </si>
  <si>
    <t>$5.36 (A)</t>
  </si>
  <si>
    <t>$7.85 (A)</t>
  </si>
  <si>
    <t>$10.66 (A)</t>
  </si>
  <si>
    <t>$23.65 (A)</t>
  </si>
  <si>
    <t>$31.38 (A)</t>
  </si>
  <si>
    <t>$41.62 (A)</t>
  </si>
  <si>
    <t>$58.53 (A)</t>
  </si>
  <si>
    <t>$76.49 (A)</t>
  </si>
  <si>
    <t>$111.88 (A)</t>
  </si>
  <si>
    <t>$151.38 (A)</t>
  </si>
  <si>
    <t>$1.94 (A)</t>
  </si>
  <si>
    <t>Alex Brenner, Division Controller</t>
  </si>
  <si>
    <t>A gate obstruction charge of $1.53 (A) will be assessed per pick up for opening, unlocking, or closing gates, or moving obstructions in order to pick up solid waste. (C)</t>
  </si>
  <si>
    <t>14th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</si>
</sst>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43" formatCode="_(* #,##0.00_);_(* \(#,##0.00\);_(* &quot;-&quot;??_);_(@_)"/>
    <numFmt numFmtId="164" formatCode="mmmm\ d\,\ yyyy"/>
    <numFmt numFmtId="165" formatCode="&quot;$&quot;#,##0.00"/>
    <numFmt numFmtId="166" formatCode="0.0%"/>
  </numFmts>
  <fonts count="26" x14ac:knownFonts="1">
    <font>
      <sz val="10"/>
      <name val="Arial"/>
    </font>
    <font>
      <sz val="10"/>
      <name val="Arial"/>
      <family val="2"/>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8"/>
      <name val="Arial"/>
      <family val="2"/>
    </font>
    <font>
      <u/>
      <sz val="10"/>
      <name val="Arial"/>
      <family val="2"/>
    </font>
    <font>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sz val="10"/>
      <name val="Arial"/>
      <family val="2"/>
    </font>
    <font>
      <i/>
      <sz val="9"/>
      <name val="Arial"/>
      <family val="2"/>
    </font>
    <font>
      <b/>
      <u/>
      <sz val="10"/>
      <color rgb="FFFF0000"/>
      <name val="Arial"/>
      <family val="2"/>
    </font>
    <font>
      <sz val="10"/>
      <color rgb="FFFF0000"/>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0" fontId="10" fillId="2" borderId="19" applyNumberFormat="0" applyFont="0" applyAlignment="0" applyProtection="0"/>
    <xf numFmtId="9" fontId="1" fillId="0" borderId="0" applyFont="0" applyFill="0" applyBorder="0" applyAlignment="0" applyProtection="0"/>
  </cellStyleXfs>
  <cellXfs count="228">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7" fillId="0" borderId="3" xfId="0" applyFont="1" applyFill="1" applyBorder="1" applyAlignment="1">
      <alignment horizontal="center"/>
    </xf>
    <xf numFmtId="0" fontId="0" fillId="0" borderId="0" xfId="0" quotePrefix="1" applyFill="1" applyBorder="1" applyAlignment="1">
      <alignment horizontal="left"/>
    </xf>
    <xf numFmtId="0" fontId="0" fillId="0" borderId="4" xfId="0" applyFill="1" applyBorder="1" applyAlignment="1">
      <alignment horizontal="left"/>
    </xf>
    <xf numFmtId="0" fontId="6" fillId="0" borderId="0" xfId="0" applyFont="1" applyFill="1" applyBorder="1" applyAlignment="1">
      <alignment horizontal="right"/>
    </xf>
    <xf numFmtId="0" fontId="0" fillId="0" borderId="0" xfId="0" applyFill="1" applyBorder="1" applyAlignment="1">
      <alignment horizontal="left"/>
    </xf>
    <xf numFmtId="0" fontId="0" fillId="0" borderId="4" xfId="0" applyFill="1" applyBorder="1"/>
    <xf numFmtId="0" fontId="8" fillId="0" borderId="1" xfId="0" applyFont="1" applyFill="1" applyBorder="1"/>
    <xf numFmtId="0" fontId="7" fillId="0" borderId="2" xfId="0" applyFont="1" applyFill="1" applyBorder="1"/>
    <xf numFmtId="0" fontId="7" fillId="0" borderId="1" xfId="0" applyFont="1" applyFill="1" applyBorder="1"/>
    <xf numFmtId="0" fontId="7" fillId="0" borderId="3" xfId="0" applyFont="1" applyFill="1" applyBorder="1"/>
    <xf numFmtId="0" fontId="7" fillId="0" borderId="2" xfId="0" quotePrefix="1" applyFont="1"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14" xfId="0" applyFill="1" applyBorder="1" applyAlignment="1">
      <alignment horizontal="center"/>
    </xf>
    <xf numFmtId="0" fontId="0" fillId="0" borderId="14" xfId="0" applyFill="1" applyBorder="1"/>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9" xfId="0" quotePrefix="1" applyFont="1" applyFill="1" applyBorder="1" applyAlignment="1">
      <alignment horizontal="left"/>
    </xf>
    <xf numFmtId="0" fontId="2" fillId="0" borderId="0" xfId="0" quotePrefix="1" applyFont="1" applyFill="1" applyBorder="1" applyAlignment="1">
      <alignment horizontal="left"/>
    </xf>
    <xf numFmtId="0" fontId="4" fillId="0" borderId="9" xfId="0" applyFont="1" applyFill="1" applyBorder="1" applyAlignment="1">
      <alignment horizontal="center"/>
    </xf>
    <xf numFmtId="0" fontId="0" fillId="0" borderId="1" xfId="0" applyFill="1" applyBorder="1"/>
    <xf numFmtId="44" fontId="0" fillId="0" borderId="2" xfId="2" applyFont="1" applyFill="1" applyBorder="1"/>
    <xf numFmtId="44" fontId="0" fillId="0" borderId="3" xfId="2" applyFont="1" applyFill="1" applyBorder="1"/>
    <xf numFmtId="0" fontId="0" fillId="0" borderId="6" xfId="0" applyFill="1" applyBorder="1" applyAlignment="1">
      <alignment horizontal="left"/>
    </xf>
    <xf numFmtId="0" fontId="0" fillId="0" borderId="4" xfId="0" applyFill="1" applyBorder="1" applyAlignment="1">
      <alignment horizontal="right"/>
    </xf>
    <xf numFmtId="0" fontId="0" fillId="0" borderId="9" xfId="0" applyFill="1" applyBorder="1" applyAlignment="1">
      <alignment horizontal="left" indent="2"/>
    </xf>
    <xf numFmtId="0" fontId="0" fillId="0" borderId="9" xfId="0" quotePrefix="1" applyFill="1" applyBorder="1" applyAlignment="1">
      <alignment horizontal="left" indent="2"/>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2" applyFont="1" applyFill="1" applyBorder="1"/>
    <xf numFmtId="44" fontId="1" fillId="0" borderId="3" xfId="2"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9"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1" xfId="2" applyFont="1" applyFill="1" applyBorder="1" applyAlignment="1">
      <alignment horizontal="center"/>
    </xf>
    <xf numFmtId="44" fontId="0" fillId="0" borderId="1" xfId="2" applyFont="1" applyFill="1" applyBorder="1"/>
    <xf numFmtId="44" fontId="0" fillId="0" borderId="2" xfId="2" applyFont="1" applyFill="1" applyBorder="1" applyAlignment="1">
      <alignment horizontal="left"/>
    </xf>
    <xf numFmtId="0" fontId="2" fillId="0" borderId="0" xfId="5" applyFill="1"/>
    <xf numFmtId="0" fontId="2" fillId="0" borderId="13" xfId="5" applyFill="1" applyBorder="1"/>
    <xf numFmtId="0" fontId="2" fillId="0" borderId="10" xfId="5" applyFill="1" applyBorder="1"/>
    <xf numFmtId="0" fontId="2" fillId="0" borderId="12" xfId="5" applyFill="1" applyBorder="1"/>
    <xf numFmtId="0" fontId="2" fillId="0" borderId="11" xfId="5" applyFill="1" applyBorder="1"/>
    <xf numFmtId="0" fontId="2" fillId="0" borderId="0" xfId="5" applyFill="1" applyBorder="1"/>
    <xf numFmtId="0" fontId="2" fillId="0" borderId="9" xfId="5" applyFill="1" applyBorder="1"/>
    <xf numFmtId="0" fontId="2" fillId="0" borderId="0" xfId="5" applyFill="1" applyBorder="1" applyAlignment="1">
      <alignment horizontal="left"/>
    </xf>
    <xf numFmtId="0" fontId="4" fillId="0" borderId="0" xfId="5" applyFont="1" applyFill="1" applyBorder="1" applyAlignment="1">
      <alignment horizontal="center"/>
    </xf>
    <xf numFmtId="0" fontId="2" fillId="0" borderId="0" xfId="5" applyFont="1" applyFill="1" applyBorder="1" applyAlignment="1">
      <alignment horizontal="left"/>
    </xf>
    <xf numFmtId="0" fontId="4" fillId="0" borderId="11" xfId="5" applyFont="1" applyFill="1" applyBorder="1" applyAlignment="1">
      <alignment horizontal="center"/>
    </xf>
    <xf numFmtId="0" fontId="2" fillId="0" borderId="9" xfId="5" applyFont="1" applyFill="1" applyBorder="1" applyAlignment="1">
      <alignment horizontal="left"/>
    </xf>
    <xf numFmtId="0" fontId="2" fillId="0" borderId="14" xfId="5" applyFill="1" applyBorder="1"/>
    <xf numFmtId="0" fontId="2" fillId="0" borderId="0" xfId="5" applyFill="1" applyBorder="1" applyAlignment="1">
      <alignment horizontal="center"/>
    </xf>
    <xf numFmtId="0" fontId="6" fillId="0" borderId="9" xfId="5" applyFont="1" applyFill="1" applyBorder="1"/>
    <xf numFmtId="0" fontId="2" fillId="0" borderId="10" xfId="5" applyFill="1" applyBorder="1" applyAlignment="1">
      <alignment horizontal="center"/>
    </xf>
    <xf numFmtId="0" fontId="2" fillId="0" borderId="8" xfId="5" applyFill="1" applyBorder="1"/>
    <xf numFmtId="0" fontId="2" fillId="0" borderId="7" xfId="5" applyFill="1" applyBorder="1"/>
    <xf numFmtId="0" fontId="2" fillId="0" borderId="6" xfId="5" applyFill="1" applyBorder="1"/>
    <xf numFmtId="0" fontId="2" fillId="0" borderId="4" xfId="5" applyFill="1" applyBorder="1" applyAlignment="1">
      <alignment horizontal="center"/>
    </xf>
    <xf numFmtId="0" fontId="4" fillId="0" borderId="9" xfId="5" applyFont="1" applyFill="1" applyBorder="1" applyAlignment="1">
      <alignment horizontal="center"/>
    </xf>
    <xf numFmtId="0" fontId="2" fillId="0" borderId="4" xfId="5" applyFill="1" applyBorder="1"/>
    <xf numFmtId="0" fontId="2" fillId="0" borderId="0" xfId="5" quotePrefix="1" applyFill="1" applyBorder="1" applyAlignment="1">
      <alignment horizontal="left"/>
    </xf>
    <xf numFmtId="44" fontId="2" fillId="0" borderId="3" xfId="3" applyFont="1" applyFill="1" applyBorder="1" applyAlignment="1">
      <alignment horizontal="right"/>
    </xf>
    <xf numFmtId="0" fontId="2" fillId="0" borderId="0" xfId="5"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5"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44" fontId="2" fillId="3" borderId="3" xfId="2" applyFont="1" applyFill="1" applyBorder="1" applyAlignment="1">
      <alignment horizontal="center"/>
    </xf>
    <xf numFmtId="0" fontId="5" fillId="3" borderId="3" xfId="0" applyFont="1" applyFill="1" applyBorder="1"/>
    <xf numFmtId="165" fontId="2" fillId="3" borderId="3" xfId="3" applyNumberFormat="1" applyFont="1" applyFill="1" applyBorder="1" applyAlignment="1">
      <alignment horizontal="center"/>
    </xf>
    <xf numFmtId="165" fontId="2" fillId="4" borderId="3" xfId="3" applyNumberFormat="1" applyFont="1" applyFill="1" applyBorder="1" applyAlignment="1">
      <alignment horizontal="center"/>
    </xf>
    <xf numFmtId="165" fontId="1" fillId="3" borderId="3" xfId="2" applyNumberFormat="1" applyFont="1" applyFill="1" applyBorder="1" applyAlignment="1">
      <alignment horizontal="center"/>
    </xf>
    <xf numFmtId="0" fontId="2" fillId="3" borderId="9" xfId="5" applyFill="1" applyBorder="1"/>
    <xf numFmtId="0" fontId="2" fillId="3" borderId="0" xfId="5" applyFill="1" applyBorder="1"/>
    <xf numFmtId="165" fontId="2" fillId="3" borderId="0" xfId="5" applyNumberFormat="1" applyFill="1" applyBorder="1" applyAlignment="1">
      <alignment horizontal="center"/>
    </xf>
    <xf numFmtId="0" fontId="2" fillId="3" borderId="0" xfId="5" applyNumberFormat="1" applyFill="1" applyBorder="1" applyAlignment="1">
      <alignment horizontal="left"/>
    </xf>
    <xf numFmtId="0" fontId="2" fillId="3" borderId="3" xfId="0" applyFont="1" applyFill="1" applyBorder="1" applyAlignment="1">
      <alignment horizontal="center"/>
    </xf>
    <xf numFmtId="0" fontId="2" fillId="0" borderId="9" xfId="5" applyFill="1" applyBorder="1" applyAlignment="1">
      <alignment vertical="top"/>
    </xf>
    <xf numFmtId="0" fontId="2" fillId="0" borderId="11" xfId="5" applyFill="1" applyBorder="1" applyAlignment="1">
      <alignment vertical="top"/>
    </xf>
    <xf numFmtId="0" fontId="18" fillId="0" borderId="0" xfId="0" applyFont="1" applyFill="1"/>
    <xf numFmtId="0" fontId="2" fillId="0" borderId="0" xfId="0" applyFont="1" applyFill="1" applyBorder="1" applyAlignment="1">
      <alignment horizontal="left"/>
    </xf>
    <xf numFmtId="0" fontId="2" fillId="0" borderId="0" xfId="5" quotePrefix="1" applyFill="1" applyBorder="1" applyAlignment="1">
      <alignment horizontal="center"/>
    </xf>
    <xf numFmtId="0" fontId="4" fillId="0" borderId="0" xfId="5" applyFont="1" applyFill="1" applyBorder="1" applyAlignment="1"/>
    <xf numFmtId="0" fontId="2" fillId="0" borderId="0" xfId="5" quotePrefix="1" applyFill="1" applyBorder="1" applyAlignment="1">
      <alignment vertical="top" wrapText="1"/>
    </xf>
    <xf numFmtId="0" fontId="19" fillId="0" borderId="0" xfId="0" applyFont="1" applyFill="1"/>
    <xf numFmtId="0" fontId="3" fillId="3" borderId="10" xfId="5"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left"/>
    </xf>
    <xf numFmtId="0" fontId="2" fillId="0" borderId="9" xfId="0" applyFont="1" applyFill="1" applyBorder="1"/>
    <xf numFmtId="0" fontId="3" fillId="3" borderId="0" xfId="5" applyFont="1" applyFill="1" applyBorder="1"/>
    <xf numFmtId="0" fontId="2" fillId="6" borderId="0" xfId="0" applyFont="1" applyFill="1"/>
    <xf numFmtId="166" fontId="2" fillId="0" borderId="0" xfId="7" applyNumberFormat="1" applyFont="1" applyFill="1"/>
    <xf numFmtId="0" fontId="2" fillId="0" borderId="0" xfId="0" applyFont="1" applyFill="1" applyBorder="1" applyAlignment="1"/>
    <xf numFmtId="43" fontId="0" fillId="0" borderId="0" xfId="1" applyFont="1" applyFill="1" applyBorder="1"/>
    <xf numFmtId="43" fontId="2" fillId="0" borderId="0" xfId="1" applyFont="1" applyFill="1" applyBorder="1" applyAlignment="1"/>
    <xf numFmtId="43" fontId="0" fillId="0" borderId="0" xfId="1" applyFont="1" applyFill="1" applyBorder="1" applyAlignment="1"/>
    <xf numFmtId="0" fontId="12" fillId="0" borderId="0" xfId="0" applyFont="1" applyFill="1" applyBorder="1" applyAlignment="1">
      <alignment horizontal="center"/>
    </xf>
    <xf numFmtId="0" fontId="20"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applyBorder="1" applyAlignment="1">
      <alignment horizontal="center" vertical="center" wrapText="1"/>
    </xf>
    <xf numFmtId="0" fontId="20" fillId="0" borderId="11" xfId="0" applyFont="1" applyBorder="1"/>
    <xf numFmtId="0" fontId="21" fillId="0" borderId="16" xfId="0" applyFont="1" applyBorder="1" applyAlignment="1">
      <alignment horizontal="center" vertical="center" wrapText="1"/>
    </xf>
    <xf numFmtId="0" fontId="20" fillId="0" borderId="0" xfId="0" applyFont="1" applyBorder="1" applyAlignment="1">
      <alignment vertical="center" wrapText="1"/>
    </xf>
    <xf numFmtId="44" fontId="22" fillId="0" borderId="0" xfId="4" applyFont="1" applyBorder="1" applyAlignment="1">
      <alignment horizontal="center" vertical="center" wrapText="1"/>
    </xf>
    <xf numFmtId="10" fontId="22" fillId="0" borderId="16"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12" xfId="0" applyFont="1" applyBorder="1"/>
    <xf numFmtId="0" fontId="20" fillId="0" borderId="10" xfId="0" applyFont="1" applyBorder="1"/>
    <xf numFmtId="0" fontId="20" fillId="0" borderId="13" xfId="0" applyFont="1" applyBorder="1"/>
    <xf numFmtId="0" fontId="23" fillId="0" borderId="0" xfId="0" applyFont="1" applyBorder="1" applyAlignment="1">
      <alignment horizontal="center" vertical="center" wrapText="1"/>
    </xf>
    <xf numFmtId="0" fontId="20" fillId="0" borderId="0" xfId="0" applyFont="1" applyBorder="1"/>
    <xf numFmtId="10" fontId="22"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10" fontId="22" fillId="0" borderId="17"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1" fillId="0" borderId="0" xfId="0" applyFont="1" applyBorder="1" applyAlignment="1">
      <alignment horizontal="left" vertical="center" wrapText="1"/>
    </xf>
    <xf numFmtId="0" fontId="20" fillId="0" borderId="7"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7" fontId="20" fillId="2" borderId="19" xfId="6" applyNumberFormat="1" applyFont="1" applyAlignment="1">
      <alignment horizontal="center" vertical="center" wrapText="1"/>
    </xf>
    <xf numFmtId="7" fontId="20" fillId="0" borderId="0" xfId="4" applyNumberFormat="1" applyFont="1" applyBorder="1" applyAlignment="1">
      <alignment horizontal="center" vertical="center" wrapText="1"/>
    </xf>
    <xf numFmtId="7" fontId="20" fillId="2" borderId="20" xfId="6" applyNumberFormat="1" applyFont="1" applyBorder="1" applyAlignment="1">
      <alignment horizontal="center" vertical="center" wrapText="1"/>
    </xf>
    <xf numFmtId="7" fontId="20" fillId="0" borderId="17" xfId="4" applyNumberFormat="1" applyFont="1" applyBorder="1" applyAlignment="1">
      <alignment horizontal="center" vertical="center" wrapText="1"/>
    </xf>
    <xf numFmtId="7" fontId="22" fillId="0" borderId="0" xfId="4" applyNumberFormat="1" applyFont="1" applyBorder="1" applyAlignment="1">
      <alignment horizontal="center" vertical="center" wrapText="1"/>
    </xf>
    <xf numFmtId="7" fontId="22" fillId="0" borderId="17" xfId="4" applyNumberFormat="1" applyFont="1" applyBorder="1" applyAlignment="1">
      <alignment horizontal="center" vertical="center" wrapText="1"/>
    </xf>
    <xf numFmtId="0" fontId="2" fillId="7" borderId="10" xfId="5" applyFill="1" applyBorder="1" applyAlignment="1">
      <alignment horizontal="center"/>
    </xf>
    <xf numFmtId="0" fontId="0" fillId="7" borderId="0" xfId="0" applyFill="1" applyBorder="1"/>
    <xf numFmtId="165" fontId="2" fillId="3" borderId="3" xfId="3"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2" applyNumberFormat="1" applyFont="1" applyFill="1" applyBorder="1" applyAlignment="1">
      <alignment horizontal="center"/>
    </xf>
    <xf numFmtId="0" fontId="2" fillId="7" borderId="0" xfId="0" applyFont="1" applyFill="1"/>
    <xf numFmtId="0" fontId="0" fillId="7" borderId="0" xfId="0" applyFill="1"/>
    <xf numFmtId="0" fontId="2" fillId="7" borderId="0" xfId="5" applyFill="1"/>
    <xf numFmtId="0" fontId="25" fillId="0" borderId="0" xfId="0" applyFont="1" applyFill="1" applyBorder="1" applyAlignment="1">
      <alignment horizontal="left" vertical="center"/>
    </xf>
    <xf numFmtId="0" fontId="2" fillId="0" borderId="3" xfId="0" applyFont="1" applyFill="1" applyBorder="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3" fillId="0" borderId="0" xfId="5" applyFont="1" applyFill="1" applyBorder="1"/>
    <xf numFmtId="0" fontId="3" fillId="0" borderId="10" xfId="5" applyFont="1" applyFill="1" applyBorder="1"/>
    <xf numFmtId="44" fontId="11" fillId="0" borderId="2" xfId="2" applyNumberFormat="1" applyFont="1" applyFill="1" applyBorder="1" applyAlignment="1">
      <alignment horizontal="right"/>
    </xf>
    <xf numFmtId="165" fontId="11" fillId="0" borderId="2" xfId="2" applyNumberFormat="1" applyFont="1" applyFill="1" applyBorder="1" applyAlignment="1">
      <alignment horizontal="center"/>
    </xf>
    <xf numFmtId="44" fontId="16" fillId="0" borderId="1" xfId="2" applyFont="1" applyFill="1" applyBorder="1"/>
    <xf numFmtId="0" fontId="0" fillId="0" borderId="0" xfId="0" applyFill="1" applyBorder="1" applyAlignment="1">
      <alignment horizontal="center"/>
    </xf>
    <xf numFmtId="0" fontId="4" fillId="0" borderId="0" xfId="0" applyFont="1" applyFill="1" applyBorder="1" applyAlignment="1">
      <alignment horizontal="center"/>
    </xf>
    <xf numFmtId="0" fontId="0" fillId="0" borderId="13" xfId="0" applyFill="1" applyBorder="1" applyAlignment="1">
      <alignment horizontal="center"/>
    </xf>
    <xf numFmtId="0" fontId="4" fillId="0" borderId="11" xfId="0" applyFont="1" applyFill="1" applyBorder="1" applyAlignment="1">
      <alignment horizontal="center"/>
    </xf>
    <xf numFmtId="0" fontId="2" fillId="0" borderId="0" xfId="5" applyFill="1"/>
    <xf numFmtId="0" fontId="17" fillId="0" borderId="3"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164" fontId="6" fillId="0" borderId="10" xfId="0" applyNumberFormat="1" applyFont="1" applyFill="1" applyBorder="1" applyAlignment="1"/>
    <xf numFmtId="0" fontId="0" fillId="0" borderId="0" xfId="0" applyFill="1" applyBorder="1" applyAlignment="1">
      <alignment horizontal="left" vertical="top"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0" fontId="5" fillId="0" borderId="6" xfId="5" applyFont="1" applyFill="1" applyBorder="1" applyAlignment="1">
      <alignment horizontal="center"/>
    </xf>
    <xf numFmtId="0" fontId="5" fillId="0" borderId="7" xfId="5" applyFont="1" applyFill="1" applyBorder="1" applyAlignment="1">
      <alignment horizontal="center"/>
    </xf>
    <xf numFmtId="0" fontId="5" fillId="0" borderId="8" xfId="5" applyFont="1" applyFill="1" applyBorder="1" applyAlignment="1">
      <alignment horizontal="center"/>
    </xf>
    <xf numFmtId="0" fontId="4" fillId="0" borderId="9" xfId="5" applyFont="1" applyFill="1" applyBorder="1" applyAlignment="1">
      <alignment horizontal="center"/>
    </xf>
    <xf numFmtId="0" fontId="4" fillId="0" borderId="0" xfId="5" applyFont="1" applyFill="1" applyBorder="1" applyAlignment="1">
      <alignment horizontal="center"/>
    </xf>
    <xf numFmtId="0" fontId="4" fillId="0" borderId="11" xfId="5" applyFont="1" applyFill="1" applyBorder="1" applyAlignment="1">
      <alignment horizontal="center"/>
    </xf>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164" fontId="6" fillId="3" borderId="10" xfId="0" applyNumberFormat="1" applyFont="1" applyFill="1" applyBorder="1" applyAlignment="1"/>
    <xf numFmtId="0" fontId="2" fillId="0" borderId="6" xfId="5" applyFill="1" applyBorder="1" applyAlignment="1">
      <alignment horizontal="center"/>
    </xf>
    <xf numFmtId="0" fontId="2" fillId="0" borderId="8" xfId="5" applyFill="1" applyBorder="1" applyAlignment="1">
      <alignment horizontal="center"/>
    </xf>
    <xf numFmtId="0" fontId="2" fillId="0" borderId="12" xfId="5" applyFill="1" applyBorder="1" applyAlignment="1">
      <alignment horizontal="center"/>
    </xf>
    <xf numFmtId="0" fontId="2" fillId="0" borderId="13" xfId="5" applyFill="1" applyBorder="1" applyAlignment="1">
      <alignment horizontal="center"/>
    </xf>
    <xf numFmtId="0" fontId="2" fillId="0" borderId="0" xfId="5" applyFill="1" applyBorder="1" applyAlignment="1">
      <alignment horizontal="left" vertical="top" wrapText="1"/>
    </xf>
    <xf numFmtId="0" fontId="4" fillId="0" borderId="0" xfId="5" applyFont="1" applyFill="1" applyBorder="1" applyAlignment="1">
      <alignment horizontal="left"/>
    </xf>
  </cellXfs>
  <cellStyles count="8">
    <cellStyle name="Comma" xfId="1" builtinId="3"/>
    <cellStyle name="Currency" xfId="2" builtinId="4"/>
    <cellStyle name="Currency 2" xfId="3"/>
    <cellStyle name="Currency 3" xfId="4"/>
    <cellStyle name="Normal" xfId="0" builtinId="0"/>
    <cellStyle name="Normal 2"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evall\AppData\Local\Microsoft\Windows\Temporary%20Internet%20Files\Content.Outlook\KAOE5WFR\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96" t="s">
        <v>135</v>
      </c>
    </row>
    <row r="6" spans="2:2" x14ac:dyDescent="0.2">
      <c r="B6" s="88" t="s">
        <v>132</v>
      </c>
    </row>
    <row r="7" spans="2:2" x14ac:dyDescent="0.2">
      <c r="B7" s="89" t="s">
        <v>133</v>
      </c>
    </row>
    <row r="8" spans="2:2" x14ac:dyDescent="0.2">
      <c r="B8" s="93" t="s">
        <v>134</v>
      </c>
    </row>
    <row r="9" spans="2:2" x14ac:dyDescent="0.2">
      <c r="B9" s="123" t="s">
        <v>153</v>
      </c>
    </row>
    <row r="12" spans="2:2" x14ac:dyDescent="0.2">
      <c r="B12" s="96" t="s">
        <v>136</v>
      </c>
    </row>
    <row r="14" spans="2:2" x14ac:dyDescent="0.2">
      <c r="B14" s="92" t="s">
        <v>137</v>
      </c>
    </row>
    <row r="15" spans="2:2" x14ac:dyDescent="0.2">
      <c r="B15" s="92" t="s">
        <v>138</v>
      </c>
    </row>
    <row r="16" spans="2:2" x14ac:dyDescent="0.2">
      <c r="B16" s="92" t="s">
        <v>139</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30"/>
      <c r="B1" s="130"/>
      <c r="C1" s="130"/>
      <c r="D1" s="130"/>
      <c r="E1" s="130"/>
      <c r="F1" s="130"/>
      <c r="G1" s="130"/>
      <c r="H1" s="130"/>
      <c r="I1" s="130"/>
      <c r="J1" s="130"/>
      <c r="K1" s="130"/>
      <c r="L1" s="130"/>
      <c r="M1" s="130"/>
    </row>
    <row r="2" spans="1:13" x14ac:dyDescent="0.2">
      <c r="A2" s="130"/>
      <c r="B2" s="131"/>
      <c r="C2" s="132"/>
      <c r="D2" s="132"/>
      <c r="E2" s="132"/>
      <c r="F2" s="132"/>
      <c r="G2" s="132"/>
      <c r="H2" s="132"/>
      <c r="I2" s="132"/>
      <c r="J2" s="133"/>
      <c r="K2" s="130"/>
      <c r="L2" s="130"/>
      <c r="M2" s="130"/>
    </row>
    <row r="3" spans="1:13" x14ac:dyDescent="0.2">
      <c r="A3" s="130"/>
      <c r="B3" s="134"/>
      <c r="C3" s="135"/>
      <c r="D3" s="190" t="s">
        <v>156</v>
      </c>
      <c r="E3" s="190"/>
      <c r="F3" s="190"/>
      <c r="G3" s="191"/>
      <c r="H3" s="192" t="s">
        <v>157</v>
      </c>
      <c r="I3" s="190"/>
      <c r="J3" s="136"/>
      <c r="K3" s="130"/>
      <c r="L3" s="130"/>
      <c r="M3" s="130"/>
    </row>
    <row r="4" spans="1:13" x14ac:dyDescent="0.2">
      <c r="A4" s="130"/>
      <c r="B4" s="134"/>
      <c r="C4" s="190" t="s">
        <v>158</v>
      </c>
      <c r="D4" s="190" t="s">
        <v>9</v>
      </c>
      <c r="E4" s="190" t="s">
        <v>159</v>
      </c>
      <c r="F4" s="135" t="s">
        <v>160</v>
      </c>
      <c r="G4" s="137" t="s">
        <v>160</v>
      </c>
      <c r="H4" s="192" t="s">
        <v>9</v>
      </c>
      <c r="I4" s="190" t="s">
        <v>159</v>
      </c>
      <c r="J4" s="136"/>
      <c r="K4" s="130"/>
      <c r="L4" s="130"/>
      <c r="M4" s="130"/>
    </row>
    <row r="5" spans="1:13" x14ac:dyDescent="0.2">
      <c r="A5" s="130"/>
      <c r="B5" s="134"/>
      <c r="C5" s="190"/>
      <c r="D5" s="190"/>
      <c r="E5" s="190"/>
      <c r="F5" s="135" t="s">
        <v>161</v>
      </c>
      <c r="G5" s="137" t="s">
        <v>162</v>
      </c>
      <c r="H5" s="192"/>
      <c r="I5" s="190"/>
      <c r="J5" s="136"/>
      <c r="K5" s="130"/>
      <c r="L5" s="130"/>
      <c r="M5" s="130"/>
    </row>
    <row r="6" spans="1:13" x14ac:dyDescent="0.2">
      <c r="A6" s="130"/>
      <c r="B6" s="134"/>
      <c r="C6" s="138" t="s">
        <v>163</v>
      </c>
      <c r="D6" s="159">
        <v>3.95</v>
      </c>
      <c r="E6" s="160" t="e">
        <f>LEFT(#REF!,FIND(" ",#REF!))</f>
        <v>#REF!</v>
      </c>
      <c r="F6" s="139" t="e">
        <f>+E6-D6</f>
        <v>#REF!</v>
      </c>
      <c r="G6" s="140" t="e">
        <f>+F6/D6</f>
        <v>#REF!</v>
      </c>
      <c r="H6" s="159">
        <v>0.5</v>
      </c>
      <c r="I6" s="160" t="e">
        <f>LEFT(#REF!,FIND(" ",#REF!))</f>
        <v>#REF!</v>
      </c>
      <c r="J6" s="136"/>
      <c r="K6" s="130"/>
      <c r="L6" s="130"/>
      <c r="M6" s="130"/>
    </row>
    <row r="7" spans="1:13" x14ac:dyDescent="0.2">
      <c r="A7" s="130"/>
      <c r="B7" s="134"/>
      <c r="C7" s="138" t="s">
        <v>164</v>
      </c>
      <c r="D7" s="159">
        <v>16.61</v>
      </c>
      <c r="E7" s="160" t="e">
        <f>LEFT(#REF!,FIND(" ",#REF!))</f>
        <v>#REF!</v>
      </c>
      <c r="F7" s="139" t="e">
        <f t="shared" ref="F7:F15" si="0">+E7-D7</f>
        <v>#REF!</v>
      </c>
      <c r="G7" s="140" t="e">
        <f t="shared" ref="G7:G15" si="1">+F7/D7</f>
        <v>#REF!</v>
      </c>
      <c r="H7" s="159">
        <v>7</v>
      </c>
      <c r="I7" s="160" t="e">
        <f>LEFT(#REF!,FIND(" ",#REF!))</f>
        <v>#REF!</v>
      </c>
      <c r="J7" s="136"/>
      <c r="K7" s="130"/>
      <c r="L7" s="130"/>
      <c r="M7" s="130"/>
    </row>
    <row r="8" spans="1:13" x14ac:dyDescent="0.2">
      <c r="A8" s="130"/>
      <c r="B8" s="134"/>
      <c r="C8" s="138" t="s">
        <v>165</v>
      </c>
      <c r="D8" s="159">
        <v>29.16</v>
      </c>
      <c r="E8" s="160" t="e">
        <f>LEFT(#REF!,FIND(" ",#REF!))</f>
        <v>#REF!</v>
      </c>
      <c r="F8" s="139" t="e">
        <f t="shared" si="0"/>
        <v>#REF!</v>
      </c>
      <c r="G8" s="140" t="e">
        <f t="shared" si="1"/>
        <v>#REF!</v>
      </c>
      <c r="H8" s="159">
        <v>9.5</v>
      </c>
      <c r="I8" s="160" t="e">
        <f>LEFT(#REF!,FIND(" ",#REF!))</f>
        <v>#REF!</v>
      </c>
      <c r="J8" s="136"/>
      <c r="K8" s="130"/>
      <c r="L8" s="130"/>
      <c r="M8" s="130"/>
    </row>
    <row r="9" spans="1:13" x14ac:dyDescent="0.2">
      <c r="A9" s="130"/>
      <c r="B9" s="134"/>
      <c r="C9" s="138" t="s">
        <v>166</v>
      </c>
      <c r="D9" s="159">
        <v>40.82</v>
      </c>
      <c r="E9" s="160" t="e">
        <f>LEFT(#REF!,FIND(" ",#REF!))</f>
        <v>#REF!</v>
      </c>
      <c r="F9" s="139" t="e">
        <f t="shared" si="0"/>
        <v>#REF!</v>
      </c>
      <c r="G9" s="140" t="e">
        <f t="shared" si="1"/>
        <v>#REF!</v>
      </c>
      <c r="H9" s="159">
        <v>12</v>
      </c>
      <c r="I9" s="160" t="e">
        <f>LEFT(#REF!,FIND(" ",#REF!))</f>
        <v>#REF!</v>
      </c>
      <c r="J9" s="136"/>
      <c r="K9" s="130"/>
      <c r="L9" s="130"/>
      <c r="M9" s="130"/>
    </row>
    <row r="10" spans="1:13" x14ac:dyDescent="0.2">
      <c r="A10" s="130"/>
      <c r="B10" s="134"/>
      <c r="C10" s="138" t="s">
        <v>167</v>
      </c>
      <c r="D10" s="159">
        <v>54.63</v>
      </c>
      <c r="E10" s="160" t="e">
        <f>LEFT(#REF!,FIND(" ",#REF!))</f>
        <v>#REF!</v>
      </c>
      <c r="F10" s="139" t="e">
        <f t="shared" si="0"/>
        <v>#REF!</v>
      </c>
      <c r="G10" s="140" t="e">
        <f t="shared" si="1"/>
        <v>#REF!</v>
      </c>
      <c r="H10" s="159">
        <v>13.75</v>
      </c>
      <c r="I10" s="160" t="e">
        <f>LEFT(#REF!,FIND(" ",#REF!))</f>
        <v>#REF!</v>
      </c>
      <c r="J10" s="136"/>
      <c r="K10" s="130"/>
      <c r="L10" s="130"/>
      <c r="M10" s="130"/>
    </row>
    <row r="11" spans="1:13" x14ac:dyDescent="0.2">
      <c r="A11" s="130"/>
      <c r="B11" s="134"/>
      <c r="C11" s="138" t="s">
        <v>168</v>
      </c>
      <c r="D11" s="159">
        <v>79.37</v>
      </c>
      <c r="E11" s="160" t="e">
        <f>LEFT(#REF!,FIND(" ",#REF!))</f>
        <v>#REF!</v>
      </c>
      <c r="F11" s="139" t="e">
        <f t="shared" si="0"/>
        <v>#REF!</v>
      </c>
      <c r="G11" s="140" t="e">
        <f t="shared" si="1"/>
        <v>#REF!</v>
      </c>
      <c r="H11" s="159">
        <v>20</v>
      </c>
      <c r="I11" s="160" t="e">
        <f>LEFT(#REF!,FIND(" ",#REF!))</f>
        <v>#REF!</v>
      </c>
      <c r="J11" s="136"/>
      <c r="K11" s="130"/>
      <c r="L11" s="130"/>
      <c r="M11" s="130"/>
    </row>
    <row r="12" spans="1:13" ht="4.5" customHeight="1" x14ac:dyDescent="0.2">
      <c r="A12" s="130"/>
      <c r="B12" s="134"/>
      <c r="C12" s="141"/>
      <c r="D12" s="160"/>
      <c r="E12" s="160"/>
      <c r="F12" s="139"/>
      <c r="G12" s="140"/>
      <c r="H12" s="160"/>
      <c r="I12" s="160"/>
      <c r="J12" s="136"/>
      <c r="K12" s="130"/>
      <c r="L12" s="130"/>
      <c r="M12" s="130"/>
    </row>
    <row r="13" spans="1:13" x14ac:dyDescent="0.2">
      <c r="A13" s="130"/>
      <c r="B13" s="134"/>
      <c r="C13" s="142" t="s">
        <v>169</v>
      </c>
      <c r="D13" s="160"/>
      <c r="E13" s="160"/>
      <c r="F13" s="139"/>
      <c r="G13" s="140"/>
      <c r="H13" s="160"/>
      <c r="I13" s="160"/>
      <c r="J13" s="136"/>
      <c r="K13" s="130"/>
      <c r="L13" s="130"/>
      <c r="M13" s="130"/>
    </row>
    <row r="14" spans="1:13" x14ac:dyDescent="0.2">
      <c r="A14" s="130"/>
      <c r="B14" s="134"/>
      <c r="C14" s="138" t="s">
        <v>170</v>
      </c>
      <c r="D14" s="159">
        <v>139.6</v>
      </c>
      <c r="E14" s="160" t="e">
        <f>LEFT(#REF!,FIND(" ",#REF!))</f>
        <v>#REF!</v>
      </c>
      <c r="F14" s="139" t="e">
        <f t="shared" si="0"/>
        <v>#REF!</v>
      </c>
      <c r="G14" s="140" t="e">
        <f t="shared" si="1"/>
        <v>#REF!</v>
      </c>
      <c r="H14" s="159">
        <v>70</v>
      </c>
      <c r="I14" s="160" t="e">
        <f>LEFT(#REF!,FIND(" ",#REF!))</f>
        <v>#REF!</v>
      </c>
      <c r="J14" s="136"/>
      <c r="K14" s="130"/>
      <c r="L14" s="130"/>
      <c r="M14" s="130"/>
    </row>
    <row r="15" spans="1:13" x14ac:dyDescent="0.2">
      <c r="A15" s="130"/>
      <c r="B15" s="134"/>
      <c r="C15" s="138" t="s">
        <v>171</v>
      </c>
      <c r="D15" s="159">
        <v>85</v>
      </c>
      <c r="E15" s="160" t="e">
        <f>LEFT(#REF!,FIND(" ",#REF!))</f>
        <v>#REF!</v>
      </c>
      <c r="F15" s="139" t="e">
        <f t="shared" si="0"/>
        <v>#REF!</v>
      </c>
      <c r="G15" s="140" t="e">
        <f t="shared" si="1"/>
        <v>#REF!</v>
      </c>
      <c r="H15" s="141"/>
      <c r="I15" s="141"/>
      <c r="J15" s="136"/>
      <c r="K15" s="130"/>
      <c r="L15" s="130"/>
      <c r="M15" s="130"/>
    </row>
    <row r="16" spans="1:13" x14ac:dyDescent="0.2">
      <c r="A16" s="130"/>
      <c r="B16" s="143"/>
      <c r="C16" s="144"/>
      <c r="D16" s="144"/>
      <c r="E16" s="144"/>
      <c r="F16" s="144"/>
      <c r="G16" s="144"/>
      <c r="H16" s="144"/>
      <c r="I16" s="144"/>
      <c r="J16" s="145"/>
      <c r="K16" s="130"/>
      <c r="L16" s="130"/>
      <c r="M16" s="130"/>
    </row>
    <row r="17" spans="1:13" x14ac:dyDescent="0.2">
      <c r="A17" s="130"/>
      <c r="B17" s="130"/>
      <c r="C17" s="130"/>
      <c r="D17" s="130"/>
      <c r="E17" s="130"/>
      <c r="F17" s="130"/>
      <c r="G17" s="130"/>
      <c r="H17" s="130"/>
      <c r="I17" s="130"/>
      <c r="J17" s="130"/>
      <c r="K17" s="130"/>
      <c r="L17" s="130"/>
      <c r="M17" s="130"/>
    </row>
    <row r="18" spans="1:13" x14ac:dyDescent="0.2">
      <c r="A18" s="130"/>
      <c r="B18" s="131"/>
      <c r="C18" s="132"/>
      <c r="D18" s="132"/>
      <c r="E18" s="132"/>
      <c r="F18" s="132"/>
      <c r="G18" s="132"/>
      <c r="H18" s="132"/>
      <c r="I18" s="132"/>
      <c r="J18" s="133"/>
      <c r="K18" s="130" t="s">
        <v>14</v>
      </c>
      <c r="L18" s="130"/>
      <c r="M18" s="130"/>
    </row>
    <row r="19" spans="1:13" x14ac:dyDescent="0.2">
      <c r="A19" s="130"/>
      <c r="B19" s="134"/>
      <c r="C19" s="155" t="s">
        <v>172</v>
      </c>
      <c r="D19" s="135" t="s">
        <v>35</v>
      </c>
      <c r="E19" s="190" t="s">
        <v>173</v>
      </c>
      <c r="F19" s="190"/>
      <c r="G19" s="146" t="s">
        <v>160</v>
      </c>
      <c r="H19" s="146" t="s">
        <v>160</v>
      </c>
      <c r="I19" s="147"/>
      <c r="J19" s="136"/>
      <c r="K19" s="130"/>
      <c r="L19" s="130"/>
      <c r="M19" s="130"/>
    </row>
    <row r="20" spans="1:13" x14ac:dyDescent="0.2">
      <c r="A20" s="130"/>
      <c r="B20" s="134"/>
      <c r="C20" s="152"/>
      <c r="D20" s="135" t="s">
        <v>29</v>
      </c>
      <c r="E20" s="135" t="s">
        <v>9</v>
      </c>
      <c r="F20" s="135" t="s">
        <v>159</v>
      </c>
      <c r="G20" s="146" t="s">
        <v>161</v>
      </c>
      <c r="H20" s="146" t="s">
        <v>162</v>
      </c>
      <c r="I20" s="147"/>
      <c r="J20" s="136"/>
      <c r="K20" s="130"/>
      <c r="L20" s="130"/>
      <c r="M20" s="130"/>
    </row>
    <row r="21" spans="1:13" x14ac:dyDescent="0.2">
      <c r="A21" s="130"/>
      <c r="B21" s="134"/>
      <c r="C21" s="153" t="s">
        <v>175</v>
      </c>
      <c r="D21" s="141" t="s">
        <v>176</v>
      </c>
      <c r="E21" s="159">
        <v>9.32</v>
      </c>
      <c r="F21" s="160" t="e">
        <f>LEFT(#REF!,FIND(" ",#REF!))</f>
        <v>#REF!</v>
      </c>
      <c r="G21" s="163" t="e">
        <f t="shared" ref="G21:G26" si="2">+F21-E21</f>
        <v>#REF!</v>
      </c>
      <c r="H21" s="148" t="e">
        <f t="shared" ref="H21:H26" si="3">+G21/E21</f>
        <v>#REF!</v>
      </c>
      <c r="I21" s="147"/>
      <c r="J21" s="136"/>
      <c r="K21" s="130"/>
      <c r="L21" s="130"/>
      <c r="M21" s="130"/>
    </row>
    <row r="22" spans="1:13" x14ac:dyDescent="0.2">
      <c r="A22" s="130"/>
      <c r="B22" s="134"/>
      <c r="C22" s="153" t="s">
        <v>41</v>
      </c>
      <c r="D22" s="141" t="s">
        <v>176</v>
      </c>
      <c r="E22" s="159">
        <v>13.33</v>
      </c>
      <c r="F22" s="160" t="e">
        <f>LEFT(#REF!,FIND(" ",#REF!))</f>
        <v>#REF!</v>
      </c>
      <c r="G22" s="163" t="e">
        <f t="shared" si="2"/>
        <v>#REF!</v>
      </c>
      <c r="H22" s="148" t="e">
        <f t="shared" si="3"/>
        <v>#REF!</v>
      </c>
      <c r="I22" s="147"/>
      <c r="J22" s="136"/>
      <c r="K22" s="130"/>
      <c r="L22" s="130"/>
      <c r="M22" s="130"/>
    </row>
    <row r="23" spans="1:13" x14ac:dyDescent="0.2">
      <c r="A23" s="130"/>
      <c r="B23" s="134"/>
      <c r="C23" s="153" t="s">
        <v>177</v>
      </c>
      <c r="D23" s="141" t="s">
        <v>176</v>
      </c>
      <c r="E23" s="159">
        <v>22.56</v>
      </c>
      <c r="F23" s="160" t="e">
        <f>LEFT(#REF!,FIND(" ",#REF!))</f>
        <v>#REF!</v>
      </c>
      <c r="G23" s="163" t="e">
        <f t="shared" si="2"/>
        <v>#REF!</v>
      </c>
      <c r="H23" s="148" t="e">
        <f t="shared" si="3"/>
        <v>#REF!</v>
      </c>
      <c r="I23" s="147"/>
      <c r="J23" s="136"/>
      <c r="K23" s="130"/>
      <c r="L23" s="130"/>
      <c r="M23" s="130"/>
    </row>
    <row r="24" spans="1:13" x14ac:dyDescent="0.2">
      <c r="A24" s="130"/>
      <c r="B24" s="134"/>
      <c r="C24" s="153" t="s">
        <v>178</v>
      </c>
      <c r="D24" s="141" t="s">
        <v>176</v>
      </c>
      <c r="E24" s="159">
        <f>+E22</f>
        <v>13.33</v>
      </c>
      <c r="F24" s="160" t="e">
        <f>LEFT(#REF!,FIND(" ",#REF!))</f>
        <v>#REF!</v>
      </c>
      <c r="G24" s="163" t="e">
        <f t="shared" si="2"/>
        <v>#REF!</v>
      </c>
      <c r="H24" s="148" t="e">
        <f t="shared" si="3"/>
        <v>#REF!</v>
      </c>
      <c r="I24" s="147"/>
      <c r="J24" s="136"/>
      <c r="K24" s="130"/>
      <c r="L24" s="130"/>
      <c r="M24" s="130"/>
    </row>
    <row r="25" spans="1:13" x14ac:dyDescent="0.2">
      <c r="A25" s="130"/>
      <c r="B25" s="134"/>
      <c r="C25" s="153" t="s">
        <v>179</v>
      </c>
      <c r="D25" s="141" t="s">
        <v>176</v>
      </c>
      <c r="E25" s="159">
        <v>19.989999999999998</v>
      </c>
      <c r="F25" s="160" t="e">
        <f>LEFT(#REF!,FIND(" ",#REF!))</f>
        <v>#REF!</v>
      </c>
      <c r="G25" s="163" t="e">
        <f t="shared" si="2"/>
        <v>#REF!</v>
      </c>
      <c r="H25" s="148" t="e">
        <f t="shared" si="3"/>
        <v>#REF!</v>
      </c>
      <c r="I25" s="147"/>
      <c r="J25" s="136"/>
      <c r="K25" s="130"/>
      <c r="L25" s="130"/>
      <c r="M25" s="130"/>
    </row>
    <row r="26" spans="1:13" x14ac:dyDescent="0.2">
      <c r="A26" s="130"/>
      <c r="B26" s="134"/>
      <c r="C26" s="153" t="s">
        <v>180</v>
      </c>
      <c r="D26" s="141" t="s">
        <v>176</v>
      </c>
      <c r="E26" s="159">
        <v>28.15</v>
      </c>
      <c r="F26" s="160" t="e">
        <f>LEFT(#REF!,FIND(" ",#REF!))</f>
        <v>#REF!</v>
      </c>
      <c r="G26" s="163" t="e">
        <f t="shared" si="2"/>
        <v>#REF!</v>
      </c>
      <c r="H26" s="148" t="e">
        <f t="shared" si="3"/>
        <v>#REF!</v>
      </c>
      <c r="I26" s="147"/>
      <c r="J26" s="136"/>
      <c r="K26" s="130"/>
      <c r="L26" s="130"/>
      <c r="M26" s="130"/>
    </row>
    <row r="27" spans="1:13" ht="13.5" thickBot="1" x14ac:dyDescent="0.25">
      <c r="A27" s="130"/>
      <c r="B27" s="134"/>
      <c r="C27" s="154" t="s">
        <v>194</v>
      </c>
      <c r="D27" s="149" t="s">
        <v>181</v>
      </c>
      <c r="E27" s="161">
        <v>6.14</v>
      </c>
      <c r="F27" s="162" t="e">
        <f>LEFT(#REF!,FIND(" ",#REF!))</f>
        <v>#REF!</v>
      </c>
      <c r="G27" s="164" t="e">
        <f>+F27-E27</f>
        <v>#REF!</v>
      </c>
      <c r="H27" s="150" t="e">
        <f>+G27/E27</f>
        <v>#REF!</v>
      </c>
      <c r="I27" s="147"/>
      <c r="J27" s="136"/>
      <c r="K27" s="130"/>
      <c r="L27" s="130"/>
      <c r="M27" s="130"/>
    </row>
    <row r="28" spans="1:13" ht="3" customHeight="1" x14ac:dyDescent="0.2">
      <c r="A28" s="130"/>
      <c r="B28" s="134"/>
      <c r="C28" s="153"/>
      <c r="D28" s="141"/>
      <c r="E28" s="160"/>
      <c r="F28" s="160"/>
      <c r="G28" s="163"/>
      <c r="H28" s="151"/>
      <c r="I28" s="147"/>
      <c r="J28" s="136"/>
      <c r="K28" s="130"/>
      <c r="L28" s="130"/>
      <c r="M28" s="130"/>
    </row>
    <row r="29" spans="1:13" x14ac:dyDescent="0.2">
      <c r="A29" s="130"/>
      <c r="B29" s="134"/>
      <c r="C29" s="153" t="s">
        <v>49</v>
      </c>
      <c r="D29" s="141" t="s">
        <v>181</v>
      </c>
      <c r="E29" s="159">
        <v>7.14</v>
      </c>
      <c r="F29" s="160" t="e">
        <f>LEFT(#REF!,FIND(" ",#REF!))</f>
        <v>#REF!</v>
      </c>
      <c r="G29" s="163" t="e">
        <f>+F29-E29</f>
        <v>#REF!</v>
      </c>
      <c r="H29" s="148" t="e">
        <f>+G29/E29</f>
        <v>#REF!</v>
      </c>
      <c r="I29" s="147"/>
      <c r="J29" s="136"/>
      <c r="K29" s="130"/>
      <c r="L29" s="130"/>
      <c r="M29" s="130"/>
    </row>
    <row r="30" spans="1:13" ht="3" customHeight="1" x14ac:dyDescent="0.2">
      <c r="A30" s="130"/>
      <c r="B30" s="134"/>
      <c r="C30" s="153"/>
      <c r="D30" s="141"/>
      <c r="E30" s="160"/>
      <c r="F30" s="160"/>
      <c r="G30" s="163"/>
      <c r="H30" s="151"/>
      <c r="I30" s="147"/>
      <c r="J30" s="136"/>
      <c r="K30" s="130"/>
      <c r="L30" s="130"/>
      <c r="M30" s="130"/>
    </row>
    <row r="31" spans="1:13" x14ac:dyDescent="0.2">
      <c r="A31" s="130"/>
      <c r="B31" s="134"/>
      <c r="C31" s="153" t="s">
        <v>50</v>
      </c>
      <c r="D31" s="141" t="s">
        <v>181</v>
      </c>
      <c r="E31" s="159">
        <v>10.91</v>
      </c>
      <c r="F31" s="160" t="e">
        <f>LEFT(#REF!,FIND(" ",#REF!))</f>
        <v>#REF!</v>
      </c>
      <c r="G31" s="163" t="e">
        <f>+F31-E31</f>
        <v>#REF!</v>
      </c>
      <c r="H31" s="148" t="e">
        <f>+G31/E31</f>
        <v>#REF!</v>
      </c>
      <c r="I31" s="147"/>
      <c r="J31" s="136"/>
      <c r="K31" s="130"/>
      <c r="L31" s="130"/>
      <c r="M31" s="130"/>
    </row>
    <row r="32" spans="1:13" x14ac:dyDescent="0.2">
      <c r="A32" s="130"/>
      <c r="B32" s="143"/>
      <c r="C32" s="144"/>
      <c r="D32" s="144"/>
      <c r="E32" s="144"/>
      <c r="F32" s="144"/>
      <c r="G32" s="144"/>
      <c r="H32" s="144"/>
      <c r="I32" s="144"/>
      <c r="J32" s="145"/>
      <c r="K32" s="130"/>
      <c r="L32" s="130"/>
      <c r="M32" s="130"/>
    </row>
    <row r="33" spans="1:13" x14ac:dyDescent="0.2">
      <c r="A33" s="130"/>
      <c r="B33" s="130"/>
      <c r="C33" s="130"/>
      <c r="D33" s="130"/>
      <c r="E33" s="130"/>
      <c r="F33" s="130"/>
      <c r="G33" s="130"/>
      <c r="H33" s="130"/>
      <c r="I33" s="130"/>
      <c r="J33" s="130"/>
      <c r="K33" s="130"/>
      <c r="L33" s="130"/>
      <c r="M33" s="130"/>
    </row>
    <row r="34" spans="1:13" x14ac:dyDescent="0.2">
      <c r="A34" s="130"/>
      <c r="B34" s="130"/>
      <c r="C34" s="130"/>
      <c r="D34" s="130"/>
      <c r="E34" s="130"/>
      <c r="F34" s="130"/>
      <c r="G34" s="130"/>
      <c r="H34" s="130"/>
      <c r="I34" s="130"/>
      <c r="J34" s="130"/>
      <c r="K34" s="130"/>
      <c r="L34" s="130"/>
      <c r="M34" s="130"/>
    </row>
    <row r="35" spans="1:13" x14ac:dyDescent="0.2">
      <c r="A35" s="130"/>
      <c r="B35" s="131"/>
      <c r="C35" s="156"/>
      <c r="D35" s="132"/>
      <c r="E35" s="132"/>
      <c r="F35" s="132"/>
      <c r="G35" s="132"/>
      <c r="H35" s="132"/>
      <c r="I35" s="132"/>
      <c r="J35" s="133"/>
      <c r="K35" s="130" t="s">
        <v>15</v>
      </c>
      <c r="L35" s="130"/>
      <c r="M35" s="130"/>
    </row>
    <row r="36" spans="1:13" x14ac:dyDescent="0.2">
      <c r="A36" s="130"/>
      <c r="B36" s="134"/>
      <c r="C36" s="155" t="s">
        <v>172</v>
      </c>
      <c r="D36" s="135" t="s">
        <v>35</v>
      </c>
      <c r="E36" s="190" t="s">
        <v>173</v>
      </c>
      <c r="F36" s="190"/>
      <c r="G36" s="146" t="s">
        <v>160</v>
      </c>
      <c r="H36" s="146" t="s">
        <v>160</v>
      </c>
      <c r="I36" s="147"/>
      <c r="J36" s="136"/>
      <c r="K36" s="130"/>
      <c r="L36" s="130"/>
      <c r="M36" s="130"/>
    </row>
    <row r="37" spans="1:13" ht="22.5" x14ac:dyDescent="0.2">
      <c r="A37" s="130"/>
      <c r="B37" s="134"/>
      <c r="C37" s="152" t="s">
        <v>174</v>
      </c>
      <c r="D37" s="135" t="s">
        <v>29</v>
      </c>
      <c r="E37" s="135" t="s">
        <v>9</v>
      </c>
      <c r="F37" s="135" t="s">
        <v>159</v>
      </c>
      <c r="G37" s="146" t="s">
        <v>161</v>
      </c>
      <c r="H37" s="146" t="s">
        <v>162</v>
      </c>
      <c r="I37" s="147"/>
      <c r="J37" s="136"/>
      <c r="K37" s="130"/>
      <c r="L37" s="130"/>
      <c r="M37" s="130"/>
    </row>
    <row r="38" spans="1:13" x14ac:dyDescent="0.2">
      <c r="A38" s="130"/>
      <c r="B38" s="134"/>
      <c r="C38" s="153" t="s">
        <v>175</v>
      </c>
      <c r="D38" s="141" t="s">
        <v>176</v>
      </c>
      <c r="E38" s="159"/>
      <c r="F38" s="160"/>
      <c r="G38" s="163">
        <f t="shared" ref="G38:G43" si="4">+F38-E38</f>
        <v>0</v>
      </c>
      <c r="H38" s="148" t="e">
        <f t="shared" ref="H38:H43" si="5">+G38/E38</f>
        <v>#DIV/0!</v>
      </c>
      <c r="I38" s="147"/>
      <c r="J38" s="136"/>
      <c r="K38" s="130"/>
      <c r="L38" s="130"/>
      <c r="M38" s="130"/>
    </row>
    <row r="39" spans="1:13" x14ac:dyDescent="0.2">
      <c r="A39" s="130"/>
      <c r="B39" s="134"/>
      <c r="C39" s="153" t="s">
        <v>41</v>
      </c>
      <c r="D39" s="141" t="s">
        <v>176</v>
      </c>
      <c r="E39" s="159"/>
      <c r="F39" s="160"/>
      <c r="G39" s="163">
        <f t="shared" si="4"/>
        <v>0</v>
      </c>
      <c r="H39" s="148" t="e">
        <f t="shared" si="5"/>
        <v>#DIV/0!</v>
      </c>
      <c r="I39" s="147"/>
      <c r="J39" s="136"/>
      <c r="K39" s="130"/>
      <c r="L39" s="130"/>
      <c r="M39" s="130"/>
    </row>
    <row r="40" spans="1:13" x14ac:dyDescent="0.2">
      <c r="A40" s="130"/>
      <c r="B40" s="134"/>
      <c r="C40" s="153" t="s">
        <v>177</v>
      </c>
      <c r="D40" s="141" t="s">
        <v>176</v>
      </c>
      <c r="E40" s="159"/>
      <c r="F40" s="160"/>
      <c r="G40" s="163">
        <f t="shared" si="4"/>
        <v>0</v>
      </c>
      <c r="H40" s="148" t="e">
        <f t="shared" si="5"/>
        <v>#DIV/0!</v>
      </c>
      <c r="I40" s="147"/>
      <c r="J40" s="136"/>
      <c r="K40" s="130"/>
      <c r="L40" s="130"/>
      <c r="M40" s="130"/>
    </row>
    <row r="41" spans="1:13" x14ac:dyDescent="0.2">
      <c r="A41" s="130"/>
      <c r="B41" s="134"/>
      <c r="C41" s="153" t="s">
        <v>178</v>
      </c>
      <c r="D41" s="141" t="s">
        <v>176</v>
      </c>
      <c r="E41" s="159"/>
      <c r="F41" s="160"/>
      <c r="G41" s="163">
        <f t="shared" si="4"/>
        <v>0</v>
      </c>
      <c r="H41" s="148" t="e">
        <f t="shared" si="5"/>
        <v>#DIV/0!</v>
      </c>
      <c r="I41" s="147"/>
      <c r="J41" s="136"/>
      <c r="K41" s="130"/>
      <c r="L41" s="130"/>
      <c r="M41" s="130"/>
    </row>
    <row r="42" spans="1:13" x14ac:dyDescent="0.2">
      <c r="A42" s="130"/>
      <c r="B42" s="134"/>
      <c r="C42" s="153" t="s">
        <v>179</v>
      </c>
      <c r="D42" s="141" t="s">
        <v>176</v>
      </c>
      <c r="E42" s="159"/>
      <c r="F42" s="160"/>
      <c r="G42" s="163">
        <f t="shared" si="4"/>
        <v>0</v>
      </c>
      <c r="H42" s="148" t="e">
        <f t="shared" si="5"/>
        <v>#DIV/0!</v>
      </c>
      <c r="I42" s="147"/>
      <c r="J42" s="136"/>
      <c r="K42" s="130"/>
      <c r="L42" s="130"/>
      <c r="M42" s="130"/>
    </row>
    <row r="43" spans="1:13" ht="13.5" thickBot="1" x14ac:dyDescent="0.25">
      <c r="A43" s="130"/>
      <c r="B43" s="134"/>
      <c r="C43" s="154" t="s">
        <v>180</v>
      </c>
      <c r="D43" s="149" t="s">
        <v>176</v>
      </c>
      <c r="E43" s="161"/>
      <c r="F43" s="162"/>
      <c r="G43" s="164">
        <f t="shared" si="4"/>
        <v>0</v>
      </c>
      <c r="H43" s="150" t="e">
        <f t="shared" si="5"/>
        <v>#DIV/0!</v>
      </c>
      <c r="I43" s="147"/>
      <c r="J43" s="136"/>
      <c r="K43" s="130"/>
      <c r="L43" s="130"/>
      <c r="M43" s="130"/>
    </row>
    <row r="44" spans="1:13" ht="3" customHeight="1" x14ac:dyDescent="0.2">
      <c r="A44" s="130"/>
      <c r="B44" s="134"/>
      <c r="C44" s="153"/>
      <c r="D44" s="141"/>
      <c r="E44" s="160"/>
      <c r="F44" s="160"/>
      <c r="G44" s="163"/>
      <c r="H44" s="151"/>
      <c r="I44" s="147"/>
      <c r="J44" s="136"/>
      <c r="K44" s="130"/>
      <c r="L44" s="130"/>
      <c r="M44" s="130"/>
    </row>
    <row r="45" spans="1:13" x14ac:dyDescent="0.2">
      <c r="A45" s="130"/>
      <c r="B45" s="134"/>
      <c r="C45" s="153" t="s">
        <v>49</v>
      </c>
      <c r="D45" s="141" t="s">
        <v>181</v>
      </c>
      <c r="E45" s="159"/>
      <c r="F45" s="160"/>
      <c r="G45" s="163">
        <f>+F45-E45</f>
        <v>0</v>
      </c>
      <c r="H45" s="148" t="e">
        <f>+G45/E45</f>
        <v>#DIV/0!</v>
      </c>
      <c r="I45" s="147"/>
      <c r="J45" s="136"/>
      <c r="K45" s="130"/>
      <c r="L45" s="130"/>
      <c r="M45" s="130"/>
    </row>
    <row r="46" spans="1:13" ht="3" customHeight="1" x14ac:dyDescent="0.2">
      <c r="A46" s="130"/>
      <c r="B46" s="134"/>
      <c r="C46" s="153"/>
      <c r="D46" s="141"/>
      <c r="E46" s="160"/>
      <c r="F46" s="160"/>
      <c r="G46" s="163"/>
      <c r="H46" s="151"/>
      <c r="I46" s="147"/>
      <c r="J46" s="136"/>
      <c r="K46" s="130"/>
      <c r="L46" s="130"/>
      <c r="M46" s="130"/>
    </row>
    <row r="47" spans="1:13" x14ac:dyDescent="0.2">
      <c r="A47" s="130"/>
      <c r="B47" s="134"/>
      <c r="C47" s="153" t="s">
        <v>50</v>
      </c>
      <c r="D47" s="141" t="s">
        <v>181</v>
      </c>
      <c r="E47" s="159"/>
      <c r="F47" s="160"/>
      <c r="G47" s="163">
        <f>+F47-E47</f>
        <v>0</v>
      </c>
      <c r="H47" s="148" t="e">
        <f>+G47/E47</f>
        <v>#DIV/0!</v>
      </c>
      <c r="I47" s="147"/>
      <c r="J47" s="136"/>
      <c r="K47" s="130"/>
      <c r="L47" s="130"/>
      <c r="M47" s="130"/>
    </row>
    <row r="48" spans="1:13" x14ac:dyDescent="0.2">
      <c r="A48" s="130"/>
      <c r="B48" s="143"/>
      <c r="C48" s="157"/>
      <c r="D48" s="144"/>
      <c r="E48" s="144"/>
      <c r="F48" s="144"/>
      <c r="G48" s="144"/>
      <c r="H48" s="144"/>
      <c r="I48" s="144"/>
      <c r="J48" s="145"/>
      <c r="K48" s="130"/>
      <c r="L48" s="130"/>
      <c r="M48" s="130"/>
    </row>
    <row r="49" spans="1:13" x14ac:dyDescent="0.2">
      <c r="A49" s="130"/>
      <c r="B49" s="130"/>
      <c r="C49" s="158"/>
      <c r="D49" s="130"/>
      <c r="E49" s="130"/>
      <c r="F49" s="130"/>
      <c r="G49" s="130"/>
      <c r="H49" s="130"/>
      <c r="I49" s="130"/>
      <c r="J49" s="130"/>
      <c r="K49" s="130"/>
      <c r="L49" s="130"/>
      <c r="M49" s="130"/>
    </row>
    <row r="50" spans="1:13" x14ac:dyDescent="0.2">
      <c r="A50" s="130"/>
      <c r="B50" s="130"/>
      <c r="C50" s="158"/>
      <c r="D50" s="130"/>
      <c r="E50" s="130"/>
      <c r="F50" s="130"/>
      <c r="G50" s="130"/>
      <c r="H50" s="130"/>
      <c r="I50" s="130"/>
      <c r="J50" s="130"/>
      <c r="K50" s="130"/>
      <c r="L50" s="130"/>
      <c r="M50" s="130"/>
    </row>
    <row r="51" spans="1:13" x14ac:dyDescent="0.2">
      <c r="A51" s="130"/>
      <c r="B51" s="130"/>
      <c r="C51" s="158"/>
      <c r="D51" s="130"/>
      <c r="E51" s="130"/>
      <c r="F51" s="130"/>
      <c r="G51" s="130"/>
      <c r="H51" s="130"/>
      <c r="I51" s="130"/>
      <c r="J51" s="130"/>
      <c r="K51" s="130"/>
      <c r="L51" s="130"/>
      <c r="M51" s="130"/>
    </row>
    <row r="52" spans="1:13" x14ac:dyDescent="0.2">
      <c r="A52" s="130"/>
      <c r="B52" s="130"/>
      <c r="C52" s="158"/>
      <c r="D52" s="130"/>
      <c r="E52" s="130"/>
      <c r="F52" s="130"/>
      <c r="G52" s="130"/>
      <c r="H52" s="130"/>
      <c r="I52" s="130"/>
      <c r="J52" s="130"/>
      <c r="K52" s="130"/>
      <c r="L52" s="130"/>
      <c r="M52" s="130"/>
    </row>
    <row r="53" spans="1:13" x14ac:dyDescent="0.2">
      <c r="A53" s="130"/>
      <c r="B53" s="130"/>
      <c r="C53" s="158"/>
      <c r="D53" s="130"/>
      <c r="E53" s="130"/>
      <c r="F53" s="130"/>
      <c r="G53" s="130"/>
      <c r="H53" s="130"/>
      <c r="I53" s="130"/>
      <c r="J53" s="130"/>
      <c r="K53" s="130"/>
      <c r="L53" s="130"/>
      <c r="M53" s="130"/>
    </row>
    <row r="54" spans="1:13" x14ac:dyDescent="0.2">
      <c r="A54" s="130"/>
      <c r="B54" s="130"/>
      <c r="C54" s="158"/>
      <c r="D54" s="130"/>
      <c r="E54" s="130"/>
      <c r="F54" s="130"/>
      <c r="G54" s="130"/>
      <c r="H54" s="130"/>
      <c r="I54" s="130"/>
      <c r="J54" s="130"/>
      <c r="K54" s="130"/>
      <c r="L54" s="130"/>
      <c r="M54" s="130"/>
    </row>
    <row r="55" spans="1:13" x14ac:dyDescent="0.2">
      <c r="A55" s="130"/>
      <c r="B55" s="130"/>
      <c r="C55" s="158"/>
      <c r="D55" s="130"/>
      <c r="E55" s="130"/>
      <c r="F55" s="130"/>
      <c r="G55" s="130"/>
      <c r="H55" s="130"/>
      <c r="I55" s="130"/>
      <c r="J55" s="130"/>
      <c r="K55" s="130"/>
      <c r="L55" s="130"/>
      <c r="M55" s="130"/>
    </row>
    <row r="56" spans="1:13" x14ac:dyDescent="0.2">
      <c r="A56" s="130"/>
      <c r="B56" s="130"/>
      <c r="C56" s="158"/>
      <c r="D56" s="130"/>
      <c r="E56" s="130"/>
      <c r="F56" s="130"/>
      <c r="G56" s="130"/>
      <c r="H56" s="130"/>
      <c r="I56" s="130"/>
      <c r="J56" s="130"/>
      <c r="K56" s="130"/>
      <c r="L56" s="130"/>
      <c r="M56" s="130"/>
    </row>
    <row r="57" spans="1:13" x14ac:dyDescent="0.2">
      <c r="A57" s="130"/>
      <c r="B57" s="130"/>
      <c r="C57" s="158"/>
      <c r="D57" s="130"/>
      <c r="E57" s="130"/>
      <c r="F57" s="130"/>
      <c r="G57" s="130"/>
      <c r="H57" s="130"/>
      <c r="I57" s="130"/>
      <c r="J57" s="130"/>
      <c r="K57" s="130"/>
      <c r="L57" s="130"/>
      <c r="M57" s="130"/>
    </row>
    <row r="58" spans="1:13" x14ac:dyDescent="0.2">
      <c r="A58" s="130"/>
      <c r="B58" s="130"/>
      <c r="C58" s="158"/>
      <c r="D58" s="130"/>
      <c r="E58" s="130"/>
      <c r="F58" s="130"/>
      <c r="G58" s="130"/>
      <c r="H58" s="130"/>
      <c r="I58" s="130"/>
      <c r="J58" s="130"/>
      <c r="K58" s="130"/>
      <c r="L58" s="130"/>
      <c r="M58" s="130"/>
    </row>
    <row r="59" spans="1:13" x14ac:dyDescent="0.2">
      <c r="A59" s="130"/>
      <c r="B59" s="130"/>
      <c r="C59" s="158"/>
      <c r="D59" s="130"/>
      <c r="E59" s="130"/>
      <c r="F59" s="130"/>
      <c r="G59" s="130"/>
      <c r="H59" s="130"/>
      <c r="I59" s="130"/>
      <c r="J59" s="130"/>
      <c r="K59" s="130"/>
      <c r="L59" s="130"/>
      <c r="M59" s="130"/>
    </row>
    <row r="60" spans="1:13" x14ac:dyDescent="0.2">
      <c r="A60" s="130"/>
      <c r="B60" s="130"/>
      <c r="C60" s="158"/>
      <c r="D60" s="130"/>
      <c r="E60" s="130"/>
      <c r="F60" s="130"/>
      <c r="G60" s="130"/>
      <c r="H60" s="130"/>
      <c r="I60" s="130"/>
      <c r="J60" s="130"/>
      <c r="K60" s="130"/>
      <c r="L60" s="130"/>
      <c r="M60" s="130"/>
    </row>
    <row r="61" spans="1:13" x14ac:dyDescent="0.2">
      <c r="A61" s="130"/>
      <c r="B61" s="130"/>
      <c r="C61" s="158"/>
      <c r="D61" s="130"/>
      <c r="E61" s="130"/>
      <c r="F61" s="130"/>
      <c r="G61" s="130"/>
      <c r="H61" s="130"/>
      <c r="I61" s="130"/>
      <c r="J61" s="130"/>
      <c r="K61" s="130"/>
      <c r="L61" s="130"/>
      <c r="M61" s="130"/>
    </row>
    <row r="62" spans="1:13" x14ac:dyDescent="0.2">
      <c r="A62" s="130"/>
      <c r="B62" s="130"/>
      <c r="C62" s="130"/>
      <c r="D62" s="130"/>
      <c r="E62" s="130"/>
      <c r="F62" s="130"/>
      <c r="G62" s="130"/>
      <c r="H62" s="130"/>
      <c r="I62" s="130"/>
      <c r="J62" s="130"/>
      <c r="K62" s="130"/>
      <c r="L62" s="130"/>
      <c r="M62" s="130"/>
    </row>
    <row r="63" spans="1:13" x14ac:dyDescent="0.2">
      <c r="A63" s="130"/>
      <c r="B63" s="130"/>
      <c r="C63" s="130"/>
      <c r="D63" s="130"/>
      <c r="E63" s="130"/>
      <c r="F63" s="130"/>
      <c r="G63" s="130"/>
      <c r="H63" s="130"/>
      <c r="I63" s="130"/>
      <c r="J63" s="130"/>
      <c r="K63" s="130"/>
      <c r="L63" s="130"/>
      <c r="M63" s="130"/>
    </row>
    <row r="64" spans="1:13" x14ac:dyDescent="0.2">
      <c r="A64" s="130"/>
      <c r="B64" s="130"/>
      <c r="C64" s="130"/>
      <c r="D64" s="130"/>
      <c r="E64" s="130"/>
      <c r="F64" s="130"/>
      <c r="G64" s="130"/>
      <c r="H64" s="130"/>
      <c r="I64" s="130"/>
      <c r="J64" s="130"/>
      <c r="K64" s="130"/>
      <c r="L64" s="130"/>
      <c r="M64" s="130"/>
    </row>
    <row r="65" spans="1:13" x14ac:dyDescent="0.2">
      <c r="A65" s="130"/>
      <c r="B65" s="130"/>
      <c r="C65" s="130"/>
      <c r="D65" s="130"/>
      <c r="E65" s="130"/>
      <c r="F65" s="130"/>
      <c r="G65" s="130"/>
      <c r="H65" s="130"/>
      <c r="I65" s="130"/>
      <c r="J65" s="130"/>
      <c r="K65" s="130"/>
      <c r="L65" s="130"/>
      <c r="M65" s="130"/>
    </row>
    <row r="66" spans="1:13" x14ac:dyDescent="0.2">
      <c r="A66" s="130"/>
      <c r="B66" s="130"/>
      <c r="C66" s="130"/>
      <c r="D66" s="130"/>
      <c r="E66" s="130"/>
      <c r="F66" s="130"/>
      <c r="G66" s="130"/>
      <c r="H66" s="130"/>
      <c r="I66" s="130"/>
      <c r="J66" s="130"/>
      <c r="K66" s="130"/>
      <c r="L66" s="130"/>
      <c r="M66" s="130"/>
    </row>
    <row r="67" spans="1:13" x14ac:dyDescent="0.2">
      <c r="A67" s="130"/>
      <c r="B67" s="130"/>
      <c r="C67" s="130"/>
      <c r="D67" s="130"/>
      <c r="E67" s="130"/>
      <c r="F67" s="130"/>
      <c r="G67" s="130"/>
      <c r="H67" s="130"/>
      <c r="I67" s="130"/>
      <c r="J67" s="130"/>
      <c r="K67" s="130"/>
      <c r="L67" s="130"/>
      <c r="M67" s="130"/>
    </row>
    <row r="68" spans="1:13" x14ac:dyDescent="0.2">
      <c r="A68" s="130"/>
      <c r="B68" s="130"/>
      <c r="C68" s="130"/>
      <c r="D68" s="130"/>
      <c r="E68" s="130"/>
      <c r="F68" s="130"/>
      <c r="G68" s="130"/>
      <c r="H68" s="130"/>
      <c r="I68" s="130"/>
      <c r="J68" s="130"/>
      <c r="K68" s="130"/>
      <c r="L68" s="130"/>
      <c r="M68" s="130"/>
    </row>
    <row r="69" spans="1:13" x14ac:dyDescent="0.2">
      <c r="A69" s="130"/>
      <c r="B69" s="130"/>
      <c r="C69" s="130"/>
      <c r="D69" s="130"/>
      <c r="E69" s="130"/>
      <c r="F69" s="130"/>
      <c r="G69" s="130"/>
      <c r="H69" s="130"/>
      <c r="I69" s="130"/>
      <c r="J69" s="130"/>
      <c r="K69" s="130"/>
      <c r="L69" s="130"/>
      <c r="M69" s="130"/>
    </row>
    <row r="70" spans="1:13" x14ac:dyDescent="0.2">
      <c r="A70" s="130"/>
      <c r="B70" s="130"/>
      <c r="C70" s="130"/>
      <c r="D70" s="130"/>
      <c r="E70" s="130"/>
      <c r="F70" s="130"/>
      <c r="G70" s="130"/>
      <c r="H70" s="130"/>
      <c r="I70" s="130"/>
      <c r="J70" s="130"/>
      <c r="K70" s="130"/>
      <c r="L70" s="130"/>
      <c r="M70" s="130"/>
    </row>
    <row r="71" spans="1:13" x14ac:dyDescent="0.2">
      <c r="A71" s="130"/>
      <c r="B71" s="130"/>
      <c r="C71" s="130"/>
      <c r="D71" s="130"/>
      <c r="E71" s="130"/>
      <c r="F71" s="130"/>
      <c r="G71" s="130"/>
      <c r="H71" s="130"/>
      <c r="I71" s="130"/>
      <c r="J71" s="130"/>
      <c r="K71" s="130"/>
      <c r="L71" s="130"/>
      <c r="M71" s="130"/>
    </row>
    <row r="72" spans="1:13" x14ac:dyDescent="0.2">
      <c r="A72" s="130"/>
      <c r="B72" s="130"/>
      <c r="C72" s="130"/>
      <c r="D72" s="130"/>
      <c r="E72" s="130"/>
      <c r="F72" s="130"/>
      <c r="G72" s="130"/>
      <c r="H72" s="130"/>
      <c r="I72" s="130"/>
      <c r="J72" s="130"/>
      <c r="K72" s="130"/>
      <c r="L72" s="130"/>
      <c r="M72" s="130"/>
    </row>
    <row r="73" spans="1:13" x14ac:dyDescent="0.2">
      <c r="A73" s="130"/>
      <c r="B73" s="130"/>
      <c r="C73" s="130"/>
      <c r="D73" s="130"/>
      <c r="E73" s="130"/>
      <c r="F73" s="130"/>
      <c r="G73" s="130"/>
      <c r="H73" s="130"/>
      <c r="I73" s="130"/>
      <c r="J73" s="130"/>
      <c r="K73" s="130"/>
      <c r="L73" s="130"/>
      <c r="M73" s="130"/>
    </row>
    <row r="74" spans="1:13" x14ac:dyDescent="0.2">
      <c r="A74" s="130"/>
      <c r="B74" s="130"/>
      <c r="C74" s="130"/>
      <c r="D74" s="130"/>
      <c r="E74" s="130"/>
      <c r="F74" s="130"/>
      <c r="G74" s="130"/>
      <c r="H74" s="130"/>
      <c r="I74" s="130"/>
      <c r="J74" s="130"/>
      <c r="K74" s="130"/>
      <c r="L74" s="130"/>
      <c r="M74" s="130"/>
    </row>
    <row r="75" spans="1:13" x14ac:dyDescent="0.2">
      <c r="A75" s="130"/>
      <c r="B75" s="130"/>
      <c r="C75" s="130"/>
      <c r="D75" s="130"/>
      <c r="E75" s="130"/>
      <c r="F75" s="130"/>
      <c r="G75" s="130"/>
      <c r="H75" s="130"/>
      <c r="I75" s="130"/>
      <c r="J75" s="130"/>
      <c r="K75" s="130"/>
      <c r="L75" s="130"/>
      <c r="M75" s="130"/>
    </row>
    <row r="76" spans="1:13" x14ac:dyDescent="0.2">
      <c r="A76" s="130"/>
      <c r="B76" s="130"/>
      <c r="C76" s="130"/>
      <c r="D76" s="130"/>
      <c r="E76" s="130"/>
      <c r="F76" s="130"/>
      <c r="G76" s="130"/>
      <c r="H76" s="130"/>
      <c r="I76" s="130"/>
      <c r="J76" s="130"/>
      <c r="K76" s="130"/>
      <c r="L76" s="130"/>
      <c r="M76" s="130"/>
    </row>
    <row r="77" spans="1:13" x14ac:dyDescent="0.2">
      <c r="A77" s="130"/>
      <c r="B77" s="130"/>
      <c r="C77" s="130"/>
      <c r="D77" s="130"/>
      <c r="E77" s="130"/>
      <c r="F77" s="130"/>
      <c r="G77" s="130"/>
      <c r="H77" s="130"/>
      <c r="I77" s="130"/>
      <c r="J77" s="130"/>
      <c r="K77" s="130"/>
      <c r="L77" s="130"/>
      <c r="M77" s="130"/>
    </row>
    <row r="78" spans="1:13" x14ac:dyDescent="0.2">
      <c r="A78" s="130"/>
      <c r="B78" s="130"/>
      <c r="C78" s="130"/>
      <c r="D78" s="130"/>
      <c r="E78" s="130"/>
      <c r="F78" s="130"/>
      <c r="G78" s="130"/>
      <c r="H78" s="130"/>
      <c r="I78" s="130"/>
      <c r="J78" s="130"/>
      <c r="K78" s="130"/>
      <c r="L78" s="130"/>
      <c r="M78" s="130"/>
    </row>
    <row r="79" spans="1:13" x14ac:dyDescent="0.2">
      <c r="A79" s="130"/>
      <c r="B79" s="130"/>
      <c r="C79" s="130"/>
      <c r="D79" s="130"/>
      <c r="E79" s="130"/>
      <c r="F79" s="130"/>
      <c r="G79" s="130"/>
      <c r="H79" s="130"/>
      <c r="I79" s="130"/>
      <c r="J79" s="130"/>
      <c r="K79" s="130"/>
      <c r="L79" s="130"/>
      <c r="M79" s="130"/>
    </row>
    <row r="80" spans="1:13" x14ac:dyDescent="0.2">
      <c r="A80" s="130"/>
      <c r="B80" s="130"/>
      <c r="C80" s="130"/>
      <c r="D80" s="130"/>
      <c r="E80" s="130"/>
      <c r="F80" s="130"/>
      <c r="G80" s="130"/>
      <c r="H80" s="130"/>
      <c r="I80" s="130"/>
      <c r="J80" s="130"/>
      <c r="K80" s="130"/>
      <c r="L80" s="130"/>
      <c r="M80" s="130"/>
    </row>
    <row r="81" spans="1:13" x14ac:dyDescent="0.2">
      <c r="A81" s="130"/>
      <c r="B81" s="130"/>
      <c r="C81" s="130"/>
      <c r="D81" s="130"/>
      <c r="E81" s="130"/>
      <c r="F81" s="130"/>
      <c r="G81" s="130"/>
      <c r="H81" s="130"/>
      <c r="I81" s="130"/>
      <c r="J81" s="130"/>
      <c r="K81" s="130"/>
      <c r="L81" s="130"/>
      <c r="M81" s="130"/>
    </row>
    <row r="82" spans="1:13" x14ac:dyDescent="0.2">
      <c r="A82" s="130"/>
      <c r="B82" s="130"/>
      <c r="C82" s="130"/>
      <c r="D82" s="130"/>
      <c r="E82" s="130"/>
      <c r="F82" s="130"/>
      <c r="G82" s="130"/>
      <c r="H82" s="130"/>
      <c r="I82" s="130"/>
      <c r="J82" s="130"/>
      <c r="K82" s="130"/>
      <c r="L82" s="130"/>
      <c r="M82" s="130"/>
    </row>
    <row r="83" spans="1:13" x14ac:dyDescent="0.2">
      <c r="A83" s="130"/>
      <c r="B83" s="130"/>
      <c r="C83" s="130"/>
      <c r="D83" s="130"/>
      <c r="E83" s="130"/>
      <c r="F83" s="130"/>
      <c r="G83" s="130"/>
      <c r="H83" s="130"/>
      <c r="I83" s="130"/>
      <c r="J83" s="130"/>
      <c r="K83" s="130"/>
      <c r="L83" s="130"/>
      <c r="M83" s="130"/>
    </row>
    <row r="84" spans="1:13" x14ac:dyDescent="0.2">
      <c r="A84" s="130"/>
      <c r="B84" s="130"/>
      <c r="C84" s="130"/>
      <c r="D84" s="130"/>
      <c r="E84" s="130"/>
      <c r="F84" s="130"/>
      <c r="G84" s="130"/>
      <c r="H84" s="130"/>
      <c r="I84" s="130"/>
      <c r="J84" s="130"/>
      <c r="K84" s="130"/>
      <c r="L84" s="130"/>
      <c r="M84" s="130"/>
    </row>
    <row r="85" spans="1:13" x14ac:dyDescent="0.2">
      <c r="A85" s="130"/>
      <c r="B85" s="130"/>
      <c r="C85" s="130"/>
      <c r="D85" s="130"/>
      <c r="E85" s="130"/>
      <c r="F85" s="130"/>
      <c r="G85" s="130"/>
      <c r="H85" s="130"/>
      <c r="I85" s="130"/>
      <c r="J85" s="130"/>
      <c r="K85" s="130"/>
      <c r="L85" s="130"/>
      <c r="M85" s="130"/>
    </row>
    <row r="86" spans="1:13" x14ac:dyDescent="0.2">
      <c r="A86" s="130"/>
      <c r="B86" s="130"/>
      <c r="C86" s="130"/>
      <c r="D86" s="130"/>
      <c r="E86" s="130"/>
      <c r="F86" s="130"/>
      <c r="G86" s="130"/>
      <c r="H86" s="130"/>
      <c r="I86" s="130"/>
      <c r="J86" s="130"/>
      <c r="K86" s="130"/>
      <c r="L86" s="130"/>
      <c r="M86" s="130"/>
    </row>
    <row r="87" spans="1:13" x14ac:dyDescent="0.2">
      <c r="A87" s="130"/>
      <c r="B87" s="130"/>
      <c r="C87" s="130"/>
      <c r="D87" s="130"/>
      <c r="E87" s="130"/>
      <c r="F87" s="130"/>
      <c r="G87" s="130"/>
      <c r="H87" s="130"/>
      <c r="I87" s="130"/>
      <c r="J87" s="130"/>
      <c r="K87" s="130"/>
      <c r="L87" s="130"/>
      <c r="M87" s="130"/>
    </row>
    <row r="88" spans="1:13" x14ac:dyDescent="0.2">
      <c r="A88" s="130"/>
      <c r="B88" s="130"/>
      <c r="C88" s="130"/>
      <c r="D88" s="130"/>
      <c r="E88" s="130"/>
      <c r="F88" s="130"/>
      <c r="G88" s="130"/>
      <c r="H88" s="130"/>
      <c r="I88" s="130"/>
      <c r="J88" s="130"/>
      <c r="K88" s="130"/>
      <c r="L88" s="130"/>
      <c r="M88" s="130"/>
    </row>
    <row r="89" spans="1:13" x14ac:dyDescent="0.2">
      <c r="A89" s="130"/>
      <c r="B89" s="130"/>
      <c r="C89" s="130"/>
      <c r="D89" s="130"/>
      <c r="E89" s="130"/>
      <c r="F89" s="130"/>
      <c r="G89" s="130"/>
      <c r="H89" s="130"/>
      <c r="I89" s="130"/>
      <c r="J89" s="130"/>
      <c r="K89" s="130"/>
      <c r="L89" s="130"/>
      <c r="M89" s="130"/>
    </row>
    <row r="90" spans="1:13" x14ac:dyDescent="0.2">
      <c r="A90" s="130"/>
      <c r="B90" s="130"/>
      <c r="C90" s="130"/>
      <c r="D90" s="130"/>
      <c r="E90" s="130"/>
      <c r="F90" s="130"/>
      <c r="G90" s="130"/>
      <c r="H90" s="130"/>
      <c r="I90" s="130"/>
      <c r="J90" s="130"/>
      <c r="K90" s="130"/>
      <c r="L90" s="130"/>
      <c r="M90" s="130"/>
    </row>
    <row r="91" spans="1:13" x14ac:dyDescent="0.2">
      <c r="A91" s="130"/>
      <c r="B91" s="130"/>
      <c r="C91" s="130"/>
      <c r="D91" s="130"/>
      <c r="E91" s="130"/>
      <c r="F91" s="130"/>
      <c r="G91" s="130"/>
      <c r="H91" s="130"/>
      <c r="I91" s="130"/>
      <c r="J91" s="130"/>
      <c r="K91" s="130"/>
      <c r="L91" s="130"/>
      <c r="M91" s="130"/>
    </row>
    <row r="92" spans="1:13" x14ac:dyDescent="0.2">
      <c r="A92" s="130"/>
      <c r="B92" s="130"/>
      <c r="C92" s="130"/>
      <c r="D92" s="130"/>
      <c r="E92" s="130"/>
      <c r="F92" s="130"/>
      <c r="G92" s="130"/>
      <c r="H92" s="130"/>
      <c r="I92" s="130"/>
      <c r="J92" s="130"/>
      <c r="K92" s="130"/>
      <c r="L92" s="130"/>
      <c r="M92" s="130"/>
    </row>
    <row r="93" spans="1:13" x14ac:dyDescent="0.2">
      <c r="A93" s="130"/>
      <c r="B93" s="130"/>
      <c r="C93" s="130"/>
      <c r="D93" s="130"/>
      <c r="E93" s="130"/>
      <c r="F93" s="130"/>
      <c r="G93" s="130"/>
      <c r="H93" s="130"/>
      <c r="I93" s="130"/>
      <c r="J93" s="130"/>
      <c r="K93" s="130"/>
      <c r="L93" s="130"/>
      <c r="M93" s="130"/>
    </row>
    <row r="94" spans="1:13" x14ac:dyDescent="0.2">
      <c r="A94" s="130"/>
      <c r="B94" s="130"/>
      <c r="C94" s="130"/>
      <c r="D94" s="130"/>
      <c r="E94" s="130"/>
      <c r="F94" s="130"/>
      <c r="G94" s="130"/>
      <c r="H94" s="130"/>
      <c r="I94" s="130"/>
      <c r="J94" s="130"/>
      <c r="K94" s="130"/>
      <c r="L94" s="130"/>
      <c r="M94" s="130"/>
    </row>
    <row r="95" spans="1:13" x14ac:dyDescent="0.2">
      <c r="A95" s="130"/>
      <c r="B95" s="130"/>
      <c r="C95" s="130"/>
      <c r="D95" s="130"/>
      <c r="E95" s="130"/>
      <c r="F95" s="130"/>
      <c r="G95" s="130"/>
      <c r="H95" s="130"/>
      <c r="I95" s="130"/>
      <c r="J95" s="130"/>
      <c r="K95" s="130"/>
      <c r="L95" s="130"/>
      <c r="M95" s="130"/>
    </row>
    <row r="96" spans="1:13" x14ac:dyDescent="0.2">
      <c r="A96" s="130"/>
      <c r="B96" s="130"/>
      <c r="C96" s="130"/>
      <c r="D96" s="130"/>
      <c r="E96" s="130"/>
      <c r="F96" s="130"/>
      <c r="G96" s="130"/>
      <c r="H96" s="130"/>
      <c r="I96" s="130"/>
      <c r="J96" s="130"/>
      <c r="K96" s="130"/>
      <c r="L96" s="130"/>
      <c r="M96" s="130"/>
    </row>
    <row r="97" spans="1:13" x14ac:dyDescent="0.2">
      <c r="A97" s="130"/>
      <c r="B97" s="130"/>
      <c r="C97" s="130"/>
      <c r="D97" s="130"/>
      <c r="E97" s="130"/>
      <c r="F97" s="130"/>
      <c r="G97" s="130"/>
      <c r="H97" s="130"/>
      <c r="I97" s="130"/>
      <c r="J97" s="130"/>
      <c r="K97" s="130"/>
      <c r="L97" s="130"/>
      <c r="M97" s="130"/>
    </row>
    <row r="98" spans="1:13" x14ac:dyDescent="0.2">
      <c r="A98" s="130"/>
      <c r="B98" s="130"/>
      <c r="C98" s="130"/>
      <c r="D98" s="130"/>
      <c r="E98" s="130"/>
      <c r="F98" s="130"/>
      <c r="G98" s="130"/>
      <c r="H98" s="130"/>
      <c r="I98" s="130"/>
      <c r="J98" s="130"/>
      <c r="K98" s="130"/>
      <c r="L98" s="130"/>
      <c r="M98" s="130"/>
    </row>
    <row r="99" spans="1:13" x14ac:dyDescent="0.2">
      <c r="A99" s="130"/>
      <c r="B99" s="130"/>
      <c r="C99" s="130"/>
      <c r="D99" s="130"/>
      <c r="E99" s="130"/>
      <c r="F99" s="130"/>
      <c r="G99" s="130"/>
      <c r="H99" s="130"/>
      <c r="I99" s="130"/>
      <c r="J99" s="130"/>
      <c r="K99" s="130"/>
      <c r="L99" s="130"/>
      <c r="M99" s="130"/>
    </row>
    <row r="100" spans="1:13" x14ac:dyDescent="0.2">
      <c r="A100" s="130"/>
      <c r="B100" s="130"/>
      <c r="C100" s="130"/>
      <c r="D100" s="130"/>
      <c r="E100" s="130"/>
      <c r="F100" s="130"/>
      <c r="G100" s="130"/>
      <c r="H100" s="130"/>
      <c r="I100" s="130"/>
      <c r="J100" s="130"/>
      <c r="K100" s="130"/>
      <c r="L100" s="130"/>
      <c r="M100" s="130"/>
    </row>
    <row r="101" spans="1:13" x14ac:dyDescent="0.2">
      <c r="A101" s="130"/>
      <c r="B101" s="130"/>
      <c r="C101" s="130"/>
      <c r="D101" s="130"/>
      <c r="E101" s="130"/>
      <c r="F101" s="130"/>
      <c r="G101" s="130"/>
      <c r="H101" s="130"/>
      <c r="I101" s="130"/>
      <c r="J101" s="130"/>
      <c r="K101" s="130"/>
      <c r="L101" s="130"/>
      <c r="M101" s="130"/>
    </row>
    <row r="102" spans="1:13" x14ac:dyDescent="0.2">
      <c r="A102" s="130"/>
      <c r="B102" s="130"/>
      <c r="C102" s="130"/>
      <c r="D102" s="130"/>
      <c r="E102" s="130"/>
      <c r="F102" s="130"/>
      <c r="G102" s="130"/>
      <c r="H102" s="130"/>
      <c r="I102" s="130"/>
      <c r="J102" s="130"/>
      <c r="K102" s="130"/>
      <c r="L102" s="130"/>
      <c r="M102" s="130"/>
    </row>
    <row r="103" spans="1:13" x14ac:dyDescent="0.2">
      <c r="A103" s="130"/>
      <c r="B103" s="130"/>
      <c r="C103" s="130"/>
      <c r="D103" s="130"/>
      <c r="E103" s="130"/>
      <c r="F103" s="130"/>
      <c r="G103" s="130"/>
      <c r="H103" s="130"/>
      <c r="I103" s="130"/>
      <c r="J103" s="130"/>
      <c r="K103" s="130"/>
      <c r="L103" s="130"/>
      <c r="M103" s="130"/>
    </row>
    <row r="104" spans="1:13" x14ac:dyDescent="0.2">
      <c r="A104" s="130"/>
      <c r="B104" s="130"/>
      <c r="C104" s="130"/>
      <c r="D104" s="130"/>
      <c r="E104" s="130"/>
      <c r="F104" s="130"/>
      <c r="G104" s="130"/>
      <c r="H104" s="130"/>
      <c r="I104" s="130"/>
      <c r="J104" s="130"/>
      <c r="K104" s="130"/>
      <c r="L104" s="130"/>
      <c r="M104" s="130"/>
    </row>
    <row r="105" spans="1:13" x14ac:dyDescent="0.2">
      <c r="A105" s="130"/>
      <c r="B105" s="130"/>
      <c r="C105" s="130"/>
      <c r="D105" s="130"/>
      <c r="E105" s="130"/>
      <c r="F105" s="130"/>
      <c r="G105" s="130"/>
      <c r="H105" s="130"/>
      <c r="I105" s="130"/>
      <c r="J105" s="130"/>
      <c r="K105" s="130"/>
      <c r="L105" s="130"/>
      <c r="M105" s="130"/>
    </row>
    <row r="106" spans="1:13" x14ac:dyDescent="0.2">
      <c r="A106" s="130"/>
      <c r="B106" s="130"/>
      <c r="C106" s="130"/>
      <c r="D106" s="130"/>
      <c r="E106" s="130"/>
      <c r="F106" s="130"/>
      <c r="G106" s="130"/>
      <c r="H106" s="130"/>
      <c r="I106" s="130"/>
      <c r="J106" s="130"/>
      <c r="K106" s="130"/>
      <c r="L106" s="130"/>
      <c r="M106" s="130"/>
    </row>
    <row r="107" spans="1:13" x14ac:dyDescent="0.2">
      <c r="A107" s="130"/>
      <c r="B107" s="130"/>
      <c r="C107" s="130"/>
      <c r="D107" s="130"/>
      <c r="E107" s="130"/>
      <c r="F107" s="130"/>
      <c r="G107" s="130"/>
      <c r="H107" s="130"/>
      <c r="I107" s="130"/>
      <c r="J107" s="130"/>
      <c r="K107" s="130"/>
      <c r="L107" s="130"/>
      <c r="M107" s="130"/>
    </row>
    <row r="108" spans="1:13" x14ac:dyDescent="0.2">
      <c r="A108" s="130"/>
      <c r="B108" s="130"/>
      <c r="C108" s="130"/>
      <c r="D108" s="130"/>
      <c r="E108" s="130"/>
      <c r="F108" s="130"/>
      <c r="G108" s="130"/>
      <c r="H108" s="130"/>
      <c r="I108" s="130"/>
      <c r="J108" s="130"/>
      <c r="K108" s="130"/>
      <c r="L108" s="130"/>
      <c r="M108" s="130"/>
    </row>
    <row r="109" spans="1:13" x14ac:dyDescent="0.2">
      <c r="A109" s="130"/>
      <c r="B109" s="130"/>
      <c r="C109" s="130"/>
      <c r="D109" s="130"/>
      <c r="E109" s="130"/>
      <c r="F109" s="130"/>
      <c r="G109" s="130"/>
      <c r="H109" s="130"/>
      <c r="I109" s="130"/>
      <c r="J109" s="130"/>
      <c r="K109" s="130"/>
      <c r="L109" s="130"/>
      <c r="M109" s="130"/>
    </row>
    <row r="110" spans="1:13" x14ac:dyDescent="0.2">
      <c r="A110" s="130"/>
      <c r="B110" s="130"/>
      <c r="C110" s="130"/>
      <c r="D110" s="130"/>
      <c r="E110" s="130"/>
      <c r="F110" s="130"/>
      <c r="G110" s="130"/>
      <c r="H110" s="130"/>
      <c r="I110" s="130"/>
      <c r="J110" s="130"/>
      <c r="K110" s="130"/>
      <c r="L110" s="130"/>
      <c r="M110" s="130"/>
    </row>
    <row r="111" spans="1:13" x14ac:dyDescent="0.2">
      <c r="A111" s="130"/>
      <c r="B111" s="130"/>
      <c r="C111" s="130"/>
      <c r="D111" s="130"/>
      <c r="E111" s="130"/>
      <c r="F111" s="130"/>
      <c r="G111" s="130"/>
      <c r="H111" s="130"/>
      <c r="I111" s="130"/>
      <c r="J111" s="130"/>
      <c r="K111" s="130"/>
      <c r="L111" s="130"/>
      <c r="M111" s="130"/>
    </row>
    <row r="112" spans="1:13" x14ac:dyDescent="0.2">
      <c r="A112" s="130"/>
      <c r="B112" s="130"/>
      <c r="C112" s="130"/>
      <c r="D112" s="130"/>
      <c r="E112" s="130"/>
      <c r="F112" s="130"/>
      <c r="G112" s="130"/>
      <c r="H112" s="130"/>
      <c r="I112" s="130"/>
      <c r="J112" s="130"/>
      <c r="K112" s="130"/>
      <c r="L112" s="130"/>
      <c r="M112" s="130"/>
    </row>
    <row r="113" spans="1:13" x14ac:dyDescent="0.2">
      <c r="A113" s="130"/>
      <c r="B113" s="130"/>
      <c r="C113" s="130"/>
      <c r="D113" s="130"/>
      <c r="E113" s="130"/>
      <c r="F113" s="130"/>
      <c r="G113" s="130"/>
      <c r="H113" s="130"/>
      <c r="I113" s="130"/>
      <c r="J113" s="130"/>
      <c r="K113" s="130"/>
      <c r="L113" s="130"/>
      <c r="M113" s="130"/>
    </row>
    <row r="114" spans="1:13" x14ac:dyDescent="0.2">
      <c r="A114" s="130"/>
      <c r="B114" s="130"/>
      <c r="C114" s="130"/>
      <c r="D114" s="130"/>
      <c r="E114" s="130"/>
      <c r="F114" s="130"/>
      <c r="G114" s="130"/>
      <c r="H114" s="130"/>
      <c r="I114" s="130"/>
      <c r="J114" s="130"/>
      <c r="K114" s="130"/>
      <c r="L114" s="130"/>
      <c r="M114" s="130"/>
    </row>
    <row r="115" spans="1:13" x14ac:dyDescent="0.2">
      <c r="A115" s="130"/>
      <c r="B115" s="130"/>
      <c r="C115" s="130"/>
      <c r="D115" s="130"/>
      <c r="E115" s="130"/>
      <c r="F115" s="130"/>
      <c r="G115" s="130"/>
      <c r="H115" s="130"/>
      <c r="I115" s="130"/>
      <c r="J115" s="130"/>
      <c r="K115" s="130"/>
      <c r="L115" s="130"/>
      <c r="M115" s="130"/>
    </row>
    <row r="116" spans="1:13" x14ac:dyDescent="0.2">
      <c r="A116" s="130"/>
      <c r="B116" s="130"/>
      <c r="C116" s="130"/>
      <c r="D116" s="130"/>
      <c r="E116" s="130"/>
      <c r="F116" s="130"/>
      <c r="G116" s="130"/>
      <c r="H116" s="130"/>
      <c r="I116" s="130"/>
      <c r="J116" s="130"/>
      <c r="K116" s="130"/>
      <c r="L116" s="130"/>
      <c r="M116" s="130"/>
    </row>
    <row r="117" spans="1:13" x14ac:dyDescent="0.2">
      <c r="A117" s="130"/>
      <c r="B117" s="130"/>
      <c r="C117" s="130"/>
      <c r="D117" s="130"/>
      <c r="E117" s="130"/>
      <c r="F117" s="130"/>
      <c r="G117" s="130"/>
      <c r="H117" s="130"/>
      <c r="I117" s="130"/>
      <c r="J117" s="130"/>
      <c r="K117" s="130"/>
      <c r="L117" s="130"/>
      <c r="M117" s="130"/>
    </row>
    <row r="118" spans="1:13" x14ac:dyDescent="0.2">
      <c r="A118" s="130"/>
      <c r="B118" s="130"/>
      <c r="C118" s="130"/>
      <c r="D118" s="130"/>
      <c r="E118" s="130"/>
      <c r="F118" s="130"/>
      <c r="G118" s="130"/>
      <c r="H118" s="130"/>
      <c r="I118" s="130"/>
      <c r="J118" s="130"/>
      <c r="K118" s="130"/>
      <c r="L118" s="130"/>
      <c r="M118" s="130"/>
    </row>
    <row r="119" spans="1:13" x14ac:dyDescent="0.2">
      <c r="A119" s="130"/>
      <c r="B119" s="130"/>
      <c r="C119" s="130"/>
      <c r="D119" s="130"/>
      <c r="E119" s="130"/>
      <c r="F119" s="130"/>
      <c r="G119" s="130"/>
      <c r="H119" s="130"/>
      <c r="I119" s="130"/>
      <c r="J119" s="130"/>
      <c r="K119" s="130"/>
      <c r="L119" s="130"/>
      <c r="M119" s="130"/>
    </row>
    <row r="120" spans="1:13" x14ac:dyDescent="0.2">
      <c r="A120" s="130"/>
      <c r="B120" s="130"/>
      <c r="C120" s="130"/>
      <c r="D120" s="130"/>
      <c r="E120" s="130"/>
      <c r="F120" s="130"/>
      <c r="G120" s="130"/>
      <c r="H120" s="130"/>
      <c r="I120" s="130"/>
      <c r="J120" s="130"/>
      <c r="K120" s="130"/>
      <c r="L120" s="130"/>
      <c r="M120" s="130"/>
    </row>
    <row r="121" spans="1:13" x14ac:dyDescent="0.2">
      <c r="A121" s="130"/>
      <c r="B121" s="130"/>
      <c r="C121" s="130"/>
      <c r="D121" s="130"/>
      <c r="E121" s="130"/>
      <c r="F121" s="130"/>
      <c r="G121" s="130"/>
      <c r="H121" s="130"/>
      <c r="I121" s="130"/>
      <c r="J121" s="130"/>
      <c r="K121" s="130"/>
      <c r="L121" s="130"/>
      <c r="M121" s="130"/>
    </row>
    <row r="122" spans="1:13" x14ac:dyDescent="0.2">
      <c r="A122" s="130"/>
      <c r="B122" s="130"/>
      <c r="C122" s="130"/>
      <c r="D122" s="130"/>
      <c r="E122" s="130"/>
      <c r="F122" s="130"/>
      <c r="G122" s="130"/>
      <c r="H122" s="130"/>
      <c r="I122" s="130"/>
      <c r="J122" s="130"/>
      <c r="K122" s="130"/>
      <c r="L122" s="130"/>
      <c r="M122" s="130"/>
    </row>
    <row r="123" spans="1:13" x14ac:dyDescent="0.2">
      <c r="A123" s="130"/>
      <c r="B123" s="130"/>
      <c r="C123" s="130"/>
      <c r="D123" s="130"/>
      <c r="E123" s="130"/>
      <c r="F123" s="130"/>
      <c r="G123" s="130"/>
      <c r="H123" s="130"/>
      <c r="I123" s="130"/>
      <c r="J123" s="130"/>
      <c r="K123" s="130"/>
      <c r="L123" s="130"/>
      <c r="M123" s="130"/>
    </row>
    <row r="124" spans="1:13" x14ac:dyDescent="0.2">
      <c r="A124" s="130"/>
      <c r="B124" s="130"/>
      <c r="C124" s="130"/>
      <c r="D124" s="130"/>
      <c r="E124" s="130"/>
      <c r="F124" s="130"/>
      <c r="G124" s="130"/>
      <c r="H124" s="130"/>
      <c r="I124" s="130"/>
      <c r="J124" s="130"/>
      <c r="K124" s="130"/>
      <c r="L124" s="130"/>
      <c r="M124" s="130"/>
    </row>
    <row r="125" spans="1:13" x14ac:dyDescent="0.2">
      <c r="A125" s="130"/>
      <c r="B125" s="130"/>
      <c r="C125" s="130"/>
      <c r="D125" s="130"/>
      <c r="E125" s="130"/>
      <c r="F125" s="130"/>
      <c r="G125" s="130"/>
      <c r="H125" s="130"/>
      <c r="I125" s="130"/>
      <c r="J125" s="130"/>
      <c r="K125" s="130"/>
      <c r="L125" s="130"/>
      <c r="M125" s="130"/>
    </row>
    <row r="126" spans="1:13" x14ac:dyDescent="0.2">
      <c r="A126" s="130"/>
      <c r="B126" s="130"/>
      <c r="C126" s="130"/>
      <c r="D126" s="130"/>
      <c r="E126" s="130"/>
      <c r="F126" s="130"/>
      <c r="G126" s="130"/>
      <c r="H126" s="130"/>
      <c r="I126" s="130"/>
      <c r="J126" s="130"/>
      <c r="K126" s="130"/>
      <c r="L126" s="130"/>
      <c r="M126" s="130"/>
    </row>
    <row r="127" spans="1:13" x14ac:dyDescent="0.2">
      <c r="A127" s="130"/>
      <c r="B127" s="130"/>
      <c r="C127" s="130"/>
      <c r="D127" s="130"/>
      <c r="E127" s="130"/>
      <c r="F127" s="130"/>
      <c r="G127" s="130"/>
      <c r="H127" s="130"/>
      <c r="I127" s="130"/>
      <c r="J127" s="130"/>
      <c r="K127" s="130"/>
      <c r="L127" s="130"/>
      <c r="M127" s="130"/>
    </row>
    <row r="128" spans="1:13" x14ac:dyDescent="0.2">
      <c r="A128" s="130"/>
      <c r="B128" s="130"/>
      <c r="C128" s="130"/>
      <c r="D128" s="130"/>
      <c r="E128" s="130"/>
      <c r="F128" s="130"/>
      <c r="G128" s="130"/>
      <c r="H128" s="130"/>
      <c r="I128" s="130"/>
      <c r="J128" s="130"/>
      <c r="K128" s="130"/>
      <c r="L128" s="130"/>
      <c r="M128" s="130"/>
    </row>
    <row r="129" spans="1:13" x14ac:dyDescent="0.2">
      <c r="A129" s="130"/>
      <c r="B129" s="130"/>
      <c r="C129" s="130"/>
      <c r="D129" s="130"/>
      <c r="E129" s="130"/>
      <c r="F129" s="130"/>
      <c r="G129" s="130"/>
      <c r="H129" s="130"/>
      <c r="I129" s="130"/>
      <c r="J129" s="130"/>
      <c r="K129" s="130"/>
      <c r="L129" s="130"/>
      <c r="M129" s="130"/>
    </row>
    <row r="130" spans="1:13" x14ac:dyDescent="0.2">
      <c r="A130" s="130"/>
      <c r="B130" s="130"/>
      <c r="C130" s="130"/>
      <c r="D130" s="130"/>
      <c r="E130" s="130"/>
      <c r="F130" s="130"/>
      <c r="G130" s="130"/>
      <c r="H130" s="130"/>
      <c r="I130" s="130"/>
      <c r="J130" s="130"/>
      <c r="K130" s="130"/>
      <c r="L130" s="130"/>
      <c r="M130" s="130"/>
    </row>
    <row r="131" spans="1:13" x14ac:dyDescent="0.2">
      <c r="A131" s="130"/>
      <c r="B131" s="130"/>
      <c r="C131" s="130"/>
      <c r="D131" s="130"/>
      <c r="E131" s="130"/>
      <c r="F131" s="130"/>
      <c r="G131" s="130"/>
      <c r="H131" s="130"/>
      <c r="I131" s="130"/>
      <c r="J131" s="130"/>
      <c r="K131" s="130"/>
      <c r="L131" s="130"/>
      <c r="M131" s="130"/>
    </row>
    <row r="132" spans="1:13" x14ac:dyDescent="0.2">
      <c r="A132" s="130"/>
      <c r="B132" s="130"/>
      <c r="C132" s="130"/>
      <c r="D132" s="130"/>
      <c r="E132" s="130"/>
      <c r="F132" s="130"/>
      <c r="G132" s="130"/>
      <c r="H132" s="130"/>
      <c r="I132" s="130"/>
      <c r="J132" s="130"/>
      <c r="K132" s="130"/>
      <c r="L132" s="130"/>
      <c r="M132" s="130"/>
    </row>
    <row r="133" spans="1:13" x14ac:dyDescent="0.2">
      <c r="A133" s="130"/>
      <c r="B133" s="130"/>
      <c r="C133" s="130"/>
      <c r="D133" s="130"/>
      <c r="E133" s="130"/>
      <c r="F133" s="130"/>
      <c r="G133" s="130"/>
      <c r="H133" s="130"/>
      <c r="I133" s="130"/>
      <c r="J133" s="130"/>
      <c r="K133" s="130"/>
      <c r="L133" s="130"/>
      <c r="M133" s="130"/>
    </row>
    <row r="134" spans="1:13" x14ac:dyDescent="0.2">
      <c r="A134" s="130"/>
      <c r="B134" s="130"/>
      <c r="C134" s="130"/>
      <c r="D134" s="130"/>
      <c r="E134" s="130"/>
      <c r="F134" s="130"/>
      <c r="G134" s="130"/>
      <c r="H134" s="130"/>
      <c r="I134" s="130"/>
      <c r="J134" s="130"/>
      <c r="K134" s="130"/>
      <c r="L134" s="130"/>
      <c r="M134" s="130"/>
    </row>
    <row r="135" spans="1:13" x14ac:dyDescent="0.2">
      <c r="A135" s="130"/>
      <c r="B135" s="130"/>
      <c r="C135" s="130"/>
      <c r="D135" s="130"/>
      <c r="E135" s="130"/>
      <c r="F135" s="130"/>
      <c r="G135" s="130"/>
      <c r="H135" s="130"/>
      <c r="I135" s="130"/>
      <c r="J135" s="130"/>
      <c r="K135" s="130"/>
      <c r="L135" s="130"/>
      <c r="M135" s="130"/>
    </row>
    <row r="136" spans="1:13" x14ac:dyDescent="0.2">
      <c r="A136" s="130"/>
      <c r="B136" s="130"/>
      <c r="C136" s="130"/>
      <c r="D136" s="130"/>
      <c r="E136" s="130"/>
      <c r="F136" s="130"/>
      <c r="G136" s="130"/>
      <c r="H136" s="130"/>
      <c r="I136" s="130"/>
      <c r="J136" s="130"/>
      <c r="K136" s="130"/>
      <c r="L136" s="130"/>
      <c r="M136" s="130"/>
    </row>
    <row r="137" spans="1:13" x14ac:dyDescent="0.2">
      <c r="A137" s="130"/>
      <c r="B137" s="130"/>
      <c r="C137" s="130"/>
      <c r="D137" s="130"/>
      <c r="E137" s="130"/>
      <c r="F137" s="130"/>
      <c r="G137" s="130"/>
      <c r="H137" s="130"/>
      <c r="I137" s="130"/>
      <c r="J137" s="130"/>
      <c r="K137" s="130"/>
      <c r="L137" s="130"/>
      <c r="M137" s="130"/>
    </row>
    <row r="138" spans="1:13" x14ac:dyDescent="0.2">
      <c r="A138" s="130"/>
      <c r="B138" s="130"/>
      <c r="C138" s="130"/>
      <c r="D138" s="130"/>
      <c r="E138" s="130"/>
      <c r="F138" s="130"/>
      <c r="G138" s="130"/>
      <c r="H138" s="130"/>
      <c r="I138" s="130"/>
      <c r="J138" s="130"/>
      <c r="K138" s="130"/>
      <c r="L138" s="130"/>
      <c r="M138" s="130"/>
    </row>
    <row r="139" spans="1:13" x14ac:dyDescent="0.2">
      <c r="A139" s="130"/>
      <c r="B139" s="130"/>
      <c r="C139" s="130"/>
      <c r="D139" s="130"/>
      <c r="E139" s="130"/>
      <c r="F139" s="130"/>
      <c r="G139" s="130"/>
      <c r="H139" s="130"/>
      <c r="I139" s="130"/>
      <c r="J139" s="130"/>
      <c r="K139" s="130"/>
      <c r="L139" s="130"/>
      <c r="M139" s="130"/>
    </row>
    <row r="140" spans="1:13" x14ac:dyDescent="0.2">
      <c r="A140" s="130"/>
      <c r="B140" s="130"/>
      <c r="C140" s="130"/>
      <c r="D140" s="130"/>
      <c r="E140" s="130"/>
      <c r="F140" s="130"/>
      <c r="G140" s="130"/>
      <c r="H140" s="130"/>
      <c r="I140" s="130"/>
      <c r="J140" s="130"/>
      <c r="K140" s="130"/>
      <c r="L140" s="130"/>
      <c r="M140" s="130"/>
    </row>
    <row r="141" spans="1:13" x14ac:dyDescent="0.2">
      <c r="A141" s="130"/>
      <c r="B141" s="130"/>
      <c r="C141" s="130"/>
      <c r="D141" s="130"/>
      <c r="E141" s="130"/>
      <c r="F141" s="130"/>
      <c r="G141" s="130"/>
      <c r="H141" s="130"/>
      <c r="I141" s="130"/>
      <c r="J141" s="130"/>
      <c r="K141" s="130"/>
      <c r="L141" s="130"/>
      <c r="M141" s="130"/>
    </row>
    <row r="142" spans="1:13" x14ac:dyDescent="0.2">
      <c r="A142" s="130"/>
      <c r="B142" s="130"/>
      <c r="C142" s="130"/>
      <c r="D142" s="130"/>
      <c r="E142" s="130"/>
      <c r="F142" s="130"/>
      <c r="G142" s="130"/>
      <c r="H142" s="130"/>
      <c r="I142" s="130"/>
      <c r="J142" s="130"/>
      <c r="K142" s="130"/>
      <c r="L142" s="130"/>
      <c r="M142" s="130"/>
    </row>
    <row r="143" spans="1:13" x14ac:dyDescent="0.2">
      <c r="A143" s="130"/>
      <c r="B143" s="130"/>
      <c r="C143" s="130"/>
      <c r="D143" s="130"/>
      <c r="E143" s="130"/>
      <c r="F143" s="130"/>
      <c r="G143" s="130"/>
      <c r="H143" s="130"/>
      <c r="I143" s="130"/>
      <c r="J143" s="130"/>
      <c r="K143" s="130"/>
      <c r="L143" s="130"/>
      <c r="M143" s="130"/>
    </row>
    <row r="144" spans="1:13" x14ac:dyDescent="0.2">
      <c r="A144" s="130"/>
      <c r="B144" s="130"/>
      <c r="C144" s="130"/>
      <c r="D144" s="130"/>
      <c r="E144" s="130"/>
      <c r="F144" s="130"/>
      <c r="G144" s="130"/>
      <c r="H144" s="130"/>
      <c r="I144" s="130"/>
      <c r="J144" s="130"/>
      <c r="K144" s="130"/>
      <c r="L144" s="130"/>
      <c r="M144" s="130"/>
    </row>
    <row r="145" spans="1:13" x14ac:dyDescent="0.2">
      <c r="A145" s="130"/>
      <c r="B145" s="130"/>
      <c r="C145" s="130"/>
      <c r="D145" s="130"/>
      <c r="E145" s="130"/>
      <c r="F145" s="130"/>
      <c r="G145" s="130"/>
      <c r="H145" s="130"/>
      <c r="I145" s="130"/>
      <c r="J145" s="130"/>
      <c r="K145" s="130"/>
      <c r="L145" s="130"/>
      <c r="M145" s="130"/>
    </row>
    <row r="146" spans="1:13" x14ac:dyDescent="0.2">
      <c r="A146" s="130"/>
      <c r="B146" s="130"/>
      <c r="C146" s="130"/>
      <c r="D146" s="130"/>
      <c r="E146" s="130"/>
      <c r="F146" s="130"/>
      <c r="G146" s="130"/>
      <c r="H146" s="130"/>
      <c r="I146" s="130"/>
      <c r="J146" s="130"/>
      <c r="K146" s="130"/>
      <c r="L146" s="130"/>
      <c r="M146" s="130"/>
    </row>
    <row r="147" spans="1:13" x14ac:dyDescent="0.2">
      <c r="A147" s="130"/>
      <c r="B147" s="130"/>
      <c r="C147" s="130"/>
      <c r="D147" s="130"/>
      <c r="E147" s="130"/>
      <c r="F147" s="130"/>
      <c r="G147" s="130"/>
      <c r="H147" s="130"/>
      <c r="I147" s="130"/>
      <c r="J147" s="130"/>
      <c r="K147" s="130"/>
      <c r="L147" s="130"/>
      <c r="M147" s="130"/>
    </row>
    <row r="148" spans="1:13" x14ac:dyDescent="0.2">
      <c r="A148" s="130"/>
      <c r="B148" s="130"/>
      <c r="C148" s="130"/>
      <c r="D148" s="130"/>
      <c r="E148" s="130"/>
      <c r="F148" s="130"/>
      <c r="G148" s="130"/>
      <c r="H148" s="130"/>
      <c r="I148" s="130"/>
      <c r="J148" s="130"/>
      <c r="K148" s="130"/>
      <c r="L148" s="130"/>
      <c r="M148" s="130"/>
    </row>
    <row r="149" spans="1:13" x14ac:dyDescent="0.2">
      <c r="A149" s="130"/>
      <c r="B149" s="130"/>
      <c r="C149" s="130"/>
      <c r="D149" s="130"/>
      <c r="E149" s="130"/>
      <c r="F149" s="130"/>
      <c r="G149" s="130"/>
      <c r="H149" s="130"/>
      <c r="I149" s="130"/>
      <c r="J149" s="130"/>
      <c r="K149" s="130"/>
      <c r="L149" s="130"/>
      <c r="M149" s="130"/>
    </row>
    <row r="150" spans="1:13" x14ac:dyDescent="0.2">
      <c r="A150" s="130"/>
      <c r="B150" s="130"/>
      <c r="C150" s="130"/>
      <c r="D150" s="130"/>
      <c r="E150" s="130"/>
      <c r="F150" s="130"/>
      <c r="G150" s="130"/>
      <c r="H150" s="130"/>
      <c r="I150" s="130"/>
      <c r="J150" s="130"/>
      <c r="K150" s="130"/>
      <c r="L150" s="130"/>
      <c r="M150" s="130"/>
    </row>
    <row r="151" spans="1:13" x14ac:dyDescent="0.2">
      <c r="A151" s="130"/>
      <c r="B151" s="130"/>
      <c r="C151" s="130"/>
      <c r="D151" s="130"/>
      <c r="E151" s="130"/>
      <c r="F151" s="130"/>
      <c r="G151" s="130"/>
      <c r="H151" s="130"/>
      <c r="I151" s="130"/>
      <c r="J151" s="130"/>
      <c r="K151" s="130"/>
      <c r="L151" s="130"/>
      <c r="M151" s="130"/>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58"/>
  <sheetViews>
    <sheetView showGridLines="0" tabSelected="1" zoomScale="110" zoomScaleNormal="110" workbookViewId="0">
      <selection activeCell="L55" sqref="L55"/>
    </sheetView>
  </sheetViews>
  <sheetFormatPr defaultRowHeight="12.75" x14ac:dyDescent="0.2"/>
  <cols>
    <col min="1" max="1" width="10.42578125" style="20" customWidth="1"/>
    <col min="2" max="2" width="11.7109375" style="20" customWidth="1"/>
    <col min="3" max="9" width="9.140625" style="20"/>
    <col min="10" max="10" width="10" style="20" customWidth="1"/>
    <col min="11" max="16384" width="9.140625" style="20"/>
  </cols>
  <sheetData>
    <row r="1" spans="1:10" x14ac:dyDescent="0.2">
      <c r="A1" s="17"/>
      <c r="B1" s="18"/>
      <c r="C1" s="18"/>
      <c r="D1" s="18"/>
      <c r="E1" s="18"/>
      <c r="F1" s="18"/>
      <c r="G1" s="18"/>
      <c r="H1" s="18"/>
      <c r="I1" s="18"/>
      <c r="J1" s="19"/>
    </row>
    <row r="2" spans="1:10" x14ac:dyDescent="0.2">
      <c r="A2" s="21" t="s">
        <v>0</v>
      </c>
      <c r="B2" s="22">
        <v>26</v>
      </c>
      <c r="C2" s="1"/>
      <c r="D2" s="1"/>
      <c r="E2" s="1"/>
      <c r="F2" s="1"/>
      <c r="G2" s="176">
        <v>18</v>
      </c>
      <c r="H2" s="193" t="s">
        <v>86</v>
      </c>
      <c r="I2" s="193"/>
      <c r="J2" s="186">
        <v>1</v>
      </c>
    </row>
    <row r="3" spans="1:10" x14ac:dyDescent="0.2">
      <c r="A3" s="21"/>
      <c r="B3" s="1"/>
      <c r="C3" s="1"/>
      <c r="D3" s="1"/>
      <c r="E3" s="1"/>
      <c r="F3" s="1"/>
      <c r="G3" s="1"/>
      <c r="H3" s="1"/>
      <c r="I3" s="1"/>
      <c r="J3" s="23"/>
    </row>
    <row r="4" spans="1:10" x14ac:dyDescent="0.2">
      <c r="A4" s="21" t="s">
        <v>1</v>
      </c>
      <c r="B4" s="1"/>
      <c r="C4" s="1"/>
      <c r="D4" s="177" t="s">
        <v>183</v>
      </c>
      <c r="E4" s="1"/>
      <c r="F4" s="1"/>
      <c r="G4" s="1"/>
      <c r="H4" s="1"/>
      <c r="I4" s="1"/>
      <c r="J4" s="23"/>
    </row>
    <row r="5" spans="1:10" x14ac:dyDescent="0.2">
      <c r="A5" s="24" t="s">
        <v>2</v>
      </c>
      <c r="B5" s="25"/>
      <c r="C5" s="25"/>
      <c r="D5" s="178" t="s">
        <v>184</v>
      </c>
      <c r="E5" s="25"/>
      <c r="F5" s="25"/>
      <c r="G5" s="25"/>
      <c r="H5" s="25"/>
      <c r="I5" s="25"/>
      <c r="J5" s="26"/>
    </row>
    <row r="6" spans="1:10" x14ac:dyDescent="0.2">
      <c r="A6" s="21"/>
      <c r="B6" s="1"/>
      <c r="C6" s="1"/>
      <c r="D6" s="1"/>
      <c r="E6" s="1"/>
      <c r="F6" s="1"/>
      <c r="G6" s="1"/>
      <c r="H6" s="1"/>
      <c r="I6" s="1"/>
      <c r="J6" s="23"/>
    </row>
    <row r="7" spans="1:10" x14ac:dyDescent="0.2">
      <c r="A7" s="21"/>
      <c r="B7" s="1"/>
      <c r="C7" s="193" t="s">
        <v>3</v>
      </c>
      <c r="D7" s="193"/>
      <c r="E7" s="193"/>
      <c r="F7" s="193"/>
      <c r="G7" s="193"/>
      <c r="H7" s="193"/>
      <c r="I7" s="1"/>
      <c r="J7" s="23"/>
    </row>
    <row r="8" spans="1:10" x14ac:dyDescent="0.2">
      <c r="A8" s="21"/>
      <c r="B8" s="1" t="s">
        <v>4</v>
      </c>
      <c r="C8" s="1"/>
      <c r="D8" s="1"/>
      <c r="E8" s="1"/>
      <c r="F8" s="1"/>
      <c r="G8" s="1"/>
      <c r="H8" s="1"/>
      <c r="I8" s="1"/>
      <c r="J8" s="23"/>
    </row>
    <row r="9" spans="1:10" x14ac:dyDescent="0.2">
      <c r="A9" s="21"/>
      <c r="B9" s="1" t="s">
        <v>5</v>
      </c>
      <c r="C9" s="1"/>
      <c r="D9" s="1"/>
      <c r="E9" s="1"/>
      <c r="F9" s="1"/>
      <c r="G9" s="1"/>
      <c r="H9" s="1"/>
      <c r="I9" s="1"/>
      <c r="J9" s="23"/>
    </row>
    <row r="10" spans="1:10" x14ac:dyDescent="0.2">
      <c r="A10" s="21"/>
      <c r="B10" s="1" t="s">
        <v>6</v>
      </c>
      <c r="C10" s="1"/>
      <c r="D10" s="1"/>
      <c r="E10" s="1"/>
      <c r="F10" s="1"/>
      <c r="G10" s="1"/>
      <c r="H10" s="1"/>
      <c r="I10" s="1"/>
      <c r="J10" s="23"/>
    </row>
    <row r="11" spans="1:10" x14ac:dyDescent="0.2">
      <c r="A11" s="21"/>
      <c r="B11" s="1" t="s">
        <v>7</v>
      </c>
      <c r="C11" s="1"/>
      <c r="D11" s="1"/>
      <c r="E11" s="1"/>
      <c r="F11" s="1"/>
      <c r="G11" s="1"/>
      <c r="H11" s="1"/>
      <c r="I11" s="1"/>
      <c r="J11" s="23"/>
    </row>
    <row r="12" spans="1:10" x14ac:dyDescent="0.2">
      <c r="A12" s="21"/>
      <c r="B12" s="1"/>
      <c r="C12" s="1"/>
      <c r="D12" s="1"/>
      <c r="E12" s="1"/>
      <c r="F12" s="1"/>
      <c r="G12" s="1"/>
      <c r="H12" s="1"/>
      <c r="I12" s="1"/>
      <c r="J12" s="23"/>
    </row>
    <row r="13" spans="1:10" x14ac:dyDescent="0.2">
      <c r="A13" s="21"/>
      <c r="B13" s="2" t="s">
        <v>8</v>
      </c>
      <c r="C13" s="2" t="s">
        <v>9</v>
      </c>
      <c r="D13" s="184"/>
      <c r="E13" s="2" t="s">
        <v>8</v>
      </c>
      <c r="F13" s="2" t="s">
        <v>9</v>
      </c>
      <c r="G13" s="184"/>
      <c r="H13" s="2" t="s">
        <v>8</v>
      </c>
      <c r="I13" s="2" t="s">
        <v>9</v>
      </c>
      <c r="J13" s="23"/>
    </row>
    <row r="14" spans="1:10" x14ac:dyDescent="0.2">
      <c r="A14" s="21"/>
      <c r="B14" s="3" t="s">
        <v>10</v>
      </c>
      <c r="C14" s="3" t="s">
        <v>11</v>
      </c>
      <c r="D14" s="184"/>
      <c r="E14" s="3" t="s">
        <v>10</v>
      </c>
      <c r="F14" s="3" t="s">
        <v>11</v>
      </c>
      <c r="G14" s="184"/>
      <c r="H14" s="3" t="s">
        <v>10</v>
      </c>
      <c r="I14" s="3" t="s">
        <v>11</v>
      </c>
      <c r="J14" s="23"/>
    </row>
    <row r="15" spans="1:10" x14ac:dyDescent="0.2">
      <c r="A15" s="21"/>
      <c r="B15" s="4" t="s">
        <v>87</v>
      </c>
      <c r="C15" s="4">
        <v>1</v>
      </c>
      <c r="D15" s="184"/>
      <c r="E15" s="4">
        <v>25</v>
      </c>
      <c r="F15" s="4" t="s">
        <v>198</v>
      </c>
      <c r="G15" s="184"/>
      <c r="H15" s="31">
        <v>51</v>
      </c>
      <c r="I15" s="175" t="s">
        <v>88</v>
      </c>
      <c r="J15" s="23"/>
    </row>
    <row r="16" spans="1:10" x14ac:dyDescent="0.2">
      <c r="A16" s="21"/>
      <c r="B16" s="4" t="s">
        <v>89</v>
      </c>
      <c r="C16" s="4" t="s">
        <v>199</v>
      </c>
      <c r="D16" s="184"/>
      <c r="E16" s="4">
        <v>26</v>
      </c>
      <c r="F16" s="4">
        <v>3</v>
      </c>
      <c r="G16" s="184"/>
      <c r="H16" s="31"/>
      <c r="I16" s="31"/>
      <c r="J16" s="23"/>
    </row>
    <row r="17" spans="1:10" x14ac:dyDescent="0.2">
      <c r="A17" s="21"/>
      <c r="B17" s="4" t="s">
        <v>90</v>
      </c>
      <c r="C17" s="4" t="s">
        <v>88</v>
      </c>
      <c r="D17" s="184"/>
      <c r="E17" s="4">
        <v>27</v>
      </c>
      <c r="F17" s="52" t="s">
        <v>88</v>
      </c>
      <c r="G17" s="184"/>
      <c r="H17" s="31"/>
      <c r="I17" s="31"/>
      <c r="J17" s="23"/>
    </row>
    <row r="18" spans="1:10" x14ac:dyDescent="0.2">
      <c r="A18" s="21"/>
      <c r="B18" s="4" t="s">
        <v>91</v>
      </c>
      <c r="C18" s="4" t="s">
        <v>88</v>
      </c>
      <c r="D18" s="184"/>
      <c r="E18" s="4">
        <v>28</v>
      </c>
      <c r="F18" s="52">
        <v>2</v>
      </c>
      <c r="G18" s="184"/>
      <c r="H18" s="31"/>
      <c r="I18" s="31"/>
      <c r="J18" s="23"/>
    </row>
    <row r="19" spans="1:10" x14ac:dyDescent="0.2">
      <c r="A19" s="21"/>
      <c r="B19" s="4" t="s">
        <v>91</v>
      </c>
      <c r="C19" s="4" t="s">
        <v>88</v>
      </c>
      <c r="D19" s="184"/>
      <c r="E19" s="4">
        <v>29</v>
      </c>
      <c r="F19" s="52" t="s">
        <v>88</v>
      </c>
      <c r="G19" s="184"/>
      <c r="H19" s="31"/>
      <c r="I19" s="31"/>
      <c r="J19" s="23"/>
    </row>
    <row r="20" spans="1:10" x14ac:dyDescent="0.2">
      <c r="A20" s="21"/>
      <c r="B20" s="4" t="s">
        <v>12</v>
      </c>
      <c r="C20" s="4">
        <v>1</v>
      </c>
      <c r="D20" s="184"/>
      <c r="E20" s="4">
        <v>30</v>
      </c>
      <c r="F20" s="52" t="s">
        <v>88</v>
      </c>
      <c r="G20" s="184"/>
      <c r="H20" s="31"/>
      <c r="I20" s="31"/>
      <c r="J20" s="23"/>
    </row>
    <row r="21" spans="1:10" x14ac:dyDescent="0.2">
      <c r="A21" s="21"/>
      <c r="B21" s="4">
        <v>6</v>
      </c>
      <c r="C21" s="4" t="s">
        <v>88</v>
      </c>
      <c r="D21" s="184"/>
      <c r="E21" s="4">
        <v>31</v>
      </c>
      <c r="F21" s="4">
        <v>14</v>
      </c>
      <c r="G21" s="184"/>
      <c r="H21" s="31"/>
      <c r="I21" s="31"/>
      <c r="J21" s="23"/>
    </row>
    <row r="22" spans="1:10" x14ac:dyDescent="0.2">
      <c r="A22" s="21"/>
      <c r="B22" s="4">
        <v>7</v>
      </c>
      <c r="C22" s="4" t="s">
        <v>88</v>
      </c>
      <c r="D22" s="184"/>
      <c r="E22" s="4">
        <v>32</v>
      </c>
      <c r="F22" s="4" t="s">
        <v>88</v>
      </c>
      <c r="G22" s="184"/>
      <c r="H22" s="31"/>
      <c r="I22" s="31"/>
      <c r="J22" s="23"/>
    </row>
    <row r="23" spans="1:10" x14ac:dyDescent="0.2">
      <c r="A23" s="21"/>
      <c r="B23" s="4">
        <v>8</v>
      </c>
      <c r="C23" s="4" t="s">
        <v>88</v>
      </c>
      <c r="D23" s="184"/>
      <c r="E23" s="4">
        <v>33</v>
      </c>
      <c r="F23" s="4" t="s">
        <v>88</v>
      </c>
      <c r="G23" s="184"/>
      <c r="H23" s="31"/>
      <c r="I23" s="31"/>
      <c r="J23" s="23"/>
    </row>
    <row r="24" spans="1:10" x14ac:dyDescent="0.2">
      <c r="A24" s="21"/>
      <c r="B24" s="4">
        <v>9</v>
      </c>
      <c r="C24" s="4" t="s">
        <v>88</v>
      </c>
      <c r="D24" s="184"/>
      <c r="E24" s="4">
        <v>34</v>
      </c>
      <c r="F24" s="4" t="s">
        <v>198</v>
      </c>
      <c r="G24" s="184"/>
      <c r="H24" s="31"/>
      <c r="I24" s="31"/>
      <c r="J24" s="23"/>
    </row>
    <row r="25" spans="1:10" x14ac:dyDescent="0.2">
      <c r="A25" s="21"/>
      <c r="B25" s="4">
        <v>10</v>
      </c>
      <c r="C25" s="4" t="s">
        <v>88</v>
      </c>
      <c r="D25" s="184"/>
      <c r="E25" s="4">
        <v>35</v>
      </c>
      <c r="F25" s="4" t="s">
        <v>198</v>
      </c>
      <c r="G25" s="184"/>
      <c r="H25" s="31"/>
      <c r="I25" s="31"/>
      <c r="J25" s="23"/>
    </row>
    <row r="26" spans="1:10" x14ac:dyDescent="0.2">
      <c r="A26" s="21"/>
      <c r="B26" s="4">
        <v>11</v>
      </c>
      <c r="C26" s="4" t="s">
        <v>88</v>
      </c>
      <c r="D26" s="184"/>
      <c r="E26" s="4">
        <v>36</v>
      </c>
      <c r="F26" s="4">
        <v>10</v>
      </c>
      <c r="G26" s="184"/>
      <c r="H26" s="31"/>
      <c r="I26" s="31"/>
      <c r="J26" s="23"/>
    </row>
    <row r="27" spans="1:10" x14ac:dyDescent="0.2">
      <c r="A27" s="21"/>
      <c r="B27" s="4">
        <v>12</v>
      </c>
      <c r="C27" s="4" t="s">
        <v>88</v>
      </c>
      <c r="D27" s="184"/>
      <c r="E27" s="4">
        <v>37</v>
      </c>
      <c r="F27" s="4" t="s">
        <v>202</v>
      </c>
      <c r="G27" s="129"/>
      <c r="H27" s="31"/>
      <c r="I27" s="31"/>
      <c r="J27" s="23"/>
    </row>
    <row r="28" spans="1:10" x14ac:dyDescent="0.2">
      <c r="A28" s="21"/>
      <c r="B28" s="4">
        <v>13</v>
      </c>
      <c r="C28" s="4">
        <v>3</v>
      </c>
      <c r="D28" s="184"/>
      <c r="E28" s="4">
        <v>38</v>
      </c>
      <c r="F28" s="4" t="s">
        <v>200</v>
      </c>
      <c r="G28" s="184"/>
      <c r="H28" s="31"/>
      <c r="I28" s="31"/>
      <c r="J28" s="23"/>
    </row>
    <row r="29" spans="1:10" x14ac:dyDescent="0.2">
      <c r="A29" s="21"/>
      <c r="B29" s="52" t="s">
        <v>195</v>
      </c>
      <c r="C29" s="4" t="s">
        <v>88</v>
      </c>
      <c r="D29" s="184"/>
      <c r="E29" s="4">
        <v>39</v>
      </c>
      <c r="F29" s="4" t="s">
        <v>201</v>
      </c>
      <c r="G29" s="184"/>
      <c r="H29" s="31"/>
      <c r="I29" s="31"/>
      <c r="J29" s="23"/>
    </row>
    <row r="30" spans="1:10" x14ac:dyDescent="0.2">
      <c r="A30" s="21"/>
      <c r="B30" s="4">
        <v>14</v>
      </c>
      <c r="C30" s="52" t="s">
        <v>88</v>
      </c>
      <c r="D30" s="184"/>
      <c r="E30" s="4">
        <v>40</v>
      </c>
      <c r="F30" s="52" t="s">
        <v>88</v>
      </c>
      <c r="G30" s="184"/>
      <c r="H30" s="31"/>
      <c r="I30" s="31"/>
      <c r="J30" s="23"/>
    </row>
    <row r="31" spans="1:10" x14ac:dyDescent="0.2">
      <c r="A31" s="21"/>
      <c r="B31" s="4">
        <v>15</v>
      </c>
      <c r="C31" s="4" t="s">
        <v>201</v>
      </c>
      <c r="D31" s="184"/>
      <c r="E31" s="4">
        <v>41</v>
      </c>
      <c r="F31" s="4" t="s">
        <v>201</v>
      </c>
      <c r="G31" s="184"/>
      <c r="H31" s="31"/>
      <c r="I31" s="31"/>
      <c r="J31" s="23"/>
    </row>
    <row r="32" spans="1:10" x14ac:dyDescent="0.2">
      <c r="A32" s="21"/>
      <c r="B32" s="4">
        <v>16</v>
      </c>
      <c r="C32" s="4" t="s">
        <v>200</v>
      </c>
      <c r="D32" s="184"/>
      <c r="E32" s="4">
        <v>42</v>
      </c>
      <c r="F32" s="52" t="s">
        <v>88</v>
      </c>
      <c r="G32" s="184"/>
      <c r="H32" s="31"/>
      <c r="I32" s="31"/>
      <c r="J32" s="23"/>
    </row>
    <row r="33" spans="1:10" x14ac:dyDescent="0.2">
      <c r="A33" s="21"/>
      <c r="B33" s="4">
        <v>17</v>
      </c>
      <c r="C33" s="4" t="s">
        <v>201</v>
      </c>
      <c r="D33" s="184"/>
      <c r="E33" s="4">
        <v>43</v>
      </c>
      <c r="F33" s="4" t="s">
        <v>201</v>
      </c>
      <c r="G33" s="184"/>
      <c r="H33" s="31"/>
      <c r="I33" s="31"/>
      <c r="J33" s="23"/>
    </row>
    <row r="34" spans="1:10" x14ac:dyDescent="0.2">
      <c r="A34" s="21"/>
      <c r="B34" s="4">
        <v>18</v>
      </c>
      <c r="C34" s="4" t="s">
        <v>88</v>
      </c>
      <c r="D34" s="184"/>
      <c r="E34" s="4">
        <v>44</v>
      </c>
      <c r="F34" s="4">
        <v>4</v>
      </c>
      <c r="G34" s="184"/>
      <c r="H34" s="31"/>
      <c r="I34" s="31"/>
      <c r="J34" s="23"/>
    </row>
    <row r="35" spans="1:10" x14ac:dyDescent="0.2">
      <c r="A35" s="21"/>
      <c r="B35" s="4">
        <v>19</v>
      </c>
      <c r="C35" s="4" t="s">
        <v>201</v>
      </c>
      <c r="D35" s="184"/>
      <c r="E35" s="4">
        <v>45</v>
      </c>
      <c r="F35" s="4" t="s">
        <v>203</v>
      </c>
      <c r="G35" s="184"/>
      <c r="H35" s="31"/>
      <c r="I35" s="31"/>
      <c r="J35" s="23"/>
    </row>
    <row r="36" spans="1:10" x14ac:dyDescent="0.2">
      <c r="A36" s="21"/>
      <c r="B36" s="4">
        <v>20</v>
      </c>
      <c r="C36" s="4" t="s">
        <v>201</v>
      </c>
      <c r="D36" s="184"/>
      <c r="E36" s="4">
        <v>46</v>
      </c>
      <c r="F36" s="4" t="s">
        <v>203</v>
      </c>
      <c r="G36" s="184"/>
      <c r="H36" s="31"/>
      <c r="I36" s="31"/>
      <c r="J36" s="23"/>
    </row>
    <row r="37" spans="1:10" x14ac:dyDescent="0.2">
      <c r="A37" s="21"/>
      <c r="B37" s="4">
        <v>21</v>
      </c>
      <c r="C37" s="4" t="s">
        <v>198</v>
      </c>
      <c r="D37" s="184"/>
      <c r="E37" s="4">
        <v>47</v>
      </c>
      <c r="F37" s="4" t="s">
        <v>203</v>
      </c>
      <c r="G37" s="184"/>
      <c r="H37" s="31"/>
      <c r="I37" s="31"/>
      <c r="J37" s="23"/>
    </row>
    <row r="38" spans="1:10" x14ac:dyDescent="0.2">
      <c r="A38" s="21"/>
      <c r="B38" s="4">
        <v>22</v>
      </c>
      <c r="C38" s="4" t="s">
        <v>203</v>
      </c>
      <c r="D38" s="174"/>
      <c r="E38" s="4">
        <v>48</v>
      </c>
      <c r="F38" s="4" t="s">
        <v>203</v>
      </c>
      <c r="G38" s="184"/>
      <c r="H38" s="31"/>
      <c r="I38" s="31"/>
      <c r="J38" s="23"/>
    </row>
    <row r="39" spans="1:10" x14ac:dyDescent="0.2">
      <c r="A39" s="21"/>
      <c r="B39" s="4">
        <v>23</v>
      </c>
      <c r="C39" s="189">
        <v>1</v>
      </c>
      <c r="D39" s="174"/>
      <c r="E39" s="4">
        <v>49</v>
      </c>
      <c r="F39" s="4" t="s">
        <v>200</v>
      </c>
      <c r="G39" s="184"/>
      <c r="H39" s="31"/>
      <c r="I39" s="31"/>
      <c r="J39" s="23"/>
    </row>
    <row r="40" spans="1:10" x14ac:dyDescent="0.2">
      <c r="A40" s="21"/>
      <c r="B40" s="4">
        <v>24</v>
      </c>
      <c r="C40" s="189">
        <v>4</v>
      </c>
      <c r="D40" s="184"/>
      <c r="E40" s="4">
        <v>50</v>
      </c>
      <c r="F40" s="4" t="s">
        <v>200</v>
      </c>
      <c r="G40" s="184"/>
      <c r="H40" s="31"/>
      <c r="I40" s="31"/>
      <c r="J40" s="23"/>
    </row>
    <row r="41" spans="1:10" x14ac:dyDescent="0.2">
      <c r="A41" s="21"/>
      <c r="B41" s="1"/>
      <c r="C41" s="1"/>
      <c r="D41" s="1"/>
      <c r="E41" s="1"/>
      <c r="F41" s="1"/>
      <c r="G41" s="1"/>
      <c r="H41" s="1"/>
      <c r="I41" s="1"/>
      <c r="J41" s="23"/>
    </row>
    <row r="42" spans="1:10" x14ac:dyDescent="0.2">
      <c r="A42" s="21"/>
      <c r="B42" s="1"/>
      <c r="C42" s="1"/>
      <c r="D42" s="1"/>
      <c r="E42" s="185"/>
      <c r="F42" s="185"/>
      <c r="G42" s="1"/>
      <c r="H42" s="1"/>
      <c r="I42" s="1"/>
      <c r="J42" s="23"/>
    </row>
    <row r="43" spans="1:10" x14ac:dyDescent="0.2">
      <c r="A43" s="21"/>
      <c r="B43" s="1"/>
      <c r="C43" s="1"/>
      <c r="D43" s="185" t="s">
        <v>13</v>
      </c>
      <c r="E43" s="1" t="s">
        <v>14</v>
      </c>
      <c r="F43" s="1"/>
      <c r="G43" s="185"/>
      <c r="I43" s="56" t="s">
        <v>92</v>
      </c>
      <c r="J43" s="23"/>
    </row>
    <row r="44" spans="1:10" x14ac:dyDescent="0.2">
      <c r="A44" s="21"/>
      <c r="B44" s="1"/>
      <c r="C44" s="1"/>
      <c r="D44" s="1"/>
      <c r="E44" s="1" t="s">
        <v>15</v>
      </c>
      <c r="F44" s="1"/>
      <c r="G44" s="1"/>
      <c r="H44" s="1"/>
      <c r="I44" s="1">
        <v>1</v>
      </c>
      <c r="J44" s="23"/>
    </row>
    <row r="45" spans="1:10" x14ac:dyDescent="0.2">
      <c r="A45" s="21"/>
      <c r="B45" s="1"/>
      <c r="C45" s="1"/>
      <c r="D45" s="1"/>
      <c r="E45" s="1"/>
      <c r="F45" s="1"/>
      <c r="G45" s="1"/>
      <c r="H45" s="1"/>
      <c r="I45" s="1">
        <v>2</v>
      </c>
      <c r="J45" s="23"/>
    </row>
    <row r="46" spans="1:10" x14ac:dyDescent="0.2">
      <c r="A46" s="21"/>
      <c r="B46" s="1"/>
      <c r="C46" s="1"/>
      <c r="D46" s="1"/>
      <c r="E46" s="1"/>
      <c r="F46" s="1"/>
      <c r="G46" s="1"/>
      <c r="H46" s="1"/>
      <c r="I46" s="1"/>
      <c r="J46" s="23"/>
    </row>
    <row r="47" spans="1:10" x14ac:dyDescent="0.2">
      <c r="A47" s="21"/>
      <c r="B47" s="1"/>
      <c r="C47" s="1"/>
      <c r="D47" s="1"/>
      <c r="E47" s="1"/>
      <c r="F47" s="1"/>
      <c r="G47" s="1"/>
      <c r="H47" s="1"/>
      <c r="I47" s="1"/>
      <c r="J47" s="23"/>
    </row>
    <row r="48" spans="1:10" x14ac:dyDescent="0.2">
      <c r="A48" s="21"/>
      <c r="B48" s="1"/>
      <c r="C48" s="1"/>
      <c r="D48" s="1"/>
      <c r="E48" s="1"/>
      <c r="F48" s="1"/>
      <c r="G48" s="1"/>
      <c r="H48" s="1"/>
      <c r="I48" s="1"/>
      <c r="J48" s="23"/>
    </row>
    <row r="49" spans="1:10" x14ac:dyDescent="0.2">
      <c r="A49" s="21"/>
      <c r="B49" s="1"/>
      <c r="C49" s="1"/>
      <c r="D49" s="1"/>
      <c r="E49" s="1"/>
      <c r="F49" s="1"/>
      <c r="G49" s="1"/>
      <c r="H49" s="1"/>
      <c r="I49" s="1"/>
      <c r="J49" s="23"/>
    </row>
    <row r="50" spans="1:10" x14ac:dyDescent="0.2">
      <c r="A50" s="21"/>
      <c r="B50" s="1"/>
      <c r="C50" s="1"/>
      <c r="D50" s="1"/>
      <c r="G50" s="1"/>
      <c r="H50" s="1"/>
      <c r="I50" s="1"/>
      <c r="J50" s="23"/>
    </row>
    <row r="51" spans="1:10" x14ac:dyDescent="0.2">
      <c r="A51" s="24"/>
      <c r="B51" s="25"/>
      <c r="C51" s="25"/>
      <c r="D51" s="25"/>
      <c r="E51" s="25"/>
      <c r="F51" s="25"/>
      <c r="G51" s="25"/>
      <c r="H51" s="25"/>
      <c r="I51" s="25"/>
      <c r="J51" s="26"/>
    </row>
    <row r="52" spans="1:10" x14ac:dyDescent="0.2">
      <c r="A52" s="17" t="s">
        <v>16</v>
      </c>
      <c r="B52" s="177" t="s">
        <v>238</v>
      </c>
      <c r="C52" s="18"/>
      <c r="D52" s="18"/>
      <c r="E52" s="18"/>
      <c r="F52" s="18"/>
      <c r="G52" s="18"/>
      <c r="H52" s="18"/>
      <c r="I52" s="18"/>
      <c r="J52" s="19"/>
    </row>
    <row r="53" spans="1:10" x14ac:dyDescent="0.2">
      <c r="A53" s="21"/>
      <c r="B53" s="10"/>
      <c r="C53" s="10"/>
      <c r="D53" s="1"/>
      <c r="E53" s="1"/>
      <c r="F53" s="1"/>
      <c r="G53" s="1"/>
      <c r="H53" s="1"/>
      <c r="I53" s="1"/>
      <c r="J53" s="23"/>
    </row>
    <row r="54" spans="1:10" x14ac:dyDescent="0.2">
      <c r="A54" s="24" t="s">
        <v>94</v>
      </c>
      <c r="B54" s="194">
        <v>42228</v>
      </c>
      <c r="C54" s="194"/>
      <c r="D54" s="25"/>
      <c r="E54" s="25"/>
      <c r="F54" s="25"/>
      <c r="G54" s="25"/>
      <c r="H54" s="57" t="s">
        <v>114</v>
      </c>
      <c r="I54" s="195">
        <v>42248</v>
      </c>
      <c r="J54" s="196"/>
    </row>
    <row r="55" spans="1:10" x14ac:dyDescent="0.2">
      <c r="A55" s="116" t="s">
        <v>17</v>
      </c>
      <c r="B55" s="117"/>
      <c r="C55" s="117"/>
      <c r="D55" s="117"/>
      <c r="E55" s="1"/>
      <c r="F55" s="1"/>
      <c r="G55" s="117"/>
      <c r="H55" s="117"/>
      <c r="I55" s="117"/>
      <c r="J55" s="118"/>
    </row>
    <row r="56" spans="1:10" x14ac:dyDescent="0.2">
      <c r="A56" s="21"/>
      <c r="B56" s="1"/>
      <c r="C56" s="1"/>
      <c r="D56" s="1"/>
      <c r="E56" s="1"/>
      <c r="F56" s="1"/>
      <c r="G56" s="1"/>
      <c r="H56" s="1"/>
      <c r="I56" s="1"/>
      <c r="J56" s="23"/>
    </row>
    <row r="57" spans="1:10" x14ac:dyDescent="0.2">
      <c r="A57" s="21" t="s">
        <v>18</v>
      </c>
      <c r="B57" s="1"/>
      <c r="C57" s="1"/>
      <c r="D57" s="1"/>
      <c r="G57" s="1"/>
      <c r="H57" s="1"/>
      <c r="I57" s="1"/>
      <c r="J57" s="23"/>
    </row>
    <row r="58" spans="1:10" x14ac:dyDescent="0.2">
      <c r="A58" s="24"/>
      <c r="B58" s="25"/>
      <c r="C58" s="25"/>
      <c r="D58" s="25"/>
      <c r="E58" s="25"/>
      <c r="F58" s="25"/>
      <c r="G58" s="25"/>
      <c r="H58" s="25"/>
      <c r="I58" s="25"/>
      <c r="J58" s="26"/>
    </row>
  </sheetData>
  <mergeCells count="4">
    <mergeCell ref="H2:I2"/>
    <mergeCell ref="C7:H7"/>
    <mergeCell ref="B54:C54"/>
    <mergeCell ref="I54:J54"/>
  </mergeCells>
  <phoneticPr fontId="0" type="noConversion"/>
  <printOptions horizontalCentered="1" verticalCentered="1"/>
  <pageMargins left="0.5" right="0.5" top="0.5" bottom="0.5" header="0.5" footer="0.5"/>
  <pageSetup scale="97" orientation="portrait"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fitToPage="1"/>
  </sheetPr>
  <dimension ref="A1:Y63"/>
  <sheetViews>
    <sheetView showGridLines="0" zoomScale="70" zoomScaleNormal="70" workbookViewId="0">
      <selection activeCell="N32" sqref="N32"/>
    </sheetView>
  </sheetViews>
  <sheetFormatPr defaultRowHeight="12.75" outlineLevelRow="1" x14ac:dyDescent="0.2"/>
  <cols>
    <col min="1" max="1" width="14.42578125" style="20" customWidth="1"/>
    <col min="2" max="2" width="10.28515625" style="20" customWidth="1"/>
    <col min="3" max="11" width="11.5703125" style="20" customWidth="1"/>
    <col min="12" max="12" width="12.28515625" style="20" customWidth="1"/>
    <col min="13" max="14" width="9.140625" style="20"/>
    <col min="15" max="16" width="7.140625" style="20" bestFit="1" customWidth="1"/>
    <col min="17" max="17" width="6.7109375" style="20" bestFit="1" customWidth="1"/>
    <col min="18" max="19" width="7.85546875" style="20" bestFit="1" customWidth="1"/>
    <col min="20" max="21" width="8.42578125" style="20" bestFit="1" customWidth="1"/>
    <col min="22" max="16384" width="9.140625" style="20"/>
  </cols>
  <sheetData>
    <row r="1" spans="1:24" x14ac:dyDescent="0.2">
      <c r="A1" s="17"/>
      <c r="B1" s="18"/>
      <c r="C1" s="18"/>
      <c r="D1" s="18"/>
      <c r="E1" s="18"/>
      <c r="F1" s="18"/>
      <c r="G1" s="18"/>
      <c r="H1" s="18"/>
      <c r="I1" s="18"/>
      <c r="J1" s="18"/>
      <c r="K1" s="18"/>
      <c r="L1" s="19"/>
    </row>
    <row r="2" spans="1:24" x14ac:dyDescent="0.2">
      <c r="A2" s="21" t="s">
        <v>0</v>
      </c>
      <c r="B2" s="1"/>
      <c r="C2" s="22">
        <v>26</v>
      </c>
      <c r="D2" s="1"/>
      <c r="E2" s="1"/>
      <c r="F2" s="1"/>
      <c r="G2" s="1"/>
      <c r="H2" s="1"/>
      <c r="I2" s="176" t="s">
        <v>240</v>
      </c>
      <c r="J2" s="193" t="s">
        <v>86</v>
      </c>
      <c r="K2" s="193"/>
      <c r="L2" s="186">
        <v>31</v>
      </c>
    </row>
    <row r="3" spans="1:24" x14ac:dyDescent="0.2">
      <c r="A3" s="21"/>
      <c r="B3" s="1"/>
      <c r="C3" s="1"/>
      <c r="D3" s="1"/>
      <c r="E3" s="1"/>
      <c r="F3" s="1"/>
      <c r="G3" s="1"/>
      <c r="H3" s="1"/>
      <c r="I3" s="119"/>
      <c r="J3" s="1"/>
      <c r="K3" s="1"/>
      <c r="L3" s="23"/>
    </row>
    <row r="4" spans="1:24" x14ac:dyDescent="0.2">
      <c r="A4" s="21" t="s">
        <v>1</v>
      </c>
      <c r="B4" s="1"/>
      <c r="C4" s="1"/>
      <c r="D4" s="1"/>
      <c r="E4" s="179" t="s">
        <v>183</v>
      </c>
      <c r="F4" s="1"/>
      <c r="G4" s="1"/>
      <c r="H4" s="1"/>
      <c r="I4" s="1"/>
      <c r="J4" s="1"/>
      <c r="K4" s="1"/>
      <c r="L4" s="23"/>
    </row>
    <row r="5" spans="1:24" x14ac:dyDescent="0.2">
      <c r="A5" s="24" t="s">
        <v>2</v>
      </c>
      <c r="B5" s="25"/>
      <c r="C5" s="25"/>
      <c r="D5" s="25"/>
      <c r="E5" s="180" t="s">
        <v>184</v>
      </c>
      <c r="F5" s="25"/>
      <c r="G5" s="25"/>
      <c r="H5" s="25"/>
      <c r="I5" s="25"/>
      <c r="J5" s="25"/>
      <c r="K5" s="25"/>
      <c r="L5" s="26"/>
    </row>
    <row r="6" spans="1:24" x14ac:dyDescent="0.2">
      <c r="A6" s="21"/>
      <c r="B6" s="1"/>
      <c r="C6" s="1"/>
      <c r="D6" s="1"/>
      <c r="E6" s="1"/>
      <c r="F6" s="1"/>
      <c r="G6" s="1"/>
      <c r="H6" s="1"/>
      <c r="I6" s="1"/>
      <c r="J6" s="1"/>
      <c r="K6" s="1"/>
      <c r="L6" s="23"/>
      <c r="N6" s="188"/>
      <c r="O6" s="124"/>
    </row>
    <row r="7" spans="1:24" x14ac:dyDescent="0.2">
      <c r="A7" s="202" t="s">
        <v>155</v>
      </c>
      <c r="B7" s="203"/>
      <c r="C7" s="203"/>
      <c r="D7" s="203"/>
      <c r="E7" s="203"/>
      <c r="F7" s="203"/>
      <c r="G7" s="203"/>
      <c r="H7" s="203"/>
      <c r="I7" s="203"/>
      <c r="J7" s="203"/>
      <c r="K7" s="203"/>
      <c r="L7" s="187"/>
      <c r="O7" s="1"/>
      <c r="P7" s="1"/>
      <c r="Q7" s="1"/>
      <c r="R7" s="1"/>
      <c r="S7" s="1"/>
      <c r="T7" s="1"/>
      <c r="U7" s="1"/>
      <c r="V7" s="1"/>
      <c r="W7" s="1"/>
      <c r="X7" s="1"/>
    </row>
    <row r="8" spans="1:24" x14ac:dyDescent="0.2">
      <c r="A8" s="21"/>
      <c r="B8" s="1"/>
      <c r="C8" s="1"/>
      <c r="D8" s="1"/>
      <c r="E8" s="1"/>
      <c r="F8" s="1"/>
      <c r="G8" s="1"/>
      <c r="H8" s="1"/>
      <c r="I8" s="1"/>
      <c r="J8" s="1"/>
      <c r="K8" s="1"/>
      <c r="L8" s="23"/>
      <c r="N8" s="188"/>
      <c r="O8" s="124"/>
      <c r="P8" s="1"/>
      <c r="Q8" s="1"/>
      <c r="R8" s="1"/>
      <c r="S8" s="1"/>
      <c r="T8" s="1"/>
      <c r="U8" s="1"/>
      <c r="V8" s="1"/>
      <c r="W8" s="1"/>
      <c r="X8" s="1"/>
    </row>
    <row r="9" spans="1:24" x14ac:dyDescent="0.2">
      <c r="A9" s="121" t="s">
        <v>196</v>
      </c>
      <c r="B9" s="1"/>
      <c r="C9" s="1"/>
      <c r="D9" s="1"/>
      <c r="E9" s="1"/>
      <c r="F9" s="1"/>
      <c r="G9" s="1"/>
      <c r="H9" s="1"/>
      <c r="I9" s="1"/>
      <c r="J9" s="1"/>
      <c r="K9" s="1"/>
      <c r="L9" s="23"/>
      <c r="O9" s="1"/>
      <c r="P9" s="1"/>
      <c r="Q9" s="1"/>
      <c r="R9" s="1"/>
      <c r="S9" s="1"/>
      <c r="T9" s="1"/>
      <c r="U9" s="1"/>
      <c r="V9" s="1"/>
      <c r="W9" s="1"/>
      <c r="X9" s="1"/>
    </row>
    <row r="10" spans="1:24" x14ac:dyDescent="0.2">
      <c r="A10" s="21"/>
      <c r="B10" s="1"/>
      <c r="C10" s="1"/>
      <c r="D10" s="1"/>
      <c r="E10" s="1"/>
      <c r="F10" s="1"/>
      <c r="G10" s="1"/>
      <c r="H10" s="1"/>
      <c r="I10" s="1"/>
      <c r="J10" s="1"/>
      <c r="K10" s="1"/>
      <c r="L10" s="23"/>
      <c r="O10" s="1"/>
      <c r="P10" s="1"/>
      <c r="Q10" s="1"/>
      <c r="R10" s="1"/>
      <c r="S10" s="1"/>
      <c r="T10" s="1"/>
      <c r="U10" s="1"/>
      <c r="V10" s="1"/>
      <c r="W10" s="1"/>
      <c r="X10" s="1"/>
    </row>
    <row r="11" spans="1:24" x14ac:dyDescent="0.2">
      <c r="A11" s="31"/>
      <c r="B11" s="6" t="s">
        <v>152</v>
      </c>
      <c r="C11" s="6" t="s">
        <v>56</v>
      </c>
      <c r="D11" s="6" t="s">
        <v>57</v>
      </c>
      <c r="E11" s="6" t="s">
        <v>58</v>
      </c>
      <c r="F11" s="6" t="s">
        <v>59</v>
      </c>
      <c r="G11" s="6" t="s">
        <v>151</v>
      </c>
      <c r="H11" s="6" t="s">
        <v>60</v>
      </c>
      <c r="I11" s="6" t="s">
        <v>61</v>
      </c>
      <c r="J11" s="6" t="s">
        <v>62</v>
      </c>
      <c r="K11" s="6" t="s">
        <v>63</v>
      </c>
      <c r="L11" s="6" t="s">
        <v>64</v>
      </c>
      <c r="O11" s="1"/>
      <c r="P11" s="1"/>
      <c r="Q11" s="1"/>
      <c r="R11" s="1"/>
      <c r="S11" s="1"/>
      <c r="T11" s="1"/>
      <c r="U11" s="1"/>
      <c r="V11" s="1"/>
      <c r="W11" s="1"/>
      <c r="X11" s="1"/>
    </row>
    <row r="12" spans="1:24" x14ac:dyDescent="0.2">
      <c r="A12" s="12" t="s">
        <v>65</v>
      </c>
      <c r="B12" s="12"/>
      <c r="C12" s="39"/>
      <c r="D12" s="39"/>
      <c r="E12" s="39"/>
      <c r="F12" s="39"/>
      <c r="G12" s="39"/>
      <c r="H12" s="39"/>
      <c r="I12" s="39"/>
      <c r="J12" s="39"/>
      <c r="K12" s="39"/>
      <c r="L12" s="39"/>
      <c r="O12" s="1"/>
      <c r="P12" s="1"/>
      <c r="Q12" s="1"/>
      <c r="R12" s="1"/>
      <c r="S12" s="1"/>
      <c r="T12" s="1"/>
      <c r="U12" s="1"/>
      <c r="V12" s="1"/>
      <c r="W12" s="1"/>
      <c r="X12" s="1"/>
    </row>
    <row r="13" spans="1:24" x14ac:dyDescent="0.2">
      <c r="A13" s="13"/>
      <c r="B13" s="85" t="s">
        <v>216</v>
      </c>
      <c r="C13" s="85" t="s">
        <v>217</v>
      </c>
      <c r="D13" s="85" t="s">
        <v>218</v>
      </c>
      <c r="E13" s="85" t="s">
        <v>219</v>
      </c>
      <c r="F13" s="85" t="s">
        <v>220</v>
      </c>
      <c r="G13" s="85" t="s">
        <v>221</v>
      </c>
      <c r="H13" s="85" t="s">
        <v>222</v>
      </c>
      <c r="I13" s="85" t="s">
        <v>223</v>
      </c>
      <c r="J13" s="85" t="s">
        <v>224</v>
      </c>
      <c r="K13" s="85" t="s">
        <v>225</v>
      </c>
      <c r="L13" s="85" t="s">
        <v>226</v>
      </c>
      <c r="O13" s="1"/>
      <c r="P13" s="1"/>
      <c r="Q13" s="1"/>
      <c r="R13" s="1"/>
      <c r="S13" s="1"/>
      <c r="T13" s="1"/>
      <c r="U13" s="1"/>
      <c r="V13" s="1"/>
      <c r="W13" s="1"/>
      <c r="X13" s="1"/>
    </row>
    <row r="14" spans="1:24" x14ac:dyDescent="0.2">
      <c r="A14" s="13" t="s">
        <v>66</v>
      </c>
      <c r="B14" s="181" t="s">
        <v>216</v>
      </c>
      <c r="C14" s="181" t="s">
        <v>217</v>
      </c>
      <c r="D14" s="181" t="s">
        <v>218</v>
      </c>
      <c r="E14" s="181" t="s">
        <v>219</v>
      </c>
      <c r="F14" s="181" t="s">
        <v>220</v>
      </c>
      <c r="G14" s="181" t="s">
        <v>221</v>
      </c>
      <c r="H14" s="181" t="s">
        <v>222</v>
      </c>
      <c r="I14" s="181" t="s">
        <v>223</v>
      </c>
      <c r="J14" s="181" t="s">
        <v>224</v>
      </c>
      <c r="K14" s="181" t="s">
        <v>225</v>
      </c>
      <c r="L14" s="181" t="s">
        <v>226</v>
      </c>
      <c r="O14" s="125"/>
      <c r="P14" s="125"/>
      <c r="Q14" s="125"/>
      <c r="R14" s="125"/>
      <c r="S14" s="125"/>
      <c r="T14" s="125"/>
      <c r="U14" s="125"/>
      <c r="V14" s="125"/>
      <c r="W14" s="125"/>
      <c r="X14" s="125"/>
    </row>
    <row r="15" spans="1:24" x14ac:dyDescent="0.2">
      <c r="A15" s="13" t="s">
        <v>67</v>
      </c>
      <c r="B15" s="85" t="s">
        <v>227</v>
      </c>
      <c r="C15" s="85" t="s">
        <v>227</v>
      </c>
      <c r="D15" s="85" t="s">
        <v>228</v>
      </c>
      <c r="E15" s="85" t="s">
        <v>229</v>
      </c>
      <c r="F15" s="85" t="s">
        <v>230</v>
      </c>
      <c r="G15" s="85" t="s">
        <v>231</v>
      </c>
      <c r="H15" s="85" t="s">
        <v>232</v>
      </c>
      <c r="I15" s="85" t="s">
        <v>233</v>
      </c>
      <c r="J15" s="85" t="s">
        <v>234</v>
      </c>
      <c r="K15" s="85" t="s">
        <v>235</v>
      </c>
      <c r="L15" s="85" t="s">
        <v>236</v>
      </c>
      <c r="M15" s="109"/>
      <c r="O15" s="126"/>
      <c r="P15" s="126"/>
      <c r="Q15" s="126"/>
      <c r="R15" s="126"/>
      <c r="S15" s="126"/>
      <c r="T15" s="126"/>
      <c r="U15" s="126"/>
      <c r="V15" s="126"/>
      <c r="W15" s="126"/>
      <c r="X15" s="126"/>
    </row>
    <row r="16" spans="1:24" x14ac:dyDescent="0.2">
      <c r="A16" s="14" t="s">
        <v>68</v>
      </c>
      <c r="B16" s="85" t="s">
        <v>204</v>
      </c>
      <c r="C16" s="85" t="s">
        <v>204</v>
      </c>
      <c r="D16" s="85" t="s">
        <v>205</v>
      </c>
      <c r="E16" s="85" t="s">
        <v>205</v>
      </c>
      <c r="F16" s="85" t="s">
        <v>206</v>
      </c>
      <c r="G16" s="85" t="s">
        <v>207</v>
      </c>
      <c r="H16" s="85" t="s">
        <v>208</v>
      </c>
      <c r="I16" s="85" t="s">
        <v>209</v>
      </c>
      <c r="J16" s="85" t="s">
        <v>210</v>
      </c>
      <c r="K16" s="85" t="s">
        <v>211</v>
      </c>
      <c r="L16" s="85" t="s">
        <v>212</v>
      </c>
      <c r="O16" s="126"/>
      <c r="P16" s="126"/>
      <c r="Q16" s="126"/>
      <c r="R16" s="126"/>
      <c r="S16" s="126"/>
      <c r="T16" s="126"/>
      <c r="U16" s="126"/>
      <c r="V16" s="1"/>
      <c r="W16" s="1"/>
      <c r="X16" s="1"/>
    </row>
    <row r="17" spans="1:25" x14ac:dyDescent="0.2">
      <c r="A17" s="13"/>
      <c r="B17" s="13"/>
      <c r="C17" s="40"/>
      <c r="D17" s="40"/>
      <c r="E17" s="40"/>
      <c r="F17" s="40"/>
      <c r="G17" s="40"/>
      <c r="H17" s="40"/>
      <c r="I17" s="40"/>
      <c r="J17" s="40"/>
      <c r="K17" s="40"/>
      <c r="L17" s="40"/>
      <c r="O17" s="126"/>
      <c r="P17" s="126"/>
      <c r="Q17" s="126"/>
      <c r="R17" s="126"/>
      <c r="S17" s="126"/>
      <c r="T17" s="126"/>
      <c r="U17" s="126"/>
      <c r="V17" s="1"/>
      <c r="W17" s="1"/>
      <c r="X17" s="1"/>
    </row>
    <row r="18" spans="1:25" x14ac:dyDescent="0.2">
      <c r="A18" s="12" t="s">
        <v>69</v>
      </c>
      <c r="B18" s="12"/>
      <c r="C18" s="59"/>
      <c r="D18" s="59"/>
      <c r="E18" s="60"/>
      <c r="F18" s="59"/>
      <c r="G18" s="59"/>
      <c r="H18" s="59"/>
      <c r="I18" s="60"/>
      <c r="J18" s="59"/>
      <c r="K18" s="59"/>
      <c r="L18" s="60"/>
      <c r="O18" s="126"/>
      <c r="P18" s="126"/>
      <c r="Q18" s="126"/>
      <c r="R18" s="126"/>
      <c r="S18" s="126"/>
      <c r="T18" s="126"/>
      <c r="U18" s="126"/>
      <c r="V18" s="1"/>
      <c r="W18" s="1"/>
      <c r="X18" s="1"/>
    </row>
    <row r="19" spans="1:25" x14ac:dyDescent="0.2">
      <c r="A19" s="13" t="s">
        <v>70</v>
      </c>
      <c r="B19" s="13"/>
      <c r="C19" s="40"/>
      <c r="D19" s="40"/>
      <c r="E19" s="61"/>
      <c r="F19" s="85" t="s">
        <v>213</v>
      </c>
      <c r="G19" s="181" t="s">
        <v>213</v>
      </c>
      <c r="H19" s="181" t="s">
        <v>213</v>
      </c>
      <c r="I19" s="181" t="s">
        <v>213</v>
      </c>
      <c r="J19" s="181" t="s">
        <v>213</v>
      </c>
      <c r="K19" s="181" t="s">
        <v>213</v>
      </c>
      <c r="L19" s="181" t="s">
        <v>213</v>
      </c>
      <c r="O19" s="1"/>
      <c r="P19" s="1"/>
      <c r="Q19" s="1"/>
      <c r="R19" s="127"/>
      <c r="S19" s="128"/>
      <c r="T19" s="128"/>
      <c r="U19" s="128"/>
      <c r="V19" s="128"/>
      <c r="W19" s="128"/>
      <c r="X19" s="128"/>
    </row>
    <row r="20" spans="1:25" x14ac:dyDescent="0.2">
      <c r="A20" s="15" t="s">
        <v>71</v>
      </c>
      <c r="B20" s="15"/>
      <c r="C20" s="41"/>
      <c r="D20" s="41"/>
      <c r="E20" s="41"/>
      <c r="F20" s="85" t="s">
        <v>230</v>
      </c>
      <c r="G20" s="85" t="s">
        <v>231</v>
      </c>
      <c r="H20" s="85" t="s">
        <v>232</v>
      </c>
      <c r="I20" s="85" t="s">
        <v>233</v>
      </c>
      <c r="J20" s="85" t="s">
        <v>234</v>
      </c>
      <c r="K20" s="85" t="s">
        <v>235</v>
      </c>
      <c r="L20" s="85" t="s">
        <v>236</v>
      </c>
      <c r="M20" s="109"/>
      <c r="O20" s="1"/>
      <c r="P20" s="1"/>
      <c r="Q20" s="1"/>
      <c r="R20" s="126"/>
      <c r="S20" s="126"/>
      <c r="T20" s="126"/>
      <c r="U20" s="126"/>
      <c r="V20" s="126"/>
      <c r="W20" s="126"/>
      <c r="X20" s="126"/>
      <c r="Y20" s="114"/>
    </row>
    <row r="21" spans="1:25" x14ac:dyDescent="0.2">
      <c r="A21" s="13" t="s">
        <v>72</v>
      </c>
      <c r="B21" s="13"/>
      <c r="C21" s="40"/>
      <c r="D21" s="40"/>
      <c r="E21" s="40"/>
      <c r="F21" s="85" t="s">
        <v>214</v>
      </c>
      <c r="G21" s="182" t="s">
        <v>214</v>
      </c>
      <c r="H21" s="182" t="s">
        <v>214</v>
      </c>
      <c r="I21" s="182" t="s">
        <v>214</v>
      </c>
      <c r="J21" s="182" t="s">
        <v>214</v>
      </c>
      <c r="K21" s="85" t="s">
        <v>205</v>
      </c>
      <c r="L21" s="85" t="s">
        <v>237</v>
      </c>
      <c r="M21" s="109"/>
      <c r="O21" s="126"/>
      <c r="P21" s="126"/>
      <c r="Q21" s="126"/>
      <c r="R21" s="126"/>
      <c r="S21" s="126"/>
      <c r="T21" s="126"/>
      <c r="U21" s="126"/>
      <c r="V21" s="1"/>
      <c r="W21" s="1"/>
      <c r="X21" s="1"/>
    </row>
    <row r="22" spans="1:25" hidden="1" outlineLevel="1" x14ac:dyDescent="0.2">
      <c r="A22" s="14" t="s">
        <v>73</v>
      </c>
      <c r="B22" s="14"/>
      <c r="C22" s="59"/>
      <c r="D22" s="59"/>
      <c r="E22" s="60"/>
      <c r="F22" s="183" t="s">
        <v>206</v>
      </c>
      <c r="G22" s="183" t="s">
        <v>207</v>
      </c>
      <c r="H22" s="183" t="s">
        <v>208</v>
      </c>
      <c r="I22" s="183" t="s">
        <v>209</v>
      </c>
      <c r="J22" s="183" t="s">
        <v>210</v>
      </c>
      <c r="K22" s="183" t="s">
        <v>211</v>
      </c>
      <c r="L22" s="183" t="s">
        <v>212</v>
      </c>
      <c r="O22" s="126"/>
      <c r="P22" s="126"/>
      <c r="Q22" s="126"/>
      <c r="R22" s="126"/>
      <c r="S22" s="126"/>
      <c r="T22" s="126"/>
      <c r="U22" s="126"/>
      <c r="V22" s="1"/>
      <c r="W22" s="1"/>
      <c r="X22" s="1"/>
    </row>
    <row r="23" spans="1:25" collapsed="1" x14ac:dyDescent="0.2">
      <c r="A23" s="16"/>
      <c r="B23" s="16"/>
      <c r="C23" s="40"/>
      <c r="D23" s="40"/>
      <c r="E23" s="40"/>
      <c r="F23" s="40"/>
      <c r="G23" s="40"/>
      <c r="H23" s="40"/>
      <c r="I23" s="40"/>
      <c r="J23" s="40"/>
      <c r="K23" s="40"/>
      <c r="L23" s="40"/>
      <c r="O23" s="126"/>
      <c r="P23" s="126"/>
      <c r="Q23" s="126"/>
      <c r="R23" s="126"/>
      <c r="S23" s="126"/>
      <c r="T23" s="126"/>
      <c r="U23" s="126"/>
      <c r="V23" s="1"/>
      <c r="W23" s="1"/>
      <c r="X23" s="1"/>
    </row>
    <row r="24" spans="1:25" x14ac:dyDescent="0.2">
      <c r="A24" s="14"/>
      <c r="B24" s="14"/>
      <c r="C24" s="60"/>
      <c r="D24" s="60"/>
      <c r="E24" s="60"/>
      <c r="F24" s="60"/>
      <c r="G24" s="60"/>
      <c r="H24" s="60"/>
      <c r="I24" s="60"/>
      <c r="J24" s="60"/>
      <c r="K24" s="60"/>
      <c r="L24" s="60"/>
      <c r="O24" s="126"/>
      <c r="P24" s="1"/>
      <c r="Q24" s="1"/>
      <c r="R24" s="1"/>
      <c r="S24" s="1"/>
      <c r="T24" s="1"/>
      <c r="U24" s="1"/>
      <c r="V24" s="1"/>
      <c r="W24" s="1"/>
      <c r="X24" s="1"/>
    </row>
    <row r="25" spans="1:25" x14ac:dyDescent="0.2">
      <c r="A25" s="13"/>
      <c r="B25" s="13"/>
      <c r="C25" s="40"/>
      <c r="D25" s="40"/>
      <c r="E25" s="40"/>
      <c r="F25" s="40"/>
      <c r="G25" s="40"/>
      <c r="H25" s="40"/>
      <c r="I25" s="40"/>
      <c r="J25" s="40"/>
      <c r="K25" s="40"/>
      <c r="L25" s="40"/>
      <c r="O25" s="126"/>
      <c r="P25" s="1"/>
      <c r="Q25" s="1"/>
      <c r="R25" s="1"/>
      <c r="S25" s="1"/>
      <c r="T25" s="1"/>
      <c r="U25" s="1"/>
      <c r="V25" s="1"/>
      <c r="W25" s="1"/>
      <c r="X25" s="1"/>
    </row>
    <row r="26" spans="1:25" x14ac:dyDescent="0.2">
      <c r="A26" s="21"/>
      <c r="B26" s="1"/>
      <c r="C26" s="1"/>
      <c r="D26" s="1"/>
      <c r="E26" s="1"/>
      <c r="F26" s="1"/>
      <c r="G26" s="1"/>
      <c r="H26" s="1"/>
      <c r="I26" s="1"/>
      <c r="J26" s="1"/>
      <c r="K26" s="1"/>
      <c r="L26" s="23"/>
      <c r="O26" s="126"/>
      <c r="P26" s="126"/>
      <c r="Q26" s="126"/>
      <c r="R26" s="126"/>
      <c r="S26" s="126"/>
      <c r="T26" s="126"/>
      <c r="U26" s="126"/>
      <c r="V26" s="1"/>
      <c r="W26" s="1"/>
      <c r="X26" s="1"/>
    </row>
    <row r="27" spans="1:25" x14ac:dyDescent="0.2">
      <c r="A27" s="21" t="s">
        <v>74</v>
      </c>
      <c r="B27" s="1"/>
      <c r="C27" s="110" t="s">
        <v>215</v>
      </c>
      <c r="D27" s="1"/>
      <c r="E27" s="1"/>
      <c r="F27" s="1"/>
      <c r="G27" s="1"/>
      <c r="H27" s="1"/>
      <c r="I27" s="1"/>
      <c r="J27" s="1"/>
      <c r="K27" s="1"/>
      <c r="L27" s="23"/>
      <c r="O27" s="126"/>
      <c r="P27" s="126"/>
      <c r="Q27" s="126"/>
      <c r="R27" s="126"/>
      <c r="S27" s="126"/>
      <c r="T27" s="126"/>
      <c r="U27" s="126"/>
      <c r="V27" s="1"/>
      <c r="W27" s="1"/>
      <c r="X27" s="1"/>
    </row>
    <row r="28" spans="1:25" x14ac:dyDescent="0.2">
      <c r="A28" s="21"/>
      <c r="B28" s="1"/>
      <c r="C28" s="10" t="s">
        <v>150</v>
      </c>
      <c r="D28" s="1"/>
      <c r="E28" s="1"/>
      <c r="F28" s="1"/>
      <c r="G28" s="1"/>
      <c r="H28" s="1"/>
      <c r="I28" s="1"/>
      <c r="J28" s="1"/>
      <c r="K28" s="1"/>
      <c r="L28" s="23"/>
      <c r="O28" s="1"/>
      <c r="P28" s="1"/>
      <c r="Q28" s="1"/>
      <c r="R28" s="1"/>
      <c r="S28" s="1"/>
      <c r="T28" s="1"/>
      <c r="U28" s="1"/>
      <c r="V28" s="1"/>
      <c r="W28" s="1"/>
      <c r="X28" s="1"/>
    </row>
    <row r="29" spans="1:25" x14ac:dyDescent="0.2">
      <c r="A29" s="21" t="s">
        <v>75</v>
      </c>
      <c r="B29" s="1"/>
      <c r="C29" s="7" t="s">
        <v>96</v>
      </c>
      <c r="D29" s="1"/>
      <c r="E29" s="1"/>
      <c r="F29" s="1"/>
      <c r="G29" s="1"/>
      <c r="H29" s="1"/>
      <c r="I29" s="1"/>
      <c r="J29" s="1"/>
      <c r="K29" s="1"/>
      <c r="L29" s="23"/>
    </row>
    <row r="30" spans="1:25" x14ac:dyDescent="0.2">
      <c r="A30" s="21"/>
      <c r="B30" s="1"/>
      <c r="C30" s="7" t="s">
        <v>97</v>
      </c>
      <c r="D30" s="1"/>
      <c r="E30" s="1"/>
      <c r="F30" s="1"/>
      <c r="G30" s="1"/>
      <c r="H30" s="1"/>
      <c r="I30" s="1"/>
      <c r="J30" s="1"/>
      <c r="K30" s="1"/>
      <c r="L30" s="23"/>
    </row>
    <row r="31" spans="1:25" x14ac:dyDescent="0.2">
      <c r="A31" s="34" t="s">
        <v>76</v>
      </c>
      <c r="B31" s="110"/>
      <c r="C31" s="37" t="s">
        <v>197</v>
      </c>
      <c r="D31" s="185"/>
      <c r="E31" s="185"/>
      <c r="F31" s="185"/>
      <c r="G31" s="185"/>
      <c r="H31" s="185"/>
      <c r="I31" s="185"/>
      <c r="J31" s="185"/>
      <c r="K31" s="185"/>
      <c r="L31" s="187"/>
    </row>
    <row r="32" spans="1:25" x14ac:dyDescent="0.2">
      <c r="A32" s="32" t="s">
        <v>77</v>
      </c>
      <c r="B32" s="10"/>
      <c r="C32" s="10" t="s">
        <v>78</v>
      </c>
      <c r="D32" s="1"/>
      <c r="E32" s="1"/>
      <c r="F32" s="1"/>
      <c r="G32" s="1"/>
      <c r="H32" s="1"/>
      <c r="I32" s="1"/>
      <c r="J32" s="1"/>
      <c r="K32" s="1"/>
      <c r="L32" s="23"/>
    </row>
    <row r="33" spans="1:12" x14ac:dyDescent="0.2">
      <c r="A33" s="35"/>
      <c r="B33" s="120"/>
      <c r="C33" s="10" t="s">
        <v>79</v>
      </c>
      <c r="D33" s="1"/>
      <c r="E33" s="1"/>
      <c r="F33" s="1"/>
      <c r="G33" s="1"/>
      <c r="H33" s="1"/>
      <c r="I33" s="1"/>
      <c r="J33" s="1"/>
      <c r="K33" s="1"/>
      <c r="L33" s="23"/>
    </row>
    <row r="34" spans="1:12" x14ac:dyDescent="0.2">
      <c r="A34" s="32"/>
      <c r="B34" s="10"/>
      <c r="C34" s="10" t="s">
        <v>80</v>
      </c>
      <c r="D34" s="1"/>
      <c r="E34" s="1"/>
      <c r="F34" s="1"/>
      <c r="G34" s="1"/>
      <c r="H34" s="1"/>
      <c r="I34" s="1"/>
      <c r="J34" s="1"/>
      <c r="K34" s="1"/>
      <c r="L34" s="23"/>
    </row>
    <row r="35" spans="1:12" x14ac:dyDescent="0.2">
      <c r="A35" s="32" t="s">
        <v>81</v>
      </c>
      <c r="B35" s="10"/>
      <c r="C35" s="10" t="s">
        <v>98</v>
      </c>
      <c r="D35" s="1"/>
      <c r="E35" s="1"/>
      <c r="F35" s="1"/>
      <c r="G35" s="1"/>
      <c r="H35" s="1"/>
      <c r="I35" s="1"/>
      <c r="J35" s="1"/>
      <c r="K35" s="1"/>
      <c r="L35" s="23"/>
    </row>
    <row r="36" spans="1:12" x14ac:dyDescent="0.2">
      <c r="A36" s="32"/>
      <c r="B36" s="10"/>
      <c r="C36" s="10" t="s">
        <v>82</v>
      </c>
      <c r="D36" s="1"/>
      <c r="E36" s="1"/>
      <c r="F36" s="1"/>
      <c r="G36" s="1"/>
      <c r="H36" s="1"/>
      <c r="I36" s="1"/>
      <c r="J36" s="1"/>
      <c r="K36" s="1"/>
      <c r="L36" s="23"/>
    </row>
    <row r="37" spans="1:12" x14ac:dyDescent="0.2">
      <c r="A37" s="32"/>
      <c r="B37" s="32"/>
      <c r="C37" s="42"/>
      <c r="D37" s="19"/>
      <c r="E37" s="204" t="s">
        <v>83</v>
      </c>
      <c r="F37" s="205"/>
      <c r="G37" s="184"/>
      <c r="H37" s="1"/>
      <c r="I37" s="42"/>
      <c r="J37" s="19"/>
      <c r="K37" s="204" t="s">
        <v>83</v>
      </c>
      <c r="L37" s="205"/>
    </row>
    <row r="38" spans="1:12" x14ac:dyDescent="0.2">
      <c r="A38" s="32"/>
      <c r="B38" s="32"/>
      <c r="C38" s="206" t="s">
        <v>84</v>
      </c>
      <c r="D38" s="207"/>
      <c r="E38" s="206" t="s">
        <v>85</v>
      </c>
      <c r="F38" s="207"/>
      <c r="G38" s="184"/>
      <c r="H38" s="1"/>
      <c r="I38" s="206" t="s">
        <v>84</v>
      </c>
      <c r="J38" s="207"/>
      <c r="K38" s="206" t="s">
        <v>85</v>
      </c>
      <c r="L38" s="207"/>
    </row>
    <row r="39" spans="1:12" x14ac:dyDescent="0.2">
      <c r="A39" s="32"/>
      <c r="B39" s="32"/>
      <c r="C39" s="8" t="s">
        <v>100</v>
      </c>
      <c r="D39" s="30"/>
      <c r="E39" s="43" t="s">
        <v>102</v>
      </c>
      <c r="F39" s="30"/>
      <c r="G39" s="1"/>
      <c r="H39" s="1"/>
      <c r="I39" s="8" t="s">
        <v>101</v>
      </c>
      <c r="J39" s="30"/>
      <c r="K39" s="43" t="s">
        <v>102</v>
      </c>
      <c r="L39" s="30"/>
    </row>
    <row r="40" spans="1:12" x14ac:dyDescent="0.2">
      <c r="A40" s="32"/>
      <c r="B40" s="32"/>
      <c r="C40" s="8" t="s">
        <v>103</v>
      </c>
      <c r="D40" s="30"/>
      <c r="E40" s="43" t="s">
        <v>102</v>
      </c>
      <c r="F40" s="30"/>
      <c r="G40" s="1"/>
      <c r="H40" s="1"/>
      <c r="I40" s="8" t="s">
        <v>99</v>
      </c>
      <c r="J40" s="30"/>
      <c r="K40" s="11"/>
      <c r="L40" s="30"/>
    </row>
    <row r="41" spans="1:12" x14ac:dyDescent="0.2">
      <c r="A41" s="21"/>
      <c r="B41" s="21"/>
      <c r="C41" s="8" t="s">
        <v>104</v>
      </c>
      <c r="D41" s="30"/>
      <c r="E41" s="43" t="s">
        <v>102</v>
      </c>
      <c r="F41" s="30"/>
      <c r="G41" s="1"/>
      <c r="H41" s="1"/>
      <c r="I41" s="8" t="s">
        <v>99</v>
      </c>
      <c r="J41" s="30"/>
      <c r="K41" s="11"/>
      <c r="L41" s="30"/>
    </row>
    <row r="42" spans="1:12" x14ac:dyDescent="0.2">
      <c r="A42" s="21"/>
      <c r="B42" s="21"/>
      <c r="C42" s="8" t="s">
        <v>105</v>
      </c>
      <c r="D42" s="30"/>
      <c r="E42" s="43" t="s">
        <v>102</v>
      </c>
      <c r="F42" s="30"/>
      <c r="G42" s="1"/>
      <c r="H42" s="1"/>
      <c r="I42" s="8" t="s">
        <v>99</v>
      </c>
      <c r="J42" s="30"/>
      <c r="K42" s="11"/>
      <c r="L42" s="30"/>
    </row>
    <row r="43" spans="1:12" x14ac:dyDescent="0.2">
      <c r="A43" s="21"/>
      <c r="B43" s="1"/>
      <c r="C43" s="1"/>
      <c r="D43" s="1"/>
      <c r="E43" s="185"/>
      <c r="F43" s="185"/>
      <c r="G43" s="185"/>
      <c r="H43" s="185"/>
      <c r="I43" s="185"/>
      <c r="J43" s="1"/>
      <c r="K43" s="1"/>
      <c r="L43" s="23"/>
    </row>
    <row r="44" spans="1:12" x14ac:dyDescent="0.2">
      <c r="A44" s="21" t="s">
        <v>106</v>
      </c>
      <c r="B44" s="1"/>
      <c r="C44" s="10" t="s">
        <v>107</v>
      </c>
      <c r="D44" s="1"/>
      <c r="E44" s="1"/>
      <c r="F44" s="1"/>
      <c r="G44" s="1"/>
      <c r="H44" s="1"/>
      <c r="I44" s="1"/>
      <c r="J44" s="1"/>
      <c r="K44" s="1"/>
      <c r="L44" s="23"/>
    </row>
    <row r="45" spans="1:12" x14ac:dyDescent="0.2">
      <c r="A45" s="21"/>
      <c r="B45" s="1"/>
      <c r="C45" s="10" t="s">
        <v>182</v>
      </c>
      <c r="D45" s="1"/>
      <c r="E45" s="1"/>
      <c r="F45" s="1"/>
      <c r="G45" s="1"/>
      <c r="H45" s="1"/>
      <c r="I45" s="1"/>
      <c r="J45" s="1"/>
      <c r="K45" s="1"/>
      <c r="L45" s="23"/>
    </row>
    <row r="46" spans="1:12" x14ac:dyDescent="0.2">
      <c r="A46" s="21"/>
      <c r="B46" s="1"/>
      <c r="C46" s="10" t="s">
        <v>108</v>
      </c>
      <c r="D46" s="1"/>
      <c r="E46" s="1"/>
      <c r="F46" s="1"/>
      <c r="G46" s="1"/>
      <c r="H46" s="1"/>
      <c r="I46" s="1"/>
      <c r="J46" s="1"/>
      <c r="K46" s="1"/>
      <c r="L46" s="23"/>
    </row>
    <row r="47" spans="1:12" x14ac:dyDescent="0.2">
      <c r="A47" s="21"/>
      <c r="B47" s="1"/>
      <c r="C47" s="10" t="s">
        <v>109</v>
      </c>
      <c r="D47" s="1"/>
      <c r="E47" s="1"/>
      <c r="F47" s="1"/>
      <c r="G47" s="1"/>
      <c r="H47" s="1"/>
      <c r="I47" s="1"/>
      <c r="J47" s="1"/>
      <c r="K47" s="1"/>
      <c r="L47" s="23"/>
    </row>
    <row r="48" spans="1:12" x14ac:dyDescent="0.2">
      <c r="A48" s="36" t="s">
        <v>110</v>
      </c>
      <c r="B48" s="37"/>
      <c r="C48" s="37" t="s">
        <v>111</v>
      </c>
      <c r="D48" s="1"/>
      <c r="E48" s="1"/>
      <c r="F48" s="1"/>
      <c r="G48" s="1"/>
      <c r="H48" s="1"/>
      <c r="I48" s="1"/>
      <c r="J48" s="1"/>
      <c r="K48" s="1"/>
      <c r="L48" s="23"/>
    </row>
    <row r="49" spans="1:12" x14ac:dyDescent="0.2">
      <c r="A49" s="32"/>
      <c r="B49" s="10"/>
      <c r="C49" s="10" t="s">
        <v>112</v>
      </c>
      <c r="D49" s="1"/>
      <c r="E49" s="1"/>
      <c r="F49" s="1"/>
      <c r="G49" s="1"/>
      <c r="H49" s="1"/>
      <c r="I49" s="1"/>
      <c r="J49" s="1"/>
      <c r="K49" s="1"/>
      <c r="L49" s="23"/>
    </row>
    <row r="50" spans="1:12" x14ac:dyDescent="0.2">
      <c r="A50" s="21"/>
      <c r="B50" s="1"/>
      <c r="C50" s="10"/>
      <c r="D50" s="1"/>
      <c r="E50" s="1"/>
      <c r="F50" s="1"/>
      <c r="G50" s="1"/>
      <c r="H50" s="1"/>
      <c r="I50" s="1"/>
      <c r="J50" s="1"/>
      <c r="K50" s="1"/>
      <c r="L50" s="23"/>
    </row>
    <row r="51" spans="1:12" x14ac:dyDescent="0.2">
      <c r="A51" s="32" t="s">
        <v>113</v>
      </c>
      <c r="B51" s="10"/>
      <c r="C51" s="10"/>
      <c r="D51" s="1"/>
      <c r="E51" s="1"/>
      <c r="F51" s="1"/>
      <c r="G51" s="1"/>
      <c r="H51" s="1"/>
      <c r="I51" s="1"/>
      <c r="J51" s="1"/>
      <c r="K51" s="1"/>
      <c r="L51" s="23"/>
    </row>
    <row r="52" spans="1:12" x14ac:dyDescent="0.2">
      <c r="A52" s="32"/>
      <c r="B52" s="10"/>
      <c r="C52" s="198" t="s">
        <v>239</v>
      </c>
      <c r="D52" s="198"/>
      <c r="E52" s="198"/>
      <c r="F52" s="198"/>
      <c r="G52" s="198"/>
      <c r="H52" s="198"/>
      <c r="I52" s="198"/>
      <c r="J52" s="198"/>
      <c r="K52" s="1"/>
      <c r="L52" s="23"/>
    </row>
    <row r="53" spans="1:12" x14ac:dyDescent="0.2">
      <c r="A53" s="32"/>
      <c r="B53" s="10"/>
      <c r="C53" s="198"/>
      <c r="D53" s="198"/>
      <c r="E53" s="198"/>
      <c r="F53" s="198"/>
      <c r="G53" s="198"/>
      <c r="H53" s="198"/>
      <c r="I53" s="198"/>
      <c r="J53" s="198"/>
      <c r="K53" s="1"/>
      <c r="L53" s="23"/>
    </row>
    <row r="54" spans="1:12" x14ac:dyDescent="0.2">
      <c r="A54" s="21"/>
      <c r="B54" s="1"/>
      <c r="C54" s="10"/>
      <c r="D54" s="1"/>
      <c r="E54" s="1"/>
      <c r="F54" s="1"/>
      <c r="G54" s="1"/>
      <c r="H54" s="1"/>
      <c r="I54" s="1"/>
      <c r="J54" s="1"/>
      <c r="K54" s="1"/>
      <c r="L54" s="23"/>
    </row>
    <row r="55" spans="1:12" x14ac:dyDescent="0.2">
      <c r="A55" s="21"/>
      <c r="B55" s="1"/>
      <c r="C55" s="10"/>
      <c r="D55" s="1"/>
      <c r="E55" s="1"/>
      <c r="F55" s="1"/>
      <c r="G55" s="1"/>
      <c r="H55" s="1"/>
      <c r="I55" s="9" t="s">
        <v>115</v>
      </c>
      <c r="J55" s="197">
        <v>42582</v>
      </c>
      <c r="K55" s="197" t="s">
        <v>116</v>
      </c>
      <c r="L55" s="23"/>
    </row>
    <row r="56" spans="1:12" x14ac:dyDescent="0.2">
      <c r="A56" s="24"/>
      <c r="B56" s="25"/>
      <c r="C56" s="25"/>
      <c r="D56" s="25"/>
      <c r="E56" s="25"/>
      <c r="F56" s="25"/>
      <c r="G56" s="25"/>
      <c r="H56" s="25"/>
      <c r="I56" s="25"/>
      <c r="J56" s="25"/>
      <c r="K56" s="25"/>
      <c r="L56" s="26"/>
    </row>
    <row r="57" spans="1:12" x14ac:dyDescent="0.2">
      <c r="A57" s="21" t="s">
        <v>93</v>
      </c>
      <c r="B57" s="1"/>
      <c r="C57" s="1" t="s">
        <v>238</v>
      </c>
      <c r="D57" s="1"/>
      <c r="E57" s="1"/>
      <c r="F57" s="1"/>
      <c r="G57" s="1"/>
      <c r="H57" s="1"/>
      <c r="I57" s="1"/>
      <c r="J57" s="1"/>
      <c r="K57" s="1"/>
      <c r="L57" s="23"/>
    </row>
    <row r="58" spans="1:12" x14ac:dyDescent="0.2">
      <c r="A58" s="21"/>
      <c r="B58" s="1"/>
      <c r="C58" s="1"/>
      <c r="D58" s="1"/>
      <c r="E58" s="1"/>
      <c r="F58" s="1"/>
      <c r="G58" s="1"/>
      <c r="H58" s="1"/>
      <c r="I58" s="1"/>
      <c r="J58" s="1"/>
      <c r="K58" s="1"/>
      <c r="L58" s="23"/>
    </row>
    <row r="59" spans="1:12" x14ac:dyDescent="0.2">
      <c r="A59" s="24" t="s">
        <v>94</v>
      </c>
      <c r="B59" s="25"/>
      <c r="C59" s="194">
        <v>42228</v>
      </c>
      <c r="D59" s="194">
        <v>0</v>
      </c>
      <c r="E59" s="25"/>
      <c r="F59" s="25"/>
      <c r="G59" s="25"/>
      <c r="H59" s="25"/>
      <c r="J59" s="57" t="s">
        <v>114</v>
      </c>
      <c r="K59" s="195">
        <v>42248</v>
      </c>
      <c r="L59" s="196">
        <v>0</v>
      </c>
    </row>
    <row r="60" spans="1:12" x14ac:dyDescent="0.2">
      <c r="A60" s="199" t="s">
        <v>17</v>
      </c>
      <c r="B60" s="200"/>
      <c r="C60" s="200"/>
      <c r="D60" s="200"/>
      <c r="E60" s="200"/>
      <c r="F60" s="200"/>
      <c r="G60" s="200"/>
      <c r="H60" s="200"/>
      <c r="I60" s="200"/>
      <c r="J60" s="200"/>
      <c r="K60" s="200"/>
      <c r="L60" s="201"/>
    </row>
    <row r="61" spans="1:12" x14ac:dyDescent="0.2">
      <c r="A61" s="21"/>
      <c r="B61" s="1"/>
      <c r="C61" s="1"/>
      <c r="D61" s="1"/>
      <c r="E61" s="1"/>
      <c r="F61" s="1"/>
      <c r="G61" s="1"/>
      <c r="H61" s="1"/>
      <c r="I61" s="1"/>
      <c r="J61" s="1"/>
      <c r="K61" s="1"/>
      <c r="L61" s="23"/>
    </row>
    <row r="62" spans="1:12" x14ac:dyDescent="0.2">
      <c r="A62" s="21" t="s">
        <v>18</v>
      </c>
      <c r="B62" s="1"/>
      <c r="C62" s="1"/>
      <c r="D62" s="1"/>
      <c r="E62" s="1"/>
      <c r="F62" s="1"/>
      <c r="G62" s="1"/>
      <c r="H62" s="1"/>
      <c r="I62" s="1"/>
      <c r="J62" s="1"/>
      <c r="K62" s="1"/>
      <c r="L62" s="23"/>
    </row>
    <row r="63" spans="1:12" x14ac:dyDescent="0.2">
      <c r="A63" s="24"/>
      <c r="B63" s="25"/>
      <c r="C63" s="25"/>
      <c r="D63" s="25"/>
      <c r="E63" s="25"/>
      <c r="F63" s="25"/>
      <c r="G63" s="25"/>
      <c r="H63" s="25"/>
      <c r="I63" s="25"/>
      <c r="J63" s="25"/>
      <c r="K63" s="25"/>
      <c r="L63" s="26"/>
    </row>
  </sheetData>
  <mergeCells count="13">
    <mergeCell ref="J55:K55"/>
    <mergeCell ref="C52:J53"/>
    <mergeCell ref="J2:K2"/>
    <mergeCell ref="A60:L60"/>
    <mergeCell ref="A7:K7"/>
    <mergeCell ref="E37:F37"/>
    <mergeCell ref="K37:L37"/>
    <mergeCell ref="C38:D38"/>
    <mergeCell ref="E38:F38"/>
    <mergeCell ref="I38:J38"/>
    <mergeCell ref="K38:L38"/>
    <mergeCell ref="C59:D59"/>
    <mergeCell ref="K59:L59"/>
  </mergeCells>
  <phoneticPr fontId="0" type="noConversion"/>
  <printOptions horizontalCentered="1" verticalCentered="1"/>
  <pageMargins left="0.5" right="0.5" top="0.5" bottom="0.5" header="0.5" footer="0.5"/>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62" customWidth="1"/>
    <col min="2" max="4" width="9.140625" style="62"/>
    <col min="5" max="5" width="10.28515625" style="62" customWidth="1"/>
    <col min="6" max="8" width="9.140625" style="62"/>
    <col min="9" max="9" width="11.85546875" style="62" customWidth="1"/>
    <col min="10" max="10" width="10.85546875" style="62" customWidth="1"/>
    <col min="11" max="16384" width="9.140625" style="62"/>
  </cols>
  <sheetData>
    <row r="1" spans="1:13" x14ac:dyDescent="0.2">
      <c r="A1" s="80"/>
      <c r="B1" s="79"/>
      <c r="C1" s="79"/>
      <c r="D1" s="79"/>
      <c r="E1" s="79"/>
      <c r="F1" s="79"/>
      <c r="G1" s="79"/>
      <c r="H1" s="79"/>
      <c r="I1" s="79"/>
      <c r="J1" s="78"/>
    </row>
    <row r="2" spans="1:13" x14ac:dyDescent="0.2">
      <c r="A2" s="68" t="s">
        <v>0</v>
      </c>
      <c r="B2" s="165">
        <v>27</v>
      </c>
      <c r="C2" s="67"/>
      <c r="D2" s="67"/>
      <c r="E2" s="67"/>
      <c r="F2" s="67"/>
      <c r="G2" s="67"/>
      <c r="H2" s="91" t="s">
        <v>145</v>
      </c>
      <c r="I2" s="86" t="s">
        <v>146</v>
      </c>
      <c r="J2" s="66"/>
    </row>
    <row r="3" spans="1:13" x14ac:dyDescent="0.2">
      <c r="A3" s="68"/>
      <c r="B3" s="67"/>
      <c r="C3" s="67"/>
      <c r="D3" s="67"/>
      <c r="E3" s="67"/>
      <c r="F3" s="67"/>
      <c r="G3" s="67"/>
      <c r="H3" s="67"/>
      <c r="I3" s="67"/>
      <c r="J3" s="66"/>
    </row>
    <row r="4" spans="1:13" x14ac:dyDescent="0.2">
      <c r="A4" s="68" t="s">
        <v>1</v>
      </c>
      <c r="B4" s="67"/>
      <c r="C4" s="67"/>
      <c r="D4" s="122" t="str">
        <f>+'Check Sheet'!$D$4</f>
        <v>Rabanco LTD G-12</v>
      </c>
      <c r="E4" s="67"/>
      <c r="F4" s="67"/>
      <c r="G4" s="67"/>
      <c r="H4" s="67"/>
      <c r="I4" s="67"/>
      <c r="J4" s="66"/>
    </row>
    <row r="5" spans="1:13" x14ac:dyDescent="0.2">
      <c r="A5" s="65" t="s">
        <v>2</v>
      </c>
      <c r="B5" s="64"/>
      <c r="C5" s="64"/>
      <c r="D5" s="115" t="str">
        <f>+'Check Sheet'!$D$5</f>
        <v xml:space="preserve">Republic Services, Rabanco Companies, Sea Tac Disposal </v>
      </c>
      <c r="E5" s="64"/>
      <c r="F5" s="64"/>
      <c r="G5" s="64"/>
      <c r="H5" s="64"/>
      <c r="I5" s="64"/>
      <c r="J5" s="63"/>
    </row>
    <row r="6" spans="1:13" x14ac:dyDescent="0.2">
      <c r="A6" s="68"/>
      <c r="B6" s="67"/>
      <c r="C6" s="67"/>
      <c r="D6" s="67"/>
      <c r="E6" s="67"/>
      <c r="F6" s="67"/>
      <c r="G6" s="67"/>
      <c r="H6" s="67"/>
      <c r="I6" s="67"/>
      <c r="J6" s="66"/>
      <c r="L6" s="62" t="s">
        <v>154</v>
      </c>
      <c r="M6" s="124">
        <v>0.15759052393755441</v>
      </c>
    </row>
    <row r="7" spans="1:13" x14ac:dyDescent="0.2">
      <c r="A7" s="214" t="s">
        <v>147</v>
      </c>
      <c r="B7" s="215"/>
      <c r="C7" s="215"/>
      <c r="D7" s="215"/>
      <c r="E7" s="215"/>
      <c r="F7" s="215"/>
      <c r="G7" s="215"/>
      <c r="H7" s="215"/>
      <c r="I7" s="215"/>
      <c r="J7" s="216"/>
    </row>
    <row r="8" spans="1:13" x14ac:dyDescent="0.2">
      <c r="A8" s="68"/>
      <c r="B8" s="67"/>
      <c r="C8" s="67"/>
      <c r="D8" s="67"/>
      <c r="E8" s="67"/>
      <c r="F8" s="67"/>
      <c r="G8" s="67"/>
      <c r="H8" s="67"/>
      <c r="I8" s="67"/>
      <c r="J8" s="66"/>
    </row>
    <row r="9" spans="1:13" ht="12.75" customHeight="1" x14ac:dyDescent="0.2">
      <c r="A9" s="68"/>
      <c r="B9" s="113"/>
      <c r="C9" s="113"/>
      <c r="D9" s="113"/>
      <c r="E9" s="113"/>
      <c r="F9" s="113"/>
      <c r="G9" s="113"/>
      <c r="H9" s="113"/>
      <c r="I9" s="113"/>
      <c r="J9" s="66"/>
    </row>
    <row r="10" spans="1:13" x14ac:dyDescent="0.2">
      <c r="A10" s="68"/>
      <c r="B10" s="113"/>
      <c r="C10" s="113"/>
      <c r="D10" s="113"/>
      <c r="E10" s="113"/>
      <c r="F10" s="113"/>
      <c r="G10" s="113"/>
      <c r="H10" s="113"/>
      <c r="I10" s="113"/>
      <c r="J10" s="66"/>
    </row>
    <row r="11" spans="1:13" x14ac:dyDescent="0.2">
      <c r="A11" s="68"/>
      <c r="B11" s="113"/>
      <c r="C11" s="113"/>
      <c r="D11" s="113"/>
      <c r="E11" s="113"/>
      <c r="F11" s="113"/>
      <c r="G11" s="113"/>
      <c r="H11" s="113"/>
      <c r="I11" s="113"/>
      <c r="J11" s="66"/>
    </row>
    <row r="12" spans="1:13" x14ac:dyDescent="0.2">
      <c r="A12" s="68"/>
      <c r="B12" s="113"/>
      <c r="C12" s="113"/>
      <c r="D12" s="113"/>
      <c r="E12" s="113"/>
      <c r="F12" s="113"/>
      <c r="G12" s="113"/>
      <c r="H12" s="113"/>
      <c r="I12" s="113"/>
      <c r="J12" s="66"/>
    </row>
    <row r="13" spans="1:13" x14ac:dyDescent="0.2">
      <c r="A13" s="68"/>
      <c r="B13" s="113"/>
      <c r="C13" s="113"/>
      <c r="D13" s="113"/>
      <c r="E13" s="113"/>
      <c r="F13" s="113"/>
      <c r="G13" s="113"/>
      <c r="H13" s="113"/>
      <c r="I13" s="113"/>
      <c r="J13" s="66"/>
    </row>
    <row r="14" spans="1:13" x14ac:dyDescent="0.2">
      <c r="A14" s="68"/>
      <c r="B14" s="113"/>
      <c r="C14" s="113"/>
      <c r="D14" s="113"/>
      <c r="E14" s="113"/>
      <c r="F14" s="113"/>
      <c r="G14" s="113"/>
      <c r="H14" s="113"/>
      <c r="I14" s="113"/>
      <c r="J14" s="66"/>
    </row>
    <row r="15" spans="1:13" x14ac:dyDescent="0.2">
      <c r="A15" s="68"/>
      <c r="B15" s="86"/>
      <c r="C15" s="86"/>
      <c r="D15" s="86"/>
      <c r="E15" s="86"/>
      <c r="F15" s="86"/>
      <c r="G15" s="86"/>
      <c r="H15" s="86"/>
      <c r="I15" s="86"/>
      <c r="J15" s="66"/>
    </row>
    <row r="16" spans="1:13" x14ac:dyDescent="0.2">
      <c r="A16" s="68"/>
      <c r="B16" s="86"/>
      <c r="C16" s="86"/>
      <c r="D16" s="86"/>
      <c r="E16" s="86"/>
      <c r="F16" s="86"/>
      <c r="G16" s="86"/>
      <c r="H16" s="86"/>
      <c r="I16" s="86"/>
      <c r="J16" s="66"/>
    </row>
    <row r="17" spans="1:10" x14ac:dyDescent="0.2">
      <c r="A17" s="68"/>
      <c r="B17" s="86"/>
      <c r="C17" s="86"/>
      <c r="D17" s="86"/>
      <c r="E17" s="86"/>
      <c r="F17" s="86"/>
      <c r="G17" s="86"/>
      <c r="H17" s="86"/>
      <c r="I17" s="86"/>
      <c r="J17" s="66"/>
    </row>
    <row r="18" spans="1:10" x14ac:dyDescent="0.2">
      <c r="A18" s="73"/>
      <c r="B18" s="86"/>
      <c r="C18" s="86"/>
      <c r="D18" s="86"/>
      <c r="E18" s="111"/>
      <c r="F18" s="86"/>
      <c r="G18" s="86"/>
      <c r="H18" s="86"/>
      <c r="I18" s="86"/>
      <c r="J18" s="72"/>
    </row>
    <row r="19" spans="1:10" x14ac:dyDescent="0.2">
      <c r="A19" s="68"/>
      <c r="B19" s="86"/>
      <c r="C19" s="86"/>
      <c r="D19" s="86"/>
      <c r="E19" s="86"/>
      <c r="F19" s="86"/>
      <c r="G19" s="86"/>
      <c r="H19" s="86"/>
      <c r="I19" s="86"/>
      <c r="J19" s="66"/>
    </row>
    <row r="20" spans="1:10" x14ac:dyDescent="0.2">
      <c r="A20" s="68"/>
      <c r="B20" s="86"/>
      <c r="C20" s="86"/>
      <c r="D20" s="86"/>
      <c r="E20" s="86"/>
      <c r="F20" s="86"/>
      <c r="G20" s="86"/>
      <c r="H20" s="86"/>
      <c r="I20" s="86"/>
      <c r="J20" s="66"/>
    </row>
    <row r="21" spans="1:10" x14ac:dyDescent="0.2">
      <c r="A21" s="68"/>
      <c r="B21" s="86"/>
      <c r="C21" s="86"/>
      <c r="D21" s="86"/>
      <c r="E21" s="86"/>
      <c r="F21" s="86"/>
      <c r="G21" s="86"/>
      <c r="H21" s="86"/>
      <c r="I21" s="86"/>
      <c r="J21" s="66"/>
    </row>
    <row r="22" spans="1:10" x14ac:dyDescent="0.2">
      <c r="A22" s="68"/>
      <c r="B22" s="86"/>
      <c r="C22" s="86"/>
      <c r="D22" s="86"/>
      <c r="E22" s="86"/>
      <c r="F22" s="86"/>
      <c r="G22" s="86"/>
      <c r="H22" s="86"/>
      <c r="I22" s="86"/>
      <c r="J22" s="66"/>
    </row>
    <row r="23" spans="1:10" x14ac:dyDescent="0.2">
      <c r="A23" s="68"/>
      <c r="B23" s="86"/>
      <c r="C23" s="86"/>
      <c r="D23" s="86"/>
      <c r="E23" s="86"/>
      <c r="F23" s="86"/>
      <c r="G23" s="86"/>
      <c r="H23" s="86"/>
      <c r="I23" s="86"/>
      <c r="J23" s="66"/>
    </row>
    <row r="24" spans="1:10" x14ac:dyDescent="0.2">
      <c r="A24" s="68"/>
      <c r="B24" s="86"/>
      <c r="C24" s="86"/>
      <c r="D24" s="86"/>
      <c r="E24" s="86"/>
      <c r="F24" s="86"/>
      <c r="G24" s="86"/>
      <c r="H24" s="86"/>
      <c r="I24" s="86"/>
      <c r="J24" s="66"/>
    </row>
    <row r="25" spans="1:10" x14ac:dyDescent="0.2">
      <c r="A25" s="68"/>
      <c r="B25" s="86"/>
      <c r="C25" s="86"/>
      <c r="D25" s="86"/>
      <c r="E25" s="86"/>
      <c r="F25" s="86"/>
      <c r="G25" s="86"/>
      <c r="H25" s="86"/>
      <c r="I25" s="86"/>
      <c r="J25" s="66"/>
    </row>
    <row r="26" spans="1:10" x14ac:dyDescent="0.2">
      <c r="A26" s="68"/>
      <c r="B26" s="86"/>
      <c r="C26" s="86"/>
      <c r="D26" s="86"/>
      <c r="E26" s="86"/>
      <c r="F26" s="86"/>
      <c r="G26" s="86"/>
      <c r="H26" s="86"/>
      <c r="I26" s="86"/>
      <c r="J26" s="66"/>
    </row>
    <row r="27" spans="1:10" x14ac:dyDescent="0.2">
      <c r="A27" s="68"/>
      <c r="B27" s="86"/>
      <c r="C27" s="86"/>
      <c r="D27" s="86"/>
      <c r="E27" s="86"/>
      <c r="F27" s="86"/>
      <c r="G27" s="86"/>
      <c r="H27" s="86"/>
      <c r="I27" s="86"/>
      <c r="J27" s="66"/>
    </row>
    <row r="28" spans="1:10" x14ac:dyDescent="0.2">
      <c r="A28" s="68"/>
      <c r="B28" s="86"/>
      <c r="C28" s="86"/>
      <c r="D28" s="86"/>
      <c r="E28" s="86"/>
      <c r="F28" s="86"/>
      <c r="G28" s="86"/>
      <c r="H28" s="86"/>
      <c r="I28" s="86"/>
      <c r="J28" s="66"/>
    </row>
    <row r="29" spans="1:10" x14ac:dyDescent="0.2">
      <c r="A29" s="68"/>
      <c r="B29" s="86"/>
      <c r="C29" s="86"/>
      <c r="D29" s="86"/>
      <c r="E29" s="86"/>
      <c r="F29" s="86"/>
      <c r="G29" s="86"/>
      <c r="H29" s="86"/>
      <c r="I29" s="86"/>
      <c r="J29" s="66"/>
    </row>
    <row r="30" spans="1:10" x14ac:dyDescent="0.2">
      <c r="A30" s="68"/>
      <c r="B30" s="86"/>
      <c r="C30" s="86"/>
      <c r="D30" s="86"/>
      <c r="E30" s="86"/>
      <c r="F30" s="86"/>
      <c r="G30" s="86"/>
      <c r="H30" s="86"/>
      <c r="I30" s="86"/>
      <c r="J30" s="66"/>
    </row>
    <row r="31" spans="1:10" x14ac:dyDescent="0.2">
      <c r="A31" s="82"/>
      <c r="B31" s="112"/>
      <c r="C31" s="112"/>
      <c r="D31" s="112"/>
      <c r="E31" s="112"/>
      <c r="F31" s="112"/>
      <c r="G31" s="112"/>
      <c r="H31" s="112"/>
      <c r="I31" s="112"/>
      <c r="J31" s="72"/>
    </row>
    <row r="32" spans="1:10" x14ac:dyDescent="0.2">
      <c r="A32" s="68"/>
      <c r="B32" s="86"/>
      <c r="C32" s="86"/>
      <c r="D32" s="86"/>
      <c r="E32" s="86"/>
      <c r="F32" s="86"/>
      <c r="G32" s="86"/>
      <c r="H32" s="86"/>
      <c r="I32" s="86"/>
      <c r="J32" s="66"/>
    </row>
    <row r="33" spans="1:10" x14ac:dyDescent="0.2">
      <c r="A33" s="76"/>
      <c r="B33" s="86"/>
      <c r="C33" s="86"/>
      <c r="D33" s="86"/>
      <c r="E33" s="86"/>
      <c r="F33" s="86"/>
      <c r="G33" s="86"/>
      <c r="H33" s="86"/>
      <c r="I33" s="86"/>
      <c r="J33" s="66"/>
    </row>
    <row r="34" spans="1:10" x14ac:dyDescent="0.2">
      <c r="A34" s="68"/>
      <c r="B34" s="86"/>
      <c r="C34" s="86"/>
      <c r="D34" s="86"/>
      <c r="E34" s="86"/>
      <c r="F34" s="86"/>
      <c r="G34" s="86"/>
      <c r="H34" s="86"/>
      <c r="I34" s="86"/>
      <c r="J34" s="66"/>
    </row>
    <row r="35" spans="1:10" x14ac:dyDescent="0.2">
      <c r="A35" s="68"/>
      <c r="B35" s="86"/>
      <c r="C35" s="86"/>
      <c r="D35" s="86"/>
      <c r="E35" s="86"/>
      <c r="F35" s="86"/>
      <c r="G35" s="86"/>
      <c r="H35" s="86"/>
      <c r="I35" s="86"/>
      <c r="J35" s="66"/>
    </row>
    <row r="36" spans="1:10" x14ac:dyDescent="0.2">
      <c r="A36" s="68"/>
      <c r="B36" s="86"/>
      <c r="C36" s="86"/>
      <c r="D36" s="86"/>
      <c r="E36" s="86"/>
      <c r="F36" s="86"/>
      <c r="G36" s="86"/>
      <c r="H36" s="86"/>
      <c r="I36" s="86"/>
      <c r="J36" s="66"/>
    </row>
    <row r="37" spans="1:10" x14ac:dyDescent="0.2">
      <c r="A37" s="68"/>
      <c r="B37" s="86"/>
      <c r="C37" s="86"/>
      <c r="D37" s="86"/>
      <c r="E37" s="86"/>
      <c r="F37" s="86"/>
      <c r="G37" s="86"/>
      <c r="H37" s="86"/>
      <c r="I37" s="86"/>
      <c r="J37" s="66"/>
    </row>
    <row r="38" spans="1:10" x14ac:dyDescent="0.2">
      <c r="A38" s="68"/>
      <c r="B38" s="86"/>
      <c r="C38" s="86"/>
      <c r="D38" s="86"/>
      <c r="E38" s="86"/>
      <c r="F38" s="86"/>
      <c r="G38" s="86"/>
      <c r="H38" s="86"/>
      <c r="I38" s="86"/>
      <c r="J38" s="66"/>
    </row>
    <row r="39" spans="1:10" x14ac:dyDescent="0.2">
      <c r="A39" s="68"/>
      <c r="B39" s="86"/>
      <c r="C39" s="86"/>
      <c r="D39" s="86"/>
      <c r="E39" s="86"/>
      <c r="F39" s="86"/>
      <c r="G39" s="86"/>
      <c r="H39" s="86"/>
      <c r="I39" s="86"/>
      <c r="J39" s="66"/>
    </row>
    <row r="40" spans="1:10" x14ac:dyDescent="0.2">
      <c r="A40" s="68"/>
      <c r="B40" s="86"/>
      <c r="C40" s="86"/>
      <c r="D40" s="86"/>
      <c r="E40" s="86"/>
      <c r="F40" s="86"/>
      <c r="G40" s="86"/>
      <c r="H40" s="86"/>
      <c r="I40" s="86"/>
      <c r="J40" s="66"/>
    </row>
    <row r="41" spans="1:10" x14ac:dyDescent="0.2">
      <c r="A41" s="68"/>
      <c r="B41" s="86"/>
      <c r="C41" s="86"/>
      <c r="D41" s="86"/>
      <c r="E41" s="86"/>
      <c r="F41" s="86"/>
      <c r="G41" s="86"/>
      <c r="H41" s="86"/>
      <c r="I41" s="86"/>
      <c r="J41" s="66"/>
    </row>
    <row r="42" spans="1:10" x14ac:dyDescent="0.2">
      <c r="A42" s="68"/>
      <c r="B42" s="86"/>
      <c r="C42" s="86"/>
      <c r="D42" s="86"/>
      <c r="E42" s="86"/>
      <c r="F42" s="86"/>
      <c r="G42" s="86"/>
      <c r="H42" s="86"/>
      <c r="I42" s="86"/>
      <c r="J42" s="66"/>
    </row>
    <row r="43" spans="1:10" x14ac:dyDescent="0.2">
      <c r="A43" s="68"/>
      <c r="B43" s="86"/>
      <c r="C43" s="86"/>
      <c r="D43" s="86"/>
      <c r="E43" s="86"/>
      <c r="F43" s="86"/>
      <c r="G43" s="86"/>
      <c r="H43" s="86"/>
      <c r="I43" s="86"/>
      <c r="J43" s="66"/>
    </row>
    <row r="44" spans="1:10" x14ac:dyDescent="0.2">
      <c r="A44" s="68"/>
      <c r="B44" s="86"/>
      <c r="C44" s="86"/>
      <c r="D44" s="86"/>
      <c r="E44" s="86"/>
      <c r="F44" s="86"/>
      <c r="G44" s="86"/>
      <c r="H44" s="86"/>
      <c r="I44" s="86"/>
      <c r="J44" s="66"/>
    </row>
    <row r="45" spans="1:10" x14ac:dyDescent="0.2">
      <c r="A45" s="68"/>
      <c r="B45" s="86"/>
      <c r="C45" s="86"/>
      <c r="D45" s="86"/>
      <c r="E45" s="86"/>
      <c r="F45" s="86"/>
      <c r="G45" s="86"/>
      <c r="H45" s="86"/>
      <c r="I45" s="86"/>
      <c r="J45" s="66"/>
    </row>
    <row r="46" spans="1:10" x14ac:dyDescent="0.2">
      <c r="A46" s="68"/>
      <c r="B46" s="86"/>
      <c r="C46" s="86"/>
      <c r="D46" s="86"/>
      <c r="E46" s="86"/>
      <c r="F46" s="86"/>
      <c r="G46" s="86"/>
      <c r="H46" s="86"/>
      <c r="I46" s="86"/>
      <c r="J46" s="66"/>
    </row>
    <row r="47" spans="1:10" x14ac:dyDescent="0.2">
      <c r="A47" s="68"/>
      <c r="B47" s="86"/>
      <c r="C47" s="86"/>
      <c r="D47" s="86"/>
      <c r="E47" s="86"/>
      <c r="F47" s="86"/>
      <c r="G47" s="86"/>
      <c r="H47" s="86"/>
      <c r="I47" s="86"/>
      <c r="J47" s="66"/>
    </row>
    <row r="48" spans="1:10" x14ac:dyDescent="0.2">
      <c r="A48" s="68"/>
      <c r="B48" s="67"/>
      <c r="C48" s="67"/>
      <c r="D48" s="67"/>
      <c r="E48" s="67"/>
      <c r="F48" s="67"/>
      <c r="G48" s="67"/>
      <c r="H48" s="67"/>
      <c r="I48" s="67"/>
      <c r="J48" s="66"/>
    </row>
    <row r="49" spans="1:10" x14ac:dyDescent="0.2">
      <c r="A49" s="68"/>
      <c r="B49" s="67"/>
      <c r="C49" s="67"/>
      <c r="D49" s="67"/>
      <c r="E49" s="67"/>
      <c r="F49" s="67"/>
      <c r="G49" s="67"/>
      <c r="H49" s="67"/>
      <c r="I49" s="67"/>
      <c r="J49" s="66"/>
    </row>
    <row r="50" spans="1:10" x14ac:dyDescent="0.2">
      <c r="A50" s="68"/>
      <c r="B50" s="67"/>
      <c r="C50" s="67"/>
      <c r="D50" s="67"/>
      <c r="E50" s="67"/>
      <c r="F50" s="67"/>
      <c r="G50" s="67"/>
      <c r="H50" s="67"/>
      <c r="I50" s="67"/>
      <c r="J50" s="66"/>
    </row>
    <row r="51" spans="1:10" x14ac:dyDescent="0.2">
      <c r="A51" s="65"/>
      <c r="B51" s="64"/>
      <c r="C51" s="64"/>
      <c r="D51" s="64"/>
      <c r="E51" s="64"/>
      <c r="F51" s="64"/>
      <c r="G51" s="64"/>
      <c r="H51" s="64"/>
      <c r="I51" s="64"/>
      <c r="J51" s="63"/>
    </row>
    <row r="52" spans="1:10" x14ac:dyDescent="0.2">
      <c r="A52" s="21" t="s">
        <v>93</v>
      </c>
      <c r="B52" s="87" t="str">
        <f>+'Check Sheet'!$B$52</f>
        <v>Alex Brenner, Division Controller</v>
      </c>
      <c r="C52" s="1"/>
      <c r="D52" s="67"/>
      <c r="E52" s="67"/>
      <c r="F52" s="67"/>
      <c r="G52" s="67"/>
      <c r="H52" s="67"/>
      <c r="I52" s="67"/>
      <c r="J52" s="66"/>
    </row>
    <row r="53" spans="1:10" x14ac:dyDescent="0.2">
      <c r="A53" s="21"/>
      <c r="B53" s="1"/>
      <c r="C53" s="1"/>
      <c r="D53" s="67"/>
      <c r="E53" s="67"/>
      <c r="F53" s="67"/>
      <c r="J53" s="66"/>
    </row>
    <row r="54" spans="1:10" x14ac:dyDescent="0.2">
      <c r="A54" s="24" t="s">
        <v>94</v>
      </c>
      <c r="B54" s="208">
        <f>+'Check Sheet'!$B$54</f>
        <v>42228</v>
      </c>
      <c r="C54" s="208">
        <f>+'Check Sheet'!C53</f>
        <v>0</v>
      </c>
      <c r="D54" s="64"/>
      <c r="E54" s="64"/>
      <c r="F54" s="64"/>
      <c r="H54" s="57" t="s">
        <v>114</v>
      </c>
      <c r="I54" s="209">
        <f>+'Check Sheet'!$I$54</f>
        <v>42248</v>
      </c>
      <c r="J54" s="210">
        <f>+'Check Sheet'!I53</f>
        <v>0</v>
      </c>
    </row>
    <row r="55" spans="1:10" x14ac:dyDescent="0.2">
      <c r="A55" s="211" t="s">
        <v>17</v>
      </c>
      <c r="B55" s="212"/>
      <c r="C55" s="212"/>
      <c r="D55" s="212"/>
      <c r="E55" s="212"/>
      <c r="F55" s="212"/>
      <c r="G55" s="212"/>
      <c r="H55" s="212"/>
      <c r="I55" s="212"/>
      <c r="J55" s="213"/>
    </row>
    <row r="56" spans="1:10" x14ac:dyDescent="0.2">
      <c r="A56" s="68"/>
      <c r="B56" s="67"/>
      <c r="C56" s="67"/>
      <c r="D56" s="67"/>
      <c r="E56" s="67"/>
      <c r="F56" s="67"/>
      <c r="G56" s="67"/>
      <c r="H56" s="67"/>
      <c r="I56" s="67"/>
      <c r="J56" s="66"/>
    </row>
    <row r="57" spans="1:10" x14ac:dyDescent="0.2">
      <c r="A57" s="68" t="s">
        <v>18</v>
      </c>
      <c r="B57" s="67"/>
      <c r="C57" s="67"/>
      <c r="D57" s="67"/>
      <c r="E57" s="67"/>
      <c r="F57" s="67"/>
      <c r="G57" s="67"/>
      <c r="H57" s="67"/>
      <c r="I57" s="67"/>
      <c r="J57" s="66"/>
    </row>
    <row r="58" spans="1:10" x14ac:dyDescent="0.2">
      <c r="A58" s="65"/>
      <c r="B58" s="64"/>
      <c r="C58" s="64"/>
      <c r="D58" s="64"/>
      <c r="E58" s="64"/>
      <c r="F58" s="64"/>
      <c r="G58" s="64"/>
      <c r="H58" s="64"/>
      <c r="I58" s="64"/>
      <c r="J58" s="63"/>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20" customWidth="1"/>
    <col min="3" max="5" width="10.7109375" style="20" customWidth="1"/>
    <col min="6" max="6" width="2" style="20" customWidth="1"/>
    <col min="7" max="7" width="9.85546875" style="20" customWidth="1"/>
    <col min="8" max="8" width="9.140625" style="20"/>
    <col min="9" max="9" width="10.7109375" style="20" customWidth="1"/>
    <col min="10" max="10" width="10.28515625" style="20" bestFit="1" customWidth="1"/>
    <col min="11" max="16384" width="9.140625" style="20"/>
  </cols>
  <sheetData>
    <row r="1" spans="1:14" x14ac:dyDescent="0.2">
      <c r="A1" s="17" t="s">
        <v>0</v>
      </c>
      <c r="B1" s="169">
        <v>26</v>
      </c>
      <c r="C1" s="18"/>
      <c r="D1" s="18"/>
      <c r="E1" s="18"/>
      <c r="F1" s="18"/>
      <c r="G1" s="18"/>
      <c r="H1" s="90" t="s">
        <v>145</v>
      </c>
      <c r="I1" s="217" t="s">
        <v>86</v>
      </c>
      <c r="J1" s="217"/>
      <c r="K1" s="29">
        <v>23</v>
      </c>
    </row>
    <row r="2" spans="1:14" x14ac:dyDescent="0.2">
      <c r="A2" s="21"/>
      <c r="B2" s="1"/>
      <c r="C2" s="1"/>
      <c r="D2" s="1"/>
      <c r="E2" s="1"/>
      <c r="F2" s="1"/>
      <c r="G2" s="1"/>
      <c r="H2" s="1"/>
      <c r="I2" s="1"/>
      <c r="J2" s="1"/>
      <c r="K2" s="23"/>
    </row>
    <row r="3" spans="1:14" x14ac:dyDescent="0.2">
      <c r="A3" s="21" t="s">
        <v>1</v>
      </c>
      <c r="B3" s="1"/>
      <c r="C3" s="122" t="str">
        <f>+'Check Sheet'!$D$4</f>
        <v>Rabanco LTD G-12</v>
      </c>
      <c r="D3" s="1"/>
      <c r="E3" s="1"/>
      <c r="F3" s="1"/>
      <c r="G3" s="1"/>
      <c r="H3" s="1"/>
      <c r="I3" s="1"/>
      <c r="J3" s="1"/>
      <c r="K3" s="23"/>
    </row>
    <row r="4" spans="1:14" x14ac:dyDescent="0.2">
      <c r="A4" s="24" t="s">
        <v>2</v>
      </c>
      <c r="B4" s="25"/>
      <c r="C4" s="115" t="str">
        <f>+'Check Sheet'!$D$5</f>
        <v xml:space="preserve">Republic Services, Rabanco Companies, Sea Tac Disposal </v>
      </c>
      <c r="D4" s="25"/>
      <c r="E4" s="25"/>
      <c r="F4" s="25"/>
      <c r="G4" s="25"/>
      <c r="H4" s="25"/>
      <c r="I4" s="25"/>
      <c r="J4" s="25"/>
      <c r="K4" s="26"/>
    </row>
    <row r="5" spans="1:14" x14ac:dyDescent="0.2">
      <c r="A5" s="218" t="s">
        <v>19</v>
      </c>
      <c r="B5" s="219"/>
      <c r="C5" s="219"/>
      <c r="D5" s="219"/>
      <c r="E5" s="219"/>
      <c r="F5" s="219"/>
      <c r="G5" s="219"/>
      <c r="H5" s="219"/>
      <c r="I5" s="219"/>
      <c r="J5" s="219"/>
      <c r="K5" s="220"/>
    </row>
    <row r="6" spans="1:14" x14ac:dyDescent="0.2">
      <c r="A6" s="34" t="s">
        <v>20</v>
      </c>
      <c r="B6" s="27"/>
      <c r="C6" s="27"/>
      <c r="D6" s="27"/>
      <c r="E6" s="27"/>
      <c r="F6" s="27"/>
      <c r="G6" s="27"/>
      <c r="H6" s="27"/>
      <c r="I6" s="27"/>
      <c r="J6" s="27"/>
      <c r="K6" s="28"/>
      <c r="M6" s="62"/>
      <c r="N6" s="124"/>
    </row>
    <row r="7" spans="1:14" x14ac:dyDescent="0.2">
      <c r="A7" s="21"/>
      <c r="B7" s="1"/>
      <c r="C7" s="1"/>
      <c r="D7" s="1"/>
      <c r="E7" s="1"/>
      <c r="F7" s="1"/>
      <c r="G7" s="1"/>
      <c r="H7" s="1"/>
      <c r="I7" s="1"/>
      <c r="J7" s="1"/>
      <c r="K7" s="23"/>
    </row>
    <row r="8" spans="1:14" x14ac:dyDescent="0.2">
      <c r="A8" s="32" t="s">
        <v>21</v>
      </c>
      <c r="B8" s="1"/>
      <c r="C8" s="1"/>
      <c r="D8" s="1"/>
      <c r="E8" s="1"/>
      <c r="F8" s="1"/>
      <c r="G8" s="1"/>
      <c r="H8" s="1"/>
      <c r="I8" s="1"/>
      <c r="J8" s="1"/>
      <c r="K8" s="23"/>
    </row>
    <row r="9" spans="1:14" x14ac:dyDescent="0.2">
      <c r="A9" s="44" t="s">
        <v>22</v>
      </c>
      <c r="B9" s="1"/>
      <c r="C9" s="1"/>
      <c r="D9" s="1"/>
      <c r="E9" s="1"/>
      <c r="F9" s="1"/>
      <c r="G9" s="1"/>
      <c r="H9" s="1"/>
      <c r="I9" s="1"/>
      <c r="J9" s="1"/>
      <c r="K9" s="23"/>
    </row>
    <row r="10" spans="1:14" x14ac:dyDescent="0.2">
      <c r="A10" s="44" t="s">
        <v>23</v>
      </c>
      <c r="B10" s="1"/>
      <c r="C10" s="1"/>
      <c r="D10" s="1"/>
      <c r="E10" s="1"/>
      <c r="F10" s="1"/>
      <c r="G10" s="1"/>
      <c r="H10" s="1"/>
      <c r="I10" s="1"/>
      <c r="J10" s="1"/>
      <c r="K10" s="23"/>
    </row>
    <row r="11" spans="1:14" x14ac:dyDescent="0.2">
      <c r="A11" s="33" t="s">
        <v>24</v>
      </c>
      <c r="B11" s="1"/>
      <c r="C11" s="1"/>
      <c r="D11" s="1"/>
      <c r="E11" s="1"/>
      <c r="F11" s="1"/>
      <c r="G11" s="1"/>
      <c r="H11" s="1"/>
      <c r="I11" s="1"/>
      <c r="J11" s="1"/>
      <c r="K11" s="23"/>
    </row>
    <row r="12" spans="1:14" x14ac:dyDescent="0.2">
      <c r="A12" s="45" t="s">
        <v>25</v>
      </c>
      <c r="B12" s="5"/>
      <c r="C12" s="5"/>
      <c r="D12" s="1"/>
      <c r="E12" s="5"/>
      <c r="F12" s="5"/>
      <c r="G12" s="5"/>
      <c r="H12" s="1"/>
      <c r="I12" s="5"/>
      <c r="J12" s="5"/>
      <c r="K12" s="23"/>
    </row>
    <row r="13" spans="1:14" x14ac:dyDescent="0.2">
      <c r="A13" s="45" t="s">
        <v>26</v>
      </c>
      <c r="B13" s="5"/>
      <c r="C13" s="5"/>
      <c r="D13" s="1"/>
      <c r="E13" s="5"/>
      <c r="F13" s="5"/>
      <c r="G13" s="5"/>
      <c r="H13" s="1"/>
      <c r="I13" s="5"/>
      <c r="J13" s="5"/>
      <c r="K13" s="23"/>
    </row>
    <row r="14" spans="1:14" x14ac:dyDescent="0.2">
      <c r="A14" s="45" t="s">
        <v>27</v>
      </c>
      <c r="B14" s="1"/>
      <c r="C14" s="1"/>
      <c r="D14" s="1"/>
      <c r="E14" s="1"/>
      <c r="F14" s="1"/>
      <c r="G14" s="1"/>
      <c r="H14" s="1"/>
      <c r="I14" s="1"/>
      <c r="J14" s="1"/>
      <c r="K14" s="23"/>
    </row>
    <row r="15" spans="1:14" x14ac:dyDescent="0.2">
      <c r="A15" s="32"/>
      <c r="B15" s="1"/>
      <c r="C15" s="1"/>
      <c r="D15" s="1"/>
      <c r="E15" s="1"/>
      <c r="F15" s="1"/>
      <c r="G15" s="1"/>
      <c r="H15" s="1"/>
      <c r="I15" s="1"/>
      <c r="J15" s="1"/>
      <c r="K15" s="23"/>
    </row>
    <row r="16" spans="1:14" x14ac:dyDescent="0.2">
      <c r="A16" s="21" t="s">
        <v>95</v>
      </c>
      <c r="B16" s="1"/>
      <c r="C16" s="1"/>
      <c r="D16" s="1"/>
      <c r="E16" s="168" t="s">
        <v>186</v>
      </c>
      <c r="F16" s="166"/>
      <c r="G16" s="166"/>
      <c r="H16" s="1"/>
      <c r="I16" s="1"/>
      <c r="J16" s="1"/>
      <c r="K16" s="23"/>
    </row>
    <row r="17" spans="1:14" x14ac:dyDescent="0.2">
      <c r="A17" s="38"/>
      <c r="B17" s="27"/>
      <c r="C17" s="27"/>
      <c r="D17" s="27"/>
      <c r="E17" s="27"/>
      <c r="F17" s="27"/>
      <c r="G17" s="27"/>
      <c r="H17" s="27"/>
      <c r="I17" s="27"/>
      <c r="J17" s="27"/>
      <c r="K17" s="28"/>
    </row>
    <row r="18" spans="1:14" x14ac:dyDescent="0.2">
      <c r="A18" s="46" t="s">
        <v>28</v>
      </c>
      <c r="B18" s="46" t="s">
        <v>29</v>
      </c>
      <c r="C18" s="46" t="s">
        <v>30</v>
      </c>
      <c r="D18" s="46" t="s">
        <v>31</v>
      </c>
      <c r="E18" s="46" t="e">
        <f>+#REF!</f>
        <v>#REF!</v>
      </c>
      <c r="F18" s="47"/>
      <c r="G18" s="46"/>
      <c r="H18" s="46"/>
      <c r="I18" s="46" t="s">
        <v>32</v>
      </c>
      <c r="J18" s="46"/>
      <c r="K18" s="46"/>
    </row>
    <row r="19" spans="1:14" x14ac:dyDescent="0.2">
      <c r="A19" s="48" t="s">
        <v>33</v>
      </c>
      <c r="B19" s="48" t="s">
        <v>34</v>
      </c>
      <c r="C19" s="48" t="s">
        <v>35</v>
      </c>
      <c r="D19" s="48" t="s">
        <v>35</v>
      </c>
      <c r="E19" s="48" t="e">
        <f>+#REF!</f>
        <v>#REF!</v>
      </c>
      <c r="F19" s="47"/>
      <c r="G19" s="48"/>
      <c r="H19" s="48"/>
      <c r="I19" s="48" t="s">
        <v>36</v>
      </c>
      <c r="J19" s="48"/>
      <c r="K19" s="48"/>
    </row>
    <row r="20" spans="1:14" x14ac:dyDescent="0.2">
      <c r="A20" s="49" t="s">
        <v>37</v>
      </c>
      <c r="B20" s="49" t="s">
        <v>35</v>
      </c>
      <c r="C20" s="49" t="s">
        <v>38</v>
      </c>
      <c r="D20" s="49" t="s">
        <v>38</v>
      </c>
      <c r="E20" s="49" t="e">
        <f>+#REF!</f>
        <v>#REF!</v>
      </c>
      <c r="F20" s="47"/>
      <c r="G20" s="49"/>
      <c r="H20" s="49"/>
      <c r="I20" s="49" t="s">
        <v>39</v>
      </c>
      <c r="J20" s="49"/>
      <c r="K20" s="49"/>
    </row>
    <row r="21" spans="1:14" x14ac:dyDescent="0.2">
      <c r="A21" s="49" t="s">
        <v>188</v>
      </c>
      <c r="B21" s="49" t="s">
        <v>54</v>
      </c>
      <c r="C21" s="170" t="str">
        <f>TEXT('[1]Resi Price Out'!$H84,"$0.00")&amp;" (A)"</f>
        <v>$0.00 (A)</v>
      </c>
      <c r="D21" s="167" t="str">
        <f>TEXT('[1]Resi Price Out'!$H$96,"$0.00")&amp;" (A)"</f>
        <v>$0.00 (A)</v>
      </c>
      <c r="E21" s="167" t="str">
        <f>TEXT('[1]Resi Price Out'!$H$98,"$0.00")&amp;" (A)"</f>
        <v>$0.00 (A)</v>
      </c>
      <c r="F21" s="47"/>
      <c r="G21" s="49"/>
      <c r="H21" s="49"/>
      <c r="I21" s="101" t="str">
        <f>TEXT('[1]Resi Price Out'!$H103,"$0.00")&amp;" (A)"</f>
        <v>$0.00 (A)</v>
      </c>
      <c r="J21" s="49"/>
      <c r="K21" s="49"/>
      <c r="L21" s="171" t="s">
        <v>187</v>
      </c>
      <c r="M21" s="172"/>
      <c r="N21" s="172"/>
    </row>
    <row r="22" spans="1:14" x14ac:dyDescent="0.2">
      <c r="A22" s="4" t="s">
        <v>40</v>
      </c>
      <c r="B22" s="4" t="s">
        <v>54</v>
      </c>
      <c r="C22" s="170" t="str">
        <f>TEXT('[1]Resi Price Out'!$H85,"$0.00")&amp;" (A)"</f>
        <v>$0.00 (A)</v>
      </c>
      <c r="D22" s="100" t="str">
        <f>TEXT('[1]Resi Price Out'!$H$96,"$0.00")&amp;" (A)"</f>
        <v>$0.00 (A)</v>
      </c>
      <c r="E22" s="100" t="str">
        <f>TEXT('[1]Resi Price Out'!$H$98,"$0.00")&amp;" (A)"</f>
        <v>$0.00 (A)</v>
      </c>
      <c r="F22" s="1"/>
      <c r="G22" s="31"/>
      <c r="H22" s="31"/>
      <c r="I22" s="101" t="str">
        <f>TEXT('[1]Resi Price Out'!$H104,"$0.00")&amp;" (A)"</f>
        <v>$0.00 (A)</v>
      </c>
      <c r="J22" s="31"/>
      <c r="K22" s="31"/>
    </row>
    <row r="23" spans="1:14" x14ac:dyDescent="0.2">
      <c r="A23" s="4" t="s">
        <v>41</v>
      </c>
      <c r="B23" s="4" t="s">
        <v>54</v>
      </c>
      <c r="C23" s="170" t="str">
        <f>TEXT('[1]Resi Price Out'!$H86,"$0.00")&amp;" (A)"</f>
        <v>$0.00 (A)</v>
      </c>
      <c r="D23" s="99" t="str">
        <f>+D22</f>
        <v>$0.00 (A)</v>
      </c>
      <c r="E23" s="99" t="str">
        <f>+E22</f>
        <v>$0.00 (A)</v>
      </c>
      <c r="F23" s="1"/>
      <c r="G23" s="31"/>
      <c r="H23" s="31"/>
      <c r="I23" s="101" t="str">
        <f>TEXT('[1]Resi Price Out'!$H105,"$0.00")&amp;" (A)"</f>
        <v>$0.00 (A)</v>
      </c>
      <c r="J23" s="31"/>
      <c r="K23" s="31"/>
    </row>
    <row r="24" spans="1:14" x14ac:dyDescent="0.2">
      <c r="A24" s="4" t="s">
        <v>42</v>
      </c>
      <c r="B24" s="4" t="s">
        <v>54</v>
      </c>
      <c r="C24" s="170" t="str">
        <f>TEXT('[1]Resi Price Out'!$H87,"$0.00")&amp;" (A)"</f>
        <v>$0.00 (A)</v>
      </c>
      <c r="D24" s="99" t="str">
        <f t="shared" ref="D24:E33" si="0">+D23</f>
        <v>$0.00 (A)</v>
      </c>
      <c r="E24" s="99" t="str">
        <f t="shared" si="0"/>
        <v>$0.00 (A)</v>
      </c>
      <c r="F24" s="1"/>
      <c r="G24" s="31"/>
      <c r="H24" s="31"/>
      <c r="I24" s="101" t="str">
        <f>TEXT('[1]Resi Price Out'!$H106,"$0.00")&amp;" (A)"</f>
        <v>$0.00 (A)</v>
      </c>
      <c r="J24" s="31"/>
      <c r="K24" s="31"/>
    </row>
    <row r="25" spans="1:14" x14ac:dyDescent="0.2">
      <c r="A25" s="4" t="s">
        <v>43</v>
      </c>
      <c r="B25" s="4" t="s">
        <v>54</v>
      </c>
      <c r="C25" s="170" t="str">
        <f>TEXT('[1]Resi Price Out'!$H88,"$0.00")&amp;" (A)"</f>
        <v>$0.00 (A)</v>
      </c>
      <c r="D25" s="99" t="str">
        <f t="shared" si="0"/>
        <v>$0.00 (A)</v>
      </c>
      <c r="E25" s="99" t="str">
        <f t="shared" si="0"/>
        <v>$0.00 (A)</v>
      </c>
      <c r="F25" s="1"/>
      <c r="G25" s="31"/>
      <c r="H25" s="31"/>
      <c r="I25" s="101" t="str">
        <f>TEXT('[1]Resi Price Out'!$H107,"$0.00")&amp;" (A)"</f>
        <v>$0.00 (A)</v>
      </c>
      <c r="J25" s="31"/>
      <c r="K25" s="31"/>
    </row>
    <row r="26" spans="1:14" x14ac:dyDescent="0.2">
      <c r="A26" s="4" t="s">
        <v>44</v>
      </c>
      <c r="B26" s="4" t="s">
        <v>54</v>
      </c>
      <c r="C26" s="170" t="str">
        <f>TEXT('[1]Resi Price Out'!$H89,"$0.00")&amp;" (A)"</f>
        <v>$0.00 (A)</v>
      </c>
      <c r="D26" s="99" t="str">
        <f t="shared" si="0"/>
        <v>$0.00 (A)</v>
      </c>
      <c r="E26" s="99" t="str">
        <f t="shared" si="0"/>
        <v>$0.00 (A)</v>
      </c>
      <c r="F26" s="1"/>
      <c r="G26" s="31"/>
      <c r="H26" s="31"/>
      <c r="I26" s="101" t="str">
        <f>TEXT('[1]Resi Price Out'!$H108,"$0.00")&amp;" (A)"</f>
        <v>$0.00 (A)</v>
      </c>
      <c r="J26" s="31"/>
      <c r="K26" s="31"/>
    </row>
    <row r="27" spans="1:14" x14ac:dyDescent="0.2">
      <c r="A27" s="4" t="s">
        <v>45</v>
      </c>
      <c r="B27" s="4" t="s">
        <v>54</v>
      </c>
      <c r="C27" s="170" t="str">
        <f>TEXT('[1]Resi Price Out'!$H90,"$0.00")&amp;" (A)"</f>
        <v>$0.00 (A)</v>
      </c>
      <c r="D27" s="99" t="str">
        <f t="shared" si="0"/>
        <v>$0.00 (A)</v>
      </c>
      <c r="E27" s="99" t="str">
        <f t="shared" si="0"/>
        <v>$0.00 (A)</v>
      </c>
      <c r="F27" s="1"/>
      <c r="G27" s="31"/>
      <c r="H27" s="31"/>
      <c r="I27" s="101" t="str">
        <f>TEXT('[1]Resi Price Out'!$H109,"$0.00")&amp;" (A)"</f>
        <v>$0.00 (A)</v>
      </c>
      <c r="J27" s="31"/>
      <c r="K27" s="31"/>
    </row>
    <row r="28" spans="1:14" x14ac:dyDescent="0.2">
      <c r="A28" s="4" t="s">
        <v>46</v>
      </c>
      <c r="B28" s="4" t="s">
        <v>54</v>
      </c>
      <c r="C28" s="170" t="str">
        <f>TEXT('[1]Resi Price Out'!$H92,"$0.00")&amp;" (A)"</f>
        <v>$0.00 (A)</v>
      </c>
      <c r="D28" s="99" t="str">
        <f t="shared" si="0"/>
        <v>$0.00 (A)</v>
      </c>
      <c r="E28" s="99" t="str">
        <f t="shared" si="0"/>
        <v>$0.00 (A)</v>
      </c>
      <c r="F28" s="1"/>
      <c r="G28" s="31"/>
      <c r="H28" s="31"/>
      <c r="I28" s="101" t="str">
        <f>TEXT('[1]Resi Price Out'!$H111,"$0.00")&amp;" (A)"</f>
        <v>$0.00 (A)</v>
      </c>
      <c r="J28" s="31"/>
      <c r="K28" s="31"/>
    </row>
    <row r="29" spans="1:14" x14ac:dyDescent="0.2">
      <c r="A29" s="4" t="s">
        <v>47</v>
      </c>
      <c r="B29" s="4" t="s">
        <v>54</v>
      </c>
      <c r="C29" s="170" t="str">
        <f>TEXT('[1]Resi Price Out'!$H93,"$0.00")&amp;" (A)"</f>
        <v>$0.00 (A)</v>
      </c>
      <c r="D29" s="99" t="str">
        <f t="shared" si="0"/>
        <v>$0.00 (A)</v>
      </c>
      <c r="E29" s="99" t="str">
        <f t="shared" si="0"/>
        <v>$0.00 (A)</v>
      </c>
      <c r="F29" s="1"/>
      <c r="G29" s="31"/>
      <c r="H29" s="31"/>
      <c r="I29" s="101" t="str">
        <f>TEXT('[1]Resi Price Out'!$H112,"$0.00")&amp;" (A)"</f>
        <v>$0.00 (A)</v>
      </c>
      <c r="J29" s="31"/>
      <c r="K29" s="31"/>
    </row>
    <row r="30" spans="1:14" x14ac:dyDescent="0.2">
      <c r="A30" s="4" t="s">
        <v>48</v>
      </c>
      <c r="B30" s="4" t="s">
        <v>54</v>
      </c>
      <c r="C30" s="170" t="str">
        <f>TEXT('[1]Resi Price Out'!$H94,"$0.00")&amp;" (A)"</f>
        <v>$0.00 (A)</v>
      </c>
      <c r="D30" s="99" t="str">
        <f t="shared" si="0"/>
        <v>$0.00 (A)</v>
      </c>
      <c r="E30" s="99" t="str">
        <f t="shared" si="0"/>
        <v>$0.00 (A)</v>
      </c>
      <c r="F30" s="1"/>
      <c r="G30" s="31"/>
      <c r="H30" s="31"/>
      <c r="I30" s="101" t="str">
        <f>TEXT('[1]Resi Price Out'!$H113,"$0.00")&amp;" (A)"</f>
        <v>$0.00 (A)</v>
      </c>
      <c r="J30" s="31"/>
      <c r="K30" s="31"/>
    </row>
    <row r="31" spans="1:14" x14ac:dyDescent="0.2">
      <c r="A31" s="52" t="s">
        <v>41</v>
      </c>
      <c r="B31" s="52" t="s">
        <v>55</v>
      </c>
      <c r="C31" s="170" t="str">
        <f>TEXT('[1]Resi Price Out'!$H95,"$0.00")&amp;" (A)"</f>
        <v>$0.00 (A)</v>
      </c>
      <c r="D31" s="99" t="str">
        <f t="shared" si="0"/>
        <v>$0.00 (A)</v>
      </c>
      <c r="E31" s="99" t="str">
        <f t="shared" si="0"/>
        <v>$0.00 (A)</v>
      </c>
      <c r="F31" s="27"/>
      <c r="G31" s="53"/>
      <c r="H31" s="53"/>
      <c r="I31" s="101" t="str">
        <f>TEXT('[1]Resi Price Out'!$H114,"$0.00")&amp;" (A)"</f>
        <v>$0.00 (A)</v>
      </c>
      <c r="J31" s="53"/>
      <c r="K31" s="53"/>
    </row>
    <row r="32" spans="1:14" x14ac:dyDescent="0.2">
      <c r="A32" s="4" t="s">
        <v>49</v>
      </c>
      <c r="B32" s="31"/>
      <c r="C32" s="50"/>
      <c r="D32" s="167" t="str">
        <f t="shared" si="0"/>
        <v>$0.00 (A)</v>
      </c>
      <c r="E32" s="51"/>
      <c r="F32" s="1"/>
      <c r="G32" s="31"/>
      <c r="H32" s="31"/>
      <c r="I32" s="50"/>
      <c r="J32" s="31"/>
      <c r="K32" s="31"/>
    </row>
    <row r="33" spans="1:13" x14ac:dyDescent="0.2">
      <c r="A33" s="52" t="s">
        <v>50</v>
      </c>
      <c r="B33" s="31"/>
      <c r="C33" s="50"/>
      <c r="D33" s="51"/>
      <c r="E33" s="167">
        <f t="shared" si="0"/>
        <v>0</v>
      </c>
      <c r="F33" s="1"/>
      <c r="G33" s="31"/>
      <c r="H33" s="31"/>
      <c r="I33" s="101">
        <f>'[1]Resi Price Out'!$H$115</f>
        <v>0</v>
      </c>
      <c r="J33" s="31"/>
      <c r="K33" s="31"/>
    </row>
    <row r="34" spans="1:13" x14ac:dyDescent="0.2">
      <c r="A34" s="106"/>
      <c r="B34" s="106"/>
      <c r="C34" s="50"/>
      <c r="D34" s="51"/>
      <c r="E34" s="100"/>
      <c r="F34" s="1"/>
      <c r="G34" s="31"/>
      <c r="H34" s="31"/>
      <c r="I34" s="101"/>
      <c r="J34" s="31"/>
      <c r="K34" s="31"/>
    </row>
    <row r="35" spans="1:13" x14ac:dyDescent="0.2">
      <c r="A35" s="94" t="e">
        <f>+#REF!</f>
        <v>#REF!</v>
      </c>
      <c r="B35" s="31"/>
      <c r="C35" s="101" t="e">
        <f>+#REF!</f>
        <v>#REF!</v>
      </c>
      <c r="D35" s="51"/>
      <c r="E35" s="85"/>
      <c r="F35" s="1"/>
      <c r="G35" s="31"/>
      <c r="H35" s="31"/>
      <c r="I35" s="97" t="e">
        <f>+#REF!</f>
        <v>#REF!</v>
      </c>
      <c r="J35" s="98" t="e">
        <f>+#REF!</f>
        <v>#REF!</v>
      </c>
      <c r="K35" s="31"/>
      <c r="L35" s="171" t="s">
        <v>189</v>
      </c>
      <c r="M35" s="172"/>
    </row>
    <row r="36" spans="1:13" x14ac:dyDescent="0.2">
      <c r="A36" s="94" t="e">
        <f>+#REF!</f>
        <v>#REF!</v>
      </c>
      <c r="B36" s="31"/>
      <c r="C36" s="101" t="e">
        <f>+#REF!</f>
        <v>#REF!</v>
      </c>
      <c r="D36" s="51"/>
      <c r="E36" s="85"/>
      <c r="F36" s="1"/>
      <c r="G36" s="31"/>
      <c r="H36" s="31"/>
      <c r="I36" s="97" t="e">
        <f>+#REF!</f>
        <v>#REF!</v>
      </c>
      <c r="J36" s="98" t="e">
        <f>+#REF!</f>
        <v>#REF!</v>
      </c>
      <c r="K36" s="31"/>
      <c r="L36" s="172"/>
      <c r="M36" s="172"/>
    </row>
    <row r="37" spans="1:13" x14ac:dyDescent="0.2">
      <c r="A37" s="94" t="e">
        <f>+#REF!</f>
        <v>#REF!</v>
      </c>
      <c r="B37" s="31"/>
      <c r="C37" s="101" t="e">
        <f>+#REF!</f>
        <v>#REF!</v>
      </c>
      <c r="D37" s="50"/>
      <c r="E37" s="50"/>
      <c r="F37" s="1"/>
      <c r="G37" s="31"/>
      <c r="H37" s="31"/>
      <c r="I37" s="97" t="e">
        <f>+#REF!</f>
        <v>#REF!</v>
      </c>
      <c r="J37" s="98" t="e">
        <f>+#REF!</f>
        <v>#REF!</v>
      </c>
      <c r="K37" s="31"/>
      <c r="L37" s="172"/>
      <c r="M37" s="172"/>
    </row>
    <row r="38" spans="1:13" x14ac:dyDescent="0.2">
      <c r="A38" s="54" t="s">
        <v>51</v>
      </c>
      <c r="B38" s="1"/>
      <c r="C38" s="1"/>
      <c r="D38" s="1"/>
      <c r="E38" s="1"/>
      <c r="F38" s="1"/>
      <c r="G38" s="1"/>
      <c r="H38" s="1"/>
      <c r="I38" s="1"/>
      <c r="J38" s="1"/>
      <c r="K38" s="23"/>
    </row>
    <row r="39" spans="1:13" x14ac:dyDescent="0.2">
      <c r="A39" s="21"/>
      <c r="B39" s="1"/>
      <c r="C39" s="55" t="s">
        <v>52</v>
      </c>
      <c r="D39" s="1"/>
      <c r="E39" s="1"/>
      <c r="F39" s="1"/>
      <c r="G39" s="1"/>
      <c r="H39" s="1"/>
      <c r="I39" s="1"/>
      <c r="J39" s="1"/>
      <c r="K39" s="23"/>
    </row>
    <row r="40" spans="1:13" x14ac:dyDescent="0.2">
      <c r="A40" s="21"/>
      <c r="B40" s="1"/>
      <c r="C40" s="1"/>
      <c r="D40" s="1"/>
      <c r="E40" s="1"/>
      <c r="F40" s="1"/>
      <c r="G40" s="1"/>
      <c r="H40" s="1"/>
      <c r="I40" s="1"/>
      <c r="J40" s="1"/>
      <c r="K40" s="23"/>
    </row>
    <row r="41" spans="1:13" x14ac:dyDescent="0.2">
      <c r="A41" s="21"/>
      <c r="B41" s="1"/>
      <c r="C41" s="1"/>
      <c r="D41" s="1"/>
      <c r="E41" s="1"/>
      <c r="F41" s="1"/>
      <c r="G41" s="1"/>
      <c r="H41" s="1"/>
      <c r="I41" s="1"/>
      <c r="J41" s="1"/>
      <c r="K41" s="23"/>
    </row>
    <row r="42" spans="1:13" x14ac:dyDescent="0.2">
      <c r="A42" s="121" t="s">
        <v>190</v>
      </c>
      <c r="B42" s="1"/>
      <c r="C42" s="1"/>
      <c r="D42" s="1"/>
      <c r="E42" s="1"/>
      <c r="F42" s="166"/>
      <c r="G42" s="1"/>
      <c r="H42" s="1"/>
      <c r="I42" s="1"/>
      <c r="J42" s="1"/>
      <c r="K42" s="23"/>
    </row>
    <row r="43" spans="1:13" x14ac:dyDescent="0.2">
      <c r="A43" s="36" t="s">
        <v>191</v>
      </c>
      <c r="B43" s="1"/>
      <c r="C43" s="1"/>
      <c r="D43" s="1"/>
      <c r="E43" s="1"/>
      <c r="F43" s="1"/>
      <c r="G43" s="166"/>
      <c r="H43" s="1"/>
      <c r="I43" s="1"/>
      <c r="J43" s="1"/>
      <c r="K43" s="23"/>
    </row>
    <row r="44" spans="1:13" x14ac:dyDescent="0.2">
      <c r="A44" s="95" t="e">
        <f>+#REF!</f>
        <v>#REF!</v>
      </c>
      <c r="B44" s="1"/>
      <c r="C44" s="1"/>
      <c r="D44" s="1"/>
      <c r="E44" s="1"/>
      <c r="F44" s="1"/>
      <c r="G44" s="1"/>
      <c r="H44" s="1"/>
      <c r="I44" s="1"/>
      <c r="J44" s="1"/>
      <c r="K44" s="23"/>
    </row>
    <row r="45" spans="1:13" x14ac:dyDescent="0.2">
      <c r="A45" s="21"/>
      <c r="B45" s="1"/>
      <c r="C45" s="1"/>
      <c r="D45" s="1"/>
      <c r="E45" s="1"/>
      <c r="F45" s="1"/>
      <c r="G45" s="1"/>
      <c r="H45" s="1"/>
      <c r="I45" s="1"/>
      <c r="J45" s="1"/>
      <c r="K45" s="23"/>
    </row>
    <row r="46" spans="1:13" x14ac:dyDescent="0.2">
      <c r="A46" s="21"/>
      <c r="B46" s="1" t="s">
        <v>53</v>
      </c>
      <c r="C46" s="1"/>
      <c r="D46" s="27"/>
      <c r="E46" s="27"/>
      <c r="F46" s="27"/>
      <c r="G46" s="27"/>
      <c r="H46" s="27"/>
      <c r="I46" s="1"/>
      <c r="J46" s="1"/>
      <c r="K46" s="23"/>
    </row>
    <row r="47" spans="1:13" x14ac:dyDescent="0.2">
      <c r="A47" s="21"/>
      <c r="B47" s="1"/>
      <c r="C47" s="1"/>
      <c r="D47" s="1"/>
      <c r="E47" s="1"/>
      <c r="F47" s="1"/>
      <c r="G47" s="1"/>
      <c r="H47" s="1"/>
      <c r="I47" s="1"/>
      <c r="J47" s="1"/>
      <c r="K47" s="23"/>
    </row>
    <row r="48" spans="1:13" x14ac:dyDescent="0.2">
      <c r="A48" s="21"/>
      <c r="B48" s="1"/>
      <c r="C48" s="1"/>
      <c r="D48" s="1"/>
      <c r="E48" s="1"/>
      <c r="F48" s="1"/>
      <c r="G48" s="1"/>
      <c r="H48" s="1"/>
      <c r="I48" s="1"/>
      <c r="J48" s="1"/>
      <c r="K48" s="23"/>
    </row>
    <row r="49" spans="1:11" x14ac:dyDescent="0.2">
      <c r="A49" s="21"/>
      <c r="B49" s="1"/>
      <c r="C49" s="1"/>
      <c r="D49" s="1"/>
      <c r="E49" s="1"/>
      <c r="F49" s="1"/>
      <c r="G49" s="1"/>
      <c r="H49" s="1"/>
      <c r="I49" s="1"/>
      <c r="J49" s="1"/>
      <c r="K49" s="23"/>
    </row>
    <row r="50" spans="1:11" x14ac:dyDescent="0.2">
      <c r="A50" s="21"/>
      <c r="B50" s="1"/>
      <c r="C50" s="1"/>
      <c r="D50" s="1"/>
      <c r="E50" s="1"/>
      <c r="F50" s="1"/>
      <c r="G50" s="1"/>
      <c r="H50" s="1"/>
      <c r="I50" s="1"/>
      <c r="J50" s="1"/>
      <c r="K50" s="23"/>
    </row>
    <row r="51" spans="1:11" x14ac:dyDescent="0.2">
      <c r="A51" s="21"/>
      <c r="B51" s="1"/>
      <c r="C51" s="1"/>
      <c r="D51" s="1"/>
      <c r="E51" s="1"/>
      <c r="F51" s="1"/>
      <c r="G51" s="1"/>
      <c r="H51" s="1"/>
      <c r="I51" s="1"/>
      <c r="J51" s="1"/>
      <c r="K51" s="23"/>
    </row>
    <row r="52" spans="1:11" x14ac:dyDescent="0.2">
      <c r="A52" s="21"/>
      <c r="B52" s="1"/>
      <c r="C52" s="1"/>
      <c r="D52" s="1"/>
      <c r="E52" s="58"/>
      <c r="F52" s="1"/>
      <c r="G52" s="1"/>
      <c r="H52" s="9" t="s">
        <v>115</v>
      </c>
      <c r="I52" s="221" t="e">
        <f>+#REF!</f>
        <v>#REF!</v>
      </c>
      <c r="J52" s="221" t="s">
        <v>116</v>
      </c>
      <c r="K52" s="23"/>
    </row>
    <row r="53" spans="1:11" x14ac:dyDescent="0.2">
      <c r="A53" s="21"/>
      <c r="B53" s="1"/>
      <c r="C53" s="1"/>
      <c r="D53" s="1"/>
      <c r="E53" s="1"/>
      <c r="F53" s="1"/>
      <c r="G53" s="1"/>
      <c r="H53" s="1"/>
      <c r="I53" s="1"/>
      <c r="J53" s="1"/>
      <c r="K53" s="23"/>
    </row>
    <row r="54" spans="1:11" x14ac:dyDescent="0.2">
      <c r="A54" s="24"/>
      <c r="B54" s="25"/>
      <c r="C54" s="25"/>
      <c r="D54" s="25"/>
      <c r="E54" s="25"/>
      <c r="F54" s="25"/>
      <c r="G54" s="25"/>
      <c r="H54" s="25"/>
      <c r="I54" s="25"/>
      <c r="J54" s="25"/>
      <c r="K54" s="26"/>
    </row>
    <row r="55" spans="1:11" x14ac:dyDescent="0.2">
      <c r="A55" s="21" t="s">
        <v>93</v>
      </c>
      <c r="B55" s="87" t="str">
        <f>+'Check Sheet'!$B$52</f>
        <v>Alex Brenner, Division Controller</v>
      </c>
      <c r="C55" s="1"/>
      <c r="D55" s="1"/>
      <c r="E55" s="1"/>
      <c r="F55" s="1"/>
      <c r="G55" s="1"/>
      <c r="H55" s="1"/>
      <c r="I55" s="1"/>
      <c r="J55" s="1"/>
      <c r="K55" s="23"/>
    </row>
    <row r="56" spans="1:11" x14ac:dyDescent="0.2">
      <c r="A56" s="21"/>
      <c r="B56" s="1"/>
      <c r="C56" s="1"/>
      <c r="D56" s="1"/>
      <c r="E56" s="1"/>
      <c r="F56" s="1"/>
      <c r="G56" s="1"/>
      <c r="H56" s="1"/>
      <c r="I56" s="1"/>
      <c r="J56" s="1"/>
      <c r="K56" s="23"/>
    </row>
    <row r="57" spans="1:11" x14ac:dyDescent="0.2">
      <c r="A57" s="24" t="s">
        <v>94</v>
      </c>
      <c r="B57" s="208">
        <f>+'Check Sheet'!$B$54</f>
        <v>42228</v>
      </c>
      <c r="C57" s="208">
        <f>+'Check Sheet'!C54</f>
        <v>0</v>
      </c>
      <c r="D57" s="25"/>
      <c r="E57" s="25"/>
      <c r="F57" s="25"/>
      <c r="G57" s="25"/>
      <c r="I57" s="57" t="s">
        <v>114</v>
      </c>
      <c r="J57" s="209">
        <f>+'Check Sheet'!$I$54</f>
        <v>42248</v>
      </c>
      <c r="K57" s="210">
        <f>+'Check Sheet'!J54</f>
        <v>0</v>
      </c>
    </row>
    <row r="58" spans="1:11" x14ac:dyDescent="0.2">
      <c r="A58" s="199" t="s">
        <v>17</v>
      </c>
      <c r="B58" s="200"/>
      <c r="C58" s="200"/>
      <c r="D58" s="200"/>
      <c r="E58" s="200"/>
      <c r="F58" s="200"/>
      <c r="G58" s="200"/>
      <c r="H58" s="200"/>
      <c r="I58" s="200"/>
      <c r="J58" s="200"/>
      <c r="K58" s="201"/>
    </row>
    <row r="59" spans="1:11" x14ac:dyDescent="0.2">
      <c r="A59" s="21"/>
      <c r="B59" s="1"/>
      <c r="C59" s="1"/>
      <c r="D59" s="1"/>
      <c r="E59" s="1"/>
      <c r="F59" s="1"/>
      <c r="G59" s="1"/>
      <c r="H59" s="1"/>
      <c r="I59" s="1"/>
      <c r="J59" s="1"/>
      <c r="K59" s="23"/>
    </row>
    <row r="60" spans="1:11" x14ac:dyDescent="0.2">
      <c r="A60" s="21" t="s">
        <v>18</v>
      </c>
      <c r="B60" s="1"/>
      <c r="C60" s="1"/>
      <c r="D60" s="1"/>
      <c r="E60" s="1"/>
      <c r="F60" s="1"/>
      <c r="G60" s="1"/>
      <c r="H60" s="1"/>
      <c r="I60" s="1"/>
      <c r="J60" s="1"/>
      <c r="K60" s="23"/>
    </row>
    <row r="61" spans="1:11" x14ac:dyDescent="0.2">
      <c r="A61" s="24"/>
      <c r="B61" s="25"/>
      <c r="C61" s="25"/>
      <c r="D61" s="25"/>
      <c r="E61" s="25"/>
      <c r="F61" s="25"/>
      <c r="G61" s="25"/>
      <c r="H61" s="25"/>
      <c r="I61" s="25"/>
      <c r="J61" s="25"/>
      <c r="K61" s="26"/>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62" customWidth="1"/>
    <col min="2" max="4" width="9.140625" style="62"/>
    <col min="5" max="5" width="10.28515625" style="62" customWidth="1"/>
    <col min="6" max="8" width="9.140625" style="62"/>
    <col min="9" max="9" width="11.85546875" style="62" customWidth="1"/>
    <col min="10" max="10" width="10.85546875" style="62" customWidth="1"/>
    <col min="11" max="16384" width="9.140625" style="62"/>
  </cols>
  <sheetData>
    <row r="1" spans="1:13" x14ac:dyDescent="0.2">
      <c r="A1" s="80"/>
      <c r="B1" s="79"/>
      <c r="C1" s="79"/>
      <c r="D1" s="79"/>
      <c r="E1" s="79"/>
      <c r="F1" s="79"/>
      <c r="G1" s="79"/>
      <c r="H1" s="79"/>
      <c r="I1" s="79"/>
      <c r="J1" s="78"/>
    </row>
    <row r="2" spans="1:13" x14ac:dyDescent="0.2">
      <c r="A2" s="68" t="s">
        <v>0</v>
      </c>
      <c r="B2" s="165">
        <v>26</v>
      </c>
      <c r="C2" s="67"/>
      <c r="D2" s="67"/>
      <c r="E2" s="67"/>
      <c r="F2" s="67"/>
      <c r="G2" s="67"/>
      <c r="H2" s="91" t="s">
        <v>185</v>
      </c>
      <c r="I2" s="86" t="s">
        <v>131</v>
      </c>
      <c r="J2" s="66"/>
    </row>
    <row r="3" spans="1:13" x14ac:dyDescent="0.2">
      <c r="A3" s="68"/>
      <c r="B3" s="67"/>
      <c r="C3" s="67"/>
      <c r="D3" s="67"/>
      <c r="E3" s="67"/>
      <c r="F3" s="67"/>
      <c r="G3" s="67"/>
      <c r="H3" s="67"/>
      <c r="I3" s="67"/>
      <c r="J3" s="66"/>
    </row>
    <row r="4" spans="1:13" x14ac:dyDescent="0.2">
      <c r="A4" s="68" t="s">
        <v>1</v>
      </c>
      <c r="B4" s="67"/>
      <c r="C4" s="67"/>
      <c r="D4" s="122" t="str">
        <f>+'Check Sheet'!$D$4</f>
        <v>Rabanco LTD G-12</v>
      </c>
      <c r="E4" s="67"/>
      <c r="F4" s="67"/>
      <c r="G4" s="67"/>
      <c r="H4" s="67"/>
      <c r="I4" s="67"/>
      <c r="J4" s="66"/>
    </row>
    <row r="5" spans="1:13" x14ac:dyDescent="0.2">
      <c r="A5" s="65" t="s">
        <v>2</v>
      </c>
      <c r="B5" s="64"/>
      <c r="C5" s="64"/>
      <c r="D5" s="115" t="str">
        <f>+'Check Sheet'!$D$5</f>
        <v xml:space="preserve">Republic Services, Rabanco Companies, Sea Tac Disposal </v>
      </c>
      <c r="E5" s="64"/>
      <c r="F5" s="64"/>
      <c r="G5" s="64"/>
      <c r="H5" s="64"/>
      <c r="I5" s="64"/>
      <c r="J5" s="63"/>
    </row>
    <row r="6" spans="1:13" x14ac:dyDescent="0.2">
      <c r="A6" s="68"/>
      <c r="B6" s="67"/>
      <c r="C6" s="67"/>
      <c r="D6" s="67"/>
      <c r="E6" s="67"/>
      <c r="F6" s="67"/>
      <c r="G6" s="67"/>
      <c r="H6" s="67"/>
      <c r="I6" s="67"/>
      <c r="J6" s="66"/>
      <c r="L6" s="62" t="s">
        <v>154</v>
      </c>
      <c r="M6" s="124" t="e">
        <f>#REF!</f>
        <v>#REF!</v>
      </c>
    </row>
    <row r="7" spans="1:13" x14ac:dyDescent="0.2">
      <c r="A7" s="214" t="s">
        <v>117</v>
      </c>
      <c r="B7" s="215"/>
      <c r="C7" s="215"/>
      <c r="D7" s="215"/>
      <c r="E7" s="215"/>
      <c r="F7" s="215"/>
      <c r="G7" s="215"/>
      <c r="H7" s="215"/>
      <c r="I7" s="215"/>
      <c r="J7" s="216"/>
    </row>
    <row r="8" spans="1:13" x14ac:dyDescent="0.2">
      <c r="A8" s="68"/>
      <c r="B8" s="67"/>
      <c r="C8" s="67"/>
      <c r="D8" s="67"/>
      <c r="E8" s="67"/>
      <c r="F8" s="67"/>
      <c r="G8" s="67"/>
      <c r="H8" s="67"/>
      <c r="I8" s="67"/>
      <c r="J8" s="66"/>
    </row>
    <row r="9" spans="1:13" x14ac:dyDescent="0.2">
      <c r="A9" s="68" t="s">
        <v>77</v>
      </c>
      <c r="B9" s="84" t="s">
        <v>118</v>
      </c>
      <c r="C9" s="67"/>
      <c r="D9" s="67"/>
      <c r="E9" s="67"/>
      <c r="F9" s="67"/>
      <c r="G9" s="67"/>
      <c r="H9" s="67"/>
      <c r="I9" s="67"/>
      <c r="J9" s="66"/>
    </row>
    <row r="10" spans="1:13" x14ac:dyDescent="0.2">
      <c r="A10" s="68"/>
      <c r="B10" s="84" t="s">
        <v>119</v>
      </c>
      <c r="C10" s="67"/>
      <c r="D10" s="67"/>
      <c r="E10" s="67"/>
      <c r="F10" s="67"/>
      <c r="G10" s="67"/>
      <c r="H10" s="67"/>
      <c r="I10" s="67"/>
      <c r="J10" s="66"/>
    </row>
    <row r="11" spans="1:13" x14ac:dyDescent="0.2">
      <c r="A11" s="68"/>
      <c r="B11" s="67" t="s">
        <v>120</v>
      </c>
      <c r="C11" s="67"/>
      <c r="D11" s="67"/>
      <c r="E11" s="67"/>
      <c r="F11" s="67"/>
      <c r="G11" s="67"/>
      <c r="H11" s="67"/>
      <c r="I11" s="67"/>
      <c r="J11" s="66"/>
    </row>
    <row r="12" spans="1:13" x14ac:dyDescent="0.2">
      <c r="A12" s="68"/>
      <c r="B12" s="67"/>
      <c r="C12" s="67"/>
      <c r="D12" s="67"/>
      <c r="E12" s="67"/>
      <c r="F12" s="67"/>
      <c r="G12" s="67"/>
      <c r="H12" s="67"/>
      <c r="I12" s="67"/>
      <c r="J12" s="66"/>
    </row>
    <row r="13" spans="1:13" x14ac:dyDescent="0.2">
      <c r="A13" s="68" t="s">
        <v>81</v>
      </c>
      <c r="B13" s="69" t="s">
        <v>121</v>
      </c>
      <c r="C13" s="75"/>
      <c r="D13" s="67"/>
      <c r="E13" s="75"/>
      <c r="F13" s="75"/>
      <c r="G13" s="67"/>
      <c r="H13" s="75"/>
      <c r="I13" s="75"/>
      <c r="J13" s="66"/>
    </row>
    <row r="14" spans="1:13" x14ac:dyDescent="0.2">
      <c r="A14" s="68"/>
      <c r="B14" s="69" t="s">
        <v>122</v>
      </c>
      <c r="C14" s="75"/>
      <c r="D14" s="67"/>
      <c r="E14" s="75"/>
      <c r="F14" s="75"/>
      <c r="G14" s="67"/>
      <c r="H14" s="75"/>
      <c r="I14" s="75"/>
      <c r="J14" s="66"/>
    </row>
    <row r="15" spans="1:13" x14ac:dyDescent="0.2">
      <c r="A15" s="68"/>
      <c r="B15" s="69" t="s">
        <v>123</v>
      </c>
      <c r="C15" s="67"/>
      <c r="D15" s="67"/>
      <c r="E15" s="67"/>
      <c r="F15" s="67"/>
      <c r="G15" s="67"/>
      <c r="H15" s="67"/>
      <c r="I15" s="67"/>
      <c r="J15" s="66"/>
    </row>
    <row r="16" spans="1:13" x14ac:dyDescent="0.2">
      <c r="A16" s="68"/>
      <c r="B16" s="69" t="s">
        <v>124</v>
      </c>
      <c r="C16" s="67"/>
      <c r="D16" s="67"/>
      <c r="E16" s="67"/>
      <c r="F16" s="67"/>
      <c r="G16" s="67"/>
      <c r="H16" s="67"/>
      <c r="I16" s="67"/>
      <c r="J16" s="66"/>
    </row>
    <row r="17" spans="1:10" x14ac:dyDescent="0.2">
      <c r="A17" s="68"/>
      <c r="B17" s="69"/>
      <c r="C17" s="67"/>
      <c r="D17" s="67"/>
      <c r="E17" s="67"/>
      <c r="F17" s="67"/>
      <c r="G17" s="67"/>
      <c r="H17" s="67"/>
      <c r="I17" s="67"/>
      <c r="J17" s="66"/>
    </row>
    <row r="18" spans="1:10" x14ac:dyDescent="0.2">
      <c r="A18" s="73" t="s">
        <v>106</v>
      </c>
      <c r="B18" s="71" t="s">
        <v>125</v>
      </c>
      <c r="C18" s="70"/>
      <c r="D18" s="70"/>
      <c r="E18" s="70"/>
      <c r="F18" s="70"/>
      <c r="G18" s="70"/>
      <c r="H18" s="70"/>
      <c r="I18" s="70"/>
      <c r="J18" s="72"/>
    </row>
    <row r="19" spans="1:10" x14ac:dyDescent="0.2">
      <c r="A19" s="68"/>
      <c r="B19" s="69" t="s">
        <v>126</v>
      </c>
      <c r="C19" s="67"/>
      <c r="D19" s="67"/>
      <c r="E19" s="67"/>
      <c r="F19" s="67"/>
      <c r="G19" s="67"/>
      <c r="H19" s="67"/>
      <c r="I19" s="67"/>
      <c r="J19" s="66"/>
    </row>
    <row r="20" spans="1:10" x14ac:dyDescent="0.2">
      <c r="A20" s="68"/>
      <c r="B20" s="69"/>
      <c r="C20" s="67"/>
      <c r="D20" s="67"/>
      <c r="E20" s="67"/>
      <c r="F20" s="67"/>
      <c r="G20" s="67"/>
      <c r="H20" s="67"/>
      <c r="I20" s="67"/>
      <c r="J20" s="66"/>
    </row>
    <row r="21" spans="1:10" x14ac:dyDescent="0.2">
      <c r="A21" s="68"/>
      <c r="B21" s="69"/>
      <c r="C21" s="80"/>
      <c r="D21" s="78"/>
      <c r="E21" s="222" t="s">
        <v>83</v>
      </c>
      <c r="F21" s="223"/>
      <c r="G21" s="67"/>
      <c r="H21" s="67"/>
      <c r="I21" s="67"/>
      <c r="J21" s="66"/>
    </row>
    <row r="22" spans="1:10" x14ac:dyDescent="0.2">
      <c r="A22" s="68"/>
      <c r="B22" s="69"/>
      <c r="C22" s="224" t="s">
        <v>84</v>
      </c>
      <c r="D22" s="225"/>
      <c r="E22" s="224" t="s">
        <v>127</v>
      </c>
      <c r="F22" s="225"/>
      <c r="G22" s="67"/>
      <c r="H22" s="67"/>
      <c r="I22" s="67"/>
      <c r="J22" s="66"/>
    </row>
    <row r="23" spans="1:10" x14ac:dyDescent="0.2">
      <c r="A23" s="68"/>
      <c r="B23" s="69"/>
      <c r="C23" s="83" t="s">
        <v>100</v>
      </c>
      <c r="D23" s="74"/>
      <c r="E23" s="104" t="e">
        <f>+#REF!</f>
        <v>#REF!</v>
      </c>
      <c r="F23" s="74"/>
      <c r="G23" s="67"/>
      <c r="H23" s="67"/>
      <c r="I23" s="67"/>
      <c r="J23" s="66"/>
    </row>
    <row r="24" spans="1:10" x14ac:dyDescent="0.2">
      <c r="A24" s="68"/>
      <c r="B24" s="67"/>
      <c r="C24" s="83" t="s">
        <v>103</v>
      </c>
      <c r="D24" s="74"/>
      <c r="E24" s="81"/>
      <c r="F24" s="74"/>
      <c r="G24" s="67"/>
      <c r="H24" s="67"/>
      <c r="I24" s="67"/>
      <c r="J24" s="66"/>
    </row>
    <row r="25" spans="1:10" x14ac:dyDescent="0.2">
      <c r="A25" s="68"/>
      <c r="B25" s="67"/>
      <c r="C25" s="83" t="s">
        <v>128</v>
      </c>
      <c r="D25" s="74"/>
      <c r="E25" s="81"/>
      <c r="F25" s="74"/>
      <c r="G25" s="67"/>
      <c r="H25" s="67"/>
      <c r="I25" s="67"/>
      <c r="J25" s="66"/>
    </row>
    <row r="26" spans="1:10" x14ac:dyDescent="0.2">
      <c r="A26" s="68"/>
      <c r="B26" s="67"/>
      <c r="C26" s="83" t="s">
        <v>105</v>
      </c>
      <c r="D26" s="74"/>
      <c r="E26" s="81"/>
      <c r="F26" s="74"/>
      <c r="G26" s="67"/>
      <c r="H26" s="67"/>
      <c r="I26" s="67"/>
      <c r="J26" s="66"/>
    </row>
    <row r="27" spans="1:10" x14ac:dyDescent="0.2">
      <c r="A27" s="68"/>
      <c r="B27" s="67"/>
      <c r="C27" s="83" t="s">
        <v>101</v>
      </c>
      <c r="D27" s="74"/>
      <c r="E27" s="81"/>
      <c r="F27" s="74"/>
      <c r="G27" s="67"/>
      <c r="H27" s="67"/>
      <c r="I27" s="67"/>
      <c r="J27" s="66"/>
    </row>
    <row r="28" spans="1:10" x14ac:dyDescent="0.2">
      <c r="A28" s="68"/>
      <c r="B28" s="67"/>
      <c r="C28" s="83" t="s">
        <v>129</v>
      </c>
      <c r="D28" s="74"/>
      <c r="E28" s="104" t="e">
        <f>+#REF!</f>
        <v>#REF!</v>
      </c>
      <c r="F28" s="74"/>
      <c r="G28" s="67"/>
      <c r="H28" s="67"/>
      <c r="I28" s="67"/>
      <c r="J28" s="66"/>
    </row>
    <row r="29" spans="1:10" x14ac:dyDescent="0.2">
      <c r="A29" s="68"/>
      <c r="B29" s="67"/>
      <c r="C29" s="83"/>
      <c r="D29" s="74"/>
      <c r="E29" s="83"/>
      <c r="F29" s="74"/>
      <c r="G29" s="67"/>
      <c r="H29" s="67"/>
      <c r="I29" s="67"/>
      <c r="J29" s="66"/>
    </row>
    <row r="30" spans="1:10" x14ac:dyDescent="0.2">
      <c r="A30" s="68"/>
      <c r="B30" s="67"/>
      <c r="C30" s="83"/>
      <c r="D30" s="74"/>
      <c r="E30" s="83"/>
      <c r="F30" s="74"/>
      <c r="G30" s="67"/>
      <c r="H30" s="67"/>
      <c r="I30" s="67"/>
      <c r="J30" s="66"/>
    </row>
    <row r="31" spans="1:10" x14ac:dyDescent="0.2">
      <c r="A31" s="82"/>
      <c r="B31" s="70"/>
      <c r="C31" s="70"/>
      <c r="D31" s="70"/>
      <c r="E31" s="70"/>
      <c r="F31" s="70"/>
      <c r="G31" s="70"/>
      <c r="H31" s="70"/>
      <c r="I31" s="70"/>
      <c r="J31" s="72"/>
    </row>
    <row r="32" spans="1:10" x14ac:dyDescent="0.2">
      <c r="A32" s="68" t="s">
        <v>110</v>
      </c>
      <c r="B32" s="69" t="s">
        <v>107</v>
      </c>
      <c r="C32" s="67"/>
      <c r="D32" s="67"/>
      <c r="E32" s="67"/>
      <c r="F32" s="67"/>
      <c r="G32" s="67"/>
      <c r="H32" s="67"/>
      <c r="I32" s="67"/>
      <c r="J32" s="66"/>
    </row>
    <row r="33" spans="1:12" x14ac:dyDescent="0.2">
      <c r="A33" s="76"/>
      <c r="B33" s="69" t="s">
        <v>130</v>
      </c>
      <c r="C33" s="67"/>
      <c r="D33" s="67"/>
      <c r="E33" s="67"/>
      <c r="F33" s="67"/>
      <c r="G33" s="67"/>
      <c r="H33" s="67"/>
      <c r="I33" s="67"/>
      <c r="J33" s="66"/>
    </row>
    <row r="34" spans="1:12" x14ac:dyDescent="0.2">
      <c r="A34" s="68"/>
      <c r="B34" s="69" t="s">
        <v>108</v>
      </c>
      <c r="C34" s="67"/>
      <c r="D34" s="67"/>
      <c r="E34" s="67"/>
      <c r="F34" s="67"/>
      <c r="G34" s="67"/>
      <c r="H34" s="67"/>
      <c r="I34" s="67"/>
      <c r="J34" s="66"/>
    </row>
    <row r="35" spans="1:12" x14ac:dyDescent="0.2">
      <c r="A35" s="68"/>
      <c r="B35" s="69" t="s">
        <v>109</v>
      </c>
      <c r="C35" s="67"/>
      <c r="D35" s="67"/>
      <c r="E35" s="67"/>
      <c r="F35" s="67"/>
      <c r="G35" s="67"/>
      <c r="H35" s="67"/>
      <c r="I35" s="67"/>
      <c r="J35" s="66"/>
    </row>
    <row r="36" spans="1:12" x14ac:dyDescent="0.2">
      <c r="A36" s="68"/>
      <c r="B36" s="69"/>
      <c r="C36" s="67"/>
      <c r="D36" s="67"/>
      <c r="E36" s="67"/>
      <c r="F36" s="67"/>
      <c r="G36" s="67"/>
      <c r="H36" s="67"/>
      <c r="I36" s="67"/>
      <c r="J36" s="66"/>
    </row>
    <row r="37" spans="1:12" x14ac:dyDescent="0.2">
      <c r="A37" s="102" t="e">
        <f>+#REF!</f>
        <v>#REF!</v>
      </c>
      <c r="B37" s="103" t="e">
        <f>+#REF!</f>
        <v>#REF!</v>
      </c>
      <c r="C37" s="67"/>
      <c r="D37" s="67"/>
      <c r="E37" s="67"/>
      <c r="F37" s="67"/>
      <c r="G37" s="67"/>
      <c r="H37" s="104" t="e">
        <f>+#REF!</f>
        <v>#REF!</v>
      </c>
      <c r="I37" s="105" t="e">
        <f>+#REF!</f>
        <v>#REF!</v>
      </c>
      <c r="J37" s="66"/>
      <c r="K37" s="173" t="s">
        <v>192</v>
      </c>
      <c r="L37" s="173"/>
    </row>
    <row r="38" spans="1:12" x14ac:dyDescent="0.2">
      <c r="A38" s="68"/>
      <c r="B38" s="103" t="e">
        <f>+#REF!</f>
        <v>#REF!</v>
      </c>
      <c r="C38" s="67"/>
      <c r="D38" s="67"/>
      <c r="E38" s="67"/>
      <c r="F38" s="67"/>
      <c r="G38" s="67"/>
      <c r="H38" s="67"/>
      <c r="I38" s="67"/>
      <c r="J38" s="66"/>
    </row>
    <row r="39" spans="1:12" x14ac:dyDescent="0.2">
      <c r="A39" s="68"/>
      <c r="B39" s="103" t="e">
        <f>+#REF!</f>
        <v>#REF!</v>
      </c>
      <c r="C39" s="67"/>
      <c r="D39" s="67"/>
      <c r="E39" s="67"/>
      <c r="F39" s="67"/>
      <c r="G39" s="67"/>
      <c r="H39" s="67"/>
      <c r="I39" s="67"/>
      <c r="J39" s="66"/>
    </row>
    <row r="40" spans="1:12" x14ac:dyDescent="0.2">
      <c r="A40" s="68"/>
      <c r="B40" s="103" t="e">
        <f>+#REF!</f>
        <v>#REF!</v>
      </c>
      <c r="C40" s="67"/>
      <c r="D40" s="67"/>
      <c r="E40" s="67"/>
      <c r="F40" s="67"/>
      <c r="G40" s="67"/>
      <c r="H40" s="67"/>
      <c r="I40" s="67"/>
      <c r="J40" s="66"/>
    </row>
    <row r="41" spans="1:12" x14ac:dyDescent="0.2">
      <c r="A41" s="68"/>
      <c r="B41" s="67"/>
      <c r="C41" s="67"/>
      <c r="D41" s="67"/>
      <c r="E41" s="67"/>
      <c r="F41" s="67"/>
      <c r="G41" s="67"/>
      <c r="H41" s="67"/>
      <c r="I41" s="67"/>
      <c r="J41" s="66"/>
    </row>
    <row r="42" spans="1:12" x14ac:dyDescent="0.2">
      <c r="A42" s="68"/>
      <c r="B42" s="67"/>
      <c r="C42" s="67"/>
      <c r="D42" s="67"/>
      <c r="E42" s="67"/>
      <c r="F42" s="67"/>
      <c r="G42" s="67"/>
      <c r="H42" s="67"/>
      <c r="I42" s="67"/>
      <c r="J42" s="66"/>
    </row>
    <row r="43" spans="1:12" x14ac:dyDescent="0.2">
      <c r="A43" s="68"/>
      <c r="B43" s="67"/>
      <c r="C43" s="67"/>
      <c r="D43" s="70"/>
      <c r="E43" s="70"/>
      <c r="F43" s="70"/>
      <c r="G43" s="70"/>
      <c r="H43" s="67"/>
      <c r="I43" s="67"/>
      <c r="J43" s="66"/>
    </row>
    <row r="44" spans="1:12" x14ac:dyDescent="0.2">
      <c r="A44" s="68"/>
      <c r="B44" s="67"/>
      <c r="C44" s="67"/>
      <c r="D44" s="67"/>
      <c r="E44" s="67"/>
      <c r="F44" s="67"/>
      <c r="G44" s="67"/>
      <c r="H44" s="67"/>
      <c r="I44" s="67"/>
      <c r="J44" s="66"/>
    </row>
    <row r="45" spans="1:12" x14ac:dyDescent="0.2">
      <c r="A45" s="68"/>
      <c r="B45" s="67"/>
      <c r="C45" s="67"/>
      <c r="D45" s="67"/>
      <c r="E45" s="67"/>
      <c r="F45" s="67"/>
      <c r="G45" s="67"/>
      <c r="H45" s="67"/>
      <c r="I45" s="67"/>
      <c r="J45" s="66"/>
    </row>
    <row r="46" spans="1:12" x14ac:dyDescent="0.2">
      <c r="A46" s="68"/>
      <c r="B46" s="67"/>
      <c r="C46" s="67"/>
      <c r="D46" s="67"/>
      <c r="E46" s="67"/>
      <c r="F46" s="67"/>
      <c r="G46" s="67"/>
      <c r="H46" s="67"/>
      <c r="I46" s="67"/>
      <c r="J46" s="66"/>
    </row>
    <row r="47" spans="1:12" x14ac:dyDescent="0.2">
      <c r="A47" s="68"/>
      <c r="B47" s="67"/>
      <c r="C47" s="67"/>
      <c r="D47" s="67"/>
      <c r="E47" s="67"/>
      <c r="F47" s="67"/>
      <c r="G47" s="67"/>
      <c r="H47" s="67"/>
      <c r="I47" s="67"/>
      <c r="J47" s="66"/>
    </row>
    <row r="48" spans="1:12" x14ac:dyDescent="0.2">
      <c r="A48" s="68"/>
      <c r="B48" s="67"/>
      <c r="C48" s="67"/>
      <c r="D48" s="67"/>
      <c r="E48" s="67"/>
      <c r="F48" s="67"/>
      <c r="G48" s="67"/>
      <c r="H48" s="67"/>
      <c r="I48" s="67"/>
      <c r="J48" s="66"/>
    </row>
    <row r="49" spans="1:10" x14ac:dyDescent="0.2">
      <c r="A49" s="68"/>
      <c r="B49" s="67"/>
      <c r="C49" s="67"/>
      <c r="D49" s="67"/>
      <c r="E49" s="67"/>
      <c r="F49" s="67"/>
      <c r="G49" s="67"/>
      <c r="H49" s="67"/>
      <c r="I49" s="67"/>
      <c r="J49" s="66"/>
    </row>
    <row r="50" spans="1:10" x14ac:dyDescent="0.2">
      <c r="A50" s="68"/>
      <c r="B50" s="67"/>
      <c r="C50" s="67"/>
      <c r="D50" s="67"/>
      <c r="E50" s="67"/>
      <c r="F50" s="67"/>
      <c r="G50" s="67"/>
      <c r="H50" s="67"/>
      <c r="I50" s="67"/>
      <c r="J50" s="66"/>
    </row>
    <row r="51" spans="1:10" x14ac:dyDescent="0.2">
      <c r="A51" s="65"/>
      <c r="B51" s="64"/>
      <c r="C51" s="64"/>
      <c r="D51" s="64"/>
      <c r="E51" s="64"/>
      <c r="F51" s="64"/>
      <c r="G51" s="64"/>
      <c r="H51" s="64"/>
      <c r="I51" s="64"/>
      <c r="J51" s="63"/>
    </row>
    <row r="52" spans="1:10" x14ac:dyDescent="0.2">
      <c r="A52" s="21" t="s">
        <v>93</v>
      </c>
      <c r="B52" s="87" t="str">
        <f>+'Check Sheet'!$B$52</f>
        <v>Alex Brenner, Division Controller</v>
      </c>
      <c r="C52" s="1"/>
      <c r="D52" s="67"/>
      <c r="E52" s="67"/>
      <c r="F52" s="67"/>
      <c r="G52" s="67"/>
      <c r="H52" s="67"/>
      <c r="I52" s="67"/>
      <c r="J52" s="66"/>
    </row>
    <row r="53" spans="1:10" x14ac:dyDescent="0.2">
      <c r="A53" s="21"/>
      <c r="B53" s="1"/>
      <c r="C53" s="1"/>
      <c r="D53" s="67"/>
      <c r="E53" s="67"/>
      <c r="F53" s="67"/>
      <c r="G53" s="67"/>
      <c r="H53" s="67"/>
      <c r="I53" s="67"/>
      <c r="J53" s="66"/>
    </row>
    <row r="54" spans="1:10" x14ac:dyDescent="0.2">
      <c r="A54" s="24" t="s">
        <v>94</v>
      </c>
      <c r="B54" s="208">
        <f>+'Check Sheet'!$B$54</f>
        <v>42228</v>
      </c>
      <c r="C54" s="208">
        <f>+'Check Sheet'!C53</f>
        <v>0</v>
      </c>
      <c r="D54" s="64"/>
      <c r="E54" s="64"/>
      <c r="F54" s="64"/>
      <c r="H54" s="57" t="s">
        <v>114</v>
      </c>
      <c r="I54" s="209">
        <f>+'Check Sheet'!$I$54</f>
        <v>42248</v>
      </c>
      <c r="J54" s="210">
        <f>+'Check Sheet'!I53</f>
        <v>0</v>
      </c>
    </row>
    <row r="55" spans="1:10" x14ac:dyDescent="0.2">
      <c r="A55" s="211" t="s">
        <v>17</v>
      </c>
      <c r="B55" s="212"/>
      <c r="C55" s="212"/>
      <c r="D55" s="212"/>
      <c r="E55" s="212"/>
      <c r="F55" s="212"/>
      <c r="G55" s="212"/>
      <c r="H55" s="212"/>
      <c r="I55" s="212"/>
      <c r="J55" s="213"/>
    </row>
    <row r="56" spans="1:10" x14ac:dyDescent="0.2">
      <c r="A56" s="68"/>
      <c r="B56" s="67"/>
      <c r="C56" s="67"/>
      <c r="D56" s="67"/>
      <c r="E56" s="67"/>
      <c r="F56" s="67"/>
      <c r="G56" s="67"/>
      <c r="H56" s="67"/>
      <c r="I56" s="67"/>
      <c r="J56" s="66"/>
    </row>
    <row r="57" spans="1:10" x14ac:dyDescent="0.2">
      <c r="A57" s="68" t="s">
        <v>18</v>
      </c>
      <c r="B57" s="67"/>
      <c r="C57" s="67"/>
      <c r="D57" s="67"/>
      <c r="E57" s="67"/>
      <c r="F57" s="67"/>
      <c r="G57" s="67"/>
      <c r="H57" s="67"/>
      <c r="I57" s="67"/>
      <c r="J57" s="66"/>
    </row>
    <row r="58" spans="1:10" x14ac:dyDescent="0.2">
      <c r="A58" s="65"/>
      <c r="B58" s="64"/>
      <c r="C58" s="64"/>
      <c r="D58" s="64"/>
      <c r="E58" s="64"/>
      <c r="F58" s="64"/>
      <c r="G58" s="64"/>
      <c r="H58" s="64"/>
      <c r="I58" s="64"/>
      <c r="J58" s="63"/>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62" customWidth="1"/>
    <col min="2" max="4" width="9.140625" style="62"/>
    <col min="5" max="5" width="10.28515625" style="62" customWidth="1"/>
    <col min="6" max="8" width="9.140625" style="62"/>
    <col min="9" max="9" width="11.85546875" style="62" customWidth="1"/>
    <col min="10" max="10" width="10.85546875" style="62" customWidth="1"/>
    <col min="11" max="16384" width="9.140625" style="62"/>
  </cols>
  <sheetData>
    <row r="1" spans="1:13" x14ac:dyDescent="0.2">
      <c r="A1" s="80"/>
      <c r="B1" s="79"/>
      <c r="C1" s="79"/>
      <c r="D1" s="79"/>
      <c r="E1" s="79"/>
      <c r="F1" s="79"/>
      <c r="G1" s="79"/>
      <c r="H1" s="79"/>
      <c r="I1" s="79"/>
      <c r="J1" s="78"/>
    </row>
    <row r="2" spans="1:13" x14ac:dyDescent="0.2">
      <c r="A2" s="68" t="s">
        <v>0</v>
      </c>
      <c r="B2" s="77">
        <v>11</v>
      </c>
      <c r="C2" s="67"/>
      <c r="D2" s="67"/>
      <c r="E2" s="67"/>
      <c r="F2" s="67"/>
      <c r="G2" s="67"/>
      <c r="H2" s="91" t="s">
        <v>140</v>
      </c>
      <c r="I2" s="86" t="s">
        <v>143</v>
      </c>
      <c r="J2" s="66"/>
    </row>
    <row r="3" spans="1:13" x14ac:dyDescent="0.2">
      <c r="A3" s="68"/>
      <c r="B3" s="67"/>
      <c r="C3" s="67"/>
      <c r="D3" s="67"/>
      <c r="E3" s="67"/>
      <c r="F3" s="67"/>
      <c r="G3" s="67"/>
      <c r="H3" s="67"/>
      <c r="I3" s="67"/>
      <c r="J3" s="66"/>
    </row>
    <row r="4" spans="1:13" x14ac:dyDescent="0.2">
      <c r="A4" s="68" t="s">
        <v>1</v>
      </c>
      <c r="B4" s="67"/>
      <c r="C4" s="67"/>
      <c r="D4" s="122" t="str">
        <f>+'Check Sheet'!$D$4</f>
        <v>Rabanco LTD G-12</v>
      </c>
      <c r="E4" s="67"/>
      <c r="F4" s="67"/>
      <c r="G4" s="67"/>
      <c r="H4" s="67"/>
      <c r="I4" s="67"/>
      <c r="J4" s="66"/>
    </row>
    <row r="5" spans="1:13" x14ac:dyDescent="0.2">
      <c r="A5" s="65" t="s">
        <v>2</v>
      </c>
      <c r="B5" s="64"/>
      <c r="C5" s="64"/>
      <c r="D5" s="115" t="str">
        <f>+'Check Sheet'!$D$5</f>
        <v xml:space="preserve">Republic Services, Rabanco Companies, Sea Tac Disposal </v>
      </c>
      <c r="E5" s="64"/>
      <c r="F5" s="64"/>
      <c r="G5" s="64"/>
      <c r="H5" s="64"/>
      <c r="I5" s="64"/>
      <c r="J5" s="63"/>
    </row>
    <row r="6" spans="1:13" x14ac:dyDescent="0.2">
      <c r="A6" s="68"/>
      <c r="B6" s="67"/>
      <c r="C6" s="67"/>
      <c r="D6" s="67"/>
      <c r="E6" s="67"/>
      <c r="F6" s="67"/>
      <c r="G6" s="67"/>
      <c r="H6" s="67"/>
      <c r="I6" s="67"/>
      <c r="J6" s="66"/>
      <c r="L6" s="62" t="s">
        <v>154</v>
      </c>
      <c r="M6" s="124"/>
    </row>
    <row r="7" spans="1:13" x14ac:dyDescent="0.2">
      <c r="A7" s="214" t="s">
        <v>117</v>
      </c>
      <c r="B7" s="215"/>
      <c r="C7" s="215"/>
      <c r="D7" s="215"/>
      <c r="E7" s="215"/>
      <c r="F7" s="215"/>
      <c r="G7" s="215"/>
      <c r="H7" s="215"/>
      <c r="I7" s="215"/>
      <c r="J7" s="216"/>
    </row>
    <row r="8" spans="1:13" x14ac:dyDescent="0.2">
      <c r="A8" s="68"/>
      <c r="B8" s="67"/>
      <c r="C8" s="67"/>
      <c r="D8" s="67"/>
      <c r="E8" s="67"/>
      <c r="F8" s="67"/>
      <c r="G8" s="67"/>
      <c r="H8" s="67"/>
      <c r="I8" s="67"/>
      <c r="J8" s="66"/>
    </row>
    <row r="9" spans="1:13" x14ac:dyDescent="0.2">
      <c r="A9" s="68"/>
      <c r="B9" s="84"/>
      <c r="C9" s="67"/>
      <c r="D9" s="67"/>
      <c r="E9" s="67"/>
      <c r="F9" s="67"/>
      <c r="G9" s="67"/>
      <c r="H9" s="67"/>
      <c r="I9" s="67"/>
      <c r="J9" s="66"/>
    </row>
    <row r="10" spans="1:13" x14ac:dyDescent="0.2">
      <c r="A10" s="68"/>
      <c r="B10" s="84"/>
      <c r="C10" s="67"/>
      <c r="D10" s="67"/>
      <c r="E10" s="67"/>
      <c r="F10" s="67"/>
      <c r="G10" s="67"/>
      <c r="H10" s="67"/>
      <c r="I10" s="67"/>
      <c r="J10" s="66"/>
    </row>
    <row r="11" spans="1:13" x14ac:dyDescent="0.2">
      <c r="A11" s="107"/>
      <c r="B11" s="226" t="s">
        <v>149</v>
      </c>
      <c r="C11" s="226"/>
      <c r="D11" s="226"/>
      <c r="E11" s="226"/>
      <c r="F11" s="226"/>
      <c r="G11" s="226"/>
      <c r="H11" s="226"/>
      <c r="I11" s="226"/>
      <c r="J11" s="108"/>
    </row>
    <row r="12" spans="1:13" x14ac:dyDescent="0.2">
      <c r="A12" s="107"/>
      <c r="B12" s="226"/>
      <c r="C12" s="226"/>
      <c r="D12" s="226"/>
      <c r="E12" s="226"/>
      <c r="F12" s="226"/>
      <c r="G12" s="226"/>
      <c r="H12" s="226"/>
      <c r="I12" s="226"/>
      <c r="J12" s="108"/>
    </row>
    <row r="13" spans="1:13" x14ac:dyDescent="0.2">
      <c r="A13" s="107"/>
      <c r="B13" s="226"/>
      <c r="C13" s="226"/>
      <c r="D13" s="226"/>
      <c r="E13" s="226"/>
      <c r="F13" s="226"/>
      <c r="G13" s="226"/>
      <c r="H13" s="226"/>
      <c r="I13" s="226"/>
      <c r="J13" s="108"/>
    </row>
    <row r="14" spans="1:13" x14ac:dyDescent="0.2">
      <c r="A14" s="68"/>
      <c r="B14" s="226"/>
      <c r="C14" s="226"/>
      <c r="D14" s="226"/>
      <c r="E14" s="226"/>
      <c r="F14" s="226"/>
      <c r="G14" s="226"/>
      <c r="H14" s="226"/>
      <c r="I14" s="226"/>
      <c r="J14" s="66"/>
    </row>
    <row r="15" spans="1:13" x14ac:dyDescent="0.2">
      <c r="A15" s="68"/>
      <c r="B15" s="69"/>
      <c r="C15" s="67"/>
      <c r="D15" s="67"/>
      <c r="E15" s="67"/>
      <c r="F15" s="67"/>
      <c r="G15" s="67"/>
      <c r="H15" s="67"/>
      <c r="I15" s="67"/>
      <c r="J15" s="66"/>
    </row>
    <row r="16" spans="1:13" x14ac:dyDescent="0.2">
      <c r="A16" s="68"/>
      <c r="B16" s="226" t="s">
        <v>144</v>
      </c>
      <c r="C16" s="226"/>
      <c r="D16" s="226"/>
      <c r="E16" s="226"/>
      <c r="F16" s="226"/>
      <c r="G16" s="226"/>
      <c r="H16" s="226"/>
      <c r="I16" s="226"/>
      <c r="J16" s="66"/>
    </row>
    <row r="17" spans="1:12" x14ac:dyDescent="0.2">
      <c r="A17" s="68"/>
      <c r="B17" s="226"/>
      <c r="C17" s="226"/>
      <c r="D17" s="226"/>
      <c r="E17" s="226"/>
      <c r="F17" s="226"/>
      <c r="G17" s="226"/>
      <c r="H17" s="226"/>
      <c r="I17" s="226"/>
      <c r="J17" s="66"/>
    </row>
    <row r="18" spans="1:12" x14ac:dyDescent="0.2">
      <c r="A18" s="73"/>
      <c r="B18" s="226"/>
      <c r="C18" s="226"/>
      <c r="D18" s="226"/>
      <c r="E18" s="226"/>
      <c r="F18" s="226"/>
      <c r="G18" s="226"/>
      <c r="H18" s="226"/>
      <c r="I18" s="226"/>
      <c r="J18" s="72"/>
    </row>
    <row r="19" spans="1:12" x14ac:dyDescent="0.2">
      <c r="A19" s="68"/>
      <c r="B19" s="226"/>
      <c r="C19" s="226"/>
      <c r="D19" s="226"/>
      <c r="E19" s="226"/>
      <c r="F19" s="226"/>
      <c r="G19" s="226"/>
      <c r="H19" s="226"/>
      <c r="I19" s="226"/>
      <c r="J19" s="66"/>
    </row>
    <row r="20" spans="1:12" x14ac:dyDescent="0.2">
      <c r="A20" s="68"/>
      <c r="B20" s="226"/>
      <c r="C20" s="226"/>
      <c r="D20" s="226"/>
      <c r="E20" s="226"/>
      <c r="F20" s="226"/>
      <c r="G20" s="226"/>
      <c r="H20" s="226"/>
      <c r="I20" s="226"/>
      <c r="J20" s="66"/>
    </row>
    <row r="21" spans="1:12" x14ac:dyDescent="0.2">
      <c r="A21" s="68"/>
      <c r="B21" s="226"/>
      <c r="C21" s="226"/>
      <c r="D21" s="226"/>
      <c r="E21" s="226"/>
      <c r="F21" s="226"/>
      <c r="G21" s="226"/>
      <c r="H21" s="226"/>
      <c r="I21" s="226"/>
      <c r="J21" s="66"/>
    </row>
    <row r="22" spans="1:12" x14ac:dyDescent="0.2">
      <c r="A22" s="68"/>
      <c r="B22" s="226"/>
      <c r="C22" s="226"/>
      <c r="D22" s="226"/>
      <c r="E22" s="226"/>
      <c r="F22" s="226"/>
      <c r="G22" s="226"/>
      <c r="H22" s="226"/>
      <c r="I22" s="226"/>
      <c r="J22" s="66"/>
    </row>
    <row r="23" spans="1:12" x14ac:dyDescent="0.2">
      <c r="A23" s="68"/>
      <c r="B23" s="226"/>
      <c r="C23" s="226"/>
      <c r="D23" s="226"/>
      <c r="E23" s="226"/>
      <c r="F23" s="226"/>
      <c r="G23" s="226"/>
      <c r="H23" s="226"/>
      <c r="I23" s="226"/>
      <c r="J23" s="66"/>
    </row>
    <row r="24" spans="1:12" x14ac:dyDescent="0.2">
      <c r="A24" s="68"/>
      <c r="B24" s="226"/>
      <c r="C24" s="226"/>
      <c r="D24" s="226"/>
      <c r="E24" s="226"/>
      <c r="F24" s="226"/>
      <c r="G24" s="226"/>
      <c r="H24" s="226"/>
      <c r="I24" s="226"/>
      <c r="J24" s="66"/>
    </row>
    <row r="25" spans="1:12" x14ac:dyDescent="0.2">
      <c r="A25" s="68"/>
      <c r="B25" s="226"/>
      <c r="C25" s="226"/>
      <c r="D25" s="226"/>
      <c r="E25" s="226"/>
      <c r="F25" s="226"/>
      <c r="G25" s="226"/>
      <c r="H25" s="226"/>
      <c r="I25" s="226"/>
      <c r="J25" s="66"/>
    </row>
    <row r="26" spans="1:12" x14ac:dyDescent="0.2">
      <c r="A26" s="68"/>
      <c r="B26" s="226"/>
      <c r="C26" s="226"/>
      <c r="D26" s="226"/>
      <c r="E26" s="226"/>
      <c r="F26" s="226"/>
      <c r="G26" s="226"/>
      <c r="H26" s="226"/>
      <c r="I26" s="226"/>
      <c r="J26" s="66"/>
      <c r="K26" s="173" t="s">
        <v>193</v>
      </c>
      <c r="L26" s="173"/>
    </row>
    <row r="27" spans="1:12" x14ac:dyDescent="0.2">
      <c r="A27" s="68"/>
      <c r="B27" s="226"/>
      <c r="C27" s="226"/>
      <c r="D27" s="226"/>
      <c r="E27" s="226"/>
      <c r="F27" s="226"/>
      <c r="G27" s="226"/>
      <c r="H27" s="226"/>
      <c r="I27" s="226"/>
      <c r="J27" s="66"/>
    </row>
    <row r="28" spans="1:12" x14ac:dyDescent="0.2">
      <c r="A28" s="68"/>
      <c r="B28" s="226"/>
      <c r="C28" s="226"/>
      <c r="D28" s="226"/>
      <c r="E28" s="226"/>
      <c r="F28" s="226"/>
      <c r="G28" s="226"/>
      <c r="H28" s="226"/>
      <c r="I28" s="226"/>
      <c r="J28" s="66"/>
    </row>
    <row r="29" spans="1:12" x14ac:dyDescent="0.2">
      <c r="A29" s="68"/>
      <c r="B29" s="226"/>
      <c r="C29" s="226"/>
      <c r="D29" s="226"/>
      <c r="E29" s="226"/>
      <c r="F29" s="226"/>
      <c r="G29" s="226"/>
      <c r="H29" s="226"/>
      <c r="I29" s="226"/>
      <c r="J29" s="66"/>
    </row>
    <row r="30" spans="1:12" x14ac:dyDescent="0.2">
      <c r="A30" s="68"/>
      <c r="B30" s="227" t="s">
        <v>142</v>
      </c>
      <c r="C30" s="227"/>
      <c r="D30" s="227"/>
      <c r="E30" s="227"/>
      <c r="F30" s="227"/>
      <c r="G30" s="227"/>
      <c r="H30" s="227"/>
      <c r="I30" s="227"/>
      <c r="J30" s="66"/>
    </row>
    <row r="31" spans="1:12" ht="12.75" customHeight="1" x14ac:dyDescent="0.2">
      <c r="A31" s="82"/>
      <c r="J31" s="72"/>
    </row>
    <row r="32" spans="1:12" x14ac:dyDescent="0.2">
      <c r="A32" s="68"/>
      <c r="B32" s="226" t="s">
        <v>141</v>
      </c>
      <c r="C32" s="226"/>
      <c r="D32" s="226"/>
      <c r="E32" s="226"/>
      <c r="F32" s="226"/>
      <c r="G32" s="226"/>
      <c r="H32" s="226"/>
      <c r="I32" s="226"/>
      <c r="J32" s="66"/>
    </row>
    <row r="33" spans="1:10" x14ac:dyDescent="0.2">
      <c r="A33" s="76"/>
      <c r="B33" s="226"/>
      <c r="C33" s="226"/>
      <c r="D33" s="226"/>
      <c r="E33" s="226"/>
      <c r="F33" s="226"/>
      <c r="G33" s="226"/>
      <c r="H33" s="226"/>
      <c r="I33" s="226"/>
      <c r="J33" s="66"/>
    </row>
    <row r="34" spans="1:10" x14ac:dyDescent="0.2">
      <c r="A34" s="68"/>
      <c r="B34" s="226"/>
      <c r="C34" s="226"/>
      <c r="D34" s="226"/>
      <c r="E34" s="226"/>
      <c r="F34" s="226"/>
      <c r="G34" s="226"/>
      <c r="H34" s="226"/>
      <c r="I34" s="226"/>
      <c r="J34" s="66"/>
    </row>
    <row r="35" spans="1:10" x14ac:dyDescent="0.2">
      <c r="A35" s="68"/>
      <c r="B35" s="226"/>
      <c r="C35" s="226"/>
      <c r="D35" s="226"/>
      <c r="E35" s="226"/>
      <c r="F35" s="226"/>
      <c r="G35" s="226"/>
      <c r="H35" s="226"/>
      <c r="I35" s="226"/>
      <c r="J35" s="66"/>
    </row>
    <row r="36" spans="1:10" x14ac:dyDescent="0.2">
      <c r="A36" s="68"/>
      <c r="B36" s="226"/>
      <c r="C36" s="226"/>
      <c r="D36" s="226"/>
      <c r="E36" s="226"/>
      <c r="F36" s="226"/>
      <c r="G36" s="226"/>
      <c r="H36" s="226"/>
      <c r="I36" s="226"/>
      <c r="J36" s="66"/>
    </row>
    <row r="37" spans="1:10" x14ac:dyDescent="0.2">
      <c r="A37" s="68"/>
      <c r="B37" s="226"/>
      <c r="C37" s="226"/>
      <c r="D37" s="226"/>
      <c r="E37" s="226"/>
      <c r="F37" s="226"/>
      <c r="G37" s="226"/>
      <c r="H37" s="226"/>
      <c r="I37" s="226"/>
      <c r="J37" s="66"/>
    </row>
    <row r="38" spans="1:10" x14ac:dyDescent="0.2">
      <c r="A38" s="68"/>
      <c r="B38" s="226"/>
      <c r="C38" s="226"/>
      <c r="D38" s="226"/>
      <c r="E38" s="226"/>
      <c r="F38" s="226"/>
      <c r="G38" s="226"/>
      <c r="H38" s="226"/>
      <c r="I38" s="226"/>
      <c r="J38" s="66"/>
    </row>
    <row r="39" spans="1:10" x14ac:dyDescent="0.2">
      <c r="A39" s="68"/>
      <c r="B39" s="226" t="s">
        <v>148</v>
      </c>
      <c r="C39" s="226"/>
      <c r="D39" s="226"/>
      <c r="E39" s="226"/>
      <c r="F39" s="226"/>
      <c r="G39" s="226"/>
      <c r="H39" s="226"/>
      <c r="I39" s="226"/>
      <c r="J39" s="66"/>
    </row>
    <row r="40" spans="1:10" x14ac:dyDescent="0.2">
      <c r="A40" s="68"/>
      <c r="B40" s="226"/>
      <c r="C40" s="226"/>
      <c r="D40" s="226"/>
      <c r="E40" s="226"/>
      <c r="F40" s="226"/>
      <c r="G40" s="226"/>
      <c r="H40" s="226"/>
      <c r="I40" s="226"/>
      <c r="J40" s="66"/>
    </row>
    <row r="41" spans="1:10" x14ac:dyDescent="0.2">
      <c r="A41" s="68"/>
      <c r="B41" s="226"/>
      <c r="C41" s="226"/>
      <c r="D41" s="226"/>
      <c r="E41" s="226"/>
      <c r="F41" s="226"/>
      <c r="G41" s="226"/>
      <c r="H41" s="226"/>
      <c r="I41" s="226"/>
      <c r="J41" s="66"/>
    </row>
    <row r="42" spans="1:10" x14ac:dyDescent="0.2">
      <c r="A42" s="68"/>
      <c r="B42" s="226"/>
      <c r="C42" s="226"/>
      <c r="D42" s="226"/>
      <c r="E42" s="226"/>
      <c r="F42" s="226"/>
      <c r="G42" s="226"/>
      <c r="H42" s="226"/>
      <c r="I42" s="226"/>
      <c r="J42" s="66"/>
    </row>
    <row r="43" spans="1:10" x14ac:dyDescent="0.2">
      <c r="A43" s="68"/>
      <c r="J43" s="66"/>
    </row>
    <row r="44" spans="1:10" x14ac:dyDescent="0.2">
      <c r="A44" s="68"/>
      <c r="J44" s="66"/>
    </row>
    <row r="45" spans="1:10" x14ac:dyDescent="0.2">
      <c r="A45" s="68"/>
      <c r="J45" s="66"/>
    </row>
    <row r="46" spans="1:10" x14ac:dyDescent="0.2">
      <c r="A46" s="68"/>
      <c r="J46" s="66"/>
    </row>
    <row r="47" spans="1:10" x14ac:dyDescent="0.2">
      <c r="A47" s="68"/>
      <c r="B47" s="69"/>
      <c r="C47" s="67"/>
      <c r="D47" s="67"/>
      <c r="E47" s="67"/>
      <c r="F47" s="67"/>
      <c r="G47" s="67"/>
      <c r="H47" s="67"/>
      <c r="I47" s="67"/>
      <c r="J47" s="66"/>
    </row>
    <row r="48" spans="1:10" x14ac:dyDescent="0.2">
      <c r="A48" s="68"/>
      <c r="B48" s="69"/>
      <c r="C48" s="75"/>
      <c r="D48" s="67"/>
      <c r="E48" s="75"/>
      <c r="F48" s="75"/>
      <c r="G48" s="67"/>
      <c r="H48" s="75"/>
      <c r="I48" s="75"/>
      <c r="J48" s="66"/>
    </row>
    <row r="49" spans="1:10" x14ac:dyDescent="0.2">
      <c r="A49" s="68"/>
      <c r="B49" s="69"/>
      <c r="C49" s="67"/>
      <c r="D49" s="67"/>
      <c r="E49" s="67"/>
      <c r="F49" s="67"/>
      <c r="G49" s="67"/>
      <c r="H49" s="67"/>
      <c r="I49" s="67"/>
      <c r="J49" s="66"/>
    </row>
    <row r="50" spans="1:10" x14ac:dyDescent="0.2">
      <c r="A50" s="68"/>
      <c r="B50" s="67"/>
      <c r="C50" s="67"/>
      <c r="D50" s="67"/>
      <c r="E50" s="67"/>
      <c r="F50" s="67"/>
      <c r="G50" s="67"/>
      <c r="H50" s="67"/>
      <c r="I50" s="67"/>
      <c r="J50" s="66"/>
    </row>
    <row r="51" spans="1:10" x14ac:dyDescent="0.2">
      <c r="A51" s="65"/>
      <c r="B51" s="64"/>
      <c r="C51" s="64"/>
      <c r="D51" s="64"/>
      <c r="E51" s="64"/>
      <c r="F51" s="64"/>
      <c r="G51" s="64"/>
      <c r="H51" s="64"/>
      <c r="I51" s="64"/>
      <c r="J51" s="63"/>
    </row>
    <row r="52" spans="1:10" x14ac:dyDescent="0.2">
      <c r="A52" s="21" t="s">
        <v>93</v>
      </c>
      <c r="B52" s="87" t="str">
        <f>+'Check Sheet'!$B$52</f>
        <v>Alex Brenner, Division Controller</v>
      </c>
      <c r="C52" s="1"/>
      <c r="D52" s="67"/>
      <c r="E52" s="67"/>
      <c r="F52" s="67"/>
      <c r="G52" s="67"/>
      <c r="H52" s="67"/>
      <c r="I52" s="67"/>
      <c r="J52" s="66"/>
    </row>
    <row r="53" spans="1:10" x14ac:dyDescent="0.2">
      <c r="A53" s="21"/>
      <c r="B53" s="1"/>
      <c r="C53" s="1"/>
      <c r="D53" s="67"/>
      <c r="E53" s="67"/>
      <c r="F53" s="67"/>
      <c r="G53" s="67"/>
      <c r="H53" s="67"/>
      <c r="I53" s="67"/>
      <c r="J53" s="66"/>
    </row>
    <row r="54" spans="1:10" x14ac:dyDescent="0.2">
      <c r="A54" s="24" t="s">
        <v>94</v>
      </c>
      <c r="B54" s="208">
        <f>+'Check Sheet'!$B$54</f>
        <v>42228</v>
      </c>
      <c r="C54" s="208">
        <f>+'Check Sheet'!C53</f>
        <v>0</v>
      </c>
      <c r="D54" s="64"/>
      <c r="E54" s="64"/>
      <c r="F54" s="64"/>
      <c r="H54" s="57" t="s">
        <v>114</v>
      </c>
      <c r="I54" s="209">
        <f>+'Check Sheet'!$I$54</f>
        <v>42248</v>
      </c>
      <c r="J54" s="210">
        <f>+'Check Sheet'!I53</f>
        <v>0</v>
      </c>
    </row>
    <row r="55" spans="1:10" x14ac:dyDescent="0.2">
      <c r="A55" s="211" t="s">
        <v>17</v>
      </c>
      <c r="B55" s="212"/>
      <c r="C55" s="212"/>
      <c r="D55" s="212"/>
      <c r="E55" s="212"/>
      <c r="F55" s="212"/>
      <c r="G55" s="212"/>
      <c r="H55" s="212"/>
      <c r="I55" s="212"/>
      <c r="J55" s="213"/>
    </row>
    <row r="56" spans="1:10" x14ac:dyDescent="0.2">
      <c r="A56" s="68"/>
      <c r="B56" s="67"/>
      <c r="C56" s="67"/>
      <c r="D56" s="67"/>
      <c r="E56" s="67"/>
      <c r="F56" s="67"/>
      <c r="G56" s="67"/>
      <c r="H56" s="67"/>
      <c r="I56" s="67"/>
      <c r="J56" s="66"/>
    </row>
    <row r="57" spans="1:10" x14ac:dyDescent="0.2">
      <c r="A57" s="68" t="s">
        <v>18</v>
      </c>
      <c r="B57" s="67"/>
      <c r="C57" s="67"/>
      <c r="D57" s="67"/>
      <c r="E57" s="67"/>
      <c r="F57" s="67"/>
      <c r="G57" s="67"/>
      <c r="H57" s="67"/>
      <c r="I57" s="67"/>
      <c r="J57" s="66"/>
    </row>
    <row r="58" spans="1:10" x14ac:dyDescent="0.2">
      <c r="A58" s="65"/>
      <c r="B58" s="64"/>
      <c r="C58" s="64"/>
      <c r="D58" s="64"/>
      <c r="E58" s="64"/>
      <c r="F58" s="64"/>
      <c r="G58" s="64"/>
      <c r="H58" s="64"/>
      <c r="I58" s="64"/>
      <c r="J58" s="63"/>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8F05A297EE9147A560DD102A8448B8" ma:contentTypeVersion="119" ma:contentTypeDescription="" ma:contentTypeScope="" ma:versionID="90f550fd584a16c7cd2c454266dbb62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2015-06-05T07:00:00+00:00</OpenedDate>
    <Date1 xmlns="dc463f71-b30c-4ab2-9473-d307f9d35888">2015-08-24T07:00:00+00:00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151183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65F0740-5F31-4A83-BF52-EB7335157674}"/>
</file>

<file path=customXml/itemProps2.xml><?xml version="1.0" encoding="utf-8"?>
<ds:datastoreItem xmlns:ds="http://schemas.openxmlformats.org/officeDocument/2006/customXml" ds:itemID="{325AE001-8390-4774-8C68-E2D7041ABDA4}"/>
</file>

<file path=customXml/itemProps3.xml><?xml version="1.0" encoding="utf-8"?>
<ds:datastoreItem xmlns:ds="http://schemas.openxmlformats.org/officeDocument/2006/customXml" ds:itemID="{F4DDD0F0-1C85-4A0A-9C90-E7AF34FB4E0F}"/>
</file>

<file path=customXml/itemProps4.xml><?xml version="1.0" encoding="utf-8"?>
<ds:datastoreItem xmlns:ds="http://schemas.openxmlformats.org/officeDocument/2006/customXml" ds:itemID="{5048D177-026E-4369-8B35-0493FA67DA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Legend</vt:lpstr>
      <vt:lpstr>Common Svcs</vt:lpstr>
      <vt:lpstr>Check Sheet</vt:lpstr>
      <vt:lpstr>Item 105, page 1</vt:lpstr>
      <vt:lpstr>Item XX</vt:lpstr>
      <vt:lpstr>Item 100, page RMVD</vt:lpstr>
      <vt:lpstr>Item 100, page 2 RMVD</vt:lpstr>
      <vt:lpstr>Item 100, page 4-b</vt:lpstr>
      <vt:lpstr>'Item 105, page 1'!Print_Area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Brenner, Alex</cp:lastModifiedBy>
  <cp:lastPrinted>2015-08-12T16:03:25Z</cp:lastPrinted>
  <dcterms:created xsi:type="dcterms:W3CDTF">2006-03-15T23:58:07Z</dcterms:created>
  <dcterms:modified xsi:type="dcterms:W3CDTF">2015-08-24T23:50:22Z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0x0101006E56B4D1795A2E4DB2F0B01679ED314A00D28F05A297EE9147A560DD102A8448B8</vt:lpwstr>
  </property>
  <property fmtid="{D5CDD505-2E9C-101B-9397-08002B2CF9AE}" pid="3" name="_docset_NoMedatataSyncRequired">
    <vt:lpwstr>False</vt:lpwstr>
  </property>
</Properties>
</file>