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Exhibit KCH-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<sst xmlns="http://schemas.openxmlformats.org/spreadsheetml/2006/main" count="44" uniqueCount="36">
  <si>
    <t>Description</t>
  </si>
  <si>
    <t>Summary Class</t>
  </si>
  <si>
    <t>Res Svc</t>
  </si>
  <si>
    <t>Sec Svc 24</t>
  </si>
  <si>
    <t>Sec Svc 25</t>
  </si>
  <si>
    <t>Sec Svc 26</t>
  </si>
  <si>
    <t>Pri Svc</t>
  </si>
  <si>
    <t>Retail Wheeling</t>
  </si>
  <si>
    <t>High Voltage</t>
  </si>
  <si>
    <t>Lighting Svc</t>
  </si>
  <si>
    <t>Firm Resale</t>
  </si>
  <si>
    <t>Cost of Service Report</t>
  </si>
  <si>
    <t>Summary of Results of Operation</t>
  </si>
  <si>
    <t>Test Year Twelve Months Ended June 30, 2001</t>
  </si>
  <si>
    <t xml:space="preserve">Category Reference </t>
  </si>
  <si>
    <t>ID #</t>
  </si>
  <si>
    <t xml:space="preserve">Total </t>
  </si>
  <si>
    <t>Allocation</t>
  </si>
  <si>
    <t>Operating Revenue</t>
  </si>
  <si>
    <t>(1-5)</t>
  </si>
  <si>
    <t>(5+11)</t>
  </si>
  <si>
    <t>Total Operating Income</t>
  </si>
  <si>
    <t>(1-12)</t>
  </si>
  <si>
    <t>Realized Rate of Return on Net Investment</t>
  </si>
  <si>
    <t>(13/23)</t>
  </si>
  <si>
    <t xml:space="preserve">Total Operating Expense </t>
  </si>
  <si>
    <t xml:space="preserve">Excerpt from Puget Sound Energy </t>
  </si>
  <si>
    <t>Docket Nos. UE-011570 and</t>
  </si>
  <si>
    <t>UE-011571 (consolidated)</t>
  </si>
  <si>
    <t>Page 1 of 1</t>
  </si>
  <si>
    <t>Exhibit No.___ KCH-2</t>
  </si>
  <si>
    <t xml:space="preserve">Total Expenses Before Fed Income Tax </t>
  </si>
  <si>
    <t xml:space="preserve">Total Income Before Fed Income Tax </t>
  </si>
  <si>
    <t xml:space="preserve">Total Federal Income Tax </t>
  </si>
  <si>
    <t xml:space="preserve">Net Investment In Plant </t>
  </si>
  <si>
    <t>Source: 2001 PSE Rate Case, Direct Testimony of James A. Heidell, Exhibit JAH-2, p.1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</si>
</sst>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#,##0.000"/>
    <numFmt numFmtId="167" formatCode="#,##0.0"/>
    <numFmt numFmtId="168" formatCode="0.0%"/>
    <numFmt numFmtId="169" formatCode="_(&quot;$&quot;* #,##0.000_);_(&quot;$&quot;* \(#,##0.000\);_(&quot;$&quot;* &quot;-&quot;??_);_(@_)"/>
  </numFmts>
  <fonts count="5">
    <font>
      <sz val="10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3" fontId="0" fillId="0" borderId="0" xfId="0" applyNumberFormat="1" applyAlignment="1">
      <alignment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/>
    </xf>
    <xf numFmtId="0" fontId="0" fillId="0" borderId="1" xfId="0" applyBorder="1" applyAlignment="1">
      <alignment horizontal="center"/>
    </xf>
    <xf numFmtId="3" fontId="0" fillId="0" borderId="1" xfId="0" applyNumberFormat="1" applyBorder="1" applyAlignment="1">
      <alignment/>
    </xf>
    <xf numFmtId="3" fontId="0" fillId="0" borderId="2" xfId="0" applyNumberFormat="1" applyBorder="1" applyAlignment="1">
      <alignment/>
    </xf>
    <xf numFmtId="0" fontId="2" fillId="0" borderId="8" xfId="0" applyFont="1" applyBorder="1" applyAlignment="1">
      <alignment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/>
    </xf>
    <xf numFmtId="3" fontId="0" fillId="0" borderId="9" xfId="0" applyNumberFormat="1" applyBorder="1" applyAlignment="1">
      <alignment/>
    </xf>
    <xf numFmtId="0" fontId="0" fillId="0" borderId="8" xfId="0" applyBorder="1" applyAlignment="1">
      <alignment wrapText="1"/>
    </xf>
    <xf numFmtId="0" fontId="2" fillId="0" borderId="8" xfId="0" applyFont="1" applyBorder="1" applyAlignment="1">
      <alignment wrapText="1"/>
    </xf>
    <xf numFmtId="0" fontId="0" fillId="0" borderId="8" xfId="0" applyBorder="1" applyAlignment="1">
      <alignment/>
    </xf>
    <xf numFmtId="0" fontId="0" fillId="0" borderId="10" xfId="0" applyBorder="1" applyAlignment="1">
      <alignment/>
    </xf>
    <xf numFmtId="0" fontId="0" fillId="0" borderId="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Alignment="1">
      <alignment horizontal="center"/>
    </xf>
    <xf numFmtId="10" fontId="1" fillId="0" borderId="3" xfId="0" applyNumberFormat="1" applyFont="1" applyBorder="1" applyAlignment="1">
      <alignment/>
    </xf>
    <xf numFmtId="10" fontId="1" fillId="0" borderId="4" xfId="0" applyNumberFormat="1" applyFont="1" applyBorder="1" applyAlignment="1">
      <alignment/>
    </xf>
    <xf numFmtId="0" fontId="4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6"/>
  <sheetViews>
    <sheetView tabSelected="1" zoomScale="75" zoomScaleNormal="75" workbookViewId="0" topLeftCell="A3">
      <selection activeCell="B3" sqref="B3"/>
    </sheetView>
  </sheetViews>
  <sheetFormatPr defaultColWidth="9.140625" defaultRowHeight="12.75"/>
  <cols>
    <col min="1" max="1" width="4.00390625" style="0" customWidth="1"/>
    <col min="2" max="2" width="34.7109375" style="0" customWidth="1"/>
    <col min="4" max="5" width="12.7109375" style="0" bestFit="1" customWidth="1"/>
    <col min="6" max="6" width="11.421875" style="0" customWidth="1"/>
    <col min="7" max="8" width="11.28125" style="0" customWidth="1"/>
    <col min="9" max="9" width="11.140625" style="0" bestFit="1" customWidth="1"/>
    <col min="10" max="10" width="10.140625" style="0" bestFit="1" customWidth="1"/>
    <col min="11" max="11" width="11.28125" style="0" customWidth="1"/>
    <col min="12" max="13" width="10.7109375" style="0" customWidth="1"/>
    <col min="15" max="15" width="12.7109375" style="0" bestFit="1" customWidth="1"/>
  </cols>
  <sheetData>
    <row r="1" ht="15">
      <c r="M1" s="29" t="s">
        <v>30</v>
      </c>
    </row>
    <row r="2" ht="15">
      <c r="M2" s="29" t="s">
        <v>27</v>
      </c>
    </row>
    <row r="3" ht="15">
      <c r="M3" s="29" t="s">
        <v>28</v>
      </c>
    </row>
    <row r="4" ht="15">
      <c r="M4" s="29" t="s">
        <v>29</v>
      </c>
    </row>
    <row r="5" ht="15.75">
      <c r="F5" s="26" t="s">
        <v>26</v>
      </c>
    </row>
    <row r="6" ht="15.75">
      <c r="F6" s="26" t="s">
        <v>11</v>
      </c>
    </row>
    <row r="7" ht="15.75">
      <c r="F7" s="26" t="s">
        <v>12</v>
      </c>
    </row>
    <row r="8" ht="12.75">
      <c r="F8" s="1" t="s">
        <v>13</v>
      </c>
    </row>
    <row r="9" spans="1:13" s="2" customFormat="1" ht="38.25">
      <c r="A9" s="8"/>
      <c r="B9" s="3"/>
      <c r="C9" s="3" t="s">
        <v>14</v>
      </c>
      <c r="D9" s="3" t="s">
        <v>16</v>
      </c>
      <c r="E9" s="3" t="s">
        <v>1</v>
      </c>
      <c r="F9" s="3" t="s">
        <v>1</v>
      </c>
      <c r="G9" s="3" t="s">
        <v>1</v>
      </c>
      <c r="H9" s="3" t="s">
        <v>1</v>
      </c>
      <c r="I9" s="3" t="s">
        <v>1</v>
      </c>
      <c r="J9" s="3" t="s">
        <v>1</v>
      </c>
      <c r="K9" s="3" t="s">
        <v>1</v>
      </c>
      <c r="L9" s="3" t="s">
        <v>1</v>
      </c>
      <c r="M9" s="4" t="s">
        <v>1</v>
      </c>
    </row>
    <row r="10" spans="1:13" s="2" customFormat="1" ht="25.5">
      <c r="A10" s="9"/>
      <c r="B10" s="5" t="s">
        <v>0</v>
      </c>
      <c r="C10" s="5" t="s">
        <v>15</v>
      </c>
      <c r="D10" s="5" t="s">
        <v>17</v>
      </c>
      <c r="E10" s="5" t="s">
        <v>2</v>
      </c>
      <c r="F10" s="5" t="s">
        <v>3</v>
      </c>
      <c r="G10" s="5" t="s">
        <v>4</v>
      </c>
      <c r="H10" s="5" t="s">
        <v>5</v>
      </c>
      <c r="I10" s="5" t="s">
        <v>6</v>
      </c>
      <c r="J10" s="5" t="s">
        <v>7</v>
      </c>
      <c r="K10" s="5" t="s">
        <v>8</v>
      </c>
      <c r="L10" s="5" t="s">
        <v>9</v>
      </c>
      <c r="M10" s="6" t="s">
        <v>10</v>
      </c>
    </row>
    <row r="11" spans="1:15" ht="12.75">
      <c r="A11" s="23">
        <v>1</v>
      </c>
      <c r="B11" s="10" t="s">
        <v>18</v>
      </c>
      <c r="C11" s="11"/>
      <c r="D11" s="12">
        <v>1383566728</v>
      </c>
      <c r="E11" s="12">
        <v>742555503</v>
      </c>
      <c r="F11" s="12">
        <v>172384759</v>
      </c>
      <c r="G11" s="12">
        <v>210937059</v>
      </c>
      <c r="H11" s="12">
        <v>114894780</v>
      </c>
      <c r="I11" s="12">
        <v>100247851</v>
      </c>
      <c r="J11" s="12">
        <v>8007197</v>
      </c>
      <c r="K11" s="12">
        <v>21475091</v>
      </c>
      <c r="L11" s="12">
        <v>11596054</v>
      </c>
      <c r="M11" s="13">
        <v>1468435</v>
      </c>
      <c r="O11" s="7"/>
    </row>
    <row r="12" spans="1:15" ht="12.75">
      <c r="A12" s="23"/>
      <c r="B12" s="14"/>
      <c r="C12" s="15"/>
      <c r="D12" s="16"/>
      <c r="E12" s="16"/>
      <c r="F12" s="16"/>
      <c r="G12" s="16"/>
      <c r="H12" s="16"/>
      <c r="I12" s="16"/>
      <c r="J12" s="16"/>
      <c r="K12" s="16"/>
      <c r="L12" s="16"/>
      <c r="M12" s="17"/>
      <c r="O12" s="7"/>
    </row>
    <row r="13" spans="1:15" ht="12.75">
      <c r="A13" s="23">
        <v>5</v>
      </c>
      <c r="B13" s="18" t="s">
        <v>31</v>
      </c>
      <c r="C13" s="15"/>
      <c r="D13" s="16">
        <v>1202659613</v>
      </c>
      <c r="E13" s="16">
        <v>665482250</v>
      </c>
      <c r="F13" s="16">
        <v>150062731</v>
      </c>
      <c r="G13" s="16">
        <v>162086014</v>
      </c>
      <c r="H13" s="16">
        <v>96183321</v>
      </c>
      <c r="I13" s="16">
        <v>92663645</v>
      </c>
      <c r="J13" s="16">
        <v>3239434</v>
      </c>
      <c r="K13" s="16">
        <v>20985806</v>
      </c>
      <c r="L13" s="16">
        <v>11099812</v>
      </c>
      <c r="M13" s="17">
        <v>856600</v>
      </c>
      <c r="O13" s="7"/>
    </row>
    <row r="14" spans="1:15" ht="12.75">
      <c r="A14" s="23"/>
      <c r="B14" s="18"/>
      <c r="C14" s="15"/>
      <c r="D14" s="16"/>
      <c r="E14" s="16"/>
      <c r="F14" s="16"/>
      <c r="G14" s="16"/>
      <c r="H14" s="16"/>
      <c r="I14" s="16"/>
      <c r="J14" s="16"/>
      <c r="K14" s="16"/>
      <c r="L14" s="16"/>
      <c r="M14" s="17"/>
      <c r="O14" s="7"/>
    </row>
    <row r="15" spans="1:13" ht="12.75">
      <c r="A15" s="23">
        <v>6</v>
      </c>
      <c r="B15" s="18" t="s">
        <v>32</v>
      </c>
      <c r="C15" s="15" t="s">
        <v>19</v>
      </c>
      <c r="D15" s="16">
        <f aca="true" t="shared" si="0" ref="D15:M15">D11-D13</f>
        <v>180907115</v>
      </c>
      <c r="E15" s="16">
        <f t="shared" si="0"/>
        <v>77073253</v>
      </c>
      <c r="F15" s="16">
        <f t="shared" si="0"/>
        <v>22322028</v>
      </c>
      <c r="G15" s="16">
        <f t="shared" si="0"/>
        <v>48851045</v>
      </c>
      <c r="H15" s="16">
        <f t="shared" si="0"/>
        <v>18711459</v>
      </c>
      <c r="I15" s="16">
        <f t="shared" si="0"/>
        <v>7584206</v>
      </c>
      <c r="J15" s="16">
        <f t="shared" si="0"/>
        <v>4767763</v>
      </c>
      <c r="K15" s="16">
        <f t="shared" si="0"/>
        <v>489285</v>
      </c>
      <c r="L15" s="16">
        <f t="shared" si="0"/>
        <v>496242</v>
      </c>
      <c r="M15" s="17">
        <f t="shared" si="0"/>
        <v>611835</v>
      </c>
    </row>
    <row r="16" spans="1:13" ht="12.75">
      <c r="A16" s="23"/>
      <c r="B16" s="19"/>
      <c r="C16" s="15"/>
      <c r="D16" s="16"/>
      <c r="E16" s="16"/>
      <c r="F16" s="16"/>
      <c r="G16" s="16"/>
      <c r="H16" s="16"/>
      <c r="I16" s="16"/>
      <c r="J16" s="16"/>
      <c r="K16" s="16"/>
      <c r="L16" s="16"/>
      <c r="M16" s="17"/>
    </row>
    <row r="17" spans="1:13" ht="12.75">
      <c r="A17" s="23">
        <v>11</v>
      </c>
      <c r="B17" s="20" t="s">
        <v>33</v>
      </c>
      <c r="C17" s="15"/>
      <c r="D17" s="16">
        <v>43224796</v>
      </c>
      <c r="E17" s="16">
        <v>18906480</v>
      </c>
      <c r="F17" s="16">
        <v>5327631</v>
      </c>
      <c r="G17" s="16">
        <v>11212430</v>
      </c>
      <c r="H17" s="16">
        <v>4357835</v>
      </c>
      <c r="I17" s="16">
        <v>1895861</v>
      </c>
      <c r="J17" s="16">
        <v>1090165</v>
      </c>
      <c r="K17" s="16">
        <v>146254</v>
      </c>
      <c r="L17" s="16">
        <v>147226</v>
      </c>
      <c r="M17" s="17">
        <v>140915</v>
      </c>
    </row>
    <row r="18" spans="1:13" ht="12.75">
      <c r="A18" s="23"/>
      <c r="B18" s="20"/>
      <c r="C18" s="15"/>
      <c r="D18" s="16"/>
      <c r="E18" s="16"/>
      <c r="F18" s="16"/>
      <c r="G18" s="16"/>
      <c r="H18" s="16"/>
      <c r="I18" s="16"/>
      <c r="J18" s="16"/>
      <c r="K18" s="16"/>
      <c r="L18" s="16"/>
      <c r="M18" s="17"/>
    </row>
    <row r="19" spans="1:13" ht="12.75">
      <c r="A19" s="23">
        <v>12</v>
      </c>
      <c r="B19" s="20" t="s">
        <v>25</v>
      </c>
      <c r="C19" s="15" t="s">
        <v>20</v>
      </c>
      <c r="D19" s="16">
        <f aca="true" t="shared" si="1" ref="D19:M19">D13+D17</f>
        <v>1245884409</v>
      </c>
      <c r="E19" s="16">
        <f t="shared" si="1"/>
        <v>684388730</v>
      </c>
      <c r="F19" s="16">
        <f t="shared" si="1"/>
        <v>155390362</v>
      </c>
      <c r="G19" s="16">
        <f t="shared" si="1"/>
        <v>173298444</v>
      </c>
      <c r="H19" s="16">
        <f t="shared" si="1"/>
        <v>100541156</v>
      </c>
      <c r="I19" s="16">
        <f t="shared" si="1"/>
        <v>94559506</v>
      </c>
      <c r="J19" s="16">
        <f t="shared" si="1"/>
        <v>4329599</v>
      </c>
      <c r="K19" s="16">
        <f t="shared" si="1"/>
        <v>21132060</v>
      </c>
      <c r="L19" s="16">
        <f t="shared" si="1"/>
        <v>11247038</v>
      </c>
      <c r="M19" s="17">
        <f t="shared" si="1"/>
        <v>997515</v>
      </c>
    </row>
    <row r="20" spans="1:13" ht="12.75">
      <c r="A20" s="23"/>
      <c r="B20" s="20"/>
      <c r="C20" s="15"/>
      <c r="D20" s="16"/>
      <c r="E20" s="16"/>
      <c r="F20" s="16"/>
      <c r="G20" s="16"/>
      <c r="H20" s="16"/>
      <c r="I20" s="16"/>
      <c r="J20" s="16"/>
      <c r="K20" s="16"/>
      <c r="L20" s="16"/>
      <c r="M20" s="17"/>
    </row>
    <row r="21" spans="1:13" ht="12.75">
      <c r="A21" s="23">
        <v>13</v>
      </c>
      <c r="B21" s="20" t="s">
        <v>21</v>
      </c>
      <c r="C21" s="15" t="s">
        <v>22</v>
      </c>
      <c r="D21" s="16">
        <f aca="true" t="shared" si="2" ref="D21:M21">D11-D19</f>
        <v>137682319</v>
      </c>
      <c r="E21" s="16">
        <f t="shared" si="2"/>
        <v>58166773</v>
      </c>
      <c r="F21" s="16">
        <f t="shared" si="2"/>
        <v>16994397</v>
      </c>
      <c r="G21" s="16">
        <f t="shared" si="2"/>
        <v>37638615</v>
      </c>
      <c r="H21" s="16">
        <f t="shared" si="2"/>
        <v>14353624</v>
      </c>
      <c r="I21" s="16">
        <f t="shared" si="2"/>
        <v>5688345</v>
      </c>
      <c r="J21" s="16">
        <f t="shared" si="2"/>
        <v>3677598</v>
      </c>
      <c r="K21" s="16">
        <f t="shared" si="2"/>
        <v>343031</v>
      </c>
      <c r="L21" s="16">
        <f t="shared" si="2"/>
        <v>349016</v>
      </c>
      <c r="M21" s="17">
        <f t="shared" si="2"/>
        <v>470920</v>
      </c>
    </row>
    <row r="22" spans="1:13" ht="12.75">
      <c r="A22" s="23"/>
      <c r="B22" s="20"/>
      <c r="C22" s="15"/>
      <c r="D22" s="16"/>
      <c r="E22" s="16"/>
      <c r="F22" s="16"/>
      <c r="G22" s="16"/>
      <c r="H22" s="16"/>
      <c r="I22" s="16"/>
      <c r="J22" s="16"/>
      <c r="K22" s="16"/>
      <c r="L22" s="16"/>
      <c r="M22" s="17"/>
    </row>
    <row r="23" spans="1:13" ht="12.75">
      <c r="A23" s="23">
        <v>23</v>
      </c>
      <c r="B23" s="20" t="s">
        <v>34</v>
      </c>
      <c r="C23" s="15"/>
      <c r="D23" s="16">
        <v>2662676446</v>
      </c>
      <c r="E23" s="16">
        <v>1561803741</v>
      </c>
      <c r="F23" s="16">
        <v>323452620</v>
      </c>
      <c r="G23" s="16">
        <v>318901215</v>
      </c>
      <c r="H23" s="16">
        <v>177090818</v>
      </c>
      <c r="I23" s="16">
        <v>184507435</v>
      </c>
      <c r="J23" s="16">
        <v>27516513</v>
      </c>
      <c r="K23" s="16">
        <v>32743111</v>
      </c>
      <c r="L23" s="16">
        <v>32245043</v>
      </c>
      <c r="M23" s="17">
        <v>4415651</v>
      </c>
    </row>
    <row r="24" spans="1:13" ht="12.75">
      <c r="A24" s="23"/>
      <c r="B24" s="20"/>
      <c r="C24" s="15"/>
      <c r="D24" s="16"/>
      <c r="E24" s="16"/>
      <c r="F24" s="16"/>
      <c r="G24" s="16"/>
      <c r="H24" s="16"/>
      <c r="I24" s="16"/>
      <c r="J24" s="16"/>
      <c r="K24" s="16"/>
      <c r="L24" s="16"/>
      <c r="M24" s="17"/>
    </row>
    <row r="25" spans="1:13" ht="12.75">
      <c r="A25" s="24">
        <v>24</v>
      </c>
      <c r="B25" s="21" t="s">
        <v>23</v>
      </c>
      <c r="C25" s="22" t="s">
        <v>24</v>
      </c>
      <c r="D25" s="27">
        <f aca="true" t="shared" si="3" ref="D25:M25">D21/D23</f>
        <v>0.051708242361490436</v>
      </c>
      <c r="E25" s="27">
        <f t="shared" si="3"/>
        <v>0.03724333056262029</v>
      </c>
      <c r="F25" s="27">
        <f t="shared" si="3"/>
        <v>0.052540607029245893</v>
      </c>
      <c r="G25" s="27">
        <f t="shared" si="3"/>
        <v>0.11802593790682171</v>
      </c>
      <c r="H25" s="27">
        <f t="shared" si="3"/>
        <v>0.08105233327229874</v>
      </c>
      <c r="I25" s="27">
        <f t="shared" si="3"/>
        <v>0.030829895825065262</v>
      </c>
      <c r="J25" s="27">
        <f t="shared" si="3"/>
        <v>0.13365058283366066</v>
      </c>
      <c r="K25" s="27">
        <f t="shared" si="3"/>
        <v>0.010476432737255785</v>
      </c>
      <c r="L25" s="27">
        <f t="shared" si="3"/>
        <v>0.010823865237208708</v>
      </c>
      <c r="M25" s="28">
        <f t="shared" si="3"/>
        <v>0.10664792122384673</v>
      </c>
    </row>
    <row r="26" spans="1:13" ht="12.75">
      <c r="A26" s="15"/>
      <c r="B26" s="25"/>
      <c r="C26" s="15"/>
      <c r="D26" s="16"/>
      <c r="E26" s="16"/>
      <c r="F26" s="16"/>
      <c r="G26" s="16"/>
      <c r="H26" s="16"/>
      <c r="I26" s="16"/>
      <c r="J26" s="16"/>
      <c r="K26" s="16"/>
      <c r="L26" s="16"/>
      <c r="M26" s="16"/>
    </row>
    <row r="27" ht="12.75">
      <c r="B27" t="s">
        <v>35</v>
      </c>
    </row>
    <row r="43" spans="4:13" ht="12.75">
      <c r="D43" s="7"/>
      <c r="E43" s="7"/>
      <c r="F43" s="7"/>
      <c r="G43" s="7"/>
      <c r="H43" s="7"/>
      <c r="I43" s="7"/>
      <c r="J43" s="7"/>
      <c r="K43" s="7"/>
      <c r="L43" s="7"/>
      <c r="M43" s="7"/>
    </row>
    <row r="44" spans="4:13" ht="12.75">
      <c r="D44" s="7"/>
      <c r="E44" s="7"/>
      <c r="F44" s="7"/>
      <c r="G44" s="7"/>
      <c r="H44" s="7"/>
      <c r="I44" s="7"/>
      <c r="J44" s="7"/>
      <c r="K44" s="7"/>
      <c r="L44" s="7"/>
      <c r="M44" s="7"/>
    </row>
    <row r="45" spans="4:13" ht="12.75">
      <c r="D45" s="7"/>
      <c r="E45" s="7"/>
      <c r="F45" s="7"/>
      <c r="G45" s="7"/>
      <c r="H45" s="7"/>
      <c r="I45" s="7"/>
      <c r="J45" s="7"/>
      <c r="K45" s="7"/>
      <c r="L45" s="7"/>
      <c r="M45" s="7"/>
    </row>
    <row r="46" spans="4:13" ht="12.75">
      <c r="D46" s="7"/>
      <c r="E46" s="7"/>
      <c r="F46" s="7"/>
      <c r="G46" s="7"/>
      <c r="H46" s="7"/>
      <c r="I46" s="7"/>
      <c r="J46" s="7"/>
      <c r="K46" s="7"/>
      <c r="L46" s="7"/>
      <c r="M46" s="7"/>
    </row>
  </sheetData>
  <printOptions/>
  <pageMargins left="0.75" right="0.75" top="1" bottom="1" header="0.5" footer="0.5"/>
  <pageSetup fitToHeight="1" fitToWidth="1" horizontalDpi="600" verticalDpi="600" orientation="landscape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Energy Strategies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Hutch</dc:creator>
  <cp:keywords/>
  <dc:description/>
  <cp:lastModifiedBy>Information Services</cp:lastModifiedBy>
  <cp:lastPrinted>2002-01-29T22:12:24Z</cp:lastPrinted>
  <dcterms:created xsi:type="dcterms:W3CDTF">2002-01-24T16:37:46Z</dcterms:created>
  <dcterms:modified xsi:type="dcterms:W3CDTF">2002-02-01T17:27:31Z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Testimony</vt:lpwstr>
  </property>
  <property fmtid="{D5CDD505-2E9C-101B-9397-08002B2CF9AE}" pid="4" name="IsHighlyConfidenti">
    <vt:lpwstr>0</vt:lpwstr>
  </property>
  <property fmtid="{D5CDD505-2E9C-101B-9397-08002B2CF9AE}" pid="5" name="DocketNumb">
    <vt:lpwstr>011570</vt:lpwstr>
  </property>
  <property fmtid="{D5CDD505-2E9C-101B-9397-08002B2CF9AE}" pid="6" name="IsConfidenti">
    <vt:lpwstr>0</vt:lpwstr>
  </property>
  <property fmtid="{D5CDD505-2E9C-101B-9397-08002B2CF9AE}" pid="7" name="Dat">
    <vt:lpwstr>2002-01-30T00:00:00Z</vt:lpwstr>
  </property>
  <property fmtid="{D5CDD505-2E9C-101B-9397-08002B2CF9AE}" pid="8" name="CaseTy">
    <vt:lpwstr>Tariff Revision</vt:lpwstr>
  </property>
  <property fmtid="{D5CDD505-2E9C-101B-9397-08002B2CF9AE}" pid="9" name="OpenedDa">
    <vt:lpwstr>2001-11-26T00:00:00Z</vt:lpwstr>
  </property>
  <property fmtid="{D5CDD505-2E9C-101B-9397-08002B2CF9AE}" pid="10" name="Pref">
    <vt:lpwstr>UE</vt:lpwstr>
  </property>
  <property fmtid="{D5CDD505-2E9C-101B-9397-08002B2CF9AE}" pid="11" name="CaseCompanyNam">
    <vt:lpwstr>Puget Sound Energy</vt:lpwstr>
  </property>
  <property fmtid="{D5CDD505-2E9C-101B-9397-08002B2CF9AE}" pid="12" name="IndustryCo">
    <vt:lpwstr>140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IsEFS">
    <vt:lpwstr>0</vt:lpwstr>
  </property>
  <property fmtid="{D5CDD505-2E9C-101B-9397-08002B2CF9AE}" pid="19" name="DocumentGro">
    <vt:lpwstr/>
  </property>
</Properties>
</file>