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20" windowHeight="8010"/>
  </bookViews>
  <sheets>
    <sheet name="Lead Sheet" sheetId="4" r:id="rId1"/>
    <sheet name="Workpaper 7.11" sheetId="6" r:id="rId2"/>
  </sheets>
  <definedNames>
    <definedName name="_xlnm.Print_Area" localSheetId="0">'Lead Sheet'!$A$1:$J$69</definedName>
  </definedNames>
  <calcPr calcId="125725" calcMode="manual" iterate="1"/>
</workbook>
</file>

<file path=xl/calcChain.xml><?xml version="1.0" encoding="utf-8"?>
<calcChain xmlns="http://schemas.openxmlformats.org/spreadsheetml/2006/main">
  <c r="I21" i="4"/>
  <c r="I19"/>
  <c r="I13"/>
  <c r="I12"/>
  <c r="I11"/>
  <c r="I10"/>
  <c r="I24"/>
  <c r="F21"/>
  <c r="F22"/>
  <c r="F20"/>
  <c r="F19"/>
  <c r="F18"/>
  <c r="F17"/>
  <c r="F16"/>
  <c r="F15"/>
  <c r="F13"/>
  <c r="F12"/>
  <c r="F11"/>
  <c r="F10"/>
  <c r="F56" i="6"/>
  <c r="F55"/>
  <c r="F54"/>
  <c r="F53"/>
  <c r="E52"/>
  <c r="D52"/>
  <c r="F52" s="1"/>
  <c r="F51"/>
  <c r="F50"/>
  <c r="E49"/>
  <c r="E57" s="1"/>
  <c r="D49"/>
  <c r="D57" s="1"/>
  <c r="F48"/>
  <c r="F40"/>
  <c r="F34"/>
  <c r="F13"/>
  <c r="F11"/>
  <c r="F41" s="1"/>
  <c r="F24" i="4" l="1"/>
  <c r="F49" i="6"/>
  <c r="F57" s="1"/>
</calcChain>
</file>

<file path=xl/sharedStrings.xml><?xml version="1.0" encoding="utf-8"?>
<sst xmlns="http://schemas.openxmlformats.org/spreadsheetml/2006/main" count="339" uniqueCount="242">
  <si>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</si>
  <si>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</si>
  <si>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</si>
  <si>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</si>
  <si>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</si>
  <si>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</si>
  <si>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</si>
  <si>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</si>
  <si>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</si>
  <si>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SG</t>
  </si>
  <si>
    <t>Description of Adjustment:</t>
  </si>
  <si>
    <t>Account List</t>
  </si>
  <si>
    <t>Factor List</t>
  </si>
  <si>
    <t>SG-P</t>
  </si>
  <si>
    <t>SG-U</t>
  </si>
  <si>
    <t>DGP</t>
  </si>
  <si>
    <t>DGU</t>
  </si>
  <si>
    <t>SC</t>
  </si>
  <si>
    <t>SE</t>
  </si>
  <si>
    <t>SE-P</t>
  </si>
  <si>
    <t>SE-U</t>
  </si>
  <si>
    <t>DEP</t>
  </si>
  <si>
    <t>DEU</t>
  </si>
  <si>
    <t>SO</t>
  </si>
  <si>
    <t>SO-P</t>
  </si>
  <si>
    <t>SO-U</t>
  </si>
  <si>
    <t>DOP</t>
  </si>
  <si>
    <t>DOU</t>
  </si>
  <si>
    <t>GPS</t>
  </si>
  <si>
    <t>SGPP</t>
  </si>
  <si>
    <t>SGPU</t>
  </si>
  <si>
    <t>SNP</t>
  </si>
  <si>
    <t>DNPP</t>
  </si>
  <si>
    <t>DNPU</t>
  </si>
  <si>
    <t>DNPPOP</t>
  </si>
  <si>
    <t>DNPPOU</t>
  </si>
  <si>
    <t>DNPPNP</t>
  </si>
  <si>
    <t>DNPPNU</t>
  </si>
  <si>
    <t>DNPPP</t>
  </si>
  <si>
    <t>DNPPU</t>
  </si>
  <si>
    <t>DNPDP</t>
  </si>
  <si>
    <t>DNPDU</t>
  </si>
  <si>
    <t>SNPD</t>
  </si>
  <si>
    <t>DNPGP</t>
  </si>
  <si>
    <t>DNPGU</t>
  </si>
  <si>
    <t>DNPGMP</t>
  </si>
  <si>
    <t>DNPGMU</t>
  </si>
  <si>
    <t>DNPIP</t>
  </si>
  <si>
    <t>DNPIU</t>
  </si>
  <si>
    <t>DNPPSP</t>
  </si>
  <si>
    <t>DNPPSU</t>
  </si>
  <si>
    <t>DNPPHP</t>
  </si>
  <si>
    <t>DNPPHU</t>
  </si>
  <si>
    <t>DNPTP</t>
  </si>
  <si>
    <t>DNPTU</t>
  </si>
  <si>
    <t>CN</t>
  </si>
  <si>
    <t>CNP</t>
  </si>
  <si>
    <t>CNU</t>
  </si>
  <si>
    <t>WBTAX</t>
  </si>
  <si>
    <t>OPRVID</t>
  </si>
  <si>
    <t>OPRVWY</t>
  </si>
  <si>
    <t>EXCTAX</t>
  </si>
  <si>
    <t>INT</t>
  </si>
  <si>
    <t>CIAC</t>
  </si>
  <si>
    <t>IDSIT</t>
  </si>
  <si>
    <t>TAXDEPR</t>
  </si>
  <si>
    <t>BADDEBT</t>
  </si>
  <si>
    <t>DITEXP</t>
  </si>
  <si>
    <t>DITBAL</t>
  </si>
  <si>
    <t>ITC84</t>
  </si>
  <si>
    <t>ITC85</t>
  </si>
  <si>
    <t>ITC86</t>
  </si>
  <si>
    <t>ITC88</t>
  </si>
  <si>
    <t>ITC89</t>
  </si>
  <si>
    <t>ITC90</t>
  </si>
  <si>
    <t>OTHER</t>
  </si>
  <si>
    <t>NUTIL</t>
  </si>
  <si>
    <t>SNPPS</t>
  </si>
  <si>
    <t>SNPT</t>
  </si>
  <si>
    <t>SNPP</t>
  </si>
  <si>
    <t>SNPPH</t>
  </si>
  <si>
    <t>SNPPN</t>
  </si>
  <si>
    <t>SNPPO</t>
  </si>
  <si>
    <t>SNPG</t>
  </si>
  <si>
    <t>SNPI</t>
  </si>
  <si>
    <t>TROJP</t>
  </si>
  <si>
    <t>TROJD</t>
  </si>
  <si>
    <t>IBT</t>
  </si>
  <si>
    <t>DITEXPRL</t>
  </si>
  <si>
    <t>DITBALRL</t>
  </si>
  <si>
    <t>TAXDEPRL</t>
  </si>
  <si>
    <t>DITEXPMA</t>
  </si>
  <si>
    <t>DITBALMA</t>
  </si>
  <si>
    <t>TAXDEPRMA</t>
  </si>
  <si>
    <t>SCHMDEXP</t>
  </si>
  <si>
    <t>SCHMAEXP</t>
  </si>
  <si>
    <t>SGCT</t>
  </si>
  <si>
    <t>CA</t>
  </si>
  <si>
    <t>OR</t>
  </si>
  <si>
    <t>WA</t>
  </si>
  <si>
    <t>MT</t>
  </si>
  <si>
    <t>WYE</t>
  </si>
  <si>
    <t>UT</t>
  </si>
  <si>
    <t>ID</t>
  </si>
  <si>
    <t>108D</t>
  </si>
  <si>
    <t>108D00</t>
  </si>
  <si>
    <t>108DS</t>
  </si>
  <si>
    <t>108EP</t>
  </si>
  <si>
    <t>108GP</t>
  </si>
  <si>
    <t>108HP</t>
  </si>
  <si>
    <t>108MP</t>
  </si>
  <si>
    <t>108NP</t>
  </si>
  <si>
    <t>108OP</t>
  </si>
  <si>
    <t>108SP</t>
  </si>
  <si>
    <t>108TP</t>
  </si>
  <si>
    <t>111CLG</t>
  </si>
  <si>
    <t>111CLH</t>
  </si>
  <si>
    <t>111CLS</t>
  </si>
  <si>
    <t>111IP</t>
  </si>
  <si>
    <t>182M</t>
  </si>
  <si>
    <t>186M</t>
  </si>
  <si>
    <t>390L</t>
  </si>
  <si>
    <t>392L</t>
  </si>
  <si>
    <t>399G</t>
  </si>
  <si>
    <t>399L</t>
  </si>
  <si>
    <t>403EP</t>
  </si>
  <si>
    <t>403GP</t>
  </si>
  <si>
    <t>403GV0</t>
  </si>
  <si>
    <t>403HP</t>
  </si>
  <si>
    <t>403MP</t>
  </si>
  <si>
    <t>403NP</t>
  </si>
  <si>
    <t>403OP</t>
  </si>
  <si>
    <t>403SP</t>
  </si>
  <si>
    <t>403TP</t>
  </si>
  <si>
    <t>404CLG</t>
  </si>
  <si>
    <t>404CLS</t>
  </si>
  <si>
    <t>404IP</t>
  </si>
  <si>
    <t>404M</t>
  </si>
  <si>
    <t>CWC</t>
  </si>
  <si>
    <t>D00</t>
  </si>
  <si>
    <t>DS0</t>
  </si>
  <si>
    <t>FITOTH</t>
  </si>
  <si>
    <t>FITPMI</t>
  </si>
  <si>
    <t>G00</t>
  </si>
  <si>
    <t>H00</t>
  </si>
  <si>
    <t>I00</t>
  </si>
  <si>
    <t>N00</t>
  </si>
  <si>
    <t>O00</t>
  </si>
  <si>
    <t>OWC131</t>
  </si>
  <si>
    <t>OWC135</t>
  </si>
  <si>
    <t>OWC143</t>
  </si>
  <si>
    <t>OWC232</t>
  </si>
  <si>
    <t>OWC25330</t>
  </si>
  <si>
    <t>DFA</t>
  </si>
  <si>
    <t>S00</t>
  </si>
  <si>
    <t>SCHMAF</t>
  </si>
  <si>
    <t>SCHMAP</t>
  </si>
  <si>
    <t>SCHMAT</t>
  </si>
  <si>
    <t>SCHMDF</t>
  </si>
  <si>
    <t>SCHMDP</t>
  </si>
  <si>
    <t>SCHMDT</t>
  </si>
  <si>
    <t>T00</t>
  </si>
  <si>
    <t>TS0</t>
  </si>
  <si>
    <t>182W</t>
  </si>
  <si>
    <t>OWC230</t>
  </si>
  <si>
    <t>Washington General Rate Case - December 2009</t>
  </si>
  <si>
    <t>Adjustment to Tax:</t>
  </si>
  <si>
    <t>ADIT Balance</t>
  </si>
  <si>
    <t>Accumulated Deferred Income Taxes ~ Property (CA)</t>
  </si>
  <si>
    <t>Accumulated Deferred Income Taxes ~ Property (FERC)</t>
  </si>
  <si>
    <t>Accumulated Deferred Income Taxes ~ Property (ID)</t>
  </si>
  <si>
    <t>Accumulated Deferred Income Taxes ~ Property (OR)</t>
  </si>
  <si>
    <t>Accumulated Deferred Income Taxes ~ Property (OTHER)</t>
  </si>
  <si>
    <t>Accumulated Deferred Income Taxes ~ Property (UT)</t>
  </si>
  <si>
    <t>Accumulated Deferred Income Taxes ~ Property (WA)</t>
  </si>
  <si>
    <t>Beg/End Avg Balance for ADIT - Property</t>
  </si>
  <si>
    <t>Accumulated Deferred Income Taxes ~ Property (WYP)</t>
  </si>
  <si>
    <t>Accumulated Deferred Income Taxes ~ Property (WYU)</t>
  </si>
  <si>
    <t>Book/Tax Gain on Disposal</t>
  </si>
  <si>
    <t>Fixed Assets - Book/Tax.</t>
  </si>
  <si>
    <t>Fixed Assets (Energy Credit Basis Adj.)</t>
  </si>
  <si>
    <t>310.102b</t>
  </si>
  <si>
    <t>Book Amort. - Abandoned Proj. - Lease Rights</t>
  </si>
  <si>
    <t>605.120a</t>
  </si>
  <si>
    <t>Book Amort. - Abandoned Proj. - Lease Rental</t>
  </si>
  <si>
    <t>605.120b</t>
  </si>
  <si>
    <t>Cholla SHL (Tax Int. - Tax Rent)</t>
  </si>
  <si>
    <t>30% capitalized labor costs for Powertax input</t>
  </si>
  <si>
    <t>Regulatory Adj:  Depreciation Flow-Through</t>
  </si>
  <si>
    <t>Book Depreciation</t>
  </si>
  <si>
    <t>Tax Depreciation</t>
  </si>
  <si>
    <t xml:space="preserve">CIAC </t>
  </si>
  <si>
    <t>Capitalized Depreciation</t>
  </si>
  <si>
    <t>Highway relocation</t>
  </si>
  <si>
    <t xml:space="preserve">AFUDC </t>
  </si>
  <si>
    <t xml:space="preserve">Avoided Costs </t>
  </si>
  <si>
    <t>Gain / (Loss) on Prop. Disposition</t>
  </si>
  <si>
    <t>Coal Mine Development</t>
  </si>
  <si>
    <t>Coal Mine Extension</t>
  </si>
  <si>
    <t xml:space="preserve">Removal Costs </t>
  </si>
  <si>
    <t>ADR Repair Allowance 3115</t>
  </si>
  <si>
    <t>Book Gain/Loss on Land Sales</t>
  </si>
  <si>
    <t>R &amp; E - Sec.174 Deduction</t>
  </si>
  <si>
    <t>Repairs Deduction</t>
  </si>
  <si>
    <t>Sec. 481a Adjustment - Repair Deduction</t>
  </si>
  <si>
    <t>Capitalization of Test Energy Sales</t>
  </si>
  <si>
    <t>1031 Exchange - CWIP</t>
  </si>
  <si>
    <t>Book depletion -SRC</t>
  </si>
  <si>
    <t>Book depletion for step up basis - SRC</t>
  </si>
  <si>
    <t>110.105a</t>
  </si>
  <si>
    <t>FERC</t>
  </si>
  <si>
    <t>WYP</t>
  </si>
  <si>
    <t>CAEE</t>
  </si>
  <si>
    <t>CAGE</t>
  </si>
  <si>
    <t>Remove: Base Period Amounts</t>
  </si>
  <si>
    <t>Account</t>
  </si>
  <si>
    <t>Book Tax Difference</t>
  </si>
  <si>
    <t>Average of</t>
  </si>
  <si>
    <t>SAP</t>
  </si>
  <si>
    <t>Description</t>
  </si>
  <si>
    <t>#</t>
  </si>
  <si>
    <t>Factor</t>
  </si>
  <si>
    <t>Monthly Averages</t>
  </si>
  <si>
    <t xml:space="preserve">                Subtotal: CAEE Allocation Factor</t>
  </si>
  <si>
    <t xml:space="preserve"> 7.11</t>
  </si>
  <si>
    <t xml:space="preserve">                Subtotal: CAGE Allocation Factor</t>
  </si>
  <si>
    <t xml:space="preserve">                Subtotal: DITBAL Allocation Factor</t>
  </si>
  <si>
    <t xml:space="preserve">                Subtotal: SG Allocation Factor</t>
  </si>
  <si>
    <t xml:space="preserve">                Total</t>
  </si>
  <si>
    <t>Add: Jurisidictionally Allocated Balances</t>
  </si>
  <si>
    <t>PowerTax Report No. 170</t>
  </si>
  <si>
    <t>Beginning/Ending</t>
  </si>
  <si>
    <t>Jurisdiction</t>
  </si>
  <si>
    <t>12/31/2008</t>
  </si>
  <si>
    <t>12/31/2009</t>
  </si>
  <si>
    <t>Average</t>
  </si>
  <si>
    <t>Total</t>
  </si>
  <si>
    <t>PacifiCorp</t>
  </si>
  <si>
    <t>7.11.1</t>
  </si>
  <si>
    <t>Avg Balance for ADIT - Property</t>
  </si>
  <si>
    <t>Situs</t>
  </si>
  <si>
    <t>RES</t>
  </si>
</sst>
</file>

<file path=xl/styles.xml><?xml version="1.0" encoding="utf-8"?>
<styleSheet xmlns="http://schemas.openxmlformats.org/spreadsheetml/2006/main">
  <numFmts count="12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_);\(0\)"/>
    <numFmt numFmtId="167" formatCode="0.000_);\(0.000\)"/>
    <numFmt numFmtId="168" formatCode="&quot;$&quot;#,##0\ ;\(&quot;$&quot;#,##0\)"/>
    <numFmt numFmtId="169" formatCode="mmmm\ d\,\ yyyy"/>
    <numFmt numFmtId="170" formatCode="0.000%"/>
    <numFmt numFmtId="171" formatCode="0.00_)"/>
    <numFmt numFmtId="172" formatCode="#,##0.00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u/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0"/>
      <name val="Tms Rmn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2"/>
      <color indexed="24"/>
      <name val="Arial"/>
      <family val="2"/>
    </font>
    <font>
      <sz val="10"/>
      <name val="Helv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8"/>
      <name val="Arial"/>
      <family val="2"/>
    </font>
    <font>
      <b/>
      <sz val="15"/>
      <color indexed="62"/>
      <name val="Calibri"/>
      <family val="2"/>
      <scheme val="minor"/>
    </font>
    <font>
      <u/>
      <sz val="12"/>
      <color indexed="24"/>
      <name val="Arial"/>
      <family val="2"/>
    </font>
    <font>
      <b/>
      <sz val="12"/>
      <name val="Arial"/>
      <family val="2"/>
    </font>
    <font>
      <b/>
      <sz val="13"/>
      <color indexed="62"/>
      <name val="Calibri"/>
      <family val="2"/>
      <scheme val="minor"/>
    </font>
    <font>
      <sz val="8"/>
      <color indexed="24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b/>
      <sz val="14"/>
      <name val="Helv"/>
    </font>
    <font>
      <sz val="11"/>
      <color indexed="52"/>
      <name val="Calibri"/>
      <family val="2"/>
    </font>
    <font>
      <sz val="11"/>
      <color indexed="10"/>
      <name val="Calibri"/>
      <family val="2"/>
      <scheme val="minor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8"/>
      <name val="TimesNewRomanPS"/>
    </font>
    <font>
      <b/>
      <i/>
      <sz val="16"/>
      <name val="Helv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10"/>
      <color indexed="11"/>
      <name val="Geneva"/>
    </font>
    <font>
      <sz val="10"/>
      <color indexed="11"/>
      <name val="Geneva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color indexed="48"/>
      <name val="Arial"/>
      <family val="2"/>
    </font>
    <font>
      <sz val="12"/>
      <name val="Arial MT"/>
    </font>
    <font>
      <sz val="8"/>
      <color indexed="10"/>
      <name val="Arial"/>
      <family val="2"/>
    </font>
    <font>
      <sz val="24"/>
      <color indexed="13"/>
      <name val="Helv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scheme val="major"/>
    </font>
    <font>
      <sz val="11"/>
      <color indexed="1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9"/>
        <bgColor indexed="40"/>
      </patternFill>
    </fill>
    <fill>
      <patternFill patternType="solid">
        <fgColor indexed="15"/>
      </patternFill>
    </fill>
    <fill>
      <patternFill patternType="lightGray"/>
    </fill>
    <fill>
      <patternFill patternType="gray125">
        <fgColor indexed="8"/>
      </patternFill>
    </fill>
    <fill>
      <patternFill patternType="solid">
        <fgColor indexed="12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7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0" borderId="10" applyNumberFormat="0" applyProtection="0">
      <alignment horizontal="left" vertical="center" indent="1"/>
    </xf>
    <xf numFmtId="4" fontId="6" fillId="0" borderId="10" applyNumberFormat="0" applyProtection="0">
      <alignment horizontal="right"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3" fillId="32" borderId="15" applyNumberFormat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2" fillId="31" borderId="36" applyNumberFormat="0" applyAlignment="0" applyProtection="0"/>
    <xf numFmtId="0" fontId="24" fillId="0" borderId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13" fillId="3" borderId="17" applyNumberFormat="0" applyAlignment="0" applyProtection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25" fillId="33" borderId="37" applyNumberForma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" fontId="2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7" fontId="7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37" fontId="7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5" fontId="29" fillId="0" borderId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0" fontId="30" fillId="0" borderId="0"/>
    <xf numFmtId="0" fontId="30" fillId="0" borderId="38"/>
    <xf numFmtId="169" fontId="7" fillId="0" borderId="0" applyFill="0" applyBorder="0" applyAlignment="0" applyProtection="0"/>
    <xf numFmtId="0" fontId="29" fillId="0" borderId="0"/>
    <xf numFmtId="0" fontId="29" fillId="0" borderId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0" fontId="29" fillId="0" borderId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38" fontId="33" fillId="34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8" fillId="0" borderId="4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1" fillId="0" borderId="42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10" fontId="33" fillId="35" borderId="23" applyNumberFormat="0" applyBorder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11" fillId="19" borderId="15" applyNumberFormat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0" fontId="43" fillId="16" borderId="36" applyNumberFormat="0" applyAlignment="0" applyProtection="0"/>
    <xf numFmtId="38" fontId="44" fillId="0" borderId="0">
      <alignment horizontal="left" wrapText="1"/>
    </xf>
    <xf numFmtId="38" fontId="45" fillId="0" borderId="0">
      <alignment horizontal="left" wrapText="1"/>
    </xf>
    <xf numFmtId="0" fontId="46" fillId="36" borderId="38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8" fillId="0" borderId="44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37" fontId="51" fillId="0" borderId="0" applyNumberFormat="0" applyFill="0" applyBorder="0"/>
    <xf numFmtId="171" fontId="5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9" fillId="0" borderId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4" borderId="18" applyNumberFormat="0" applyFont="0" applyAlignment="0" applyProtection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19" fillId="14" borderId="45" applyNumberFormat="0" applyFon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12" fillId="32" borderId="16" applyNumberForma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0" fontId="54" fillId="31" borderId="46" applyNumberFormat="0" applyAlignment="0" applyProtection="0"/>
    <xf numFmtId="40" fontId="6" fillId="37" borderId="0">
      <alignment horizontal="right"/>
    </xf>
    <xf numFmtId="0" fontId="55" fillId="37" borderId="0">
      <alignment horizontal="left"/>
    </xf>
    <xf numFmtId="0" fontId="29" fillId="0" borderId="0"/>
    <xf numFmtId="0" fontId="29" fillId="0" borderId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9" fontId="57" fillId="0" borderId="0"/>
    <xf numFmtId="0" fontId="30" fillId="0" borderId="0"/>
    <xf numFmtId="4" fontId="55" fillId="19" borderId="10" applyNumberFormat="0" applyProtection="0">
      <alignment vertical="center"/>
    </xf>
    <xf numFmtId="4" fontId="55" fillId="38" borderId="10" applyNumberFormat="0" applyProtection="0">
      <alignment horizontal="left" vertical="center" indent="1"/>
    </xf>
    <xf numFmtId="4" fontId="55" fillId="39" borderId="10" applyNumberFormat="0" applyProtection="0"/>
    <xf numFmtId="4" fontId="55" fillId="40" borderId="47" applyNumberFormat="0" applyProtection="0">
      <alignment horizontal="left" vertical="center" indent="1"/>
    </xf>
    <xf numFmtId="4" fontId="6" fillId="41" borderId="0" applyNumberFormat="0" applyProtection="0">
      <alignment horizontal="left" vertical="center" indent="1"/>
    </xf>
    <xf numFmtId="4" fontId="58" fillId="0" borderId="0" applyNumberFormat="0" applyProtection="0">
      <alignment horizontal="left" vertical="center" indent="1"/>
    </xf>
    <xf numFmtId="4" fontId="59" fillId="42" borderId="0" applyNumberFormat="0" applyProtection="0"/>
    <xf numFmtId="0" fontId="6" fillId="39" borderId="10" applyNumberFormat="0" applyProtection="0">
      <alignment horizontal="left" vertical="top"/>
    </xf>
    <xf numFmtId="4" fontId="60" fillId="43" borderId="0" applyNumberFormat="0" applyProtection="0">
      <alignment horizontal="left" vertical="center" indent="1"/>
    </xf>
    <xf numFmtId="37" fontId="61" fillId="44" borderId="0" applyNumberFormat="0" applyFont="0" applyBorder="0" applyAlignment="0" applyProtection="0"/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172" fontId="7" fillId="0" borderId="24">
      <alignment horizontal="justify" vertical="top" wrapText="1"/>
    </xf>
    <xf numFmtId="0" fontId="62" fillId="45" borderId="48"/>
    <xf numFmtId="0" fontId="30" fillId="0" borderId="38"/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38" fontId="7" fillId="0" borderId="0">
      <alignment horizontal="left" wrapText="1"/>
    </xf>
    <xf numFmtId="0" fontId="63" fillId="46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28" fillId="0" borderId="49" applyNumberFormat="0" applyFon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16" fillId="0" borderId="50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7" fillId="0" borderId="49" applyNumberFormat="0" applyFill="0" applyAlignment="0" applyProtection="0"/>
    <xf numFmtId="0" fontId="29" fillId="0" borderId="51"/>
    <xf numFmtId="0" fontId="46" fillId="0" borderId="52"/>
    <xf numFmtId="0" fontId="46" fillId="0" borderId="38"/>
    <xf numFmtId="0" fontId="29" fillId="0" borderId="53"/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38" fontId="6" fillId="0" borderId="54" applyFill="0" applyBorder="0" applyAlignment="0" applyProtection="0">
      <protection locked="0"/>
    </xf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7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41" fontId="2" fillId="0" borderId="0" xfId="1" applyNumberFormat="1" applyFont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165" fontId="2" fillId="0" borderId="0" xfId="2" applyNumberFormat="1" applyFon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0" fontId="0" fillId="0" borderId="14" xfId="0" applyFill="1" applyBorder="1" applyAlignment="1">
      <alignment horizontal="center"/>
    </xf>
    <xf numFmtId="0" fontId="0" fillId="0" borderId="14" xfId="0" applyFill="1" applyBorder="1"/>
    <xf numFmtId="167" fontId="0" fillId="0" borderId="14" xfId="0" applyNumberFormat="1" applyFill="1" applyBorder="1" applyAlignment="1">
      <alignment horizontal="center"/>
    </xf>
    <xf numFmtId="167" fontId="0" fillId="0" borderId="11" xfId="0" applyNumberForma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16" fillId="0" borderId="19" xfId="0" applyFont="1" applyBorder="1" applyAlignment="1">
      <alignment horizontal="centerContinuous"/>
    </xf>
    <xf numFmtId="0" fontId="16" fillId="0" borderId="1" xfId="0" applyFont="1" applyBorder="1" applyAlignment="1">
      <alignment horizontal="centerContinuous"/>
    </xf>
    <xf numFmtId="0" fontId="16" fillId="0" borderId="20" xfId="0" applyFont="1" applyBorder="1" applyAlignment="1">
      <alignment horizontal="centerContinuous"/>
    </xf>
    <xf numFmtId="37" fontId="8" fillId="0" borderId="19" xfId="6" applyNumberFormat="1" applyFont="1" applyBorder="1" applyAlignment="1">
      <alignment horizontal="centerContinuous"/>
    </xf>
    <xf numFmtId="167" fontId="8" fillId="0" borderId="20" xfId="6" applyNumberFormat="1" applyFont="1" applyBorder="1" applyAlignment="1">
      <alignment horizontal="center"/>
    </xf>
    <xf numFmtId="0" fontId="0" fillId="0" borderId="21" xfId="0" applyBorder="1"/>
    <xf numFmtId="37" fontId="8" fillId="0" borderId="22" xfId="7" applyNumberFormat="1" applyFont="1" applyBorder="1" applyAlignment="1">
      <alignment horizontal="center"/>
    </xf>
    <xf numFmtId="166" fontId="8" fillId="0" borderId="23" xfId="6" applyNumberFormat="1" applyFont="1" applyBorder="1" applyAlignment="1">
      <alignment horizontal="center"/>
    </xf>
    <xf numFmtId="37" fontId="8" fillId="0" borderId="24" xfId="6" applyNumberFormat="1" applyFont="1" applyFill="1" applyBorder="1" applyAlignment="1">
      <alignment horizontal="center"/>
    </xf>
    <xf numFmtId="37" fontId="8" fillId="0" borderId="23" xfId="6" applyNumberFormat="1" applyFont="1" applyBorder="1" applyAlignment="1">
      <alignment horizontal="center"/>
    </xf>
    <xf numFmtId="167" fontId="8" fillId="0" borderId="23" xfId="6" applyNumberFormat="1" applyFont="1" applyBorder="1" applyAlignment="1">
      <alignment horizontal="center"/>
    </xf>
    <xf numFmtId="37" fontId="8" fillId="0" borderId="24" xfId="8" applyNumberFormat="1" applyFont="1" applyBorder="1" applyAlignment="1">
      <alignment horizontal="center"/>
    </xf>
    <xf numFmtId="37" fontId="8" fillId="0" borderId="25" xfId="7" applyNumberFormat="1" applyFont="1" applyBorder="1" applyAlignment="1">
      <alignment horizontal="center"/>
    </xf>
    <xf numFmtId="37" fontId="0" fillId="0" borderId="11" xfId="0" applyNumberFormat="1" applyFill="1" applyBorder="1"/>
    <xf numFmtId="0" fontId="0" fillId="0" borderId="26" xfId="0" applyFill="1" applyBorder="1" applyAlignment="1">
      <alignment horizontal="center"/>
    </xf>
    <xf numFmtId="0" fontId="0" fillId="0" borderId="26" xfId="0" applyFill="1" applyBorder="1"/>
    <xf numFmtId="167" fontId="0" fillId="0" borderId="26" xfId="0" applyNumberFormat="1" applyFill="1" applyBorder="1" applyAlignment="1">
      <alignment horizontal="center"/>
    </xf>
    <xf numFmtId="37" fontId="0" fillId="0" borderId="26" xfId="0" applyNumberFormat="1" applyFill="1" applyBorder="1"/>
    <xf numFmtId="0" fontId="16" fillId="0" borderId="19" xfId="0" quotePrefix="1" applyFont="1" applyFill="1" applyBorder="1" applyAlignment="1"/>
    <xf numFmtId="0" fontId="16" fillId="0" borderId="1" xfId="0" applyFont="1" applyFill="1" applyBorder="1" applyAlignment="1"/>
    <xf numFmtId="167" fontId="16" fillId="0" borderId="20" xfId="0" applyNumberFormat="1" applyFont="1" applyFill="1" applyBorder="1" applyAlignment="1"/>
    <xf numFmtId="0" fontId="8" fillId="0" borderId="23" xfId="0" applyFont="1" applyFill="1" applyBorder="1" applyAlignment="1">
      <alignment horizontal="center"/>
    </xf>
    <xf numFmtId="37" fontId="16" fillId="0" borderId="23" xfId="0" applyNumberFormat="1" applyFont="1" applyFill="1" applyBorder="1"/>
    <xf numFmtId="0" fontId="16" fillId="0" borderId="0" xfId="0" quotePrefix="1" applyFont="1"/>
    <xf numFmtId="0" fontId="0" fillId="0" borderId="27" xfId="0" applyFill="1" applyBorder="1" applyAlignment="1">
      <alignment horizontal="center"/>
    </xf>
    <xf numFmtId="0" fontId="0" fillId="0" borderId="27" xfId="0" applyFill="1" applyBorder="1"/>
    <xf numFmtId="167" fontId="0" fillId="0" borderId="27" xfId="0" applyNumberForma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37" fontId="0" fillId="0" borderId="27" xfId="0" applyNumberFormat="1" applyFill="1" applyBorder="1"/>
    <xf numFmtId="37" fontId="0" fillId="0" borderId="14" xfId="0" applyNumberFormat="1" applyFill="1" applyBorder="1"/>
    <xf numFmtId="0" fontId="0" fillId="0" borderId="12" xfId="0" applyFill="1" applyBorder="1" applyAlignment="1">
      <alignment horizontal="center"/>
    </xf>
    <xf numFmtId="0" fontId="0" fillId="0" borderId="12" xfId="0" applyFill="1" applyBorder="1"/>
    <xf numFmtId="167" fontId="0" fillId="0" borderId="12" xfId="0" applyNumberForma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37" fontId="0" fillId="0" borderId="12" xfId="0" applyNumberFormat="1" applyFill="1" applyBorder="1"/>
    <xf numFmtId="0" fontId="0" fillId="8" borderId="19" xfId="0" applyFill="1" applyBorder="1"/>
    <xf numFmtId="0" fontId="0" fillId="8" borderId="1" xfId="0" applyFill="1" applyBorder="1"/>
    <xf numFmtId="0" fontId="0" fillId="8" borderId="20" xfId="0" applyFill="1" applyBorder="1"/>
    <xf numFmtId="0" fontId="16" fillId="0" borderId="21" xfId="0" applyFont="1" applyBorder="1" applyAlignment="1">
      <alignment horizontal="center"/>
    </xf>
    <xf numFmtId="0" fontId="16" fillId="0" borderId="19" xfId="0" applyFont="1" applyBorder="1"/>
    <xf numFmtId="0" fontId="16" fillId="0" borderId="1" xfId="0" applyFont="1" applyBorder="1"/>
    <xf numFmtId="0" fontId="16" fillId="0" borderId="20" xfId="0" applyFont="1" applyBorder="1"/>
    <xf numFmtId="0" fontId="16" fillId="0" borderId="23" xfId="0" quotePrefix="1" applyFont="1" applyBorder="1" applyAlignment="1">
      <alignment horizontal="center"/>
    </xf>
    <xf numFmtId="0" fontId="16" fillId="0" borderId="19" xfId="0" quotePrefix="1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8" fillId="0" borderId="28" xfId="9" applyFill="1" applyBorder="1"/>
    <xf numFmtId="0" fontId="18" fillId="0" borderId="29" xfId="9" applyFill="1" applyBorder="1"/>
    <xf numFmtId="0" fontId="18" fillId="0" borderId="30" xfId="9" applyFill="1" applyBorder="1"/>
    <xf numFmtId="37" fontId="0" fillId="0" borderId="14" xfId="0" applyNumberFormat="1" applyBorder="1"/>
    <xf numFmtId="37" fontId="16" fillId="0" borderId="14" xfId="0" applyNumberFormat="1" applyFont="1" applyBorder="1"/>
    <xf numFmtId="0" fontId="18" fillId="0" borderId="13" xfId="9" applyFill="1" applyBorder="1"/>
    <xf numFmtId="0" fontId="18" fillId="0" borderId="31" xfId="9" applyFill="1" applyBorder="1"/>
    <xf numFmtId="0" fontId="18" fillId="0" borderId="32" xfId="9" applyFill="1" applyBorder="1"/>
    <xf numFmtId="37" fontId="0" fillId="0" borderId="11" xfId="0" applyNumberFormat="1" applyBorder="1"/>
    <xf numFmtId="37" fontId="16" fillId="0" borderId="11" xfId="0" applyNumberFormat="1" applyFont="1" applyBorder="1"/>
    <xf numFmtId="0" fontId="18" fillId="0" borderId="33" xfId="9" applyFill="1" applyBorder="1"/>
    <xf numFmtId="0" fontId="18" fillId="0" borderId="34" xfId="9" applyFill="1" applyBorder="1"/>
    <xf numFmtId="0" fontId="18" fillId="0" borderId="35" xfId="9" applyFill="1" applyBorder="1"/>
    <xf numFmtId="37" fontId="0" fillId="0" borderId="26" xfId="0" applyNumberFormat="1" applyBorder="1"/>
    <xf numFmtId="37" fontId="16" fillId="0" borderId="26" xfId="0" applyNumberFormat="1" applyFont="1" applyBorder="1"/>
    <xf numFmtId="37" fontId="16" fillId="0" borderId="23" xfId="0" applyNumberFormat="1" applyFont="1" applyBorder="1"/>
    <xf numFmtId="0" fontId="16" fillId="0" borderId="0" xfId="0" applyFont="1"/>
    <xf numFmtId="164" fontId="2" fillId="0" borderId="1" xfId="0" applyNumberFormat="1" applyFont="1" applyBorder="1" applyProtection="1">
      <protection locked="0"/>
    </xf>
    <xf numFmtId="164" fontId="2" fillId="0" borderId="0" xfId="0" applyNumberFormat="1" applyFont="1" applyAlignment="1" applyProtection="1">
      <alignment horizontal="center"/>
    </xf>
    <xf numFmtId="170" fontId="2" fillId="0" borderId="0" xfId="2" applyNumberFormat="1" applyFont="1" applyBorder="1" applyAlignment="1">
      <alignment horizontal="center"/>
    </xf>
    <xf numFmtId="170" fontId="2" fillId="0" borderId="0" xfId="2" applyNumberFormat="1" applyFont="1" applyAlignment="1">
      <alignment horizontal="center"/>
    </xf>
    <xf numFmtId="166" fontId="8" fillId="0" borderId="19" xfId="6" applyNumberFormat="1" applyFont="1" applyBorder="1" applyAlignment="1">
      <alignment horizontal="center"/>
    </xf>
    <xf numFmtId="166" fontId="8" fillId="0" borderId="20" xfId="6" applyNumberFormat="1" applyFont="1" applyBorder="1" applyAlignment="1">
      <alignment horizontal="center"/>
    </xf>
  </cellXfs>
  <cellStyles count="7078">
    <cellStyle name="20% - Accent1 10" xfId="10"/>
    <cellStyle name="20% - Accent1 11" xfId="11"/>
    <cellStyle name="20% - Accent1 12" xfId="12"/>
    <cellStyle name="20% - Accent1 13" xfId="13"/>
    <cellStyle name="20% - Accent1 2" xfId="14"/>
    <cellStyle name="20% - Accent1 2 10" xfId="15"/>
    <cellStyle name="20% - Accent1 2 11" xfId="16"/>
    <cellStyle name="20% - Accent1 2 12" xfId="17"/>
    <cellStyle name="20% - Accent1 2 13" xfId="18"/>
    <cellStyle name="20% - Accent1 2 14" xfId="19"/>
    <cellStyle name="20% - Accent1 2 15" xfId="20"/>
    <cellStyle name="20% - Accent1 2 16" xfId="21"/>
    <cellStyle name="20% - Accent1 2 17" xfId="22"/>
    <cellStyle name="20% - Accent1 2 18" xfId="23"/>
    <cellStyle name="20% - Accent1 2 19" xfId="24"/>
    <cellStyle name="20% - Accent1 2 2" xfId="25"/>
    <cellStyle name="20% - Accent1 2 2 2" xfId="26"/>
    <cellStyle name="20% - Accent1 2 2 2 2" xfId="27"/>
    <cellStyle name="20% - Accent1 2 2 2 2 2" xfId="28"/>
    <cellStyle name="20% - Accent1 2 2 2 2 3" xfId="29"/>
    <cellStyle name="20% - Accent1 2 2 2 2 4" xfId="30"/>
    <cellStyle name="20% - Accent1 2 2 2 3" xfId="31"/>
    <cellStyle name="20% - Accent1 2 2 2 4" xfId="32"/>
    <cellStyle name="20% - Accent1 2 2 2 5" xfId="33"/>
    <cellStyle name="20% - Accent1 2 2 3" xfId="34"/>
    <cellStyle name="20% - Accent1 2 2 3 2" xfId="35"/>
    <cellStyle name="20% - Accent1 2 2 3 2 2" xfId="36"/>
    <cellStyle name="20% - Accent1 2 2 3 2 3" xfId="37"/>
    <cellStyle name="20% - Accent1 2 2 3 2 4" xfId="38"/>
    <cellStyle name="20% - Accent1 2 2 3 3" xfId="39"/>
    <cellStyle name="20% - Accent1 2 2 3 4" xfId="40"/>
    <cellStyle name="20% - Accent1 2 2 3 5" xfId="41"/>
    <cellStyle name="20% - Accent1 2 2 4" xfId="42"/>
    <cellStyle name="20% - Accent1 2 2 4 2" xfId="43"/>
    <cellStyle name="20% - Accent1 2 2 4 3" xfId="44"/>
    <cellStyle name="20% - Accent1 2 2 4 4" xfId="45"/>
    <cellStyle name="20% - Accent1 2 2 5" xfId="46"/>
    <cellStyle name="20% - Accent1 2 2 6" xfId="47"/>
    <cellStyle name="20% - Accent1 2 2 7" xfId="48"/>
    <cellStyle name="20% - Accent1 2 20" xfId="49"/>
    <cellStyle name="20% - Accent1 2 21" xfId="50"/>
    <cellStyle name="20% - Accent1 2 22" xfId="51"/>
    <cellStyle name="20% - Accent1 2 3" xfId="52"/>
    <cellStyle name="20% - Accent1 2 3 2" xfId="53"/>
    <cellStyle name="20% - Accent1 2 3 2 2" xfId="54"/>
    <cellStyle name="20% - Accent1 2 3 2 2 2" xfId="55"/>
    <cellStyle name="20% - Accent1 2 3 2 2 3" xfId="56"/>
    <cellStyle name="20% - Accent1 2 3 2 2 4" xfId="57"/>
    <cellStyle name="20% - Accent1 2 3 2 3" xfId="58"/>
    <cellStyle name="20% - Accent1 2 3 2 4" xfId="59"/>
    <cellStyle name="20% - Accent1 2 3 2 5" xfId="60"/>
    <cellStyle name="20% - Accent1 2 3 3" xfId="61"/>
    <cellStyle name="20% - Accent1 2 3 3 2" xfId="62"/>
    <cellStyle name="20% - Accent1 2 3 3 2 2" xfId="63"/>
    <cellStyle name="20% - Accent1 2 3 3 2 3" xfId="64"/>
    <cellStyle name="20% - Accent1 2 3 3 2 4" xfId="65"/>
    <cellStyle name="20% - Accent1 2 3 3 3" xfId="66"/>
    <cellStyle name="20% - Accent1 2 3 3 4" xfId="67"/>
    <cellStyle name="20% - Accent1 2 3 3 5" xfId="68"/>
    <cellStyle name="20% - Accent1 2 3 4" xfId="69"/>
    <cellStyle name="20% - Accent1 2 3 4 2" xfId="70"/>
    <cellStyle name="20% - Accent1 2 3 4 3" xfId="71"/>
    <cellStyle name="20% - Accent1 2 3 4 4" xfId="72"/>
    <cellStyle name="20% - Accent1 2 3 5" xfId="73"/>
    <cellStyle name="20% - Accent1 2 3 6" xfId="74"/>
    <cellStyle name="20% - Accent1 2 3 7" xfId="75"/>
    <cellStyle name="20% - Accent1 2 4" xfId="76"/>
    <cellStyle name="20% - Accent1 2 4 2" xfId="77"/>
    <cellStyle name="20% - Accent1 2 4 2 2" xfId="78"/>
    <cellStyle name="20% - Accent1 2 4 2 2 2" xfId="79"/>
    <cellStyle name="20% - Accent1 2 4 2 2 3" xfId="80"/>
    <cellStyle name="20% - Accent1 2 4 2 2 4" xfId="81"/>
    <cellStyle name="20% - Accent1 2 4 2 3" xfId="82"/>
    <cellStyle name="20% - Accent1 2 4 2 4" xfId="83"/>
    <cellStyle name="20% - Accent1 2 4 2 5" xfId="84"/>
    <cellStyle name="20% - Accent1 2 4 3" xfId="85"/>
    <cellStyle name="20% - Accent1 2 4 3 2" xfId="86"/>
    <cellStyle name="20% - Accent1 2 4 3 2 2" xfId="87"/>
    <cellStyle name="20% - Accent1 2 4 3 2 3" xfId="88"/>
    <cellStyle name="20% - Accent1 2 4 3 2 4" xfId="89"/>
    <cellStyle name="20% - Accent1 2 4 3 3" xfId="90"/>
    <cellStyle name="20% - Accent1 2 4 3 4" xfId="91"/>
    <cellStyle name="20% - Accent1 2 4 3 5" xfId="92"/>
    <cellStyle name="20% - Accent1 2 4 4" xfId="93"/>
    <cellStyle name="20% - Accent1 2 4 4 2" xfId="94"/>
    <cellStyle name="20% - Accent1 2 4 4 3" xfId="95"/>
    <cellStyle name="20% - Accent1 2 4 4 4" xfId="96"/>
    <cellStyle name="20% - Accent1 2 4 5" xfId="97"/>
    <cellStyle name="20% - Accent1 2 4 6" xfId="98"/>
    <cellStyle name="20% - Accent1 2 4 7" xfId="99"/>
    <cellStyle name="20% - Accent1 2 5" xfId="100"/>
    <cellStyle name="20% - Accent1 2 5 2" xfId="101"/>
    <cellStyle name="20% - Accent1 2 5 2 2" xfId="102"/>
    <cellStyle name="20% - Accent1 2 5 2 2 2" xfId="103"/>
    <cellStyle name="20% - Accent1 2 5 2 2 3" xfId="104"/>
    <cellStyle name="20% - Accent1 2 5 2 2 4" xfId="105"/>
    <cellStyle name="20% - Accent1 2 5 2 3" xfId="106"/>
    <cellStyle name="20% - Accent1 2 5 2 4" xfId="107"/>
    <cellStyle name="20% - Accent1 2 5 2 5" xfId="108"/>
    <cellStyle name="20% - Accent1 2 5 3" xfId="109"/>
    <cellStyle name="20% - Accent1 2 5 3 2" xfId="110"/>
    <cellStyle name="20% - Accent1 2 5 3 2 2" xfId="111"/>
    <cellStyle name="20% - Accent1 2 5 3 2 3" xfId="112"/>
    <cellStyle name="20% - Accent1 2 5 3 2 4" xfId="113"/>
    <cellStyle name="20% - Accent1 2 5 3 3" xfId="114"/>
    <cellStyle name="20% - Accent1 2 5 3 4" xfId="115"/>
    <cellStyle name="20% - Accent1 2 5 3 5" xfId="116"/>
    <cellStyle name="20% - Accent1 2 5 4" xfId="117"/>
    <cellStyle name="20% - Accent1 2 5 4 2" xfId="118"/>
    <cellStyle name="20% - Accent1 2 5 4 3" xfId="119"/>
    <cellStyle name="20% - Accent1 2 5 4 4" xfId="120"/>
    <cellStyle name="20% - Accent1 2 5 5" xfId="121"/>
    <cellStyle name="20% - Accent1 2 5 6" xfId="122"/>
    <cellStyle name="20% - Accent1 2 5 7" xfId="123"/>
    <cellStyle name="20% - Accent1 2 6" xfId="124"/>
    <cellStyle name="20% - Accent1 2 6 2" xfId="125"/>
    <cellStyle name="20% - Accent1 2 6 2 2" xfId="126"/>
    <cellStyle name="20% - Accent1 2 6 2 2 2" xfId="127"/>
    <cellStyle name="20% - Accent1 2 6 2 2 3" xfId="128"/>
    <cellStyle name="20% - Accent1 2 6 2 2 4" xfId="129"/>
    <cellStyle name="20% - Accent1 2 6 2 3" xfId="130"/>
    <cellStyle name="20% - Accent1 2 6 2 4" xfId="131"/>
    <cellStyle name="20% - Accent1 2 6 2 5" xfId="132"/>
    <cellStyle name="20% - Accent1 2 6 3" xfId="133"/>
    <cellStyle name="20% - Accent1 2 6 3 2" xfId="134"/>
    <cellStyle name="20% - Accent1 2 6 3 2 2" xfId="135"/>
    <cellStyle name="20% - Accent1 2 6 3 2 3" xfId="136"/>
    <cellStyle name="20% - Accent1 2 6 3 2 4" xfId="137"/>
    <cellStyle name="20% - Accent1 2 6 3 3" xfId="138"/>
    <cellStyle name="20% - Accent1 2 6 3 4" xfId="139"/>
    <cellStyle name="20% - Accent1 2 6 3 5" xfId="140"/>
    <cellStyle name="20% - Accent1 2 6 4" xfId="141"/>
    <cellStyle name="20% - Accent1 2 6 4 2" xfId="142"/>
    <cellStyle name="20% - Accent1 2 6 4 3" xfId="143"/>
    <cellStyle name="20% - Accent1 2 6 4 4" xfId="144"/>
    <cellStyle name="20% - Accent1 2 6 5" xfId="145"/>
    <cellStyle name="20% - Accent1 2 6 6" xfId="146"/>
    <cellStyle name="20% - Accent1 2 6 7" xfId="147"/>
    <cellStyle name="20% - Accent1 2 7" xfId="148"/>
    <cellStyle name="20% - Accent1 2 7 2" xfId="149"/>
    <cellStyle name="20% - Accent1 2 7 2 2" xfId="150"/>
    <cellStyle name="20% - Accent1 2 7 2 3" xfId="151"/>
    <cellStyle name="20% - Accent1 2 7 2 4" xfId="152"/>
    <cellStyle name="20% - Accent1 2 7 3" xfId="153"/>
    <cellStyle name="20% - Accent1 2 7 4" xfId="154"/>
    <cellStyle name="20% - Accent1 2 7 5" xfId="155"/>
    <cellStyle name="20% - Accent1 2 8" xfId="156"/>
    <cellStyle name="20% - Accent1 2 8 2" xfId="157"/>
    <cellStyle name="20% - Accent1 2 8 2 2" xfId="158"/>
    <cellStyle name="20% - Accent1 2 8 2 3" xfId="159"/>
    <cellStyle name="20% - Accent1 2 8 2 4" xfId="160"/>
    <cellStyle name="20% - Accent1 2 8 3" xfId="161"/>
    <cellStyle name="20% - Accent1 2 8 4" xfId="162"/>
    <cellStyle name="20% - Accent1 2 8 5" xfId="163"/>
    <cellStyle name="20% - Accent1 2 9" xfId="164"/>
    <cellStyle name="20% - Accent1 2 9 2" xfId="165"/>
    <cellStyle name="20% - Accent1 2 9 3" xfId="166"/>
    <cellStyle name="20% - Accent1 2 9 4" xfId="167"/>
    <cellStyle name="20% - Accent1 3" xfId="168"/>
    <cellStyle name="20% - Accent1 3 10" xfId="169"/>
    <cellStyle name="20% - Accent1 3 11" xfId="170"/>
    <cellStyle name="20% - Accent1 3 12" xfId="171"/>
    <cellStyle name="20% - Accent1 3 2" xfId="172"/>
    <cellStyle name="20% - Accent1 3 2 2" xfId="173"/>
    <cellStyle name="20% - Accent1 3 2 2 2" xfId="174"/>
    <cellStyle name="20% - Accent1 3 2 2 2 2" xfId="175"/>
    <cellStyle name="20% - Accent1 3 2 2 2 3" xfId="176"/>
    <cellStyle name="20% - Accent1 3 2 2 2 4" xfId="177"/>
    <cellStyle name="20% - Accent1 3 2 2 3" xfId="178"/>
    <cellStyle name="20% - Accent1 3 2 2 4" xfId="179"/>
    <cellStyle name="20% - Accent1 3 2 2 5" xfId="180"/>
    <cellStyle name="20% - Accent1 3 2 3" xfId="181"/>
    <cellStyle name="20% - Accent1 3 2 3 2" xfId="182"/>
    <cellStyle name="20% - Accent1 3 2 3 2 2" xfId="183"/>
    <cellStyle name="20% - Accent1 3 2 3 2 3" xfId="184"/>
    <cellStyle name="20% - Accent1 3 2 3 2 4" xfId="185"/>
    <cellStyle name="20% - Accent1 3 2 3 3" xfId="186"/>
    <cellStyle name="20% - Accent1 3 2 3 4" xfId="187"/>
    <cellStyle name="20% - Accent1 3 2 3 5" xfId="188"/>
    <cellStyle name="20% - Accent1 3 2 4" xfId="189"/>
    <cellStyle name="20% - Accent1 3 2 4 2" xfId="190"/>
    <cellStyle name="20% - Accent1 3 2 4 3" xfId="191"/>
    <cellStyle name="20% - Accent1 3 2 4 4" xfId="192"/>
    <cellStyle name="20% - Accent1 3 2 5" xfId="193"/>
    <cellStyle name="20% - Accent1 3 2 6" xfId="194"/>
    <cellStyle name="20% - Accent1 3 2 7" xfId="195"/>
    <cellStyle name="20% - Accent1 3 3" xfId="196"/>
    <cellStyle name="20% - Accent1 3 3 2" xfId="197"/>
    <cellStyle name="20% - Accent1 3 3 2 2" xfId="198"/>
    <cellStyle name="20% - Accent1 3 3 2 2 2" xfId="199"/>
    <cellStyle name="20% - Accent1 3 3 2 2 3" xfId="200"/>
    <cellStyle name="20% - Accent1 3 3 2 2 4" xfId="201"/>
    <cellStyle name="20% - Accent1 3 3 2 3" xfId="202"/>
    <cellStyle name="20% - Accent1 3 3 2 4" xfId="203"/>
    <cellStyle name="20% - Accent1 3 3 2 5" xfId="204"/>
    <cellStyle name="20% - Accent1 3 3 3" xfId="205"/>
    <cellStyle name="20% - Accent1 3 3 3 2" xfId="206"/>
    <cellStyle name="20% - Accent1 3 3 3 2 2" xfId="207"/>
    <cellStyle name="20% - Accent1 3 3 3 2 3" xfId="208"/>
    <cellStyle name="20% - Accent1 3 3 3 2 4" xfId="209"/>
    <cellStyle name="20% - Accent1 3 3 3 3" xfId="210"/>
    <cellStyle name="20% - Accent1 3 3 3 4" xfId="211"/>
    <cellStyle name="20% - Accent1 3 3 3 5" xfId="212"/>
    <cellStyle name="20% - Accent1 3 3 4" xfId="213"/>
    <cellStyle name="20% - Accent1 3 3 4 2" xfId="214"/>
    <cellStyle name="20% - Accent1 3 3 4 3" xfId="215"/>
    <cellStyle name="20% - Accent1 3 3 4 4" xfId="216"/>
    <cellStyle name="20% - Accent1 3 3 5" xfId="217"/>
    <cellStyle name="20% - Accent1 3 3 6" xfId="218"/>
    <cellStyle name="20% - Accent1 3 3 7" xfId="219"/>
    <cellStyle name="20% - Accent1 3 4" xfId="220"/>
    <cellStyle name="20% - Accent1 3 4 2" xfId="221"/>
    <cellStyle name="20% - Accent1 3 4 2 2" xfId="222"/>
    <cellStyle name="20% - Accent1 3 4 2 2 2" xfId="223"/>
    <cellStyle name="20% - Accent1 3 4 2 2 3" xfId="224"/>
    <cellStyle name="20% - Accent1 3 4 2 2 4" xfId="225"/>
    <cellStyle name="20% - Accent1 3 4 2 3" xfId="226"/>
    <cellStyle name="20% - Accent1 3 4 2 4" xfId="227"/>
    <cellStyle name="20% - Accent1 3 4 2 5" xfId="228"/>
    <cellStyle name="20% - Accent1 3 4 3" xfId="229"/>
    <cellStyle name="20% - Accent1 3 4 3 2" xfId="230"/>
    <cellStyle name="20% - Accent1 3 4 3 2 2" xfId="231"/>
    <cellStyle name="20% - Accent1 3 4 3 2 3" xfId="232"/>
    <cellStyle name="20% - Accent1 3 4 3 2 4" xfId="233"/>
    <cellStyle name="20% - Accent1 3 4 3 3" xfId="234"/>
    <cellStyle name="20% - Accent1 3 4 3 4" xfId="235"/>
    <cellStyle name="20% - Accent1 3 4 3 5" xfId="236"/>
    <cellStyle name="20% - Accent1 3 4 4" xfId="237"/>
    <cellStyle name="20% - Accent1 3 4 4 2" xfId="238"/>
    <cellStyle name="20% - Accent1 3 4 4 3" xfId="239"/>
    <cellStyle name="20% - Accent1 3 4 4 4" xfId="240"/>
    <cellStyle name="20% - Accent1 3 4 5" xfId="241"/>
    <cellStyle name="20% - Accent1 3 4 6" xfId="242"/>
    <cellStyle name="20% - Accent1 3 4 7" xfId="243"/>
    <cellStyle name="20% - Accent1 3 5" xfId="244"/>
    <cellStyle name="20% - Accent1 3 5 2" xfId="245"/>
    <cellStyle name="20% - Accent1 3 5 2 2" xfId="246"/>
    <cellStyle name="20% - Accent1 3 5 2 2 2" xfId="247"/>
    <cellStyle name="20% - Accent1 3 5 2 2 3" xfId="248"/>
    <cellStyle name="20% - Accent1 3 5 2 2 4" xfId="249"/>
    <cellStyle name="20% - Accent1 3 5 2 3" xfId="250"/>
    <cellStyle name="20% - Accent1 3 5 2 4" xfId="251"/>
    <cellStyle name="20% - Accent1 3 5 2 5" xfId="252"/>
    <cellStyle name="20% - Accent1 3 5 3" xfId="253"/>
    <cellStyle name="20% - Accent1 3 5 3 2" xfId="254"/>
    <cellStyle name="20% - Accent1 3 5 3 2 2" xfId="255"/>
    <cellStyle name="20% - Accent1 3 5 3 2 3" xfId="256"/>
    <cellStyle name="20% - Accent1 3 5 3 2 4" xfId="257"/>
    <cellStyle name="20% - Accent1 3 5 3 3" xfId="258"/>
    <cellStyle name="20% - Accent1 3 5 3 4" xfId="259"/>
    <cellStyle name="20% - Accent1 3 5 3 5" xfId="260"/>
    <cellStyle name="20% - Accent1 3 5 4" xfId="261"/>
    <cellStyle name="20% - Accent1 3 5 4 2" xfId="262"/>
    <cellStyle name="20% - Accent1 3 5 4 3" xfId="263"/>
    <cellStyle name="20% - Accent1 3 5 4 4" xfId="264"/>
    <cellStyle name="20% - Accent1 3 5 5" xfId="265"/>
    <cellStyle name="20% - Accent1 3 5 6" xfId="266"/>
    <cellStyle name="20% - Accent1 3 5 7" xfId="267"/>
    <cellStyle name="20% - Accent1 3 6" xfId="268"/>
    <cellStyle name="20% - Accent1 3 6 2" xfId="269"/>
    <cellStyle name="20% - Accent1 3 6 2 2" xfId="270"/>
    <cellStyle name="20% - Accent1 3 6 2 2 2" xfId="271"/>
    <cellStyle name="20% - Accent1 3 6 2 2 3" xfId="272"/>
    <cellStyle name="20% - Accent1 3 6 2 2 4" xfId="273"/>
    <cellStyle name="20% - Accent1 3 6 2 3" xfId="274"/>
    <cellStyle name="20% - Accent1 3 6 2 4" xfId="275"/>
    <cellStyle name="20% - Accent1 3 6 2 5" xfId="276"/>
    <cellStyle name="20% - Accent1 3 6 3" xfId="277"/>
    <cellStyle name="20% - Accent1 3 6 3 2" xfId="278"/>
    <cellStyle name="20% - Accent1 3 6 3 2 2" xfId="279"/>
    <cellStyle name="20% - Accent1 3 6 3 2 3" xfId="280"/>
    <cellStyle name="20% - Accent1 3 6 3 2 4" xfId="281"/>
    <cellStyle name="20% - Accent1 3 6 3 3" xfId="282"/>
    <cellStyle name="20% - Accent1 3 6 3 4" xfId="283"/>
    <cellStyle name="20% - Accent1 3 6 3 5" xfId="284"/>
    <cellStyle name="20% - Accent1 3 6 4" xfId="285"/>
    <cellStyle name="20% - Accent1 3 6 4 2" xfId="286"/>
    <cellStyle name="20% - Accent1 3 6 4 3" xfId="287"/>
    <cellStyle name="20% - Accent1 3 6 4 4" xfId="288"/>
    <cellStyle name="20% - Accent1 3 6 5" xfId="289"/>
    <cellStyle name="20% - Accent1 3 6 6" xfId="290"/>
    <cellStyle name="20% - Accent1 3 6 7" xfId="291"/>
    <cellStyle name="20% - Accent1 3 7" xfId="292"/>
    <cellStyle name="20% - Accent1 3 7 2" xfId="293"/>
    <cellStyle name="20% - Accent1 3 7 2 2" xfId="294"/>
    <cellStyle name="20% - Accent1 3 7 2 3" xfId="295"/>
    <cellStyle name="20% - Accent1 3 7 2 4" xfId="296"/>
    <cellStyle name="20% - Accent1 3 7 3" xfId="297"/>
    <cellStyle name="20% - Accent1 3 7 4" xfId="298"/>
    <cellStyle name="20% - Accent1 3 7 5" xfId="299"/>
    <cellStyle name="20% - Accent1 3 8" xfId="300"/>
    <cellStyle name="20% - Accent1 3 8 2" xfId="301"/>
    <cellStyle name="20% - Accent1 3 8 2 2" xfId="302"/>
    <cellStyle name="20% - Accent1 3 8 2 3" xfId="303"/>
    <cellStyle name="20% - Accent1 3 8 2 4" xfId="304"/>
    <cellStyle name="20% - Accent1 3 8 3" xfId="305"/>
    <cellStyle name="20% - Accent1 3 8 4" xfId="306"/>
    <cellStyle name="20% - Accent1 3 8 5" xfId="307"/>
    <cellStyle name="20% - Accent1 3 9" xfId="308"/>
    <cellStyle name="20% - Accent1 3 9 2" xfId="309"/>
    <cellStyle name="20% - Accent1 3 9 3" xfId="310"/>
    <cellStyle name="20% - Accent1 3 9 4" xfId="311"/>
    <cellStyle name="20% - Accent1 4" xfId="312"/>
    <cellStyle name="20% - Accent1 5" xfId="313"/>
    <cellStyle name="20% - Accent1 6" xfId="314"/>
    <cellStyle name="20% - Accent1 7" xfId="315"/>
    <cellStyle name="20% - Accent1 8" xfId="316"/>
    <cellStyle name="20% - Accent1 9" xfId="317"/>
    <cellStyle name="20% - Accent2 10" xfId="318"/>
    <cellStyle name="20% - Accent2 11" xfId="319"/>
    <cellStyle name="20% - Accent2 12" xfId="320"/>
    <cellStyle name="20% - Accent2 13" xfId="321"/>
    <cellStyle name="20% - Accent2 2" xfId="322"/>
    <cellStyle name="20% - Accent2 2 10" xfId="323"/>
    <cellStyle name="20% - Accent2 2 11" xfId="324"/>
    <cellStyle name="20% - Accent2 2 12" xfId="325"/>
    <cellStyle name="20% - Accent2 2 13" xfId="326"/>
    <cellStyle name="20% - Accent2 2 14" xfId="327"/>
    <cellStyle name="20% - Accent2 2 15" xfId="328"/>
    <cellStyle name="20% - Accent2 2 16" xfId="329"/>
    <cellStyle name="20% - Accent2 2 17" xfId="330"/>
    <cellStyle name="20% - Accent2 2 18" xfId="331"/>
    <cellStyle name="20% - Accent2 2 19" xfId="332"/>
    <cellStyle name="20% - Accent2 2 2" xfId="333"/>
    <cellStyle name="20% - Accent2 2 2 2" xfId="334"/>
    <cellStyle name="20% - Accent2 2 2 2 2" xfId="335"/>
    <cellStyle name="20% - Accent2 2 2 2 2 2" xfId="336"/>
    <cellStyle name="20% - Accent2 2 2 2 2 3" xfId="337"/>
    <cellStyle name="20% - Accent2 2 2 2 2 4" xfId="338"/>
    <cellStyle name="20% - Accent2 2 2 2 3" xfId="339"/>
    <cellStyle name="20% - Accent2 2 2 2 4" xfId="340"/>
    <cellStyle name="20% - Accent2 2 2 2 5" xfId="341"/>
    <cellStyle name="20% - Accent2 2 2 3" xfId="342"/>
    <cellStyle name="20% - Accent2 2 2 3 2" xfId="343"/>
    <cellStyle name="20% - Accent2 2 2 3 2 2" xfId="344"/>
    <cellStyle name="20% - Accent2 2 2 3 2 3" xfId="345"/>
    <cellStyle name="20% - Accent2 2 2 3 2 4" xfId="346"/>
    <cellStyle name="20% - Accent2 2 2 3 3" xfId="347"/>
    <cellStyle name="20% - Accent2 2 2 3 4" xfId="348"/>
    <cellStyle name="20% - Accent2 2 2 3 5" xfId="349"/>
    <cellStyle name="20% - Accent2 2 2 4" xfId="350"/>
    <cellStyle name="20% - Accent2 2 2 4 2" xfId="351"/>
    <cellStyle name="20% - Accent2 2 2 4 3" xfId="352"/>
    <cellStyle name="20% - Accent2 2 2 4 4" xfId="353"/>
    <cellStyle name="20% - Accent2 2 2 5" xfId="354"/>
    <cellStyle name="20% - Accent2 2 2 6" xfId="355"/>
    <cellStyle name="20% - Accent2 2 2 7" xfId="356"/>
    <cellStyle name="20% - Accent2 2 20" xfId="357"/>
    <cellStyle name="20% - Accent2 2 21" xfId="358"/>
    <cellStyle name="20% - Accent2 2 22" xfId="359"/>
    <cellStyle name="20% - Accent2 2 3" xfId="360"/>
    <cellStyle name="20% - Accent2 2 3 2" xfId="361"/>
    <cellStyle name="20% - Accent2 2 3 2 2" xfId="362"/>
    <cellStyle name="20% - Accent2 2 3 2 2 2" xfId="363"/>
    <cellStyle name="20% - Accent2 2 3 2 2 3" xfId="364"/>
    <cellStyle name="20% - Accent2 2 3 2 2 4" xfId="365"/>
    <cellStyle name="20% - Accent2 2 3 2 3" xfId="366"/>
    <cellStyle name="20% - Accent2 2 3 2 4" xfId="367"/>
    <cellStyle name="20% - Accent2 2 3 2 5" xfId="368"/>
    <cellStyle name="20% - Accent2 2 3 3" xfId="369"/>
    <cellStyle name="20% - Accent2 2 3 3 2" xfId="370"/>
    <cellStyle name="20% - Accent2 2 3 3 2 2" xfId="371"/>
    <cellStyle name="20% - Accent2 2 3 3 2 3" xfId="372"/>
    <cellStyle name="20% - Accent2 2 3 3 2 4" xfId="373"/>
    <cellStyle name="20% - Accent2 2 3 3 3" xfId="374"/>
    <cellStyle name="20% - Accent2 2 3 3 4" xfId="375"/>
    <cellStyle name="20% - Accent2 2 3 3 5" xfId="376"/>
    <cellStyle name="20% - Accent2 2 3 4" xfId="377"/>
    <cellStyle name="20% - Accent2 2 3 4 2" xfId="378"/>
    <cellStyle name="20% - Accent2 2 3 4 3" xfId="379"/>
    <cellStyle name="20% - Accent2 2 3 4 4" xfId="380"/>
    <cellStyle name="20% - Accent2 2 3 5" xfId="381"/>
    <cellStyle name="20% - Accent2 2 3 6" xfId="382"/>
    <cellStyle name="20% - Accent2 2 3 7" xfId="383"/>
    <cellStyle name="20% - Accent2 2 4" xfId="384"/>
    <cellStyle name="20% - Accent2 2 4 2" xfId="385"/>
    <cellStyle name="20% - Accent2 2 4 2 2" xfId="386"/>
    <cellStyle name="20% - Accent2 2 4 2 2 2" xfId="387"/>
    <cellStyle name="20% - Accent2 2 4 2 2 3" xfId="388"/>
    <cellStyle name="20% - Accent2 2 4 2 2 4" xfId="389"/>
    <cellStyle name="20% - Accent2 2 4 2 3" xfId="390"/>
    <cellStyle name="20% - Accent2 2 4 2 4" xfId="391"/>
    <cellStyle name="20% - Accent2 2 4 2 5" xfId="392"/>
    <cellStyle name="20% - Accent2 2 4 3" xfId="393"/>
    <cellStyle name="20% - Accent2 2 4 3 2" xfId="394"/>
    <cellStyle name="20% - Accent2 2 4 3 2 2" xfId="395"/>
    <cellStyle name="20% - Accent2 2 4 3 2 3" xfId="396"/>
    <cellStyle name="20% - Accent2 2 4 3 2 4" xfId="397"/>
    <cellStyle name="20% - Accent2 2 4 3 3" xfId="398"/>
    <cellStyle name="20% - Accent2 2 4 3 4" xfId="399"/>
    <cellStyle name="20% - Accent2 2 4 3 5" xfId="400"/>
    <cellStyle name="20% - Accent2 2 4 4" xfId="401"/>
    <cellStyle name="20% - Accent2 2 4 4 2" xfId="402"/>
    <cellStyle name="20% - Accent2 2 4 4 3" xfId="403"/>
    <cellStyle name="20% - Accent2 2 4 4 4" xfId="404"/>
    <cellStyle name="20% - Accent2 2 4 5" xfId="405"/>
    <cellStyle name="20% - Accent2 2 4 6" xfId="406"/>
    <cellStyle name="20% - Accent2 2 4 7" xfId="407"/>
    <cellStyle name="20% - Accent2 2 5" xfId="408"/>
    <cellStyle name="20% - Accent2 2 5 2" xfId="409"/>
    <cellStyle name="20% - Accent2 2 5 2 2" xfId="410"/>
    <cellStyle name="20% - Accent2 2 5 2 2 2" xfId="411"/>
    <cellStyle name="20% - Accent2 2 5 2 2 3" xfId="412"/>
    <cellStyle name="20% - Accent2 2 5 2 2 4" xfId="413"/>
    <cellStyle name="20% - Accent2 2 5 2 3" xfId="414"/>
    <cellStyle name="20% - Accent2 2 5 2 4" xfId="415"/>
    <cellStyle name="20% - Accent2 2 5 2 5" xfId="416"/>
    <cellStyle name="20% - Accent2 2 5 3" xfId="417"/>
    <cellStyle name="20% - Accent2 2 5 3 2" xfId="418"/>
    <cellStyle name="20% - Accent2 2 5 3 2 2" xfId="419"/>
    <cellStyle name="20% - Accent2 2 5 3 2 3" xfId="420"/>
    <cellStyle name="20% - Accent2 2 5 3 2 4" xfId="421"/>
    <cellStyle name="20% - Accent2 2 5 3 3" xfId="422"/>
    <cellStyle name="20% - Accent2 2 5 3 4" xfId="423"/>
    <cellStyle name="20% - Accent2 2 5 3 5" xfId="424"/>
    <cellStyle name="20% - Accent2 2 5 4" xfId="425"/>
    <cellStyle name="20% - Accent2 2 5 4 2" xfId="426"/>
    <cellStyle name="20% - Accent2 2 5 4 3" xfId="427"/>
    <cellStyle name="20% - Accent2 2 5 4 4" xfId="428"/>
    <cellStyle name="20% - Accent2 2 5 5" xfId="429"/>
    <cellStyle name="20% - Accent2 2 5 6" xfId="430"/>
    <cellStyle name="20% - Accent2 2 5 7" xfId="431"/>
    <cellStyle name="20% - Accent2 2 6" xfId="432"/>
    <cellStyle name="20% - Accent2 2 6 2" xfId="433"/>
    <cellStyle name="20% - Accent2 2 6 2 2" xfId="434"/>
    <cellStyle name="20% - Accent2 2 6 2 2 2" xfId="435"/>
    <cellStyle name="20% - Accent2 2 6 2 2 3" xfId="436"/>
    <cellStyle name="20% - Accent2 2 6 2 2 4" xfId="437"/>
    <cellStyle name="20% - Accent2 2 6 2 3" xfId="438"/>
    <cellStyle name="20% - Accent2 2 6 2 4" xfId="439"/>
    <cellStyle name="20% - Accent2 2 6 2 5" xfId="440"/>
    <cellStyle name="20% - Accent2 2 6 3" xfId="441"/>
    <cellStyle name="20% - Accent2 2 6 3 2" xfId="442"/>
    <cellStyle name="20% - Accent2 2 6 3 2 2" xfId="443"/>
    <cellStyle name="20% - Accent2 2 6 3 2 3" xfId="444"/>
    <cellStyle name="20% - Accent2 2 6 3 2 4" xfId="445"/>
    <cellStyle name="20% - Accent2 2 6 3 3" xfId="446"/>
    <cellStyle name="20% - Accent2 2 6 3 4" xfId="447"/>
    <cellStyle name="20% - Accent2 2 6 3 5" xfId="448"/>
    <cellStyle name="20% - Accent2 2 6 4" xfId="449"/>
    <cellStyle name="20% - Accent2 2 6 4 2" xfId="450"/>
    <cellStyle name="20% - Accent2 2 6 4 3" xfId="451"/>
    <cellStyle name="20% - Accent2 2 6 4 4" xfId="452"/>
    <cellStyle name="20% - Accent2 2 6 5" xfId="453"/>
    <cellStyle name="20% - Accent2 2 6 6" xfId="454"/>
    <cellStyle name="20% - Accent2 2 6 7" xfId="455"/>
    <cellStyle name="20% - Accent2 2 7" xfId="456"/>
    <cellStyle name="20% - Accent2 2 7 2" xfId="457"/>
    <cellStyle name="20% - Accent2 2 7 2 2" xfId="458"/>
    <cellStyle name="20% - Accent2 2 7 2 3" xfId="459"/>
    <cellStyle name="20% - Accent2 2 7 2 4" xfId="460"/>
    <cellStyle name="20% - Accent2 2 7 3" xfId="461"/>
    <cellStyle name="20% - Accent2 2 7 4" xfId="462"/>
    <cellStyle name="20% - Accent2 2 7 5" xfId="463"/>
    <cellStyle name="20% - Accent2 2 8" xfId="464"/>
    <cellStyle name="20% - Accent2 2 8 2" xfId="465"/>
    <cellStyle name="20% - Accent2 2 8 2 2" xfId="466"/>
    <cellStyle name="20% - Accent2 2 8 2 3" xfId="467"/>
    <cellStyle name="20% - Accent2 2 8 2 4" xfId="468"/>
    <cellStyle name="20% - Accent2 2 8 3" xfId="469"/>
    <cellStyle name="20% - Accent2 2 8 4" xfId="470"/>
    <cellStyle name="20% - Accent2 2 8 5" xfId="471"/>
    <cellStyle name="20% - Accent2 2 9" xfId="472"/>
    <cellStyle name="20% - Accent2 2 9 2" xfId="473"/>
    <cellStyle name="20% - Accent2 2 9 3" xfId="474"/>
    <cellStyle name="20% - Accent2 2 9 4" xfId="475"/>
    <cellStyle name="20% - Accent2 3" xfId="476"/>
    <cellStyle name="20% - Accent2 3 10" xfId="477"/>
    <cellStyle name="20% - Accent2 3 11" xfId="478"/>
    <cellStyle name="20% - Accent2 3 12" xfId="479"/>
    <cellStyle name="20% - Accent2 3 2" xfId="480"/>
    <cellStyle name="20% - Accent2 3 2 2" xfId="481"/>
    <cellStyle name="20% - Accent2 3 2 2 2" xfId="482"/>
    <cellStyle name="20% - Accent2 3 2 2 2 2" xfId="483"/>
    <cellStyle name="20% - Accent2 3 2 2 2 3" xfId="484"/>
    <cellStyle name="20% - Accent2 3 2 2 2 4" xfId="485"/>
    <cellStyle name="20% - Accent2 3 2 2 3" xfId="486"/>
    <cellStyle name="20% - Accent2 3 2 2 4" xfId="487"/>
    <cellStyle name="20% - Accent2 3 2 2 5" xfId="488"/>
    <cellStyle name="20% - Accent2 3 2 3" xfId="489"/>
    <cellStyle name="20% - Accent2 3 2 3 2" xfId="490"/>
    <cellStyle name="20% - Accent2 3 2 3 2 2" xfId="491"/>
    <cellStyle name="20% - Accent2 3 2 3 2 3" xfId="492"/>
    <cellStyle name="20% - Accent2 3 2 3 2 4" xfId="493"/>
    <cellStyle name="20% - Accent2 3 2 3 3" xfId="494"/>
    <cellStyle name="20% - Accent2 3 2 3 4" xfId="495"/>
    <cellStyle name="20% - Accent2 3 2 3 5" xfId="496"/>
    <cellStyle name="20% - Accent2 3 2 4" xfId="497"/>
    <cellStyle name="20% - Accent2 3 2 4 2" xfId="498"/>
    <cellStyle name="20% - Accent2 3 2 4 3" xfId="499"/>
    <cellStyle name="20% - Accent2 3 2 4 4" xfId="500"/>
    <cellStyle name="20% - Accent2 3 2 5" xfId="501"/>
    <cellStyle name="20% - Accent2 3 2 6" xfId="502"/>
    <cellStyle name="20% - Accent2 3 2 7" xfId="503"/>
    <cellStyle name="20% - Accent2 3 3" xfId="504"/>
    <cellStyle name="20% - Accent2 3 3 2" xfId="505"/>
    <cellStyle name="20% - Accent2 3 3 2 2" xfId="506"/>
    <cellStyle name="20% - Accent2 3 3 2 2 2" xfId="507"/>
    <cellStyle name="20% - Accent2 3 3 2 2 3" xfId="508"/>
    <cellStyle name="20% - Accent2 3 3 2 2 4" xfId="509"/>
    <cellStyle name="20% - Accent2 3 3 2 3" xfId="510"/>
    <cellStyle name="20% - Accent2 3 3 2 4" xfId="511"/>
    <cellStyle name="20% - Accent2 3 3 2 5" xfId="512"/>
    <cellStyle name="20% - Accent2 3 3 3" xfId="513"/>
    <cellStyle name="20% - Accent2 3 3 3 2" xfId="514"/>
    <cellStyle name="20% - Accent2 3 3 3 2 2" xfId="515"/>
    <cellStyle name="20% - Accent2 3 3 3 2 3" xfId="516"/>
    <cellStyle name="20% - Accent2 3 3 3 2 4" xfId="517"/>
    <cellStyle name="20% - Accent2 3 3 3 3" xfId="518"/>
    <cellStyle name="20% - Accent2 3 3 3 4" xfId="519"/>
    <cellStyle name="20% - Accent2 3 3 3 5" xfId="520"/>
    <cellStyle name="20% - Accent2 3 3 4" xfId="521"/>
    <cellStyle name="20% - Accent2 3 3 4 2" xfId="522"/>
    <cellStyle name="20% - Accent2 3 3 4 3" xfId="523"/>
    <cellStyle name="20% - Accent2 3 3 4 4" xfId="524"/>
    <cellStyle name="20% - Accent2 3 3 5" xfId="525"/>
    <cellStyle name="20% - Accent2 3 3 6" xfId="526"/>
    <cellStyle name="20% - Accent2 3 3 7" xfId="527"/>
    <cellStyle name="20% - Accent2 3 4" xfId="528"/>
    <cellStyle name="20% - Accent2 3 4 2" xfId="529"/>
    <cellStyle name="20% - Accent2 3 4 2 2" xfId="530"/>
    <cellStyle name="20% - Accent2 3 4 2 2 2" xfId="531"/>
    <cellStyle name="20% - Accent2 3 4 2 2 3" xfId="532"/>
    <cellStyle name="20% - Accent2 3 4 2 2 4" xfId="533"/>
    <cellStyle name="20% - Accent2 3 4 2 3" xfId="534"/>
    <cellStyle name="20% - Accent2 3 4 2 4" xfId="535"/>
    <cellStyle name="20% - Accent2 3 4 2 5" xfId="536"/>
    <cellStyle name="20% - Accent2 3 4 3" xfId="537"/>
    <cellStyle name="20% - Accent2 3 4 3 2" xfId="538"/>
    <cellStyle name="20% - Accent2 3 4 3 2 2" xfId="539"/>
    <cellStyle name="20% - Accent2 3 4 3 2 3" xfId="540"/>
    <cellStyle name="20% - Accent2 3 4 3 2 4" xfId="541"/>
    <cellStyle name="20% - Accent2 3 4 3 3" xfId="542"/>
    <cellStyle name="20% - Accent2 3 4 3 4" xfId="543"/>
    <cellStyle name="20% - Accent2 3 4 3 5" xfId="544"/>
    <cellStyle name="20% - Accent2 3 4 4" xfId="545"/>
    <cellStyle name="20% - Accent2 3 4 4 2" xfId="546"/>
    <cellStyle name="20% - Accent2 3 4 4 3" xfId="547"/>
    <cellStyle name="20% - Accent2 3 4 4 4" xfId="548"/>
    <cellStyle name="20% - Accent2 3 4 5" xfId="549"/>
    <cellStyle name="20% - Accent2 3 4 6" xfId="550"/>
    <cellStyle name="20% - Accent2 3 4 7" xfId="551"/>
    <cellStyle name="20% - Accent2 3 5" xfId="552"/>
    <cellStyle name="20% - Accent2 3 5 2" xfId="553"/>
    <cellStyle name="20% - Accent2 3 5 2 2" xfId="554"/>
    <cellStyle name="20% - Accent2 3 5 2 2 2" xfId="555"/>
    <cellStyle name="20% - Accent2 3 5 2 2 3" xfId="556"/>
    <cellStyle name="20% - Accent2 3 5 2 2 4" xfId="557"/>
    <cellStyle name="20% - Accent2 3 5 2 3" xfId="558"/>
    <cellStyle name="20% - Accent2 3 5 2 4" xfId="559"/>
    <cellStyle name="20% - Accent2 3 5 2 5" xfId="560"/>
    <cellStyle name="20% - Accent2 3 5 3" xfId="561"/>
    <cellStyle name="20% - Accent2 3 5 3 2" xfId="562"/>
    <cellStyle name="20% - Accent2 3 5 3 2 2" xfId="563"/>
    <cellStyle name="20% - Accent2 3 5 3 2 3" xfId="564"/>
    <cellStyle name="20% - Accent2 3 5 3 2 4" xfId="565"/>
    <cellStyle name="20% - Accent2 3 5 3 3" xfId="566"/>
    <cellStyle name="20% - Accent2 3 5 3 4" xfId="567"/>
    <cellStyle name="20% - Accent2 3 5 3 5" xfId="568"/>
    <cellStyle name="20% - Accent2 3 5 4" xfId="569"/>
    <cellStyle name="20% - Accent2 3 5 4 2" xfId="570"/>
    <cellStyle name="20% - Accent2 3 5 4 3" xfId="571"/>
    <cellStyle name="20% - Accent2 3 5 4 4" xfId="572"/>
    <cellStyle name="20% - Accent2 3 5 5" xfId="573"/>
    <cellStyle name="20% - Accent2 3 5 6" xfId="574"/>
    <cellStyle name="20% - Accent2 3 5 7" xfId="575"/>
    <cellStyle name="20% - Accent2 3 6" xfId="576"/>
    <cellStyle name="20% - Accent2 3 6 2" xfId="577"/>
    <cellStyle name="20% - Accent2 3 6 2 2" xfId="578"/>
    <cellStyle name="20% - Accent2 3 6 2 2 2" xfId="579"/>
    <cellStyle name="20% - Accent2 3 6 2 2 3" xfId="580"/>
    <cellStyle name="20% - Accent2 3 6 2 2 4" xfId="581"/>
    <cellStyle name="20% - Accent2 3 6 2 3" xfId="582"/>
    <cellStyle name="20% - Accent2 3 6 2 4" xfId="583"/>
    <cellStyle name="20% - Accent2 3 6 2 5" xfId="584"/>
    <cellStyle name="20% - Accent2 3 6 3" xfId="585"/>
    <cellStyle name="20% - Accent2 3 6 3 2" xfId="586"/>
    <cellStyle name="20% - Accent2 3 6 3 2 2" xfId="587"/>
    <cellStyle name="20% - Accent2 3 6 3 2 3" xfId="588"/>
    <cellStyle name="20% - Accent2 3 6 3 2 4" xfId="589"/>
    <cellStyle name="20% - Accent2 3 6 3 3" xfId="590"/>
    <cellStyle name="20% - Accent2 3 6 3 4" xfId="591"/>
    <cellStyle name="20% - Accent2 3 6 3 5" xfId="592"/>
    <cellStyle name="20% - Accent2 3 6 4" xfId="593"/>
    <cellStyle name="20% - Accent2 3 6 4 2" xfId="594"/>
    <cellStyle name="20% - Accent2 3 6 4 3" xfId="595"/>
    <cellStyle name="20% - Accent2 3 6 4 4" xfId="596"/>
    <cellStyle name="20% - Accent2 3 6 5" xfId="597"/>
    <cellStyle name="20% - Accent2 3 6 6" xfId="598"/>
    <cellStyle name="20% - Accent2 3 6 7" xfId="599"/>
    <cellStyle name="20% - Accent2 3 7" xfId="600"/>
    <cellStyle name="20% - Accent2 3 7 2" xfId="601"/>
    <cellStyle name="20% - Accent2 3 7 2 2" xfId="602"/>
    <cellStyle name="20% - Accent2 3 7 2 3" xfId="603"/>
    <cellStyle name="20% - Accent2 3 7 2 4" xfId="604"/>
    <cellStyle name="20% - Accent2 3 7 3" xfId="605"/>
    <cellStyle name="20% - Accent2 3 7 4" xfId="606"/>
    <cellStyle name="20% - Accent2 3 7 5" xfId="607"/>
    <cellStyle name="20% - Accent2 3 8" xfId="608"/>
    <cellStyle name="20% - Accent2 3 8 2" xfId="609"/>
    <cellStyle name="20% - Accent2 3 8 2 2" xfId="610"/>
    <cellStyle name="20% - Accent2 3 8 2 3" xfId="611"/>
    <cellStyle name="20% - Accent2 3 8 2 4" xfId="612"/>
    <cellStyle name="20% - Accent2 3 8 3" xfId="613"/>
    <cellStyle name="20% - Accent2 3 8 4" xfId="614"/>
    <cellStyle name="20% - Accent2 3 8 5" xfId="615"/>
    <cellStyle name="20% - Accent2 3 9" xfId="616"/>
    <cellStyle name="20% - Accent2 3 9 2" xfId="617"/>
    <cellStyle name="20% - Accent2 3 9 3" xfId="618"/>
    <cellStyle name="20% - Accent2 3 9 4" xfId="619"/>
    <cellStyle name="20% - Accent2 4" xfId="620"/>
    <cellStyle name="20% - Accent2 5" xfId="621"/>
    <cellStyle name="20% - Accent2 6" xfId="622"/>
    <cellStyle name="20% - Accent2 7" xfId="623"/>
    <cellStyle name="20% - Accent2 8" xfId="624"/>
    <cellStyle name="20% - Accent2 9" xfId="625"/>
    <cellStyle name="20% - Accent3 10" xfId="626"/>
    <cellStyle name="20% - Accent3 11" xfId="627"/>
    <cellStyle name="20% - Accent3 12" xfId="628"/>
    <cellStyle name="20% - Accent3 13" xfId="629"/>
    <cellStyle name="20% - Accent3 2" xfId="630"/>
    <cellStyle name="20% - Accent3 2 10" xfId="631"/>
    <cellStyle name="20% - Accent3 2 11" xfId="632"/>
    <cellStyle name="20% - Accent3 2 12" xfId="633"/>
    <cellStyle name="20% - Accent3 2 13" xfId="634"/>
    <cellStyle name="20% - Accent3 2 14" xfId="635"/>
    <cellStyle name="20% - Accent3 2 15" xfId="636"/>
    <cellStyle name="20% - Accent3 2 16" xfId="637"/>
    <cellStyle name="20% - Accent3 2 17" xfId="638"/>
    <cellStyle name="20% - Accent3 2 18" xfId="639"/>
    <cellStyle name="20% - Accent3 2 19" xfId="640"/>
    <cellStyle name="20% - Accent3 2 2" xfId="641"/>
    <cellStyle name="20% - Accent3 2 2 2" xfId="642"/>
    <cellStyle name="20% - Accent3 2 2 2 2" xfId="643"/>
    <cellStyle name="20% - Accent3 2 2 2 2 2" xfId="644"/>
    <cellStyle name="20% - Accent3 2 2 2 2 3" xfId="645"/>
    <cellStyle name="20% - Accent3 2 2 2 2 4" xfId="646"/>
    <cellStyle name="20% - Accent3 2 2 2 3" xfId="647"/>
    <cellStyle name="20% - Accent3 2 2 2 4" xfId="648"/>
    <cellStyle name="20% - Accent3 2 2 2 5" xfId="649"/>
    <cellStyle name="20% - Accent3 2 2 3" xfId="650"/>
    <cellStyle name="20% - Accent3 2 2 3 2" xfId="651"/>
    <cellStyle name="20% - Accent3 2 2 3 2 2" xfId="652"/>
    <cellStyle name="20% - Accent3 2 2 3 2 3" xfId="653"/>
    <cellStyle name="20% - Accent3 2 2 3 2 4" xfId="654"/>
    <cellStyle name="20% - Accent3 2 2 3 3" xfId="655"/>
    <cellStyle name="20% - Accent3 2 2 3 4" xfId="656"/>
    <cellStyle name="20% - Accent3 2 2 3 5" xfId="657"/>
    <cellStyle name="20% - Accent3 2 2 4" xfId="658"/>
    <cellStyle name="20% - Accent3 2 2 4 2" xfId="659"/>
    <cellStyle name="20% - Accent3 2 2 4 3" xfId="660"/>
    <cellStyle name="20% - Accent3 2 2 4 4" xfId="661"/>
    <cellStyle name="20% - Accent3 2 2 5" xfId="662"/>
    <cellStyle name="20% - Accent3 2 2 6" xfId="663"/>
    <cellStyle name="20% - Accent3 2 2 7" xfId="664"/>
    <cellStyle name="20% - Accent3 2 20" xfId="665"/>
    <cellStyle name="20% - Accent3 2 21" xfId="666"/>
    <cellStyle name="20% - Accent3 2 22" xfId="667"/>
    <cellStyle name="20% - Accent3 2 3" xfId="668"/>
    <cellStyle name="20% - Accent3 2 3 2" xfId="669"/>
    <cellStyle name="20% - Accent3 2 3 2 2" xfId="670"/>
    <cellStyle name="20% - Accent3 2 3 2 2 2" xfId="671"/>
    <cellStyle name="20% - Accent3 2 3 2 2 3" xfId="672"/>
    <cellStyle name="20% - Accent3 2 3 2 2 4" xfId="673"/>
    <cellStyle name="20% - Accent3 2 3 2 3" xfId="674"/>
    <cellStyle name="20% - Accent3 2 3 2 4" xfId="675"/>
    <cellStyle name="20% - Accent3 2 3 2 5" xfId="676"/>
    <cellStyle name="20% - Accent3 2 3 3" xfId="677"/>
    <cellStyle name="20% - Accent3 2 3 3 2" xfId="678"/>
    <cellStyle name="20% - Accent3 2 3 3 2 2" xfId="679"/>
    <cellStyle name="20% - Accent3 2 3 3 2 3" xfId="680"/>
    <cellStyle name="20% - Accent3 2 3 3 2 4" xfId="681"/>
    <cellStyle name="20% - Accent3 2 3 3 3" xfId="682"/>
    <cellStyle name="20% - Accent3 2 3 3 4" xfId="683"/>
    <cellStyle name="20% - Accent3 2 3 3 5" xfId="684"/>
    <cellStyle name="20% - Accent3 2 3 4" xfId="685"/>
    <cellStyle name="20% - Accent3 2 3 4 2" xfId="686"/>
    <cellStyle name="20% - Accent3 2 3 4 3" xfId="687"/>
    <cellStyle name="20% - Accent3 2 3 4 4" xfId="688"/>
    <cellStyle name="20% - Accent3 2 3 5" xfId="689"/>
    <cellStyle name="20% - Accent3 2 3 6" xfId="690"/>
    <cellStyle name="20% - Accent3 2 3 7" xfId="691"/>
    <cellStyle name="20% - Accent3 2 4" xfId="692"/>
    <cellStyle name="20% - Accent3 2 4 2" xfId="693"/>
    <cellStyle name="20% - Accent3 2 4 2 2" xfId="694"/>
    <cellStyle name="20% - Accent3 2 4 2 2 2" xfId="695"/>
    <cellStyle name="20% - Accent3 2 4 2 2 3" xfId="696"/>
    <cellStyle name="20% - Accent3 2 4 2 2 4" xfId="697"/>
    <cellStyle name="20% - Accent3 2 4 2 3" xfId="698"/>
    <cellStyle name="20% - Accent3 2 4 2 4" xfId="699"/>
    <cellStyle name="20% - Accent3 2 4 2 5" xfId="700"/>
    <cellStyle name="20% - Accent3 2 4 3" xfId="701"/>
    <cellStyle name="20% - Accent3 2 4 3 2" xfId="702"/>
    <cellStyle name="20% - Accent3 2 4 3 2 2" xfId="703"/>
    <cellStyle name="20% - Accent3 2 4 3 2 3" xfId="704"/>
    <cellStyle name="20% - Accent3 2 4 3 2 4" xfId="705"/>
    <cellStyle name="20% - Accent3 2 4 3 3" xfId="706"/>
    <cellStyle name="20% - Accent3 2 4 3 4" xfId="707"/>
    <cellStyle name="20% - Accent3 2 4 3 5" xfId="708"/>
    <cellStyle name="20% - Accent3 2 4 4" xfId="709"/>
    <cellStyle name="20% - Accent3 2 4 4 2" xfId="710"/>
    <cellStyle name="20% - Accent3 2 4 4 3" xfId="711"/>
    <cellStyle name="20% - Accent3 2 4 4 4" xfId="712"/>
    <cellStyle name="20% - Accent3 2 4 5" xfId="713"/>
    <cellStyle name="20% - Accent3 2 4 6" xfId="714"/>
    <cellStyle name="20% - Accent3 2 4 7" xfId="715"/>
    <cellStyle name="20% - Accent3 2 5" xfId="716"/>
    <cellStyle name="20% - Accent3 2 5 2" xfId="717"/>
    <cellStyle name="20% - Accent3 2 5 2 2" xfId="718"/>
    <cellStyle name="20% - Accent3 2 5 2 2 2" xfId="719"/>
    <cellStyle name="20% - Accent3 2 5 2 2 3" xfId="720"/>
    <cellStyle name="20% - Accent3 2 5 2 2 4" xfId="721"/>
    <cellStyle name="20% - Accent3 2 5 2 3" xfId="722"/>
    <cellStyle name="20% - Accent3 2 5 2 4" xfId="723"/>
    <cellStyle name="20% - Accent3 2 5 2 5" xfId="724"/>
    <cellStyle name="20% - Accent3 2 5 3" xfId="725"/>
    <cellStyle name="20% - Accent3 2 5 3 2" xfId="726"/>
    <cellStyle name="20% - Accent3 2 5 3 2 2" xfId="727"/>
    <cellStyle name="20% - Accent3 2 5 3 2 3" xfId="728"/>
    <cellStyle name="20% - Accent3 2 5 3 2 4" xfId="729"/>
    <cellStyle name="20% - Accent3 2 5 3 3" xfId="730"/>
    <cellStyle name="20% - Accent3 2 5 3 4" xfId="731"/>
    <cellStyle name="20% - Accent3 2 5 3 5" xfId="732"/>
    <cellStyle name="20% - Accent3 2 5 4" xfId="733"/>
    <cellStyle name="20% - Accent3 2 5 4 2" xfId="734"/>
    <cellStyle name="20% - Accent3 2 5 4 3" xfId="735"/>
    <cellStyle name="20% - Accent3 2 5 4 4" xfId="736"/>
    <cellStyle name="20% - Accent3 2 5 5" xfId="737"/>
    <cellStyle name="20% - Accent3 2 5 6" xfId="738"/>
    <cellStyle name="20% - Accent3 2 5 7" xfId="739"/>
    <cellStyle name="20% - Accent3 2 6" xfId="740"/>
    <cellStyle name="20% - Accent3 2 6 2" xfId="741"/>
    <cellStyle name="20% - Accent3 2 6 2 2" xfId="742"/>
    <cellStyle name="20% - Accent3 2 6 2 2 2" xfId="743"/>
    <cellStyle name="20% - Accent3 2 6 2 2 3" xfId="744"/>
    <cellStyle name="20% - Accent3 2 6 2 2 4" xfId="745"/>
    <cellStyle name="20% - Accent3 2 6 2 3" xfId="746"/>
    <cellStyle name="20% - Accent3 2 6 2 4" xfId="747"/>
    <cellStyle name="20% - Accent3 2 6 2 5" xfId="748"/>
    <cellStyle name="20% - Accent3 2 6 3" xfId="749"/>
    <cellStyle name="20% - Accent3 2 6 3 2" xfId="750"/>
    <cellStyle name="20% - Accent3 2 6 3 2 2" xfId="751"/>
    <cellStyle name="20% - Accent3 2 6 3 2 3" xfId="752"/>
    <cellStyle name="20% - Accent3 2 6 3 2 4" xfId="753"/>
    <cellStyle name="20% - Accent3 2 6 3 3" xfId="754"/>
    <cellStyle name="20% - Accent3 2 6 3 4" xfId="755"/>
    <cellStyle name="20% - Accent3 2 6 3 5" xfId="756"/>
    <cellStyle name="20% - Accent3 2 6 4" xfId="757"/>
    <cellStyle name="20% - Accent3 2 6 4 2" xfId="758"/>
    <cellStyle name="20% - Accent3 2 6 4 3" xfId="759"/>
    <cellStyle name="20% - Accent3 2 6 4 4" xfId="760"/>
    <cellStyle name="20% - Accent3 2 6 5" xfId="761"/>
    <cellStyle name="20% - Accent3 2 6 6" xfId="762"/>
    <cellStyle name="20% - Accent3 2 6 7" xfId="763"/>
    <cellStyle name="20% - Accent3 2 7" xfId="764"/>
    <cellStyle name="20% - Accent3 2 7 2" xfId="765"/>
    <cellStyle name="20% - Accent3 2 7 2 2" xfId="766"/>
    <cellStyle name="20% - Accent3 2 7 2 3" xfId="767"/>
    <cellStyle name="20% - Accent3 2 7 2 4" xfId="768"/>
    <cellStyle name="20% - Accent3 2 7 3" xfId="769"/>
    <cellStyle name="20% - Accent3 2 7 4" xfId="770"/>
    <cellStyle name="20% - Accent3 2 7 5" xfId="771"/>
    <cellStyle name="20% - Accent3 2 8" xfId="772"/>
    <cellStyle name="20% - Accent3 2 8 2" xfId="773"/>
    <cellStyle name="20% - Accent3 2 8 2 2" xfId="774"/>
    <cellStyle name="20% - Accent3 2 8 2 3" xfId="775"/>
    <cellStyle name="20% - Accent3 2 8 2 4" xfId="776"/>
    <cellStyle name="20% - Accent3 2 8 3" xfId="777"/>
    <cellStyle name="20% - Accent3 2 8 4" xfId="778"/>
    <cellStyle name="20% - Accent3 2 8 5" xfId="779"/>
    <cellStyle name="20% - Accent3 2 9" xfId="780"/>
    <cellStyle name="20% - Accent3 2 9 2" xfId="781"/>
    <cellStyle name="20% - Accent3 2 9 3" xfId="782"/>
    <cellStyle name="20% - Accent3 2 9 4" xfId="783"/>
    <cellStyle name="20% - Accent3 3" xfId="784"/>
    <cellStyle name="20% - Accent3 3 10" xfId="785"/>
    <cellStyle name="20% - Accent3 3 11" xfId="786"/>
    <cellStyle name="20% - Accent3 3 12" xfId="787"/>
    <cellStyle name="20% - Accent3 3 2" xfId="788"/>
    <cellStyle name="20% - Accent3 3 2 2" xfId="789"/>
    <cellStyle name="20% - Accent3 3 2 2 2" xfId="790"/>
    <cellStyle name="20% - Accent3 3 2 2 2 2" xfId="791"/>
    <cellStyle name="20% - Accent3 3 2 2 2 3" xfId="792"/>
    <cellStyle name="20% - Accent3 3 2 2 2 4" xfId="793"/>
    <cellStyle name="20% - Accent3 3 2 2 3" xfId="794"/>
    <cellStyle name="20% - Accent3 3 2 2 4" xfId="795"/>
    <cellStyle name="20% - Accent3 3 2 2 5" xfId="796"/>
    <cellStyle name="20% - Accent3 3 2 3" xfId="797"/>
    <cellStyle name="20% - Accent3 3 2 3 2" xfId="798"/>
    <cellStyle name="20% - Accent3 3 2 3 2 2" xfId="799"/>
    <cellStyle name="20% - Accent3 3 2 3 2 3" xfId="800"/>
    <cellStyle name="20% - Accent3 3 2 3 2 4" xfId="801"/>
    <cellStyle name="20% - Accent3 3 2 3 3" xfId="802"/>
    <cellStyle name="20% - Accent3 3 2 3 4" xfId="803"/>
    <cellStyle name="20% - Accent3 3 2 3 5" xfId="804"/>
    <cellStyle name="20% - Accent3 3 2 4" xfId="805"/>
    <cellStyle name="20% - Accent3 3 2 4 2" xfId="806"/>
    <cellStyle name="20% - Accent3 3 2 4 3" xfId="807"/>
    <cellStyle name="20% - Accent3 3 2 4 4" xfId="808"/>
    <cellStyle name="20% - Accent3 3 2 5" xfId="809"/>
    <cellStyle name="20% - Accent3 3 2 6" xfId="810"/>
    <cellStyle name="20% - Accent3 3 2 7" xfId="811"/>
    <cellStyle name="20% - Accent3 3 3" xfId="812"/>
    <cellStyle name="20% - Accent3 3 3 2" xfId="813"/>
    <cellStyle name="20% - Accent3 3 3 2 2" xfId="814"/>
    <cellStyle name="20% - Accent3 3 3 2 2 2" xfId="815"/>
    <cellStyle name="20% - Accent3 3 3 2 2 3" xfId="816"/>
    <cellStyle name="20% - Accent3 3 3 2 2 4" xfId="817"/>
    <cellStyle name="20% - Accent3 3 3 2 3" xfId="818"/>
    <cellStyle name="20% - Accent3 3 3 2 4" xfId="819"/>
    <cellStyle name="20% - Accent3 3 3 2 5" xfId="820"/>
    <cellStyle name="20% - Accent3 3 3 3" xfId="821"/>
    <cellStyle name="20% - Accent3 3 3 3 2" xfId="822"/>
    <cellStyle name="20% - Accent3 3 3 3 2 2" xfId="823"/>
    <cellStyle name="20% - Accent3 3 3 3 2 3" xfId="824"/>
    <cellStyle name="20% - Accent3 3 3 3 2 4" xfId="825"/>
    <cellStyle name="20% - Accent3 3 3 3 3" xfId="826"/>
    <cellStyle name="20% - Accent3 3 3 3 4" xfId="827"/>
    <cellStyle name="20% - Accent3 3 3 3 5" xfId="828"/>
    <cellStyle name="20% - Accent3 3 3 4" xfId="829"/>
    <cellStyle name="20% - Accent3 3 3 4 2" xfId="830"/>
    <cellStyle name="20% - Accent3 3 3 4 3" xfId="831"/>
    <cellStyle name="20% - Accent3 3 3 4 4" xfId="832"/>
    <cellStyle name="20% - Accent3 3 3 5" xfId="833"/>
    <cellStyle name="20% - Accent3 3 3 6" xfId="834"/>
    <cellStyle name="20% - Accent3 3 3 7" xfId="835"/>
    <cellStyle name="20% - Accent3 3 4" xfId="836"/>
    <cellStyle name="20% - Accent3 3 4 2" xfId="837"/>
    <cellStyle name="20% - Accent3 3 4 2 2" xfId="838"/>
    <cellStyle name="20% - Accent3 3 4 2 2 2" xfId="839"/>
    <cellStyle name="20% - Accent3 3 4 2 2 3" xfId="840"/>
    <cellStyle name="20% - Accent3 3 4 2 2 4" xfId="841"/>
    <cellStyle name="20% - Accent3 3 4 2 3" xfId="842"/>
    <cellStyle name="20% - Accent3 3 4 2 4" xfId="843"/>
    <cellStyle name="20% - Accent3 3 4 2 5" xfId="844"/>
    <cellStyle name="20% - Accent3 3 4 3" xfId="845"/>
    <cellStyle name="20% - Accent3 3 4 3 2" xfId="846"/>
    <cellStyle name="20% - Accent3 3 4 3 2 2" xfId="847"/>
    <cellStyle name="20% - Accent3 3 4 3 2 3" xfId="848"/>
    <cellStyle name="20% - Accent3 3 4 3 2 4" xfId="849"/>
    <cellStyle name="20% - Accent3 3 4 3 3" xfId="850"/>
    <cellStyle name="20% - Accent3 3 4 3 4" xfId="851"/>
    <cellStyle name="20% - Accent3 3 4 3 5" xfId="852"/>
    <cellStyle name="20% - Accent3 3 4 4" xfId="853"/>
    <cellStyle name="20% - Accent3 3 4 4 2" xfId="854"/>
    <cellStyle name="20% - Accent3 3 4 4 3" xfId="855"/>
    <cellStyle name="20% - Accent3 3 4 4 4" xfId="856"/>
    <cellStyle name="20% - Accent3 3 4 5" xfId="857"/>
    <cellStyle name="20% - Accent3 3 4 6" xfId="858"/>
    <cellStyle name="20% - Accent3 3 4 7" xfId="859"/>
    <cellStyle name="20% - Accent3 3 5" xfId="860"/>
    <cellStyle name="20% - Accent3 3 5 2" xfId="861"/>
    <cellStyle name="20% - Accent3 3 5 2 2" xfId="862"/>
    <cellStyle name="20% - Accent3 3 5 2 2 2" xfId="863"/>
    <cellStyle name="20% - Accent3 3 5 2 2 3" xfId="864"/>
    <cellStyle name="20% - Accent3 3 5 2 2 4" xfId="865"/>
    <cellStyle name="20% - Accent3 3 5 2 3" xfId="866"/>
    <cellStyle name="20% - Accent3 3 5 2 4" xfId="867"/>
    <cellStyle name="20% - Accent3 3 5 2 5" xfId="868"/>
    <cellStyle name="20% - Accent3 3 5 3" xfId="869"/>
    <cellStyle name="20% - Accent3 3 5 3 2" xfId="870"/>
    <cellStyle name="20% - Accent3 3 5 3 2 2" xfId="871"/>
    <cellStyle name="20% - Accent3 3 5 3 2 3" xfId="872"/>
    <cellStyle name="20% - Accent3 3 5 3 2 4" xfId="873"/>
    <cellStyle name="20% - Accent3 3 5 3 3" xfId="874"/>
    <cellStyle name="20% - Accent3 3 5 3 4" xfId="875"/>
    <cellStyle name="20% - Accent3 3 5 3 5" xfId="876"/>
    <cellStyle name="20% - Accent3 3 5 4" xfId="877"/>
    <cellStyle name="20% - Accent3 3 5 4 2" xfId="878"/>
    <cellStyle name="20% - Accent3 3 5 4 3" xfId="879"/>
    <cellStyle name="20% - Accent3 3 5 4 4" xfId="880"/>
    <cellStyle name="20% - Accent3 3 5 5" xfId="881"/>
    <cellStyle name="20% - Accent3 3 5 6" xfId="882"/>
    <cellStyle name="20% - Accent3 3 5 7" xfId="883"/>
    <cellStyle name="20% - Accent3 3 6" xfId="884"/>
    <cellStyle name="20% - Accent3 3 6 2" xfId="885"/>
    <cellStyle name="20% - Accent3 3 6 2 2" xfId="886"/>
    <cellStyle name="20% - Accent3 3 6 2 2 2" xfId="887"/>
    <cellStyle name="20% - Accent3 3 6 2 2 3" xfId="888"/>
    <cellStyle name="20% - Accent3 3 6 2 2 4" xfId="889"/>
    <cellStyle name="20% - Accent3 3 6 2 3" xfId="890"/>
    <cellStyle name="20% - Accent3 3 6 2 4" xfId="891"/>
    <cellStyle name="20% - Accent3 3 6 2 5" xfId="892"/>
    <cellStyle name="20% - Accent3 3 6 3" xfId="893"/>
    <cellStyle name="20% - Accent3 3 6 3 2" xfId="894"/>
    <cellStyle name="20% - Accent3 3 6 3 2 2" xfId="895"/>
    <cellStyle name="20% - Accent3 3 6 3 2 3" xfId="896"/>
    <cellStyle name="20% - Accent3 3 6 3 2 4" xfId="897"/>
    <cellStyle name="20% - Accent3 3 6 3 3" xfId="898"/>
    <cellStyle name="20% - Accent3 3 6 3 4" xfId="899"/>
    <cellStyle name="20% - Accent3 3 6 3 5" xfId="900"/>
    <cellStyle name="20% - Accent3 3 6 4" xfId="901"/>
    <cellStyle name="20% - Accent3 3 6 4 2" xfId="902"/>
    <cellStyle name="20% - Accent3 3 6 4 3" xfId="903"/>
    <cellStyle name="20% - Accent3 3 6 4 4" xfId="904"/>
    <cellStyle name="20% - Accent3 3 6 5" xfId="905"/>
    <cellStyle name="20% - Accent3 3 6 6" xfId="906"/>
    <cellStyle name="20% - Accent3 3 6 7" xfId="907"/>
    <cellStyle name="20% - Accent3 3 7" xfId="908"/>
    <cellStyle name="20% - Accent3 3 7 2" xfId="909"/>
    <cellStyle name="20% - Accent3 3 7 2 2" xfId="910"/>
    <cellStyle name="20% - Accent3 3 7 2 3" xfId="911"/>
    <cellStyle name="20% - Accent3 3 7 2 4" xfId="912"/>
    <cellStyle name="20% - Accent3 3 7 3" xfId="913"/>
    <cellStyle name="20% - Accent3 3 7 4" xfId="914"/>
    <cellStyle name="20% - Accent3 3 7 5" xfId="915"/>
    <cellStyle name="20% - Accent3 3 8" xfId="916"/>
    <cellStyle name="20% - Accent3 3 8 2" xfId="917"/>
    <cellStyle name="20% - Accent3 3 8 2 2" xfId="918"/>
    <cellStyle name="20% - Accent3 3 8 2 3" xfId="919"/>
    <cellStyle name="20% - Accent3 3 8 2 4" xfId="920"/>
    <cellStyle name="20% - Accent3 3 8 3" xfId="921"/>
    <cellStyle name="20% - Accent3 3 8 4" xfId="922"/>
    <cellStyle name="20% - Accent3 3 8 5" xfId="923"/>
    <cellStyle name="20% - Accent3 3 9" xfId="924"/>
    <cellStyle name="20% - Accent3 3 9 2" xfId="925"/>
    <cellStyle name="20% - Accent3 3 9 3" xfId="926"/>
    <cellStyle name="20% - Accent3 3 9 4" xfId="927"/>
    <cellStyle name="20% - Accent3 4" xfId="928"/>
    <cellStyle name="20% - Accent3 5" xfId="929"/>
    <cellStyle name="20% - Accent3 6" xfId="930"/>
    <cellStyle name="20% - Accent3 7" xfId="931"/>
    <cellStyle name="20% - Accent3 8" xfId="932"/>
    <cellStyle name="20% - Accent3 9" xfId="933"/>
    <cellStyle name="20% - Accent4 10" xfId="934"/>
    <cellStyle name="20% - Accent4 11" xfId="935"/>
    <cellStyle name="20% - Accent4 12" xfId="936"/>
    <cellStyle name="20% - Accent4 13" xfId="937"/>
    <cellStyle name="20% - Accent4 2" xfId="938"/>
    <cellStyle name="20% - Accent4 2 10" xfId="939"/>
    <cellStyle name="20% - Accent4 2 11" xfId="940"/>
    <cellStyle name="20% - Accent4 2 12" xfId="941"/>
    <cellStyle name="20% - Accent4 2 13" xfId="942"/>
    <cellStyle name="20% - Accent4 2 14" xfId="943"/>
    <cellStyle name="20% - Accent4 2 15" xfId="944"/>
    <cellStyle name="20% - Accent4 2 16" xfId="945"/>
    <cellStyle name="20% - Accent4 2 17" xfId="946"/>
    <cellStyle name="20% - Accent4 2 18" xfId="947"/>
    <cellStyle name="20% - Accent4 2 19" xfId="948"/>
    <cellStyle name="20% - Accent4 2 2" xfId="949"/>
    <cellStyle name="20% - Accent4 2 2 2" xfId="950"/>
    <cellStyle name="20% - Accent4 2 2 2 2" xfId="951"/>
    <cellStyle name="20% - Accent4 2 2 2 2 2" xfId="952"/>
    <cellStyle name="20% - Accent4 2 2 2 2 3" xfId="953"/>
    <cellStyle name="20% - Accent4 2 2 2 2 4" xfId="954"/>
    <cellStyle name="20% - Accent4 2 2 2 3" xfId="955"/>
    <cellStyle name="20% - Accent4 2 2 2 4" xfId="956"/>
    <cellStyle name="20% - Accent4 2 2 2 5" xfId="957"/>
    <cellStyle name="20% - Accent4 2 2 3" xfId="958"/>
    <cellStyle name="20% - Accent4 2 2 3 2" xfId="959"/>
    <cellStyle name="20% - Accent4 2 2 3 2 2" xfId="960"/>
    <cellStyle name="20% - Accent4 2 2 3 2 3" xfId="961"/>
    <cellStyle name="20% - Accent4 2 2 3 2 4" xfId="962"/>
    <cellStyle name="20% - Accent4 2 2 3 3" xfId="963"/>
    <cellStyle name="20% - Accent4 2 2 3 4" xfId="964"/>
    <cellStyle name="20% - Accent4 2 2 3 5" xfId="965"/>
    <cellStyle name="20% - Accent4 2 2 4" xfId="966"/>
    <cellStyle name="20% - Accent4 2 2 4 2" xfId="967"/>
    <cellStyle name="20% - Accent4 2 2 4 3" xfId="968"/>
    <cellStyle name="20% - Accent4 2 2 4 4" xfId="969"/>
    <cellStyle name="20% - Accent4 2 2 5" xfId="970"/>
    <cellStyle name="20% - Accent4 2 2 6" xfId="971"/>
    <cellStyle name="20% - Accent4 2 2 7" xfId="972"/>
    <cellStyle name="20% - Accent4 2 20" xfId="973"/>
    <cellStyle name="20% - Accent4 2 21" xfId="974"/>
    <cellStyle name="20% - Accent4 2 22" xfId="975"/>
    <cellStyle name="20% - Accent4 2 3" xfId="976"/>
    <cellStyle name="20% - Accent4 2 3 2" xfId="977"/>
    <cellStyle name="20% - Accent4 2 3 2 2" xfId="978"/>
    <cellStyle name="20% - Accent4 2 3 2 2 2" xfId="979"/>
    <cellStyle name="20% - Accent4 2 3 2 2 3" xfId="980"/>
    <cellStyle name="20% - Accent4 2 3 2 2 4" xfId="981"/>
    <cellStyle name="20% - Accent4 2 3 2 3" xfId="982"/>
    <cellStyle name="20% - Accent4 2 3 2 4" xfId="983"/>
    <cellStyle name="20% - Accent4 2 3 2 5" xfId="984"/>
    <cellStyle name="20% - Accent4 2 3 3" xfId="985"/>
    <cellStyle name="20% - Accent4 2 3 3 2" xfId="986"/>
    <cellStyle name="20% - Accent4 2 3 3 2 2" xfId="987"/>
    <cellStyle name="20% - Accent4 2 3 3 2 3" xfId="988"/>
    <cellStyle name="20% - Accent4 2 3 3 2 4" xfId="989"/>
    <cellStyle name="20% - Accent4 2 3 3 3" xfId="990"/>
    <cellStyle name="20% - Accent4 2 3 3 4" xfId="991"/>
    <cellStyle name="20% - Accent4 2 3 3 5" xfId="992"/>
    <cellStyle name="20% - Accent4 2 3 4" xfId="993"/>
    <cellStyle name="20% - Accent4 2 3 4 2" xfId="994"/>
    <cellStyle name="20% - Accent4 2 3 4 3" xfId="995"/>
    <cellStyle name="20% - Accent4 2 3 4 4" xfId="996"/>
    <cellStyle name="20% - Accent4 2 3 5" xfId="997"/>
    <cellStyle name="20% - Accent4 2 3 6" xfId="998"/>
    <cellStyle name="20% - Accent4 2 3 7" xfId="999"/>
    <cellStyle name="20% - Accent4 2 4" xfId="1000"/>
    <cellStyle name="20% - Accent4 2 4 2" xfId="1001"/>
    <cellStyle name="20% - Accent4 2 4 2 2" xfId="1002"/>
    <cellStyle name="20% - Accent4 2 4 2 2 2" xfId="1003"/>
    <cellStyle name="20% - Accent4 2 4 2 2 3" xfId="1004"/>
    <cellStyle name="20% - Accent4 2 4 2 2 4" xfId="1005"/>
    <cellStyle name="20% - Accent4 2 4 2 3" xfId="1006"/>
    <cellStyle name="20% - Accent4 2 4 2 4" xfId="1007"/>
    <cellStyle name="20% - Accent4 2 4 2 5" xfId="1008"/>
    <cellStyle name="20% - Accent4 2 4 3" xfId="1009"/>
    <cellStyle name="20% - Accent4 2 4 3 2" xfId="1010"/>
    <cellStyle name="20% - Accent4 2 4 3 2 2" xfId="1011"/>
    <cellStyle name="20% - Accent4 2 4 3 2 3" xfId="1012"/>
    <cellStyle name="20% - Accent4 2 4 3 2 4" xfId="1013"/>
    <cellStyle name="20% - Accent4 2 4 3 3" xfId="1014"/>
    <cellStyle name="20% - Accent4 2 4 3 4" xfId="1015"/>
    <cellStyle name="20% - Accent4 2 4 3 5" xfId="1016"/>
    <cellStyle name="20% - Accent4 2 4 4" xfId="1017"/>
    <cellStyle name="20% - Accent4 2 4 4 2" xfId="1018"/>
    <cellStyle name="20% - Accent4 2 4 4 3" xfId="1019"/>
    <cellStyle name="20% - Accent4 2 4 4 4" xfId="1020"/>
    <cellStyle name="20% - Accent4 2 4 5" xfId="1021"/>
    <cellStyle name="20% - Accent4 2 4 6" xfId="1022"/>
    <cellStyle name="20% - Accent4 2 4 7" xfId="1023"/>
    <cellStyle name="20% - Accent4 2 5" xfId="1024"/>
    <cellStyle name="20% - Accent4 2 5 2" xfId="1025"/>
    <cellStyle name="20% - Accent4 2 5 2 2" xfId="1026"/>
    <cellStyle name="20% - Accent4 2 5 2 2 2" xfId="1027"/>
    <cellStyle name="20% - Accent4 2 5 2 2 3" xfId="1028"/>
    <cellStyle name="20% - Accent4 2 5 2 2 4" xfId="1029"/>
    <cellStyle name="20% - Accent4 2 5 2 3" xfId="1030"/>
    <cellStyle name="20% - Accent4 2 5 2 4" xfId="1031"/>
    <cellStyle name="20% - Accent4 2 5 2 5" xfId="1032"/>
    <cellStyle name="20% - Accent4 2 5 3" xfId="1033"/>
    <cellStyle name="20% - Accent4 2 5 3 2" xfId="1034"/>
    <cellStyle name="20% - Accent4 2 5 3 2 2" xfId="1035"/>
    <cellStyle name="20% - Accent4 2 5 3 2 3" xfId="1036"/>
    <cellStyle name="20% - Accent4 2 5 3 2 4" xfId="1037"/>
    <cellStyle name="20% - Accent4 2 5 3 3" xfId="1038"/>
    <cellStyle name="20% - Accent4 2 5 3 4" xfId="1039"/>
    <cellStyle name="20% - Accent4 2 5 3 5" xfId="1040"/>
    <cellStyle name="20% - Accent4 2 5 4" xfId="1041"/>
    <cellStyle name="20% - Accent4 2 5 4 2" xfId="1042"/>
    <cellStyle name="20% - Accent4 2 5 4 3" xfId="1043"/>
    <cellStyle name="20% - Accent4 2 5 4 4" xfId="1044"/>
    <cellStyle name="20% - Accent4 2 5 5" xfId="1045"/>
    <cellStyle name="20% - Accent4 2 5 6" xfId="1046"/>
    <cellStyle name="20% - Accent4 2 5 7" xfId="1047"/>
    <cellStyle name="20% - Accent4 2 6" xfId="1048"/>
    <cellStyle name="20% - Accent4 2 6 2" xfId="1049"/>
    <cellStyle name="20% - Accent4 2 6 2 2" xfId="1050"/>
    <cellStyle name="20% - Accent4 2 6 2 2 2" xfId="1051"/>
    <cellStyle name="20% - Accent4 2 6 2 2 3" xfId="1052"/>
    <cellStyle name="20% - Accent4 2 6 2 2 4" xfId="1053"/>
    <cellStyle name="20% - Accent4 2 6 2 3" xfId="1054"/>
    <cellStyle name="20% - Accent4 2 6 2 4" xfId="1055"/>
    <cellStyle name="20% - Accent4 2 6 2 5" xfId="1056"/>
    <cellStyle name="20% - Accent4 2 6 3" xfId="1057"/>
    <cellStyle name="20% - Accent4 2 6 3 2" xfId="1058"/>
    <cellStyle name="20% - Accent4 2 6 3 2 2" xfId="1059"/>
    <cellStyle name="20% - Accent4 2 6 3 2 3" xfId="1060"/>
    <cellStyle name="20% - Accent4 2 6 3 2 4" xfId="1061"/>
    <cellStyle name="20% - Accent4 2 6 3 3" xfId="1062"/>
    <cellStyle name="20% - Accent4 2 6 3 4" xfId="1063"/>
    <cellStyle name="20% - Accent4 2 6 3 5" xfId="1064"/>
    <cellStyle name="20% - Accent4 2 6 4" xfId="1065"/>
    <cellStyle name="20% - Accent4 2 6 4 2" xfId="1066"/>
    <cellStyle name="20% - Accent4 2 6 4 3" xfId="1067"/>
    <cellStyle name="20% - Accent4 2 6 4 4" xfId="1068"/>
    <cellStyle name="20% - Accent4 2 6 5" xfId="1069"/>
    <cellStyle name="20% - Accent4 2 6 6" xfId="1070"/>
    <cellStyle name="20% - Accent4 2 6 7" xfId="1071"/>
    <cellStyle name="20% - Accent4 2 7" xfId="1072"/>
    <cellStyle name="20% - Accent4 2 7 2" xfId="1073"/>
    <cellStyle name="20% - Accent4 2 7 2 2" xfId="1074"/>
    <cellStyle name="20% - Accent4 2 7 2 3" xfId="1075"/>
    <cellStyle name="20% - Accent4 2 7 2 4" xfId="1076"/>
    <cellStyle name="20% - Accent4 2 7 3" xfId="1077"/>
    <cellStyle name="20% - Accent4 2 7 4" xfId="1078"/>
    <cellStyle name="20% - Accent4 2 7 5" xfId="1079"/>
    <cellStyle name="20% - Accent4 2 8" xfId="1080"/>
    <cellStyle name="20% - Accent4 2 8 2" xfId="1081"/>
    <cellStyle name="20% - Accent4 2 8 2 2" xfId="1082"/>
    <cellStyle name="20% - Accent4 2 8 2 3" xfId="1083"/>
    <cellStyle name="20% - Accent4 2 8 2 4" xfId="1084"/>
    <cellStyle name="20% - Accent4 2 8 3" xfId="1085"/>
    <cellStyle name="20% - Accent4 2 8 4" xfId="1086"/>
    <cellStyle name="20% - Accent4 2 8 5" xfId="1087"/>
    <cellStyle name="20% - Accent4 2 9" xfId="1088"/>
    <cellStyle name="20% - Accent4 2 9 2" xfId="1089"/>
    <cellStyle name="20% - Accent4 2 9 3" xfId="1090"/>
    <cellStyle name="20% - Accent4 2 9 4" xfId="1091"/>
    <cellStyle name="20% - Accent4 3" xfId="1092"/>
    <cellStyle name="20% - Accent4 3 10" xfId="1093"/>
    <cellStyle name="20% - Accent4 3 11" xfId="1094"/>
    <cellStyle name="20% - Accent4 3 12" xfId="1095"/>
    <cellStyle name="20% - Accent4 3 2" xfId="1096"/>
    <cellStyle name="20% - Accent4 3 2 2" xfId="1097"/>
    <cellStyle name="20% - Accent4 3 2 2 2" xfId="1098"/>
    <cellStyle name="20% - Accent4 3 2 2 2 2" xfId="1099"/>
    <cellStyle name="20% - Accent4 3 2 2 2 3" xfId="1100"/>
    <cellStyle name="20% - Accent4 3 2 2 2 4" xfId="1101"/>
    <cellStyle name="20% - Accent4 3 2 2 3" xfId="1102"/>
    <cellStyle name="20% - Accent4 3 2 2 4" xfId="1103"/>
    <cellStyle name="20% - Accent4 3 2 2 5" xfId="1104"/>
    <cellStyle name="20% - Accent4 3 2 3" xfId="1105"/>
    <cellStyle name="20% - Accent4 3 2 3 2" xfId="1106"/>
    <cellStyle name="20% - Accent4 3 2 3 2 2" xfId="1107"/>
    <cellStyle name="20% - Accent4 3 2 3 2 3" xfId="1108"/>
    <cellStyle name="20% - Accent4 3 2 3 2 4" xfId="1109"/>
    <cellStyle name="20% - Accent4 3 2 3 3" xfId="1110"/>
    <cellStyle name="20% - Accent4 3 2 3 4" xfId="1111"/>
    <cellStyle name="20% - Accent4 3 2 3 5" xfId="1112"/>
    <cellStyle name="20% - Accent4 3 2 4" xfId="1113"/>
    <cellStyle name="20% - Accent4 3 2 4 2" xfId="1114"/>
    <cellStyle name="20% - Accent4 3 2 4 3" xfId="1115"/>
    <cellStyle name="20% - Accent4 3 2 4 4" xfId="1116"/>
    <cellStyle name="20% - Accent4 3 2 5" xfId="1117"/>
    <cellStyle name="20% - Accent4 3 2 6" xfId="1118"/>
    <cellStyle name="20% - Accent4 3 2 7" xfId="1119"/>
    <cellStyle name="20% - Accent4 3 3" xfId="1120"/>
    <cellStyle name="20% - Accent4 3 3 2" xfId="1121"/>
    <cellStyle name="20% - Accent4 3 3 2 2" xfId="1122"/>
    <cellStyle name="20% - Accent4 3 3 2 2 2" xfId="1123"/>
    <cellStyle name="20% - Accent4 3 3 2 2 3" xfId="1124"/>
    <cellStyle name="20% - Accent4 3 3 2 2 4" xfId="1125"/>
    <cellStyle name="20% - Accent4 3 3 2 3" xfId="1126"/>
    <cellStyle name="20% - Accent4 3 3 2 4" xfId="1127"/>
    <cellStyle name="20% - Accent4 3 3 2 5" xfId="1128"/>
    <cellStyle name="20% - Accent4 3 3 3" xfId="1129"/>
    <cellStyle name="20% - Accent4 3 3 3 2" xfId="1130"/>
    <cellStyle name="20% - Accent4 3 3 3 2 2" xfId="1131"/>
    <cellStyle name="20% - Accent4 3 3 3 2 3" xfId="1132"/>
    <cellStyle name="20% - Accent4 3 3 3 2 4" xfId="1133"/>
    <cellStyle name="20% - Accent4 3 3 3 3" xfId="1134"/>
    <cellStyle name="20% - Accent4 3 3 3 4" xfId="1135"/>
    <cellStyle name="20% - Accent4 3 3 3 5" xfId="1136"/>
    <cellStyle name="20% - Accent4 3 3 4" xfId="1137"/>
    <cellStyle name="20% - Accent4 3 3 4 2" xfId="1138"/>
    <cellStyle name="20% - Accent4 3 3 4 3" xfId="1139"/>
    <cellStyle name="20% - Accent4 3 3 4 4" xfId="1140"/>
    <cellStyle name="20% - Accent4 3 3 5" xfId="1141"/>
    <cellStyle name="20% - Accent4 3 3 6" xfId="1142"/>
    <cellStyle name="20% - Accent4 3 3 7" xfId="1143"/>
    <cellStyle name="20% - Accent4 3 4" xfId="1144"/>
    <cellStyle name="20% - Accent4 3 4 2" xfId="1145"/>
    <cellStyle name="20% - Accent4 3 4 2 2" xfId="1146"/>
    <cellStyle name="20% - Accent4 3 4 2 2 2" xfId="1147"/>
    <cellStyle name="20% - Accent4 3 4 2 2 3" xfId="1148"/>
    <cellStyle name="20% - Accent4 3 4 2 2 4" xfId="1149"/>
    <cellStyle name="20% - Accent4 3 4 2 3" xfId="1150"/>
    <cellStyle name="20% - Accent4 3 4 2 4" xfId="1151"/>
    <cellStyle name="20% - Accent4 3 4 2 5" xfId="1152"/>
    <cellStyle name="20% - Accent4 3 4 3" xfId="1153"/>
    <cellStyle name="20% - Accent4 3 4 3 2" xfId="1154"/>
    <cellStyle name="20% - Accent4 3 4 3 2 2" xfId="1155"/>
    <cellStyle name="20% - Accent4 3 4 3 2 3" xfId="1156"/>
    <cellStyle name="20% - Accent4 3 4 3 2 4" xfId="1157"/>
    <cellStyle name="20% - Accent4 3 4 3 3" xfId="1158"/>
    <cellStyle name="20% - Accent4 3 4 3 4" xfId="1159"/>
    <cellStyle name="20% - Accent4 3 4 3 5" xfId="1160"/>
    <cellStyle name="20% - Accent4 3 4 4" xfId="1161"/>
    <cellStyle name="20% - Accent4 3 4 4 2" xfId="1162"/>
    <cellStyle name="20% - Accent4 3 4 4 3" xfId="1163"/>
    <cellStyle name="20% - Accent4 3 4 4 4" xfId="1164"/>
    <cellStyle name="20% - Accent4 3 4 5" xfId="1165"/>
    <cellStyle name="20% - Accent4 3 4 6" xfId="1166"/>
    <cellStyle name="20% - Accent4 3 4 7" xfId="1167"/>
    <cellStyle name="20% - Accent4 3 5" xfId="1168"/>
    <cellStyle name="20% - Accent4 3 5 2" xfId="1169"/>
    <cellStyle name="20% - Accent4 3 5 2 2" xfId="1170"/>
    <cellStyle name="20% - Accent4 3 5 2 2 2" xfId="1171"/>
    <cellStyle name="20% - Accent4 3 5 2 2 3" xfId="1172"/>
    <cellStyle name="20% - Accent4 3 5 2 2 4" xfId="1173"/>
    <cellStyle name="20% - Accent4 3 5 2 3" xfId="1174"/>
    <cellStyle name="20% - Accent4 3 5 2 4" xfId="1175"/>
    <cellStyle name="20% - Accent4 3 5 2 5" xfId="1176"/>
    <cellStyle name="20% - Accent4 3 5 3" xfId="1177"/>
    <cellStyle name="20% - Accent4 3 5 3 2" xfId="1178"/>
    <cellStyle name="20% - Accent4 3 5 3 2 2" xfId="1179"/>
    <cellStyle name="20% - Accent4 3 5 3 2 3" xfId="1180"/>
    <cellStyle name="20% - Accent4 3 5 3 2 4" xfId="1181"/>
    <cellStyle name="20% - Accent4 3 5 3 3" xfId="1182"/>
    <cellStyle name="20% - Accent4 3 5 3 4" xfId="1183"/>
    <cellStyle name="20% - Accent4 3 5 3 5" xfId="1184"/>
    <cellStyle name="20% - Accent4 3 5 4" xfId="1185"/>
    <cellStyle name="20% - Accent4 3 5 4 2" xfId="1186"/>
    <cellStyle name="20% - Accent4 3 5 4 3" xfId="1187"/>
    <cellStyle name="20% - Accent4 3 5 4 4" xfId="1188"/>
    <cellStyle name="20% - Accent4 3 5 5" xfId="1189"/>
    <cellStyle name="20% - Accent4 3 5 6" xfId="1190"/>
    <cellStyle name="20% - Accent4 3 5 7" xfId="1191"/>
    <cellStyle name="20% - Accent4 3 6" xfId="1192"/>
    <cellStyle name="20% - Accent4 3 6 2" xfId="1193"/>
    <cellStyle name="20% - Accent4 3 6 2 2" xfId="1194"/>
    <cellStyle name="20% - Accent4 3 6 2 2 2" xfId="1195"/>
    <cellStyle name="20% - Accent4 3 6 2 2 3" xfId="1196"/>
    <cellStyle name="20% - Accent4 3 6 2 2 4" xfId="1197"/>
    <cellStyle name="20% - Accent4 3 6 2 3" xfId="1198"/>
    <cellStyle name="20% - Accent4 3 6 2 4" xfId="1199"/>
    <cellStyle name="20% - Accent4 3 6 2 5" xfId="1200"/>
    <cellStyle name="20% - Accent4 3 6 3" xfId="1201"/>
    <cellStyle name="20% - Accent4 3 6 3 2" xfId="1202"/>
    <cellStyle name="20% - Accent4 3 6 3 2 2" xfId="1203"/>
    <cellStyle name="20% - Accent4 3 6 3 2 3" xfId="1204"/>
    <cellStyle name="20% - Accent4 3 6 3 2 4" xfId="1205"/>
    <cellStyle name="20% - Accent4 3 6 3 3" xfId="1206"/>
    <cellStyle name="20% - Accent4 3 6 3 4" xfId="1207"/>
    <cellStyle name="20% - Accent4 3 6 3 5" xfId="1208"/>
    <cellStyle name="20% - Accent4 3 6 4" xfId="1209"/>
    <cellStyle name="20% - Accent4 3 6 4 2" xfId="1210"/>
    <cellStyle name="20% - Accent4 3 6 4 3" xfId="1211"/>
    <cellStyle name="20% - Accent4 3 6 4 4" xfId="1212"/>
    <cellStyle name="20% - Accent4 3 6 5" xfId="1213"/>
    <cellStyle name="20% - Accent4 3 6 6" xfId="1214"/>
    <cellStyle name="20% - Accent4 3 6 7" xfId="1215"/>
    <cellStyle name="20% - Accent4 3 7" xfId="1216"/>
    <cellStyle name="20% - Accent4 3 7 2" xfId="1217"/>
    <cellStyle name="20% - Accent4 3 7 2 2" xfId="1218"/>
    <cellStyle name="20% - Accent4 3 7 2 3" xfId="1219"/>
    <cellStyle name="20% - Accent4 3 7 2 4" xfId="1220"/>
    <cellStyle name="20% - Accent4 3 7 3" xfId="1221"/>
    <cellStyle name="20% - Accent4 3 7 4" xfId="1222"/>
    <cellStyle name="20% - Accent4 3 7 5" xfId="1223"/>
    <cellStyle name="20% - Accent4 3 8" xfId="1224"/>
    <cellStyle name="20% - Accent4 3 8 2" xfId="1225"/>
    <cellStyle name="20% - Accent4 3 8 2 2" xfId="1226"/>
    <cellStyle name="20% - Accent4 3 8 2 3" xfId="1227"/>
    <cellStyle name="20% - Accent4 3 8 2 4" xfId="1228"/>
    <cellStyle name="20% - Accent4 3 8 3" xfId="1229"/>
    <cellStyle name="20% - Accent4 3 8 4" xfId="1230"/>
    <cellStyle name="20% - Accent4 3 8 5" xfId="1231"/>
    <cellStyle name="20% - Accent4 3 9" xfId="1232"/>
    <cellStyle name="20% - Accent4 3 9 2" xfId="1233"/>
    <cellStyle name="20% - Accent4 3 9 3" xfId="1234"/>
    <cellStyle name="20% - Accent4 3 9 4" xfId="1235"/>
    <cellStyle name="20% - Accent4 4" xfId="1236"/>
    <cellStyle name="20% - Accent4 5" xfId="1237"/>
    <cellStyle name="20% - Accent4 6" xfId="1238"/>
    <cellStyle name="20% - Accent4 7" xfId="1239"/>
    <cellStyle name="20% - Accent4 8" xfId="1240"/>
    <cellStyle name="20% - Accent4 9" xfId="1241"/>
    <cellStyle name="20% - Accent5 10" xfId="1242"/>
    <cellStyle name="20% - Accent5 11" xfId="1243"/>
    <cellStyle name="20% - Accent5 12" xfId="1244"/>
    <cellStyle name="20% - Accent5 13" xfId="1245"/>
    <cellStyle name="20% - Accent5 2" xfId="1246"/>
    <cellStyle name="20% - Accent5 2 10" xfId="1247"/>
    <cellStyle name="20% - Accent5 2 11" xfId="1248"/>
    <cellStyle name="20% - Accent5 2 12" xfId="1249"/>
    <cellStyle name="20% - Accent5 2 13" xfId="1250"/>
    <cellStyle name="20% - Accent5 2 14" xfId="1251"/>
    <cellStyle name="20% - Accent5 2 15" xfId="1252"/>
    <cellStyle name="20% - Accent5 2 16" xfId="1253"/>
    <cellStyle name="20% - Accent5 2 17" xfId="1254"/>
    <cellStyle name="20% - Accent5 2 18" xfId="1255"/>
    <cellStyle name="20% - Accent5 2 19" xfId="1256"/>
    <cellStyle name="20% - Accent5 2 2" xfId="1257"/>
    <cellStyle name="20% - Accent5 2 2 2" xfId="1258"/>
    <cellStyle name="20% - Accent5 2 2 2 2" xfId="1259"/>
    <cellStyle name="20% - Accent5 2 2 2 2 2" xfId="1260"/>
    <cellStyle name="20% - Accent5 2 2 2 2 3" xfId="1261"/>
    <cellStyle name="20% - Accent5 2 2 2 2 4" xfId="1262"/>
    <cellStyle name="20% - Accent5 2 2 2 3" xfId="1263"/>
    <cellStyle name="20% - Accent5 2 2 2 4" xfId="1264"/>
    <cellStyle name="20% - Accent5 2 2 2 5" xfId="1265"/>
    <cellStyle name="20% - Accent5 2 2 3" xfId="1266"/>
    <cellStyle name="20% - Accent5 2 2 3 2" xfId="1267"/>
    <cellStyle name="20% - Accent5 2 2 3 2 2" xfId="1268"/>
    <cellStyle name="20% - Accent5 2 2 3 2 3" xfId="1269"/>
    <cellStyle name="20% - Accent5 2 2 3 2 4" xfId="1270"/>
    <cellStyle name="20% - Accent5 2 2 3 3" xfId="1271"/>
    <cellStyle name="20% - Accent5 2 2 3 4" xfId="1272"/>
    <cellStyle name="20% - Accent5 2 2 3 5" xfId="1273"/>
    <cellStyle name="20% - Accent5 2 2 4" xfId="1274"/>
    <cellStyle name="20% - Accent5 2 2 4 2" xfId="1275"/>
    <cellStyle name="20% - Accent5 2 2 4 3" xfId="1276"/>
    <cellStyle name="20% - Accent5 2 2 4 4" xfId="1277"/>
    <cellStyle name="20% - Accent5 2 2 5" xfId="1278"/>
    <cellStyle name="20% - Accent5 2 2 6" xfId="1279"/>
    <cellStyle name="20% - Accent5 2 2 7" xfId="1280"/>
    <cellStyle name="20% - Accent5 2 20" xfId="1281"/>
    <cellStyle name="20% - Accent5 2 21" xfId="1282"/>
    <cellStyle name="20% - Accent5 2 22" xfId="1283"/>
    <cellStyle name="20% - Accent5 2 3" xfId="1284"/>
    <cellStyle name="20% - Accent5 2 3 2" xfId="1285"/>
    <cellStyle name="20% - Accent5 2 3 2 2" xfId="1286"/>
    <cellStyle name="20% - Accent5 2 3 2 2 2" xfId="1287"/>
    <cellStyle name="20% - Accent5 2 3 2 2 3" xfId="1288"/>
    <cellStyle name="20% - Accent5 2 3 2 2 4" xfId="1289"/>
    <cellStyle name="20% - Accent5 2 3 2 3" xfId="1290"/>
    <cellStyle name="20% - Accent5 2 3 2 4" xfId="1291"/>
    <cellStyle name="20% - Accent5 2 3 2 5" xfId="1292"/>
    <cellStyle name="20% - Accent5 2 3 3" xfId="1293"/>
    <cellStyle name="20% - Accent5 2 3 3 2" xfId="1294"/>
    <cellStyle name="20% - Accent5 2 3 3 2 2" xfId="1295"/>
    <cellStyle name="20% - Accent5 2 3 3 2 3" xfId="1296"/>
    <cellStyle name="20% - Accent5 2 3 3 2 4" xfId="1297"/>
    <cellStyle name="20% - Accent5 2 3 3 3" xfId="1298"/>
    <cellStyle name="20% - Accent5 2 3 3 4" xfId="1299"/>
    <cellStyle name="20% - Accent5 2 3 3 5" xfId="1300"/>
    <cellStyle name="20% - Accent5 2 3 4" xfId="1301"/>
    <cellStyle name="20% - Accent5 2 3 4 2" xfId="1302"/>
    <cellStyle name="20% - Accent5 2 3 4 3" xfId="1303"/>
    <cellStyle name="20% - Accent5 2 3 4 4" xfId="1304"/>
    <cellStyle name="20% - Accent5 2 3 5" xfId="1305"/>
    <cellStyle name="20% - Accent5 2 3 6" xfId="1306"/>
    <cellStyle name="20% - Accent5 2 3 7" xfId="1307"/>
    <cellStyle name="20% - Accent5 2 4" xfId="1308"/>
    <cellStyle name="20% - Accent5 2 4 2" xfId="1309"/>
    <cellStyle name="20% - Accent5 2 4 2 2" xfId="1310"/>
    <cellStyle name="20% - Accent5 2 4 2 2 2" xfId="1311"/>
    <cellStyle name="20% - Accent5 2 4 2 2 3" xfId="1312"/>
    <cellStyle name="20% - Accent5 2 4 2 2 4" xfId="1313"/>
    <cellStyle name="20% - Accent5 2 4 2 3" xfId="1314"/>
    <cellStyle name="20% - Accent5 2 4 2 4" xfId="1315"/>
    <cellStyle name="20% - Accent5 2 4 2 5" xfId="1316"/>
    <cellStyle name="20% - Accent5 2 4 3" xfId="1317"/>
    <cellStyle name="20% - Accent5 2 4 3 2" xfId="1318"/>
    <cellStyle name="20% - Accent5 2 4 3 2 2" xfId="1319"/>
    <cellStyle name="20% - Accent5 2 4 3 2 3" xfId="1320"/>
    <cellStyle name="20% - Accent5 2 4 3 2 4" xfId="1321"/>
    <cellStyle name="20% - Accent5 2 4 3 3" xfId="1322"/>
    <cellStyle name="20% - Accent5 2 4 3 4" xfId="1323"/>
    <cellStyle name="20% - Accent5 2 4 3 5" xfId="1324"/>
    <cellStyle name="20% - Accent5 2 4 4" xfId="1325"/>
    <cellStyle name="20% - Accent5 2 4 4 2" xfId="1326"/>
    <cellStyle name="20% - Accent5 2 4 4 3" xfId="1327"/>
    <cellStyle name="20% - Accent5 2 4 4 4" xfId="1328"/>
    <cellStyle name="20% - Accent5 2 4 5" xfId="1329"/>
    <cellStyle name="20% - Accent5 2 4 6" xfId="1330"/>
    <cellStyle name="20% - Accent5 2 4 7" xfId="1331"/>
    <cellStyle name="20% - Accent5 2 5" xfId="1332"/>
    <cellStyle name="20% - Accent5 2 5 2" xfId="1333"/>
    <cellStyle name="20% - Accent5 2 5 2 2" xfId="1334"/>
    <cellStyle name="20% - Accent5 2 5 2 2 2" xfId="1335"/>
    <cellStyle name="20% - Accent5 2 5 2 2 3" xfId="1336"/>
    <cellStyle name="20% - Accent5 2 5 2 2 4" xfId="1337"/>
    <cellStyle name="20% - Accent5 2 5 2 3" xfId="1338"/>
    <cellStyle name="20% - Accent5 2 5 2 4" xfId="1339"/>
    <cellStyle name="20% - Accent5 2 5 2 5" xfId="1340"/>
    <cellStyle name="20% - Accent5 2 5 3" xfId="1341"/>
    <cellStyle name="20% - Accent5 2 5 3 2" xfId="1342"/>
    <cellStyle name="20% - Accent5 2 5 3 2 2" xfId="1343"/>
    <cellStyle name="20% - Accent5 2 5 3 2 3" xfId="1344"/>
    <cellStyle name="20% - Accent5 2 5 3 2 4" xfId="1345"/>
    <cellStyle name="20% - Accent5 2 5 3 3" xfId="1346"/>
    <cellStyle name="20% - Accent5 2 5 3 4" xfId="1347"/>
    <cellStyle name="20% - Accent5 2 5 3 5" xfId="1348"/>
    <cellStyle name="20% - Accent5 2 5 4" xfId="1349"/>
    <cellStyle name="20% - Accent5 2 5 4 2" xfId="1350"/>
    <cellStyle name="20% - Accent5 2 5 4 3" xfId="1351"/>
    <cellStyle name="20% - Accent5 2 5 4 4" xfId="1352"/>
    <cellStyle name="20% - Accent5 2 5 5" xfId="1353"/>
    <cellStyle name="20% - Accent5 2 5 6" xfId="1354"/>
    <cellStyle name="20% - Accent5 2 5 7" xfId="1355"/>
    <cellStyle name="20% - Accent5 2 6" xfId="1356"/>
    <cellStyle name="20% - Accent5 2 6 2" xfId="1357"/>
    <cellStyle name="20% - Accent5 2 6 2 2" xfId="1358"/>
    <cellStyle name="20% - Accent5 2 6 2 2 2" xfId="1359"/>
    <cellStyle name="20% - Accent5 2 6 2 2 3" xfId="1360"/>
    <cellStyle name="20% - Accent5 2 6 2 2 4" xfId="1361"/>
    <cellStyle name="20% - Accent5 2 6 2 3" xfId="1362"/>
    <cellStyle name="20% - Accent5 2 6 2 4" xfId="1363"/>
    <cellStyle name="20% - Accent5 2 6 2 5" xfId="1364"/>
    <cellStyle name="20% - Accent5 2 6 3" xfId="1365"/>
    <cellStyle name="20% - Accent5 2 6 3 2" xfId="1366"/>
    <cellStyle name="20% - Accent5 2 6 3 2 2" xfId="1367"/>
    <cellStyle name="20% - Accent5 2 6 3 2 3" xfId="1368"/>
    <cellStyle name="20% - Accent5 2 6 3 2 4" xfId="1369"/>
    <cellStyle name="20% - Accent5 2 6 3 3" xfId="1370"/>
    <cellStyle name="20% - Accent5 2 6 3 4" xfId="1371"/>
    <cellStyle name="20% - Accent5 2 6 3 5" xfId="1372"/>
    <cellStyle name="20% - Accent5 2 6 4" xfId="1373"/>
    <cellStyle name="20% - Accent5 2 6 4 2" xfId="1374"/>
    <cellStyle name="20% - Accent5 2 6 4 3" xfId="1375"/>
    <cellStyle name="20% - Accent5 2 6 4 4" xfId="1376"/>
    <cellStyle name="20% - Accent5 2 6 5" xfId="1377"/>
    <cellStyle name="20% - Accent5 2 6 6" xfId="1378"/>
    <cellStyle name="20% - Accent5 2 6 7" xfId="1379"/>
    <cellStyle name="20% - Accent5 2 7" xfId="1380"/>
    <cellStyle name="20% - Accent5 2 7 2" xfId="1381"/>
    <cellStyle name="20% - Accent5 2 7 2 2" xfId="1382"/>
    <cellStyle name="20% - Accent5 2 7 2 3" xfId="1383"/>
    <cellStyle name="20% - Accent5 2 7 2 4" xfId="1384"/>
    <cellStyle name="20% - Accent5 2 7 3" xfId="1385"/>
    <cellStyle name="20% - Accent5 2 7 4" xfId="1386"/>
    <cellStyle name="20% - Accent5 2 7 5" xfId="1387"/>
    <cellStyle name="20% - Accent5 2 8" xfId="1388"/>
    <cellStyle name="20% - Accent5 2 8 2" xfId="1389"/>
    <cellStyle name="20% - Accent5 2 8 2 2" xfId="1390"/>
    <cellStyle name="20% - Accent5 2 8 2 3" xfId="1391"/>
    <cellStyle name="20% - Accent5 2 8 2 4" xfId="1392"/>
    <cellStyle name="20% - Accent5 2 8 3" xfId="1393"/>
    <cellStyle name="20% - Accent5 2 8 4" xfId="1394"/>
    <cellStyle name="20% - Accent5 2 8 5" xfId="1395"/>
    <cellStyle name="20% - Accent5 2 9" xfId="1396"/>
    <cellStyle name="20% - Accent5 2 9 2" xfId="1397"/>
    <cellStyle name="20% - Accent5 2 9 3" xfId="1398"/>
    <cellStyle name="20% - Accent5 2 9 4" xfId="1399"/>
    <cellStyle name="20% - Accent5 3" xfId="1400"/>
    <cellStyle name="20% - Accent5 3 10" xfId="1401"/>
    <cellStyle name="20% - Accent5 3 11" xfId="1402"/>
    <cellStyle name="20% - Accent5 3 12" xfId="1403"/>
    <cellStyle name="20% - Accent5 3 2" xfId="1404"/>
    <cellStyle name="20% - Accent5 3 2 2" xfId="1405"/>
    <cellStyle name="20% - Accent5 3 2 2 2" xfId="1406"/>
    <cellStyle name="20% - Accent5 3 2 2 2 2" xfId="1407"/>
    <cellStyle name="20% - Accent5 3 2 2 2 3" xfId="1408"/>
    <cellStyle name="20% - Accent5 3 2 2 2 4" xfId="1409"/>
    <cellStyle name="20% - Accent5 3 2 2 3" xfId="1410"/>
    <cellStyle name="20% - Accent5 3 2 2 4" xfId="1411"/>
    <cellStyle name="20% - Accent5 3 2 2 5" xfId="1412"/>
    <cellStyle name="20% - Accent5 3 2 3" xfId="1413"/>
    <cellStyle name="20% - Accent5 3 2 3 2" xfId="1414"/>
    <cellStyle name="20% - Accent5 3 2 3 2 2" xfId="1415"/>
    <cellStyle name="20% - Accent5 3 2 3 2 3" xfId="1416"/>
    <cellStyle name="20% - Accent5 3 2 3 2 4" xfId="1417"/>
    <cellStyle name="20% - Accent5 3 2 3 3" xfId="1418"/>
    <cellStyle name="20% - Accent5 3 2 3 4" xfId="1419"/>
    <cellStyle name="20% - Accent5 3 2 3 5" xfId="1420"/>
    <cellStyle name="20% - Accent5 3 2 4" xfId="1421"/>
    <cellStyle name="20% - Accent5 3 2 4 2" xfId="1422"/>
    <cellStyle name="20% - Accent5 3 2 4 3" xfId="1423"/>
    <cellStyle name="20% - Accent5 3 2 4 4" xfId="1424"/>
    <cellStyle name="20% - Accent5 3 2 5" xfId="1425"/>
    <cellStyle name="20% - Accent5 3 2 6" xfId="1426"/>
    <cellStyle name="20% - Accent5 3 2 7" xfId="1427"/>
    <cellStyle name="20% - Accent5 3 3" xfId="1428"/>
    <cellStyle name="20% - Accent5 3 3 2" xfId="1429"/>
    <cellStyle name="20% - Accent5 3 3 2 2" xfId="1430"/>
    <cellStyle name="20% - Accent5 3 3 2 2 2" xfId="1431"/>
    <cellStyle name="20% - Accent5 3 3 2 2 3" xfId="1432"/>
    <cellStyle name="20% - Accent5 3 3 2 2 4" xfId="1433"/>
    <cellStyle name="20% - Accent5 3 3 2 3" xfId="1434"/>
    <cellStyle name="20% - Accent5 3 3 2 4" xfId="1435"/>
    <cellStyle name="20% - Accent5 3 3 2 5" xfId="1436"/>
    <cellStyle name="20% - Accent5 3 3 3" xfId="1437"/>
    <cellStyle name="20% - Accent5 3 3 3 2" xfId="1438"/>
    <cellStyle name="20% - Accent5 3 3 3 2 2" xfId="1439"/>
    <cellStyle name="20% - Accent5 3 3 3 2 3" xfId="1440"/>
    <cellStyle name="20% - Accent5 3 3 3 2 4" xfId="1441"/>
    <cellStyle name="20% - Accent5 3 3 3 3" xfId="1442"/>
    <cellStyle name="20% - Accent5 3 3 3 4" xfId="1443"/>
    <cellStyle name="20% - Accent5 3 3 3 5" xfId="1444"/>
    <cellStyle name="20% - Accent5 3 3 4" xfId="1445"/>
    <cellStyle name="20% - Accent5 3 3 4 2" xfId="1446"/>
    <cellStyle name="20% - Accent5 3 3 4 3" xfId="1447"/>
    <cellStyle name="20% - Accent5 3 3 4 4" xfId="1448"/>
    <cellStyle name="20% - Accent5 3 3 5" xfId="1449"/>
    <cellStyle name="20% - Accent5 3 3 6" xfId="1450"/>
    <cellStyle name="20% - Accent5 3 3 7" xfId="1451"/>
    <cellStyle name="20% - Accent5 3 4" xfId="1452"/>
    <cellStyle name="20% - Accent5 3 4 2" xfId="1453"/>
    <cellStyle name="20% - Accent5 3 4 2 2" xfId="1454"/>
    <cellStyle name="20% - Accent5 3 4 2 2 2" xfId="1455"/>
    <cellStyle name="20% - Accent5 3 4 2 2 3" xfId="1456"/>
    <cellStyle name="20% - Accent5 3 4 2 2 4" xfId="1457"/>
    <cellStyle name="20% - Accent5 3 4 2 3" xfId="1458"/>
    <cellStyle name="20% - Accent5 3 4 2 4" xfId="1459"/>
    <cellStyle name="20% - Accent5 3 4 2 5" xfId="1460"/>
    <cellStyle name="20% - Accent5 3 4 3" xfId="1461"/>
    <cellStyle name="20% - Accent5 3 4 3 2" xfId="1462"/>
    <cellStyle name="20% - Accent5 3 4 3 2 2" xfId="1463"/>
    <cellStyle name="20% - Accent5 3 4 3 2 3" xfId="1464"/>
    <cellStyle name="20% - Accent5 3 4 3 2 4" xfId="1465"/>
    <cellStyle name="20% - Accent5 3 4 3 3" xfId="1466"/>
    <cellStyle name="20% - Accent5 3 4 3 4" xfId="1467"/>
    <cellStyle name="20% - Accent5 3 4 3 5" xfId="1468"/>
    <cellStyle name="20% - Accent5 3 4 4" xfId="1469"/>
    <cellStyle name="20% - Accent5 3 4 4 2" xfId="1470"/>
    <cellStyle name="20% - Accent5 3 4 4 3" xfId="1471"/>
    <cellStyle name="20% - Accent5 3 4 4 4" xfId="1472"/>
    <cellStyle name="20% - Accent5 3 4 5" xfId="1473"/>
    <cellStyle name="20% - Accent5 3 4 6" xfId="1474"/>
    <cellStyle name="20% - Accent5 3 4 7" xfId="1475"/>
    <cellStyle name="20% - Accent5 3 5" xfId="1476"/>
    <cellStyle name="20% - Accent5 3 5 2" xfId="1477"/>
    <cellStyle name="20% - Accent5 3 5 2 2" xfId="1478"/>
    <cellStyle name="20% - Accent5 3 5 2 2 2" xfId="1479"/>
    <cellStyle name="20% - Accent5 3 5 2 2 3" xfId="1480"/>
    <cellStyle name="20% - Accent5 3 5 2 2 4" xfId="1481"/>
    <cellStyle name="20% - Accent5 3 5 2 3" xfId="1482"/>
    <cellStyle name="20% - Accent5 3 5 2 4" xfId="1483"/>
    <cellStyle name="20% - Accent5 3 5 2 5" xfId="1484"/>
    <cellStyle name="20% - Accent5 3 5 3" xfId="1485"/>
    <cellStyle name="20% - Accent5 3 5 3 2" xfId="1486"/>
    <cellStyle name="20% - Accent5 3 5 3 2 2" xfId="1487"/>
    <cellStyle name="20% - Accent5 3 5 3 2 3" xfId="1488"/>
    <cellStyle name="20% - Accent5 3 5 3 2 4" xfId="1489"/>
    <cellStyle name="20% - Accent5 3 5 3 3" xfId="1490"/>
    <cellStyle name="20% - Accent5 3 5 3 4" xfId="1491"/>
    <cellStyle name="20% - Accent5 3 5 3 5" xfId="1492"/>
    <cellStyle name="20% - Accent5 3 5 4" xfId="1493"/>
    <cellStyle name="20% - Accent5 3 5 4 2" xfId="1494"/>
    <cellStyle name="20% - Accent5 3 5 4 3" xfId="1495"/>
    <cellStyle name="20% - Accent5 3 5 4 4" xfId="1496"/>
    <cellStyle name="20% - Accent5 3 5 5" xfId="1497"/>
    <cellStyle name="20% - Accent5 3 5 6" xfId="1498"/>
    <cellStyle name="20% - Accent5 3 5 7" xfId="1499"/>
    <cellStyle name="20% - Accent5 3 6" xfId="1500"/>
    <cellStyle name="20% - Accent5 3 6 2" xfId="1501"/>
    <cellStyle name="20% - Accent5 3 6 2 2" xfId="1502"/>
    <cellStyle name="20% - Accent5 3 6 2 2 2" xfId="1503"/>
    <cellStyle name="20% - Accent5 3 6 2 2 3" xfId="1504"/>
    <cellStyle name="20% - Accent5 3 6 2 2 4" xfId="1505"/>
    <cellStyle name="20% - Accent5 3 6 2 3" xfId="1506"/>
    <cellStyle name="20% - Accent5 3 6 2 4" xfId="1507"/>
    <cellStyle name="20% - Accent5 3 6 2 5" xfId="1508"/>
    <cellStyle name="20% - Accent5 3 6 3" xfId="1509"/>
    <cellStyle name="20% - Accent5 3 6 3 2" xfId="1510"/>
    <cellStyle name="20% - Accent5 3 6 3 2 2" xfId="1511"/>
    <cellStyle name="20% - Accent5 3 6 3 2 3" xfId="1512"/>
    <cellStyle name="20% - Accent5 3 6 3 2 4" xfId="1513"/>
    <cellStyle name="20% - Accent5 3 6 3 3" xfId="1514"/>
    <cellStyle name="20% - Accent5 3 6 3 4" xfId="1515"/>
    <cellStyle name="20% - Accent5 3 6 3 5" xfId="1516"/>
    <cellStyle name="20% - Accent5 3 6 4" xfId="1517"/>
    <cellStyle name="20% - Accent5 3 6 4 2" xfId="1518"/>
    <cellStyle name="20% - Accent5 3 6 4 3" xfId="1519"/>
    <cellStyle name="20% - Accent5 3 6 4 4" xfId="1520"/>
    <cellStyle name="20% - Accent5 3 6 5" xfId="1521"/>
    <cellStyle name="20% - Accent5 3 6 6" xfId="1522"/>
    <cellStyle name="20% - Accent5 3 6 7" xfId="1523"/>
    <cellStyle name="20% - Accent5 3 7" xfId="1524"/>
    <cellStyle name="20% - Accent5 3 7 2" xfId="1525"/>
    <cellStyle name="20% - Accent5 3 7 2 2" xfId="1526"/>
    <cellStyle name="20% - Accent5 3 7 2 3" xfId="1527"/>
    <cellStyle name="20% - Accent5 3 7 2 4" xfId="1528"/>
    <cellStyle name="20% - Accent5 3 7 3" xfId="1529"/>
    <cellStyle name="20% - Accent5 3 7 4" xfId="1530"/>
    <cellStyle name="20% - Accent5 3 7 5" xfId="1531"/>
    <cellStyle name="20% - Accent5 3 8" xfId="1532"/>
    <cellStyle name="20% - Accent5 3 8 2" xfId="1533"/>
    <cellStyle name="20% - Accent5 3 8 2 2" xfId="1534"/>
    <cellStyle name="20% - Accent5 3 8 2 3" xfId="1535"/>
    <cellStyle name="20% - Accent5 3 8 2 4" xfId="1536"/>
    <cellStyle name="20% - Accent5 3 8 3" xfId="1537"/>
    <cellStyle name="20% - Accent5 3 8 4" xfId="1538"/>
    <cellStyle name="20% - Accent5 3 8 5" xfId="1539"/>
    <cellStyle name="20% - Accent5 3 9" xfId="1540"/>
    <cellStyle name="20% - Accent5 3 9 2" xfId="1541"/>
    <cellStyle name="20% - Accent5 3 9 3" xfId="1542"/>
    <cellStyle name="20% - Accent5 3 9 4" xfId="1543"/>
    <cellStyle name="20% - Accent5 4" xfId="1544"/>
    <cellStyle name="20% - Accent5 5" xfId="1545"/>
    <cellStyle name="20% - Accent5 6" xfId="1546"/>
    <cellStyle name="20% - Accent5 7" xfId="1547"/>
    <cellStyle name="20% - Accent5 8" xfId="1548"/>
    <cellStyle name="20% - Accent5 9" xfId="1549"/>
    <cellStyle name="20% - Accent6 10" xfId="1550"/>
    <cellStyle name="20% - Accent6 11" xfId="1551"/>
    <cellStyle name="20% - Accent6 12" xfId="1552"/>
    <cellStyle name="20% - Accent6 13" xfId="1553"/>
    <cellStyle name="20% - Accent6 2" xfId="1554"/>
    <cellStyle name="20% - Accent6 2 10" xfId="1555"/>
    <cellStyle name="20% - Accent6 2 11" xfId="1556"/>
    <cellStyle name="20% - Accent6 2 12" xfId="1557"/>
    <cellStyle name="20% - Accent6 2 13" xfId="1558"/>
    <cellStyle name="20% - Accent6 2 14" xfId="1559"/>
    <cellStyle name="20% - Accent6 2 15" xfId="1560"/>
    <cellStyle name="20% - Accent6 2 16" xfId="1561"/>
    <cellStyle name="20% - Accent6 2 17" xfId="1562"/>
    <cellStyle name="20% - Accent6 2 18" xfId="1563"/>
    <cellStyle name="20% - Accent6 2 19" xfId="1564"/>
    <cellStyle name="20% - Accent6 2 2" xfId="1565"/>
    <cellStyle name="20% - Accent6 2 2 2" xfId="1566"/>
    <cellStyle name="20% - Accent6 2 2 2 2" xfId="1567"/>
    <cellStyle name="20% - Accent6 2 2 2 2 2" xfId="1568"/>
    <cellStyle name="20% - Accent6 2 2 2 2 3" xfId="1569"/>
    <cellStyle name="20% - Accent6 2 2 2 2 4" xfId="1570"/>
    <cellStyle name="20% - Accent6 2 2 2 3" xfId="1571"/>
    <cellStyle name="20% - Accent6 2 2 2 4" xfId="1572"/>
    <cellStyle name="20% - Accent6 2 2 2 5" xfId="1573"/>
    <cellStyle name="20% - Accent6 2 2 3" xfId="1574"/>
    <cellStyle name="20% - Accent6 2 2 3 2" xfId="1575"/>
    <cellStyle name="20% - Accent6 2 2 3 2 2" xfId="1576"/>
    <cellStyle name="20% - Accent6 2 2 3 2 3" xfId="1577"/>
    <cellStyle name="20% - Accent6 2 2 3 2 4" xfId="1578"/>
    <cellStyle name="20% - Accent6 2 2 3 3" xfId="1579"/>
    <cellStyle name="20% - Accent6 2 2 3 4" xfId="1580"/>
    <cellStyle name="20% - Accent6 2 2 3 5" xfId="1581"/>
    <cellStyle name="20% - Accent6 2 2 4" xfId="1582"/>
    <cellStyle name="20% - Accent6 2 2 4 2" xfId="1583"/>
    <cellStyle name="20% - Accent6 2 2 4 3" xfId="1584"/>
    <cellStyle name="20% - Accent6 2 2 4 4" xfId="1585"/>
    <cellStyle name="20% - Accent6 2 2 5" xfId="1586"/>
    <cellStyle name="20% - Accent6 2 2 6" xfId="1587"/>
    <cellStyle name="20% - Accent6 2 2 7" xfId="1588"/>
    <cellStyle name="20% - Accent6 2 20" xfId="1589"/>
    <cellStyle name="20% - Accent6 2 21" xfId="1590"/>
    <cellStyle name="20% - Accent6 2 22" xfId="1591"/>
    <cellStyle name="20% - Accent6 2 3" xfId="1592"/>
    <cellStyle name="20% - Accent6 2 3 2" xfId="1593"/>
    <cellStyle name="20% - Accent6 2 3 2 2" xfId="1594"/>
    <cellStyle name="20% - Accent6 2 3 2 2 2" xfId="1595"/>
    <cellStyle name="20% - Accent6 2 3 2 2 3" xfId="1596"/>
    <cellStyle name="20% - Accent6 2 3 2 2 4" xfId="1597"/>
    <cellStyle name="20% - Accent6 2 3 2 3" xfId="1598"/>
    <cellStyle name="20% - Accent6 2 3 2 4" xfId="1599"/>
    <cellStyle name="20% - Accent6 2 3 2 5" xfId="1600"/>
    <cellStyle name="20% - Accent6 2 3 3" xfId="1601"/>
    <cellStyle name="20% - Accent6 2 3 3 2" xfId="1602"/>
    <cellStyle name="20% - Accent6 2 3 3 2 2" xfId="1603"/>
    <cellStyle name="20% - Accent6 2 3 3 2 3" xfId="1604"/>
    <cellStyle name="20% - Accent6 2 3 3 2 4" xfId="1605"/>
    <cellStyle name="20% - Accent6 2 3 3 3" xfId="1606"/>
    <cellStyle name="20% - Accent6 2 3 3 4" xfId="1607"/>
    <cellStyle name="20% - Accent6 2 3 3 5" xfId="1608"/>
    <cellStyle name="20% - Accent6 2 3 4" xfId="1609"/>
    <cellStyle name="20% - Accent6 2 3 4 2" xfId="1610"/>
    <cellStyle name="20% - Accent6 2 3 4 3" xfId="1611"/>
    <cellStyle name="20% - Accent6 2 3 4 4" xfId="1612"/>
    <cellStyle name="20% - Accent6 2 3 5" xfId="1613"/>
    <cellStyle name="20% - Accent6 2 3 6" xfId="1614"/>
    <cellStyle name="20% - Accent6 2 3 7" xfId="1615"/>
    <cellStyle name="20% - Accent6 2 4" xfId="1616"/>
    <cellStyle name="20% - Accent6 2 4 2" xfId="1617"/>
    <cellStyle name="20% - Accent6 2 4 2 2" xfId="1618"/>
    <cellStyle name="20% - Accent6 2 4 2 2 2" xfId="1619"/>
    <cellStyle name="20% - Accent6 2 4 2 2 3" xfId="1620"/>
    <cellStyle name="20% - Accent6 2 4 2 2 4" xfId="1621"/>
    <cellStyle name="20% - Accent6 2 4 2 3" xfId="1622"/>
    <cellStyle name="20% - Accent6 2 4 2 4" xfId="1623"/>
    <cellStyle name="20% - Accent6 2 4 2 5" xfId="1624"/>
    <cellStyle name="20% - Accent6 2 4 3" xfId="1625"/>
    <cellStyle name="20% - Accent6 2 4 3 2" xfId="1626"/>
    <cellStyle name="20% - Accent6 2 4 3 2 2" xfId="1627"/>
    <cellStyle name="20% - Accent6 2 4 3 2 3" xfId="1628"/>
    <cellStyle name="20% - Accent6 2 4 3 2 4" xfId="1629"/>
    <cellStyle name="20% - Accent6 2 4 3 3" xfId="1630"/>
    <cellStyle name="20% - Accent6 2 4 3 4" xfId="1631"/>
    <cellStyle name="20% - Accent6 2 4 3 5" xfId="1632"/>
    <cellStyle name="20% - Accent6 2 4 4" xfId="1633"/>
    <cellStyle name="20% - Accent6 2 4 4 2" xfId="1634"/>
    <cellStyle name="20% - Accent6 2 4 4 3" xfId="1635"/>
    <cellStyle name="20% - Accent6 2 4 4 4" xfId="1636"/>
    <cellStyle name="20% - Accent6 2 4 5" xfId="1637"/>
    <cellStyle name="20% - Accent6 2 4 6" xfId="1638"/>
    <cellStyle name="20% - Accent6 2 4 7" xfId="1639"/>
    <cellStyle name="20% - Accent6 2 5" xfId="1640"/>
    <cellStyle name="20% - Accent6 2 5 2" xfId="1641"/>
    <cellStyle name="20% - Accent6 2 5 2 2" xfId="1642"/>
    <cellStyle name="20% - Accent6 2 5 2 2 2" xfId="1643"/>
    <cellStyle name="20% - Accent6 2 5 2 2 3" xfId="1644"/>
    <cellStyle name="20% - Accent6 2 5 2 2 4" xfId="1645"/>
    <cellStyle name="20% - Accent6 2 5 2 3" xfId="1646"/>
    <cellStyle name="20% - Accent6 2 5 2 4" xfId="1647"/>
    <cellStyle name="20% - Accent6 2 5 2 5" xfId="1648"/>
    <cellStyle name="20% - Accent6 2 5 3" xfId="1649"/>
    <cellStyle name="20% - Accent6 2 5 3 2" xfId="1650"/>
    <cellStyle name="20% - Accent6 2 5 3 2 2" xfId="1651"/>
    <cellStyle name="20% - Accent6 2 5 3 2 3" xfId="1652"/>
    <cellStyle name="20% - Accent6 2 5 3 2 4" xfId="1653"/>
    <cellStyle name="20% - Accent6 2 5 3 3" xfId="1654"/>
    <cellStyle name="20% - Accent6 2 5 3 4" xfId="1655"/>
    <cellStyle name="20% - Accent6 2 5 3 5" xfId="1656"/>
    <cellStyle name="20% - Accent6 2 5 4" xfId="1657"/>
    <cellStyle name="20% - Accent6 2 5 4 2" xfId="1658"/>
    <cellStyle name="20% - Accent6 2 5 4 3" xfId="1659"/>
    <cellStyle name="20% - Accent6 2 5 4 4" xfId="1660"/>
    <cellStyle name="20% - Accent6 2 5 5" xfId="1661"/>
    <cellStyle name="20% - Accent6 2 5 6" xfId="1662"/>
    <cellStyle name="20% - Accent6 2 5 7" xfId="1663"/>
    <cellStyle name="20% - Accent6 2 6" xfId="1664"/>
    <cellStyle name="20% - Accent6 2 6 2" xfId="1665"/>
    <cellStyle name="20% - Accent6 2 6 2 2" xfId="1666"/>
    <cellStyle name="20% - Accent6 2 6 2 2 2" xfId="1667"/>
    <cellStyle name="20% - Accent6 2 6 2 2 3" xfId="1668"/>
    <cellStyle name="20% - Accent6 2 6 2 2 4" xfId="1669"/>
    <cellStyle name="20% - Accent6 2 6 2 3" xfId="1670"/>
    <cellStyle name="20% - Accent6 2 6 2 4" xfId="1671"/>
    <cellStyle name="20% - Accent6 2 6 2 5" xfId="1672"/>
    <cellStyle name="20% - Accent6 2 6 3" xfId="1673"/>
    <cellStyle name="20% - Accent6 2 6 3 2" xfId="1674"/>
    <cellStyle name="20% - Accent6 2 6 3 2 2" xfId="1675"/>
    <cellStyle name="20% - Accent6 2 6 3 2 3" xfId="1676"/>
    <cellStyle name="20% - Accent6 2 6 3 2 4" xfId="1677"/>
    <cellStyle name="20% - Accent6 2 6 3 3" xfId="1678"/>
    <cellStyle name="20% - Accent6 2 6 3 4" xfId="1679"/>
    <cellStyle name="20% - Accent6 2 6 3 5" xfId="1680"/>
    <cellStyle name="20% - Accent6 2 6 4" xfId="1681"/>
    <cellStyle name="20% - Accent6 2 6 4 2" xfId="1682"/>
    <cellStyle name="20% - Accent6 2 6 4 3" xfId="1683"/>
    <cellStyle name="20% - Accent6 2 6 4 4" xfId="1684"/>
    <cellStyle name="20% - Accent6 2 6 5" xfId="1685"/>
    <cellStyle name="20% - Accent6 2 6 6" xfId="1686"/>
    <cellStyle name="20% - Accent6 2 6 7" xfId="1687"/>
    <cellStyle name="20% - Accent6 2 7" xfId="1688"/>
    <cellStyle name="20% - Accent6 2 7 2" xfId="1689"/>
    <cellStyle name="20% - Accent6 2 7 2 2" xfId="1690"/>
    <cellStyle name="20% - Accent6 2 7 2 3" xfId="1691"/>
    <cellStyle name="20% - Accent6 2 7 2 4" xfId="1692"/>
    <cellStyle name="20% - Accent6 2 7 3" xfId="1693"/>
    <cellStyle name="20% - Accent6 2 7 4" xfId="1694"/>
    <cellStyle name="20% - Accent6 2 7 5" xfId="1695"/>
    <cellStyle name="20% - Accent6 2 8" xfId="1696"/>
    <cellStyle name="20% - Accent6 2 8 2" xfId="1697"/>
    <cellStyle name="20% - Accent6 2 8 2 2" xfId="1698"/>
    <cellStyle name="20% - Accent6 2 8 2 3" xfId="1699"/>
    <cellStyle name="20% - Accent6 2 8 2 4" xfId="1700"/>
    <cellStyle name="20% - Accent6 2 8 3" xfId="1701"/>
    <cellStyle name="20% - Accent6 2 8 4" xfId="1702"/>
    <cellStyle name="20% - Accent6 2 8 5" xfId="1703"/>
    <cellStyle name="20% - Accent6 2 9" xfId="1704"/>
    <cellStyle name="20% - Accent6 2 9 2" xfId="1705"/>
    <cellStyle name="20% - Accent6 2 9 3" xfId="1706"/>
    <cellStyle name="20% - Accent6 2 9 4" xfId="1707"/>
    <cellStyle name="20% - Accent6 3" xfId="1708"/>
    <cellStyle name="20% - Accent6 3 10" xfId="1709"/>
    <cellStyle name="20% - Accent6 3 11" xfId="1710"/>
    <cellStyle name="20% - Accent6 3 12" xfId="1711"/>
    <cellStyle name="20% - Accent6 3 2" xfId="1712"/>
    <cellStyle name="20% - Accent6 3 2 2" xfId="1713"/>
    <cellStyle name="20% - Accent6 3 2 2 2" xfId="1714"/>
    <cellStyle name="20% - Accent6 3 2 2 2 2" xfId="1715"/>
    <cellStyle name="20% - Accent6 3 2 2 2 3" xfId="1716"/>
    <cellStyle name="20% - Accent6 3 2 2 2 4" xfId="1717"/>
    <cellStyle name="20% - Accent6 3 2 2 3" xfId="1718"/>
    <cellStyle name="20% - Accent6 3 2 2 4" xfId="1719"/>
    <cellStyle name="20% - Accent6 3 2 2 5" xfId="1720"/>
    <cellStyle name="20% - Accent6 3 2 3" xfId="1721"/>
    <cellStyle name="20% - Accent6 3 2 3 2" xfId="1722"/>
    <cellStyle name="20% - Accent6 3 2 3 2 2" xfId="1723"/>
    <cellStyle name="20% - Accent6 3 2 3 2 3" xfId="1724"/>
    <cellStyle name="20% - Accent6 3 2 3 2 4" xfId="1725"/>
    <cellStyle name="20% - Accent6 3 2 3 3" xfId="1726"/>
    <cellStyle name="20% - Accent6 3 2 3 4" xfId="1727"/>
    <cellStyle name="20% - Accent6 3 2 3 5" xfId="1728"/>
    <cellStyle name="20% - Accent6 3 2 4" xfId="1729"/>
    <cellStyle name="20% - Accent6 3 2 4 2" xfId="1730"/>
    <cellStyle name="20% - Accent6 3 2 4 3" xfId="1731"/>
    <cellStyle name="20% - Accent6 3 2 4 4" xfId="1732"/>
    <cellStyle name="20% - Accent6 3 2 5" xfId="1733"/>
    <cellStyle name="20% - Accent6 3 2 6" xfId="1734"/>
    <cellStyle name="20% - Accent6 3 2 7" xfId="1735"/>
    <cellStyle name="20% - Accent6 3 3" xfId="1736"/>
    <cellStyle name="20% - Accent6 3 3 2" xfId="1737"/>
    <cellStyle name="20% - Accent6 3 3 2 2" xfId="1738"/>
    <cellStyle name="20% - Accent6 3 3 2 2 2" xfId="1739"/>
    <cellStyle name="20% - Accent6 3 3 2 2 3" xfId="1740"/>
    <cellStyle name="20% - Accent6 3 3 2 2 4" xfId="1741"/>
    <cellStyle name="20% - Accent6 3 3 2 3" xfId="1742"/>
    <cellStyle name="20% - Accent6 3 3 2 4" xfId="1743"/>
    <cellStyle name="20% - Accent6 3 3 2 5" xfId="1744"/>
    <cellStyle name="20% - Accent6 3 3 3" xfId="1745"/>
    <cellStyle name="20% - Accent6 3 3 3 2" xfId="1746"/>
    <cellStyle name="20% - Accent6 3 3 3 2 2" xfId="1747"/>
    <cellStyle name="20% - Accent6 3 3 3 2 3" xfId="1748"/>
    <cellStyle name="20% - Accent6 3 3 3 2 4" xfId="1749"/>
    <cellStyle name="20% - Accent6 3 3 3 3" xfId="1750"/>
    <cellStyle name="20% - Accent6 3 3 3 4" xfId="1751"/>
    <cellStyle name="20% - Accent6 3 3 3 5" xfId="1752"/>
    <cellStyle name="20% - Accent6 3 3 4" xfId="1753"/>
    <cellStyle name="20% - Accent6 3 3 4 2" xfId="1754"/>
    <cellStyle name="20% - Accent6 3 3 4 3" xfId="1755"/>
    <cellStyle name="20% - Accent6 3 3 4 4" xfId="1756"/>
    <cellStyle name="20% - Accent6 3 3 5" xfId="1757"/>
    <cellStyle name="20% - Accent6 3 3 6" xfId="1758"/>
    <cellStyle name="20% - Accent6 3 3 7" xfId="1759"/>
    <cellStyle name="20% - Accent6 3 4" xfId="1760"/>
    <cellStyle name="20% - Accent6 3 4 2" xfId="1761"/>
    <cellStyle name="20% - Accent6 3 4 2 2" xfId="1762"/>
    <cellStyle name="20% - Accent6 3 4 2 2 2" xfId="1763"/>
    <cellStyle name="20% - Accent6 3 4 2 2 3" xfId="1764"/>
    <cellStyle name="20% - Accent6 3 4 2 2 4" xfId="1765"/>
    <cellStyle name="20% - Accent6 3 4 2 3" xfId="1766"/>
    <cellStyle name="20% - Accent6 3 4 2 4" xfId="1767"/>
    <cellStyle name="20% - Accent6 3 4 2 5" xfId="1768"/>
    <cellStyle name="20% - Accent6 3 4 3" xfId="1769"/>
    <cellStyle name="20% - Accent6 3 4 3 2" xfId="1770"/>
    <cellStyle name="20% - Accent6 3 4 3 2 2" xfId="1771"/>
    <cellStyle name="20% - Accent6 3 4 3 2 3" xfId="1772"/>
    <cellStyle name="20% - Accent6 3 4 3 2 4" xfId="1773"/>
    <cellStyle name="20% - Accent6 3 4 3 3" xfId="1774"/>
    <cellStyle name="20% - Accent6 3 4 3 4" xfId="1775"/>
    <cellStyle name="20% - Accent6 3 4 3 5" xfId="1776"/>
    <cellStyle name="20% - Accent6 3 4 4" xfId="1777"/>
    <cellStyle name="20% - Accent6 3 4 4 2" xfId="1778"/>
    <cellStyle name="20% - Accent6 3 4 4 3" xfId="1779"/>
    <cellStyle name="20% - Accent6 3 4 4 4" xfId="1780"/>
    <cellStyle name="20% - Accent6 3 4 5" xfId="1781"/>
    <cellStyle name="20% - Accent6 3 4 6" xfId="1782"/>
    <cellStyle name="20% - Accent6 3 4 7" xfId="1783"/>
    <cellStyle name="20% - Accent6 3 5" xfId="1784"/>
    <cellStyle name="20% - Accent6 3 5 2" xfId="1785"/>
    <cellStyle name="20% - Accent6 3 5 2 2" xfId="1786"/>
    <cellStyle name="20% - Accent6 3 5 2 2 2" xfId="1787"/>
    <cellStyle name="20% - Accent6 3 5 2 2 3" xfId="1788"/>
    <cellStyle name="20% - Accent6 3 5 2 2 4" xfId="1789"/>
    <cellStyle name="20% - Accent6 3 5 2 3" xfId="1790"/>
    <cellStyle name="20% - Accent6 3 5 2 4" xfId="1791"/>
    <cellStyle name="20% - Accent6 3 5 2 5" xfId="1792"/>
    <cellStyle name="20% - Accent6 3 5 3" xfId="1793"/>
    <cellStyle name="20% - Accent6 3 5 3 2" xfId="1794"/>
    <cellStyle name="20% - Accent6 3 5 3 2 2" xfId="1795"/>
    <cellStyle name="20% - Accent6 3 5 3 2 3" xfId="1796"/>
    <cellStyle name="20% - Accent6 3 5 3 2 4" xfId="1797"/>
    <cellStyle name="20% - Accent6 3 5 3 3" xfId="1798"/>
    <cellStyle name="20% - Accent6 3 5 3 4" xfId="1799"/>
    <cellStyle name="20% - Accent6 3 5 3 5" xfId="1800"/>
    <cellStyle name="20% - Accent6 3 5 4" xfId="1801"/>
    <cellStyle name="20% - Accent6 3 5 4 2" xfId="1802"/>
    <cellStyle name="20% - Accent6 3 5 4 3" xfId="1803"/>
    <cellStyle name="20% - Accent6 3 5 4 4" xfId="1804"/>
    <cellStyle name="20% - Accent6 3 5 5" xfId="1805"/>
    <cellStyle name="20% - Accent6 3 5 6" xfId="1806"/>
    <cellStyle name="20% - Accent6 3 5 7" xfId="1807"/>
    <cellStyle name="20% - Accent6 3 6" xfId="1808"/>
    <cellStyle name="20% - Accent6 3 6 2" xfId="1809"/>
    <cellStyle name="20% - Accent6 3 6 2 2" xfId="1810"/>
    <cellStyle name="20% - Accent6 3 6 2 2 2" xfId="1811"/>
    <cellStyle name="20% - Accent6 3 6 2 2 3" xfId="1812"/>
    <cellStyle name="20% - Accent6 3 6 2 2 4" xfId="1813"/>
    <cellStyle name="20% - Accent6 3 6 2 3" xfId="1814"/>
    <cellStyle name="20% - Accent6 3 6 2 4" xfId="1815"/>
    <cellStyle name="20% - Accent6 3 6 2 5" xfId="1816"/>
    <cellStyle name="20% - Accent6 3 6 3" xfId="1817"/>
    <cellStyle name="20% - Accent6 3 6 3 2" xfId="1818"/>
    <cellStyle name="20% - Accent6 3 6 3 2 2" xfId="1819"/>
    <cellStyle name="20% - Accent6 3 6 3 2 3" xfId="1820"/>
    <cellStyle name="20% - Accent6 3 6 3 2 4" xfId="1821"/>
    <cellStyle name="20% - Accent6 3 6 3 3" xfId="1822"/>
    <cellStyle name="20% - Accent6 3 6 3 4" xfId="1823"/>
    <cellStyle name="20% - Accent6 3 6 3 5" xfId="1824"/>
    <cellStyle name="20% - Accent6 3 6 4" xfId="1825"/>
    <cellStyle name="20% - Accent6 3 6 4 2" xfId="1826"/>
    <cellStyle name="20% - Accent6 3 6 4 3" xfId="1827"/>
    <cellStyle name="20% - Accent6 3 6 4 4" xfId="1828"/>
    <cellStyle name="20% - Accent6 3 6 5" xfId="1829"/>
    <cellStyle name="20% - Accent6 3 6 6" xfId="1830"/>
    <cellStyle name="20% - Accent6 3 6 7" xfId="1831"/>
    <cellStyle name="20% - Accent6 3 7" xfId="1832"/>
    <cellStyle name="20% - Accent6 3 7 2" xfId="1833"/>
    <cellStyle name="20% - Accent6 3 7 2 2" xfId="1834"/>
    <cellStyle name="20% - Accent6 3 7 2 3" xfId="1835"/>
    <cellStyle name="20% - Accent6 3 7 2 4" xfId="1836"/>
    <cellStyle name="20% - Accent6 3 7 3" xfId="1837"/>
    <cellStyle name="20% - Accent6 3 7 4" xfId="1838"/>
    <cellStyle name="20% - Accent6 3 7 5" xfId="1839"/>
    <cellStyle name="20% - Accent6 3 8" xfId="1840"/>
    <cellStyle name="20% - Accent6 3 8 2" xfId="1841"/>
    <cellStyle name="20% - Accent6 3 8 2 2" xfId="1842"/>
    <cellStyle name="20% - Accent6 3 8 2 3" xfId="1843"/>
    <cellStyle name="20% - Accent6 3 8 2 4" xfId="1844"/>
    <cellStyle name="20% - Accent6 3 8 3" xfId="1845"/>
    <cellStyle name="20% - Accent6 3 8 4" xfId="1846"/>
    <cellStyle name="20% - Accent6 3 8 5" xfId="1847"/>
    <cellStyle name="20% - Accent6 3 9" xfId="1848"/>
    <cellStyle name="20% - Accent6 3 9 2" xfId="1849"/>
    <cellStyle name="20% - Accent6 3 9 3" xfId="1850"/>
    <cellStyle name="20% - Accent6 3 9 4" xfId="1851"/>
    <cellStyle name="20% - Accent6 4" xfId="1852"/>
    <cellStyle name="20% - Accent6 5" xfId="1853"/>
    <cellStyle name="20% - Accent6 6" xfId="1854"/>
    <cellStyle name="20% - Accent6 7" xfId="1855"/>
    <cellStyle name="20% - Accent6 8" xfId="1856"/>
    <cellStyle name="20% - Accent6 9" xfId="1857"/>
    <cellStyle name="40% - Accent1 10" xfId="1858"/>
    <cellStyle name="40% - Accent1 11" xfId="1859"/>
    <cellStyle name="40% - Accent1 12" xfId="1860"/>
    <cellStyle name="40% - Accent1 13" xfId="1861"/>
    <cellStyle name="40% - Accent1 2" xfId="1862"/>
    <cellStyle name="40% - Accent1 2 10" xfId="1863"/>
    <cellStyle name="40% - Accent1 2 11" xfId="1864"/>
    <cellStyle name="40% - Accent1 2 12" xfId="1865"/>
    <cellStyle name="40% - Accent1 2 13" xfId="1866"/>
    <cellStyle name="40% - Accent1 2 14" xfId="1867"/>
    <cellStyle name="40% - Accent1 2 15" xfId="1868"/>
    <cellStyle name="40% - Accent1 2 16" xfId="1869"/>
    <cellStyle name="40% - Accent1 2 17" xfId="1870"/>
    <cellStyle name="40% - Accent1 2 18" xfId="1871"/>
    <cellStyle name="40% - Accent1 2 19" xfId="1872"/>
    <cellStyle name="40% - Accent1 2 2" xfId="1873"/>
    <cellStyle name="40% - Accent1 2 2 2" xfId="1874"/>
    <cellStyle name="40% - Accent1 2 2 2 2" xfId="1875"/>
    <cellStyle name="40% - Accent1 2 2 2 2 2" xfId="1876"/>
    <cellStyle name="40% - Accent1 2 2 2 2 3" xfId="1877"/>
    <cellStyle name="40% - Accent1 2 2 2 2 4" xfId="1878"/>
    <cellStyle name="40% - Accent1 2 2 2 3" xfId="1879"/>
    <cellStyle name="40% - Accent1 2 2 2 4" xfId="1880"/>
    <cellStyle name="40% - Accent1 2 2 2 5" xfId="1881"/>
    <cellStyle name="40% - Accent1 2 2 3" xfId="1882"/>
    <cellStyle name="40% - Accent1 2 2 3 2" xfId="1883"/>
    <cellStyle name="40% - Accent1 2 2 3 2 2" xfId="1884"/>
    <cellStyle name="40% - Accent1 2 2 3 2 3" xfId="1885"/>
    <cellStyle name="40% - Accent1 2 2 3 2 4" xfId="1886"/>
    <cellStyle name="40% - Accent1 2 2 3 3" xfId="1887"/>
    <cellStyle name="40% - Accent1 2 2 3 4" xfId="1888"/>
    <cellStyle name="40% - Accent1 2 2 3 5" xfId="1889"/>
    <cellStyle name="40% - Accent1 2 2 4" xfId="1890"/>
    <cellStyle name="40% - Accent1 2 2 4 2" xfId="1891"/>
    <cellStyle name="40% - Accent1 2 2 4 3" xfId="1892"/>
    <cellStyle name="40% - Accent1 2 2 4 4" xfId="1893"/>
    <cellStyle name="40% - Accent1 2 2 5" xfId="1894"/>
    <cellStyle name="40% - Accent1 2 2 6" xfId="1895"/>
    <cellStyle name="40% - Accent1 2 2 7" xfId="1896"/>
    <cellStyle name="40% - Accent1 2 20" xfId="1897"/>
    <cellStyle name="40% - Accent1 2 21" xfId="1898"/>
    <cellStyle name="40% - Accent1 2 22" xfId="1899"/>
    <cellStyle name="40% - Accent1 2 3" xfId="1900"/>
    <cellStyle name="40% - Accent1 2 3 2" xfId="1901"/>
    <cellStyle name="40% - Accent1 2 3 2 2" xfId="1902"/>
    <cellStyle name="40% - Accent1 2 3 2 2 2" xfId="1903"/>
    <cellStyle name="40% - Accent1 2 3 2 2 3" xfId="1904"/>
    <cellStyle name="40% - Accent1 2 3 2 2 4" xfId="1905"/>
    <cellStyle name="40% - Accent1 2 3 2 3" xfId="1906"/>
    <cellStyle name="40% - Accent1 2 3 2 4" xfId="1907"/>
    <cellStyle name="40% - Accent1 2 3 2 5" xfId="1908"/>
    <cellStyle name="40% - Accent1 2 3 3" xfId="1909"/>
    <cellStyle name="40% - Accent1 2 3 3 2" xfId="1910"/>
    <cellStyle name="40% - Accent1 2 3 3 2 2" xfId="1911"/>
    <cellStyle name="40% - Accent1 2 3 3 2 3" xfId="1912"/>
    <cellStyle name="40% - Accent1 2 3 3 2 4" xfId="1913"/>
    <cellStyle name="40% - Accent1 2 3 3 3" xfId="1914"/>
    <cellStyle name="40% - Accent1 2 3 3 4" xfId="1915"/>
    <cellStyle name="40% - Accent1 2 3 3 5" xfId="1916"/>
    <cellStyle name="40% - Accent1 2 3 4" xfId="1917"/>
    <cellStyle name="40% - Accent1 2 3 4 2" xfId="1918"/>
    <cellStyle name="40% - Accent1 2 3 4 3" xfId="1919"/>
    <cellStyle name="40% - Accent1 2 3 4 4" xfId="1920"/>
    <cellStyle name="40% - Accent1 2 3 5" xfId="1921"/>
    <cellStyle name="40% - Accent1 2 3 6" xfId="1922"/>
    <cellStyle name="40% - Accent1 2 3 7" xfId="1923"/>
    <cellStyle name="40% - Accent1 2 4" xfId="1924"/>
    <cellStyle name="40% - Accent1 2 4 2" xfId="1925"/>
    <cellStyle name="40% - Accent1 2 4 2 2" xfId="1926"/>
    <cellStyle name="40% - Accent1 2 4 2 2 2" xfId="1927"/>
    <cellStyle name="40% - Accent1 2 4 2 2 3" xfId="1928"/>
    <cellStyle name="40% - Accent1 2 4 2 2 4" xfId="1929"/>
    <cellStyle name="40% - Accent1 2 4 2 3" xfId="1930"/>
    <cellStyle name="40% - Accent1 2 4 2 4" xfId="1931"/>
    <cellStyle name="40% - Accent1 2 4 2 5" xfId="1932"/>
    <cellStyle name="40% - Accent1 2 4 3" xfId="1933"/>
    <cellStyle name="40% - Accent1 2 4 3 2" xfId="1934"/>
    <cellStyle name="40% - Accent1 2 4 3 2 2" xfId="1935"/>
    <cellStyle name="40% - Accent1 2 4 3 2 3" xfId="1936"/>
    <cellStyle name="40% - Accent1 2 4 3 2 4" xfId="1937"/>
    <cellStyle name="40% - Accent1 2 4 3 3" xfId="1938"/>
    <cellStyle name="40% - Accent1 2 4 3 4" xfId="1939"/>
    <cellStyle name="40% - Accent1 2 4 3 5" xfId="1940"/>
    <cellStyle name="40% - Accent1 2 4 4" xfId="1941"/>
    <cellStyle name="40% - Accent1 2 4 4 2" xfId="1942"/>
    <cellStyle name="40% - Accent1 2 4 4 3" xfId="1943"/>
    <cellStyle name="40% - Accent1 2 4 4 4" xfId="1944"/>
    <cellStyle name="40% - Accent1 2 4 5" xfId="1945"/>
    <cellStyle name="40% - Accent1 2 4 6" xfId="1946"/>
    <cellStyle name="40% - Accent1 2 4 7" xfId="1947"/>
    <cellStyle name="40% - Accent1 2 5" xfId="1948"/>
    <cellStyle name="40% - Accent1 2 5 2" xfId="1949"/>
    <cellStyle name="40% - Accent1 2 5 2 2" xfId="1950"/>
    <cellStyle name="40% - Accent1 2 5 2 2 2" xfId="1951"/>
    <cellStyle name="40% - Accent1 2 5 2 2 3" xfId="1952"/>
    <cellStyle name="40% - Accent1 2 5 2 2 4" xfId="1953"/>
    <cellStyle name="40% - Accent1 2 5 2 3" xfId="1954"/>
    <cellStyle name="40% - Accent1 2 5 2 4" xfId="1955"/>
    <cellStyle name="40% - Accent1 2 5 2 5" xfId="1956"/>
    <cellStyle name="40% - Accent1 2 5 3" xfId="1957"/>
    <cellStyle name="40% - Accent1 2 5 3 2" xfId="1958"/>
    <cellStyle name="40% - Accent1 2 5 3 2 2" xfId="1959"/>
    <cellStyle name="40% - Accent1 2 5 3 2 3" xfId="1960"/>
    <cellStyle name="40% - Accent1 2 5 3 2 4" xfId="1961"/>
    <cellStyle name="40% - Accent1 2 5 3 3" xfId="1962"/>
    <cellStyle name="40% - Accent1 2 5 3 4" xfId="1963"/>
    <cellStyle name="40% - Accent1 2 5 3 5" xfId="1964"/>
    <cellStyle name="40% - Accent1 2 5 4" xfId="1965"/>
    <cellStyle name="40% - Accent1 2 5 4 2" xfId="1966"/>
    <cellStyle name="40% - Accent1 2 5 4 3" xfId="1967"/>
    <cellStyle name="40% - Accent1 2 5 4 4" xfId="1968"/>
    <cellStyle name="40% - Accent1 2 5 5" xfId="1969"/>
    <cellStyle name="40% - Accent1 2 5 6" xfId="1970"/>
    <cellStyle name="40% - Accent1 2 5 7" xfId="1971"/>
    <cellStyle name="40% - Accent1 2 6" xfId="1972"/>
    <cellStyle name="40% - Accent1 2 6 2" xfId="1973"/>
    <cellStyle name="40% - Accent1 2 6 2 2" xfId="1974"/>
    <cellStyle name="40% - Accent1 2 6 2 2 2" xfId="1975"/>
    <cellStyle name="40% - Accent1 2 6 2 2 3" xfId="1976"/>
    <cellStyle name="40% - Accent1 2 6 2 2 4" xfId="1977"/>
    <cellStyle name="40% - Accent1 2 6 2 3" xfId="1978"/>
    <cellStyle name="40% - Accent1 2 6 2 4" xfId="1979"/>
    <cellStyle name="40% - Accent1 2 6 2 5" xfId="1980"/>
    <cellStyle name="40% - Accent1 2 6 3" xfId="1981"/>
    <cellStyle name="40% - Accent1 2 6 3 2" xfId="1982"/>
    <cellStyle name="40% - Accent1 2 6 3 2 2" xfId="1983"/>
    <cellStyle name="40% - Accent1 2 6 3 2 3" xfId="1984"/>
    <cellStyle name="40% - Accent1 2 6 3 2 4" xfId="1985"/>
    <cellStyle name="40% - Accent1 2 6 3 3" xfId="1986"/>
    <cellStyle name="40% - Accent1 2 6 3 4" xfId="1987"/>
    <cellStyle name="40% - Accent1 2 6 3 5" xfId="1988"/>
    <cellStyle name="40% - Accent1 2 6 4" xfId="1989"/>
    <cellStyle name="40% - Accent1 2 6 4 2" xfId="1990"/>
    <cellStyle name="40% - Accent1 2 6 4 3" xfId="1991"/>
    <cellStyle name="40% - Accent1 2 6 4 4" xfId="1992"/>
    <cellStyle name="40% - Accent1 2 6 5" xfId="1993"/>
    <cellStyle name="40% - Accent1 2 6 6" xfId="1994"/>
    <cellStyle name="40% - Accent1 2 6 7" xfId="1995"/>
    <cellStyle name="40% - Accent1 2 7" xfId="1996"/>
    <cellStyle name="40% - Accent1 2 7 2" xfId="1997"/>
    <cellStyle name="40% - Accent1 2 7 2 2" xfId="1998"/>
    <cellStyle name="40% - Accent1 2 7 2 3" xfId="1999"/>
    <cellStyle name="40% - Accent1 2 7 2 4" xfId="2000"/>
    <cellStyle name="40% - Accent1 2 7 3" xfId="2001"/>
    <cellStyle name="40% - Accent1 2 7 4" xfId="2002"/>
    <cellStyle name="40% - Accent1 2 7 5" xfId="2003"/>
    <cellStyle name="40% - Accent1 2 8" xfId="2004"/>
    <cellStyle name="40% - Accent1 2 8 2" xfId="2005"/>
    <cellStyle name="40% - Accent1 2 8 2 2" xfId="2006"/>
    <cellStyle name="40% - Accent1 2 8 2 3" xfId="2007"/>
    <cellStyle name="40% - Accent1 2 8 2 4" xfId="2008"/>
    <cellStyle name="40% - Accent1 2 8 3" xfId="2009"/>
    <cellStyle name="40% - Accent1 2 8 4" xfId="2010"/>
    <cellStyle name="40% - Accent1 2 8 5" xfId="2011"/>
    <cellStyle name="40% - Accent1 2 9" xfId="2012"/>
    <cellStyle name="40% - Accent1 2 9 2" xfId="2013"/>
    <cellStyle name="40% - Accent1 2 9 3" xfId="2014"/>
    <cellStyle name="40% - Accent1 2 9 4" xfId="2015"/>
    <cellStyle name="40% - Accent1 3" xfId="2016"/>
    <cellStyle name="40% - Accent1 3 10" xfId="2017"/>
    <cellStyle name="40% - Accent1 3 11" xfId="2018"/>
    <cellStyle name="40% - Accent1 3 12" xfId="2019"/>
    <cellStyle name="40% - Accent1 3 2" xfId="2020"/>
    <cellStyle name="40% - Accent1 3 2 2" xfId="2021"/>
    <cellStyle name="40% - Accent1 3 2 2 2" xfId="2022"/>
    <cellStyle name="40% - Accent1 3 2 2 2 2" xfId="2023"/>
    <cellStyle name="40% - Accent1 3 2 2 2 3" xfId="2024"/>
    <cellStyle name="40% - Accent1 3 2 2 2 4" xfId="2025"/>
    <cellStyle name="40% - Accent1 3 2 2 3" xfId="2026"/>
    <cellStyle name="40% - Accent1 3 2 2 4" xfId="2027"/>
    <cellStyle name="40% - Accent1 3 2 2 5" xfId="2028"/>
    <cellStyle name="40% - Accent1 3 2 3" xfId="2029"/>
    <cellStyle name="40% - Accent1 3 2 3 2" xfId="2030"/>
    <cellStyle name="40% - Accent1 3 2 3 2 2" xfId="2031"/>
    <cellStyle name="40% - Accent1 3 2 3 2 3" xfId="2032"/>
    <cellStyle name="40% - Accent1 3 2 3 2 4" xfId="2033"/>
    <cellStyle name="40% - Accent1 3 2 3 3" xfId="2034"/>
    <cellStyle name="40% - Accent1 3 2 3 4" xfId="2035"/>
    <cellStyle name="40% - Accent1 3 2 3 5" xfId="2036"/>
    <cellStyle name="40% - Accent1 3 2 4" xfId="2037"/>
    <cellStyle name="40% - Accent1 3 2 4 2" xfId="2038"/>
    <cellStyle name="40% - Accent1 3 2 4 3" xfId="2039"/>
    <cellStyle name="40% - Accent1 3 2 4 4" xfId="2040"/>
    <cellStyle name="40% - Accent1 3 2 5" xfId="2041"/>
    <cellStyle name="40% - Accent1 3 2 6" xfId="2042"/>
    <cellStyle name="40% - Accent1 3 2 7" xfId="2043"/>
    <cellStyle name="40% - Accent1 3 3" xfId="2044"/>
    <cellStyle name="40% - Accent1 3 3 2" xfId="2045"/>
    <cellStyle name="40% - Accent1 3 3 2 2" xfId="2046"/>
    <cellStyle name="40% - Accent1 3 3 2 2 2" xfId="2047"/>
    <cellStyle name="40% - Accent1 3 3 2 2 3" xfId="2048"/>
    <cellStyle name="40% - Accent1 3 3 2 2 4" xfId="2049"/>
    <cellStyle name="40% - Accent1 3 3 2 3" xfId="2050"/>
    <cellStyle name="40% - Accent1 3 3 2 4" xfId="2051"/>
    <cellStyle name="40% - Accent1 3 3 2 5" xfId="2052"/>
    <cellStyle name="40% - Accent1 3 3 3" xfId="2053"/>
    <cellStyle name="40% - Accent1 3 3 3 2" xfId="2054"/>
    <cellStyle name="40% - Accent1 3 3 3 2 2" xfId="2055"/>
    <cellStyle name="40% - Accent1 3 3 3 2 3" xfId="2056"/>
    <cellStyle name="40% - Accent1 3 3 3 2 4" xfId="2057"/>
    <cellStyle name="40% - Accent1 3 3 3 3" xfId="2058"/>
    <cellStyle name="40% - Accent1 3 3 3 4" xfId="2059"/>
    <cellStyle name="40% - Accent1 3 3 3 5" xfId="2060"/>
    <cellStyle name="40% - Accent1 3 3 4" xfId="2061"/>
    <cellStyle name="40% - Accent1 3 3 4 2" xfId="2062"/>
    <cellStyle name="40% - Accent1 3 3 4 3" xfId="2063"/>
    <cellStyle name="40% - Accent1 3 3 4 4" xfId="2064"/>
    <cellStyle name="40% - Accent1 3 3 5" xfId="2065"/>
    <cellStyle name="40% - Accent1 3 3 6" xfId="2066"/>
    <cellStyle name="40% - Accent1 3 3 7" xfId="2067"/>
    <cellStyle name="40% - Accent1 3 4" xfId="2068"/>
    <cellStyle name="40% - Accent1 3 4 2" xfId="2069"/>
    <cellStyle name="40% - Accent1 3 4 2 2" xfId="2070"/>
    <cellStyle name="40% - Accent1 3 4 2 2 2" xfId="2071"/>
    <cellStyle name="40% - Accent1 3 4 2 2 3" xfId="2072"/>
    <cellStyle name="40% - Accent1 3 4 2 2 4" xfId="2073"/>
    <cellStyle name="40% - Accent1 3 4 2 3" xfId="2074"/>
    <cellStyle name="40% - Accent1 3 4 2 4" xfId="2075"/>
    <cellStyle name="40% - Accent1 3 4 2 5" xfId="2076"/>
    <cellStyle name="40% - Accent1 3 4 3" xfId="2077"/>
    <cellStyle name="40% - Accent1 3 4 3 2" xfId="2078"/>
    <cellStyle name="40% - Accent1 3 4 3 2 2" xfId="2079"/>
    <cellStyle name="40% - Accent1 3 4 3 2 3" xfId="2080"/>
    <cellStyle name="40% - Accent1 3 4 3 2 4" xfId="2081"/>
    <cellStyle name="40% - Accent1 3 4 3 3" xfId="2082"/>
    <cellStyle name="40% - Accent1 3 4 3 4" xfId="2083"/>
    <cellStyle name="40% - Accent1 3 4 3 5" xfId="2084"/>
    <cellStyle name="40% - Accent1 3 4 4" xfId="2085"/>
    <cellStyle name="40% - Accent1 3 4 4 2" xfId="2086"/>
    <cellStyle name="40% - Accent1 3 4 4 3" xfId="2087"/>
    <cellStyle name="40% - Accent1 3 4 4 4" xfId="2088"/>
    <cellStyle name="40% - Accent1 3 4 5" xfId="2089"/>
    <cellStyle name="40% - Accent1 3 4 6" xfId="2090"/>
    <cellStyle name="40% - Accent1 3 4 7" xfId="2091"/>
    <cellStyle name="40% - Accent1 3 5" xfId="2092"/>
    <cellStyle name="40% - Accent1 3 5 2" xfId="2093"/>
    <cellStyle name="40% - Accent1 3 5 2 2" xfId="2094"/>
    <cellStyle name="40% - Accent1 3 5 2 2 2" xfId="2095"/>
    <cellStyle name="40% - Accent1 3 5 2 2 3" xfId="2096"/>
    <cellStyle name="40% - Accent1 3 5 2 2 4" xfId="2097"/>
    <cellStyle name="40% - Accent1 3 5 2 3" xfId="2098"/>
    <cellStyle name="40% - Accent1 3 5 2 4" xfId="2099"/>
    <cellStyle name="40% - Accent1 3 5 2 5" xfId="2100"/>
    <cellStyle name="40% - Accent1 3 5 3" xfId="2101"/>
    <cellStyle name="40% - Accent1 3 5 3 2" xfId="2102"/>
    <cellStyle name="40% - Accent1 3 5 3 2 2" xfId="2103"/>
    <cellStyle name="40% - Accent1 3 5 3 2 3" xfId="2104"/>
    <cellStyle name="40% - Accent1 3 5 3 2 4" xfId="2105"/>
    <cellStyle name="40% - Accent1 3 5 3 3" xfId="2106"/>
    <cellStyle name="40% - Accent1 3 5 3 4" xfId="2107"/>
    <cellStyle name="40% - Accent1 3 5 3 5" xfId="2108"/>
    <cellStyle name="40% - Accent1 3 5 4" xfId="2109"/>
    <cellStyle name="40% - Accent1 3 5 4 2" xfId="2110"/>
    <cellStyle name="40% - Accent1 3 5 4 3" xfId="2111"/>
    <cellStyle name="40% - Accent1 3 5 4 4" xfId="2112"/>
    <cellStyle name="40% - Accent1 3 5 5" xfId="2113"/>
    <cellStyle name="40% - Accent1 3 5 6" xfId="2114"/>
    <cellStyle name="40% - Accent1 3 5 7" xfId="2115"/>
    <cellStyle name="40% - Accent1 3 6" xfId="2116"/>
    <cellStyle name="40% - Accent1 3 6 2" xfId="2117"/>
    <cellStyle name="40% - Accent1 3 6 2 2" xfId="2118"/>
    <cellStyle name="40% - Accent1 3 6 2 2 2" xfId="2119"/>
    <cellStyle name="40% - Accent1 3 6 2 2 3" xfId="2120"/>
    <cellStyle name="40% - Accent1 3 6 2 2 4" xfId="2121"/>
    <cellStyle name="40% - Accent1 3 6 2 3" xfId="2122"/>
    <cellStyle name="40% - Accent1 3 6 2 4" xfId="2123"/>
    <cellStyle name="40% - Accent1 3 6 2 5" xfId="2124"/>
    <cellStyle name="40% - Accent1 3 6 3" xfId="2125"/>
    <cellStyle name="40% - Accent1 3 6 3 2" xfId="2126"/>
    <cellStyle name="40% - Accent1 3 6 3 2 2" xfId="2127"/>
    <cellStyle name="40% - Accent1 3 6 3 2 3" xfId="2128"/>
    <cellStyle name="40% - Accent1 3 6 3 2 4" xfId="2129"/>
    <cellStyle name="40% - Accent1 3 6 3 3" xfId="2130"/>
    <cellStyle name="40% - Accent1 3 6 3 4" xfId="2131"/>
    <cellStyle name="40% - Accent1 3 6 3 5" xfId="2132"/>
    <cellStyle name="40% - Accent1 3 6 4" xfId="2133"/>
    <cellStyle name="40% - Accent1 3 6 4 2" xfId="2134"/>
    <cellStyle name="40% - Accent1 3 6 4 3" xfId="2135"/>
    <cellStyle name="40% - Accent1 3 6 4 4" xfId="2136"/>
    <cellStyle name="40% - Accent1 3 6 5" xfId="2137"/>
    <cellStyle name="40% - Accent1 3 6 6" xfId="2138"/>
    <cellStyle name="40% - Accent1 3 6 7" xfId="2139"/>
    <cellStyle name="40% - Accent1 3 7" xfId="2140"/>
    <cellStyle name="40% - Accent1 3 7 2" xfId="2141"/>
    <cellStyle name="40% - Accent1 3 7 2 2" xfId="2142"/>
    <cellStyle name="40% - Accent1 3 7 2 3" xfId="2143"/>
    <cellStyle name="40% - Accent1 3 7 2 4" xfId="2144"/>
    <cellStyle name="40% - Accent1 3 7 3" xfId="2145"/>
    <cellStyle name="40% - Accent1 3 7 4" xfId="2146"/>
    <cellStyle name="40% - Accent1 3 7 5" xfId="2147"/>
    <cellStyle name="40% - Accent1 3 8" xfId="2148"/>
    <cellStyle name="40% - Accent1 3 8 2" xfId="2149"/>
    <cellStyle name="40% - Accent1 3 8 2 2" xfId="2150"/>
    <cellStyle name="40% - Accent1 3 8 2 3" xfId="2151"/>
    <cellStyle name="40% - Accent1 3 8 2 4" xfId="2152"/>
    <cellStyle name="40% - Accent1 3 8 3" xfId="2153"/>
    <cellStyle name="40% - Accent1 3 8 4" xfId="2154"/>
    <cellStyle name="40% - Accent1 3 8 5" xfId="2155"/>
    <cellStyle name="40% - Accent1 3 9" xfId="2156"/>
    <cellStyle name="40% - Accent1 3 9 2" xfId="2157"/>
    <cellStyle name="40% - Accent1 3 9 3" xfId="2158"/>
    <cellStyle name="40% - Accent1 3 9 4" xfId="2159"/>
    <cellStyle name="40% - Accent1 4" xfId="2160"/>
    <cellStyle name="40% - Accent1 5" xfId="2161"/>
    <cellStyle name="40% - Accent1 6" xfId="2162"/>
    <cellStyle name="40% - Accent1 7" xfId="2163"/>
    <cellStyle name="40% - Accent1 8" xfId="2164"/>
    <cellStyle name="40% - Accent1 9" xfId="2165"/>
    <cellStyle name="40% - Accent2 10" xfId="2166"/>
    <cellStyle name="40% - Accent2 11" xfId="2167"/>
    <cellStyle name="40% - Accent2 12" xfId="2168"/>
    <cellStyle name="40% - Accent2 13" xfId="2169"/>
    <cellStyle name="40% - Accent2 2" xfId="2170"/>
    <cellStyle name="40% - Accent2 2 10" xfId="2171"/>
    <cellStyle name="40% - Accent2 2 11" xfId="2172"/>
    <cellStyle name="40% - Accent2 2 12" xfId="2173"/>
    <cellStyle name="40% - Accent2 2 13" xfId="2174"/>
    <cellStyle name="40% - Accent2 2 14" xfId="2175"/>
    <cellStyle name="40% - Accent2 2 15" xfId="2176"/>
    <cellStyle name="40% - Accent2 2 16" xfId="2177"/>
    <cellStyle name="40% - Accent2 2 17" xfId="2178"/>
    <cellStyle name="40% - Accent2 2 18" xfId="2179"/>
    <cellStyle name="40% - Accent2 2 19" xfId="2180"/>
    <cellStyle name="40% - Accent2 2 2" xfId="2181"/>
    <cellStyle name="40% - Accent2 2 2 2" xfId="2182"/>
    <cellStyle name="40% - Accent2 2 2 2 2" xfId="2183"/>
    <cellStyle name="40% - Accent2 2 2 2 2 2" xfId="2184"/>
    <cellStyle name="40% - Accent2 2 2 2 2 3" xfId="2185"/>
    <cellStyle name="40% - Accent2 2 2 2 2 4" xfId="2186"/>
    <cellStyle name="40% - Accent2 2 2 2 3" xfId="2187"/>
    <cellStyle name="40% - Accent2 2 2 2 4" xfId="2188"/>
    <cellStyle name="40% - Accent2 2 2 2 5" xfId="2189"/>
    <cellStyle name="40% - Accent2 2 2 3" xfId="2190"/>
    <cellStyle name="40% - Accent2 2 2 3 2" xfId="2191"/>
    <cellStyle name="40% - Accent2 2 2 3 2 2" xfId="2192"/>
    <cellStyle name="40% - Accent2 2 2 3 2 3" xfId="2193"/>
    <cellStyle name="40% - Accent2 2 2 3 2 4" xfId="2194"/>
    <cellStyle name="40% - Accent2 2 2 3 3" xfId="2195"/>
    <cellStyle name="40% - Accent2 2 2 3 4" xfId="2196"/>
    <cellStyle name="40% - Accent2 2 2 3 5" xfId="2197"/>
    <cellStyle name="40% - Accent2 2 2 4" xfId="2198"/>
    <cellStyle name="40% - Accent2 2 2 4 2" xfId="2199"/>
    <cellStyle name="40% - Accent2 2 2 4 3" xfId="2200"/>
    <cellStyle name="40% - Accent2 2 2 4 4" xfId="2201"/>
    <cellStyle name="40% - Accent2 2 2 5" xfId="2202"/>
    <cellStyle name="40% - Accent2 2 2 6" xfId="2203"/>
    <cellStyle name="40% - Accent2 2 2 7" xfId="2204"/>
    <cellStyle name="40% - Accent2 2 20" xfId="2205"/>
    <cellStyle name="40% - Accent2 2 21" xfId="2206"/>
    <cellStyle name="40% - Accent2 2 22" xfId="2207"/>
    <cellStyle name="40% - Accent2 2 3" xfId="2208"/>
    <cellStyle name="40% - Accent2 2 3 2" xfId="2209"/>
    <cellStyle name="40% - Accent2 2 3 2 2" xfId="2210"/>
    <cellStyle name="40% - Accent2 2 3 2 2 2" xfId="2211"/>
    <cellStyle name="40% - Accent2 2 3 2 2 3" xfId="2212"/>
    <cellStyle name="40% - Accent2 2 3 2 2 4" xfId="2213"/>
    <cellStyle name="40% - Accent2 2 3 2 3" xfId="2214"/>
    <cellStyle name="40% - Accent2 2 3 2 4" xfId="2215"/>
    <cellStyle name="40% - Accent2 2 3 2 5" xfId="2216"/>
    <cellStyle name="40% - Accent2 2 3 3" xfId="2217"/>
    <cellStyle name="40% - Accent2 2 3 3 2" xfId="2218"/>
    <cellStyle name="40% - Accent2 2 3 3 2 2" xfId="2219"/>
    <cellStyle name="40% - Accent2 2 3 3 2 3" xfId="2220"/>
    <cellStyle name="40% - Accent2 2 3 3 2 4" xfId="2221"/>
    <cellStyle name="40% - Accent2 2 3 3 3" xfId="2222"/>
    <cellStyle name="40% - Accent2 2 3 3 4" xfId="2223"/>
    <cellStyle name="40% - Accent2 2 3 3 5" xfId="2224"/>
    <cellStyle name="40% - Accent2 2 3 4" xfId="2225"/>
    <cellStyle name="40% - Accent2 2 3 4 2" xfId="2226"/>
    <cellStyle name="40% - Accent2 2 3 4 3" xfId="2227"/>
    <cellStyle name="40% - Accent2 2 3 4 4" xfId="2228"/>
    <cellStyle name="40% - Accent2 2 3 5" xfId="2229"/>
    <cellStyle name="40% - Accent2 2 3 6" xfId="2230"/>
    <cellStyle name="40% - Accent2 2 3 7" xfId="2231"/>
    <cellStyle name="40% - Accent2 2 4" xfId="2232"/>
    <cellStyle name="40% - Accent2 2 4 2" xfId="2233"/>
    <cellStyle name="40% - Accent2 2 4 2 2" xfId="2234"/>
    <cellStyle name="40% - Accent2 2 4 2 2 2" xfId="2235"/>
    <cellStyle name="40% - Accent2 2 4 2 2 3" xfId="2236"/>
    <cellStyle name="40% - Accent2 2 4 2 2 4" xfId="2237"/>
    <cellStyle name="40% - Accent2 2 4 2 3" xfId="2238"/>
    <cellStyle name="40% - Accent2 2 4 2 4" xfId="2239"/>
    <cellStyle name="40% - Accent2 2 4 2 5" xfId="2240"/>
    <cellStyle name="40% - Accent2 2 4 3" xfId="2241"/>
    <cellStyle name="40% - Accent2 2 4 3 2" xfId="2242"/>
    <cellStyle name="40% - Accent2 2 4 3 2 2" xfId="2243"/>
    <cellStyle name="40% - Accent2 2 4 3 2 3" xfId="2244"/>
    <cellStyle name="40% - Accent2 2 4 3 2 4" xfId="2245"/>
    <cellStyle name="40% - Accent2 2 4 3 3" xfId="2246"/>
    <cellStyle name="40% - Accent2 2 4 3 4" xfId="2247"/>
    <cellStyle name="40% - Accent2 2 4 3 5" xfId="2248"/>
    <cellStyle name="40% - Accent2 2 4 4" xfId="2249"/>
    <cellStyle name="40% - Accent2 2 4 4 2" xfId="2250"/>
    <cellStyle name="40% - Accent2 2 4 4 3" xfId="2251"/>
    <cellStyle name="40% - Accent2 2 4 4 4" xfId="2252"/>
    <cellStyle name="40% - Accent2 2 4 5" xfId="2253"/>
    <cellStyle name="40% - Accent2 2 4 6" xfId="2254"/>
    <cellStyle name="40% - Accent2 2 4 7" xfId="2255"/>
    <cellStyle name="40% - Accent2 2 5" xfId="2256"/>
    <cellStyle name="40% - Accent2 2 5 2" xfId="2257"/>
    <cellStyle name="40% - Accent2 2 5 2 2" xfId="2258"/>
    <cellStyle name="40% - Accent2 2 5 2 2 2" xfId="2259"/>
    <cellStyle name="40% - Accent2 2 5 2 2 3" xfId="2260"/>
    <cellStyle name="40% - Accent2 2 5 2 2 4" xfId="2261"/>
    <cellStyle name="40% - Accent2 2 5 2 3" xfId="2262"/>
    <cellStyle name="40% - Accent2 2 5 2 4" xfId="2263"/>
    <cellStyle name="40% - Accent2 2 5 2 5" xfId="2264"/>
    <cellStyle name="40% - Accent2 2 5 3" xfId="2265"/>
    <cellStyle name="40% - Accent2 2 5 3 2" xfId="2266"/>
    <cellStyle name="40% - Accent2 2 5 3 2 2" xfId="2267"/>
    <cellStyle name="40% - Accent2 2 5 3 2 3" xfId="2268"/>
    <cellStyle name="40% - Accent2 2 5 3 2 4" xfId="2269"/>
    <cellStyle name="40% - Accent2 2 5 3 3" xfId="2270"/>
    <cellStyle name="40% - Accent2 2 5 3 4" xfId="2271"/>
    <cellStyle name="40% - Accent2 2 5 3 5" xfId="2272"/>
    <cellStyle name="40% - Accent2 2 5 4" xfId="2273"/>
    <cellStyle name="40% - Accent2 2 5 4 2" xfId="2274"/>
    <cellStyle name="40% - Accent2 2 5 4 3" xfId="2275"/>
    <cellStyle name="40% - Accent2 2 5 4 4" xfId="2276"/>
    <cellStyle name="40% - Accent2 2 5 5" xfId="2277"/>
    <cellStyle name="40% - Accent2 2 5 6" xfId="2278"/>
    <cellStyle name="40% - Accent2 2 5 7" xfId="2279"/>
    <cellStyle name="40% - Accent2 2 6" xfId="2280"/>
    <cellStyle name="40% - Accent2 2 6 2" xfId="2281"/>
    <cellStyle name="40% - Accent2 2 6 2 2" xfId="2282"/>
    <cellStyle name="40% - Accent2 2 6 2 2 2" xfId="2283"/>
    <cellStyle name="40% - Accent2 2 6 2 2 3" xfId="2284"/>
    <cellStyle name="40% - Accent2 2 6 2 2 4" xfId="2285"/>
    <cellStyle name="40% - Accent2 2 6 2 3" xfId="2286"/>
    <cellStyle name="40% - Accent2 2 6 2 4" xfId="2287"/>
    <cellStyle name="40% - Accent2 2 6 2 5" xfId="2288"/>
    <cellStyle name="40% - Accent2 2 6 3" xfId="2289"/>
    <cellStyle name="40% - Accent2 2 6 3 2" xfId="2290"/>
    <cellStyle name="40% - Accent2 2 6 3 2 2" xfId="2291"/>
    <cellStyle name="40% - Accent2 2 6 3 2 3" xfId="2292"/>
    <cellStyle name="40% - Accent2 2 6 3 2 4" xfId="2293"/>
    <cellStyle name="40% - Accent2 2 6 3 3" xfId="2294"/>
    <cellStyle name="40% - Accent2 2 6 3 4" xfId="2295"/>
    <cellStyle name="40% - Accent2 2 6 3 5" xfId="2296"/>
    <cellStyle name="40% - Accent2 2 6 4" xfId="2297"/>
    <cellStyle name="40% - Accent2 2 6 4 2" xfId="2298"/>
    <cellStyle name="40% - Accent2 2 6 4 3" xfId="2299"/>
    <cellStyle name="40% - Accent2 2 6 4 4" xfId="2300"/>
    <cellStyle name="40% - Accent2 2 6 5" xfId="2301"/>
    <cellStyle name="40% - Accent2 2 6 6" xfId="2302"/>
    <cellStyle name="40% - Accent2 2 6 7" xfId="2303"/>
    <cellStyle name="40% - Accent2 2 7" xfId="2304"/>
    <cellStyle name="40% - Accent2 2 7 2" xfId="2305"/>
    <cellStyle name="40% - Accent2 2 7 2 2" xfId="2306"/>
    <cellStyle name="40% - Accent2 2 7 2 3" xfId="2307"/>
    <cellStyle name="40% - Accent2 2 7 2 4" xfId="2308"/>
    <cellStyle name="40% - Accent2 2 7 3" xfId="2309"/>
    <cellStyle name="40% - Accent2 2 7 4" xfId="2310"/>
    <cellStyle name="40% - Accent2 2 7 5" xfId="2311"/>
    <cellStyle name="40% - Accent2 2 8" xfId="2312"/>
    <cellStyle name="40% - Accent2 2 8 2" xfId="2313"/>
    <cellStyle name="40% - Accent2 2 8 2 2" xfId="2314"/>
    <cellStyle name="40% - Accent2 2 8 2 3" xfId="2315"/>
    <cellStyle name="40% - Accent2 2 8 2 4" xfId="2316"/>
    <cellStyle name="40% - Accent2 2 8 3" xfId="2317"/>
    <cellStyle name="40% - Accent2 2 8 4" xfId="2318"/>
    <cellStyle name="40% - Accent2 2 8 5" xfId="2319"/>
    <cellStyle name="40% - Accent2 2 9" xfId="2320"/>
    <cellStyle name="40% - Accent2 2 9 2" xfId="2321"/>
    <cellStyle name="40% - Accent2 2 9 3" xfId="2322"/>
    <cellStyle name="40% - Accent2 2 9 4" xfId="2323"/>
    <cellStyle name="40% - Accent2 3" xfId="2324"/>
    <cellStyle name="40% - Accent2 3 10" xfId="2325"/>
    <cellStyle name="40% - Accent2 3 11" xfId="2326"/>
    <cellStyle name="40% - Accent2 3 12" xfId="2327"/>
    <cellStyle name="40% - Accent2 3 2" xfId="2328"/>
    <cellStyle name="40% - Accent2 3 2 2" xfId="2329"/>
    <cellStyle name="40% - Accent2 3 2 2 2" xfId="2330"/>
    <cellStyle name="40% - Accent2 3 2 2 2 2" xfId="2331"/>
    <cellStyle name="40% - Accent2 3 2 2 2 3" xfId="2332"/>
    <cellStyle name="40% - Accent2 3 2 2 2 4" xfId="2333"/>
    <cellStyle name="40% - Accent2 3 2 2 3" xfId="2334"/>
    <cellStyle name="40% - Accent2 3 2 2 4" xfId="2335"/>
    <cellStyle name="40% - Accent2 3 2 2 5" xfId="2336"/>
    <cellStyle name="40% - Accent2 3 2 3" xfId="2337"/>
    <cellStyle name="40% - Accent2 3 2 3 2" xfId="2338"/>
    <cellStyle name="40% - Accent2 3 2 3 2 2" xfId="2339"/>
    <cellStyle name="40% - Accent2 3 2 3 2 3" xfId="2340"/>
    <cellStyle name="40% - Accent2 3 2 3 2 4" xfId="2341"/>
    <cellStyle name="40% - Accent2 3 2 3 3" xfId="2342"/>
    <cellStyle name="40% - Accent2 3 2 3 4" xfId="2343"/>
    <cellStyle name="40% - Accent2 3 2 3 5" xfId="2344"/>
    <cellStyle name="40% - Accent2 3 2 4" xfId="2345"/>
    <cellStyle name="40% - Accent2 3 2 4 2" xfId="2346"/>
    <cellStyle name="40% - Accent2 3 2 4 3" xfId="2347"/>
    <cellStyle name="40% - Accent2 3 2 4 4" xfId="2348"/>
    <cellStyle name="40% - Accent2 3 2 5" xfId="2349"/>
    <cellStyle name="40% - Accent2 3 2 6" xfId="2350"/>
    <cellStyle name="40% - Accent2 3 2 7" xfId="2351"/>
    <cellStyle name="40% - Accent2 3 3" xfId="2352"/>
    <cellStyle name="40% - Accent2 3 3 2" xfId="2353"/>
    <cellStyle name="40% - Accent2 3 3 2 2" xfId="2354"/>
    <cellStyle name="40% - Accent2 3 3 2 2 2" xfId="2355"/>
    <cellStyle name="40% - Accent2 3 3 2 2 3" xfId="2356"/>
    <cellStyle name="40% - Accent2 3 3 2 2 4" xfId="2357"/>
    <cellStyle name="40% - Accent2 3 3 2 3" xfId="2358"/>
    <cellStyle name="40% - Accent2 3 3 2 4" xfId="2359"/>
    <cellStyle name="40% - Accent2 3 3 2 5" xfId="2360"/>
    <cellStyle name="40% - Accent2 3 3 3" xfId="2361"/>
    <cellStyle name="40% - Accent2 3 3 3 2" xfId="2362"/>
    <cellStyle name="40% - Accent2 3 3 3 2 2" xfId="2363"/>
    <cellStyle name="40% - Accent2 3 3 3 2 3" xfId="2364"/>
    <cellStyle name="40% - Accent2 3 3 3 2 4" xfId="2365"/>
    <cellStyle name="40% - Accent2 3 3 3 3" xfId="2366"/>
    <cellStyle name="40% - Accent2 3 3 3 4" xfId="2367"/>
    <cellStyle name="40% - Accent2 3 3 3 5" xfId="2368"/>
    <cellStyle name="40% - Accent2 3 3 4" xfId="2369"/>
    <cellStyle name="40% - Accent2 3 3 4 2" xfId="2370"/>
    <cellStyle name="40% - Accent2 3 3 4 3" xfId="2371"/>
    <cellStyle name="40% - Accent2 3 3 4 4" xfId="2372"/>
    <cellStyle name="40% - Accent2 3 3 5" xfId="2373"/>
    <cellStyle name="40% - Accent2 3 3 6" xfId="2374"/>
    <cellStyle name="40% - Accent2 3 3 7" xfId="2375"/>
    <cellStyle name="40% - Accent2 3 4" xfId="2376"/>
    <cellStyle name="40% - Accent2 3 4 2" xfId="2377"/>
    <cellStyle name="40% - Accent2 3 4 2 2" xfId="2378"/>
    <cellStyle name="40% - Accent2 3 4 2 2 2" xfId="2379"/>
    <cellStyle name="40% - Accent2 3 4 2 2 3" xfId="2380"/>
    <cellStyle name="40% - Accent2 3 4 2 2 4" xfId="2381"/>
    <cellStyle name="40% - Accent2 3 4 2 3" xfId="2382"/>
    <cellStyle name="40% - Accent2 3 4 2 4" xfId="2383"/>
    <cellStyle name="40% - Accent2 3 4 2 5" xfId="2384"/>
    <cellStyle name="40% - Accent2 3 4 3" xfId="2385"/>
    <cellStyle name="40% - Accent2 3 4 3 2" xfId="2386"/>
    <cellStyle name="40% - Accent2 3 4 3 2 2" xfId="2387"/>
    <cellStyle name="40% - Accent2 3 4 3 2 3" xfId="2388"/>
    <cellStyle name="40% - Accent2 3 4 3 2 4" xfId="2389"/>
    <cellStyle name="40% - Accent2 3 4 3 3" xfId="2390"/>
    <cellStyle name="40% - Accent2 3 4 3 4" xfId="2391"/>
    <cellStyle name="40% - Accent2 3 4 3 5" xfId="2392"/>
    <cellStyle name="40% - Accent2 3 4 4" xfId="2393"/>
    <cellStyle name="40% - Accent2 3 4 4 2" xfId="2394"/>
    <cellStyle name="40% - Accent2 3 4 4 3" xfId="2395"/>
    <cellStyle name="40% - Accent2 3 4 4 4" xfId="2396"/>
    <cellStyle name="40% - Accent2 3 4 5" xfId="2397"/>
    <cellStyle name="40% - Accent2 3 4 6" xfId="2398"/>
    <cellStyle name="40% - Accent2 3 4 7" xfId="2399"/>
    <cellStyle name="40% - Accent2 3 5" xfId="2400"/>
    <cellStyle name="40% - Accent2 3 5 2" xfId="2401"/>
    <cellStyle name="40% - Accent2 3 5 2 2" xfId="2402"/>
    <cellStyle name="40% - Accent2 3 5 2 2 2" xfId="2403"/>
    <cellStyle name="40% - Accent2 3 5 2 2 3" xfId="2404"/>
    <cellStyle name="40% - Accent2 3 5 2 2 4" xfId="2405"/>
    <cellStyle name="40% - Accent2 3 5 2 3" xfId="2406"/>
    <cellStyle name="40% - Accent2 3 5 2 4" xfId="2407"/>
    <cellStyle name="40% - Accent2 3 5 2 5" xfId="2408"/>
    <cellStyle name="40% - Accent2 3 5 3" xfId="2409"/>
    <cellStyle name="40% - Accent2 3 5 3 2" xfId="2410"/>
    <cellStyle name="40% - Accent2 3 5 3 2 2" xfId="2411"/>
    <cellStyle name="40% - Accent2 3 5 3 2 3" xfId="2412"/>
    <cellStyle name="40% - Accent2 3 5 3 2 4" xfId="2413"/>
    <cellStyle name="40% - Accent2 3 5 3 3" xfId="2414"/>
    <cellStyle name="40% - Accent2 3 5 3 4" xfId="2415"/>
    <cellStyle name="40% - Accent2 3 5 3 5" xfId="2416"/>
    <cellStyle name="40% - Accent2 3 5 4" xfId="2417"/>
    <cellStyle name="40% - Accent2 3 5 4 2" xfId="2418"/>
    <cellStyle name="40% - Accent2 3 5 4 3" xfId="2419"/>
    <cellStyle name="40% - Accent2 3 5 4 4" xfId="2420"/>
    <cellStyle name="40% - Accent2 3 5 5" xfId="2421"/>
    <cellStyle name="40% - Accent2 3 5 6" xfId="2422"/>
    <cellStyle name="40% - Accent2 3 5 7" xfId="2423"/>
    <cellStyle name="40% - Accent2 3 6" xfId="2424"/>
    <cellStyle name="40% - Accent2 3 6 2" xfId="2425"/>
    <cellStyle name="40% - Accent2 3 6 2 2" xfId="2426"/>
    <cellStyle name="40% - Accent2 3 6 2 2 2" xfId="2427"/>
    <cellStyle name="40% - Accent2 3 6 2 2 3" xfId="2428"/>
    <cellStyle name="40% - Accent2 3 6 2 2 4" xfId="2429"/>
    <cellStyle name="40% - Accent2 3 6 2 3" xfId="2430"/>
    <cellStyle name="40% - Accent2 3 6 2 4" xfId="2431"/>
    <cellStyle name="40% - Accent2 3 6 2 5" xfId="2432"/>
    <cellStyle name="40% - Accent2 3 6 3" xfId="2433"/>
    <cellStyle name="40% - Accent2 3 6 3 2" xfId="2434"/>
    <cellStyle name="40% - Accent2 3 6 3 2 2" xfId="2435"/>
    <cellStyle name="40% - Accent2 3 6 3 2 3" xfId="2436"/>
    <cellStyle name="40% - Accent2 3 6 3 2 4" xfId="2437"/>
    <cellStyle name="40% - Accent2 3 6 3 3" xfId="2438"/>
    <cellStyle name="40% - Accent2 3 6 3 4" xfId="2439"/>
    <cellStyle name="40% - Accent2 3 6 3 5" xfId="2440"/>
    <cellStyle name="40% - Accent2 3 6 4" xfId="2441"/>
    <cellStyle name="40% - Accent2 3 6 4 2" xfId="2442"/>
    <cellStyle name="40% - Accent2 3 6 4 3" xfId="2443"/>
    <cellStyle name="40% - Accent2 3 6 4 4" xfId="2444"/>
    <cellStyle name="40% - Accent2 3 6 5" xfId="2445"/>
    <cellStyle name="40% - Accent2 3 6 6" xfId="2446"/>
    <cellStyle name="40% - Accent2 3 6 7" xfId="2447"/>
    <cellStyle name="40% - Accent2 3 7" xfId="2448"/>
    <cellStyle name="40% - Accent2 3 7 2" xfId="2449"/>
    <cellStyle name="40% - Accent2 3 7 2 2" xfId="2450"/>
    <cellStyle name="40% - Accent2 3 7 2 3" xfId="2451"/>
    <cellStyle name="40% - Accent2 3 7 2 4" xfId="2452"/>
    <cellStyle name="40% - Accent2 3 7 3" xfId="2453"/>
    <cellStyle name="40% - Accent2 3 7 4" xfId="2454"/>
    <cellStyle name="40% - Accent2 3 7 5" xfId="2455"/>
    <cellStyle name="40% - Accent2 3 8" xfId="2456"/>
    <cellStyle name="40% - Accent2 3 8 2" xfId="2457"/>
    <cellStyle name="40% - Accent2 3 8 2 2" xfId="2458"/>
    <cellStyle name="40% - Accent2 3 8 2 3" xfId="2459"/>
    <cellStyle name="40% - Accent2 3 8 2 4" xfId="2460"/>
    <cellStyle name="40% - Accent2 3 8 3" xfId="2461"/>
    <cellStyle name="40% - Accent2 3 8 4" xfId="2462"/>
    <cellStyle name="40% - Accent2 3 8 5" xfId="2463"/>
    <cellStyle name="40% - Accent2 3 9" xfId="2464"/>
    <cellStyle name="40% - Accent2 3 9 2" xfId="2465"/>
    <cellStyle name="40% - Accent2 3 9 3" xfId="2466"/>
    <cellStyle name="40% - Accent2 3 9 4" xfId="2467"/>
    <cellStyle name="40% - Accent2 4" xfId="2468"/>
    <cellStyle name="40% - Accent2 5" xfId="2469"/>
    <cellStyle name="40% - Accent2 6" xfId="2470"/>
    <cellStyle name="40% - Accent2 7" xfId="2471"/>
    <cellStyle name="40% - Accent2 8" xfId="2472"/>
    <cellStyle name="40% - Accent2 9" xfId="2473"/>
    <cellStyle name="40% - Accent3 10" xfId="2474"/>
    <cellStyle name="40% - Accent3 11" xfId="2475"/>
    <cellStyle name="40% - Accent3 12" xfId="2476"/>
    <cellStyle name="40% - Accent3 13" xfId="2477"/>
    <cellStyle name="40% - Accent3 2" xfId="2478"/>
    <cellStyle name="40% - Accent3 2 10" xfId="2479"/>
    <cellStyle name="40% - Accent3 2 11" xfId="2480"/>
    <cellStyle name="40% - Accent3 2 12" xfId="2481"/>
    <cellStyle name="40% - Accent3 2 13" xfId="2482"/>
    <cellStyle name="40% - Accent3 2 14" xfId="2483"/>
    <cellStyle name="40% - Accent3 2 15" xfId="2484"/>
    <cellStyle name="40% - Accent3 2 16" xfId="2485"/>
    <cellStyle name="40% - Accent3 2 17" xfId="2486"/>
    <cellStyle name="40% - Accent3 2 18" xfId="2487"/>
    <cellStyle name="40% - Accent3 2 19" xfId="2488"/>
    <cellStyle name="40% - Accent3 2 2" xfId="2489"/>
    <cellStyle name="40% - Accent3 2 2 2" xfId="2490"/>
    <cellStyle name="40% - Accent3 2 2 2 2" xfId="2491"/>
    <cellStyle name="40% - Accent3 2 2 2 2 2" xfId="2492"/>
    <cellStyle name="40% - Accent3 2 2 2 2 3" xfId="2493"/>
    <cellStyle name="40% - Accent3 2 2 2 2 4" xfId="2494"/>
    <cellStyle name="40% - Accent3 2 2 2 3" xfId="2495"/>
    <cellStyle name="40% - Accent3 2 2 2 4" xfId="2496"/>
    <cellStyle name="40% - Accent3 2 2 2 5" xfId="2497"/>
    <cellStyle name="40% - Accent3 2 2 3" xfId="2498"/>
    <cellStyle name="40% - Accent3 2 2 3 2" xfId="2499"/>
    <cellStyle name="40% - Accent3 2 2 3 2 2" xfId="2500"/>
    <cellStyle name="40% - Accent3 2 2 3 2 3" xfId="2501"/>
    <cellStyle name="40% - Accent3 2 2 3 2 4" xfId="2502"/>
    <cellStyle name="40% - Accent3 2 2 3 3" xfId="2503"/>
    <cellStyle name="40% - Accent3 2 2 3 4" xfId="2504"/>
    <cellStyle name="40% - Accent3 2 2 3 5" xfId="2505"/>
    <cellStyle name="40% - Accent3 2 2 4" xfId="2506"/>
    <cellStyle name="40% - Accent3 2 2 4 2" xfId="2507"/>
    <cellStyle name="40% - Accent3 2 2 4 3" xfId="2508"/>
    <cellStyle name="40% - Accent3 2 2 4 4" xfId="2509"/>
    <cellStyle name="40% - Accent3 2 2 5" xfId="2510"/>
    <cellStyle name="40% - Accent3 2 2 6" xfId="2511"/>
    <cellStyle name="40% - Accent3 2 2 7" xfId="2512"/>
    <cellStyle name="40% - Accent3 2 20" xfId="2513"/>
    <cellStyle name="40% - Accent3 2 21" xfId="2514"/>
    <cellStyle name="40% - Accent3 2 22" xfId="2515"/>
    <cellStyle name="40% - Accent3 2 3" xfId="2516"/>
    <cellStyle name="40% - Accent3 2 3 2" xfId="2517"/>
    <cellStyle name="40% - Accent3 2 3 2 2" xfId="2518"/>
    <cellStyle name="40% - Accent3 2 3 2 2 2" xfId="2519"/>
    <cellStyle name="40% - Accent3 2 3 2 2 3" xfId="2520"/>
    <cellStyle name="40% - Accent3 2 3 2 2 4" xfId="2521"/>
    <cellStyle name="40% - Accent3 2 3 2 3" xfId="2522"/>
    <cellStyle name="40% - Accent3 2 3 2 4" xfId="2523"/>
    <cellStyle name="40% - Accent3 2 3 2 5" xfId="2524"/>
    <cellStyle name="40% - Accent3 2 3 3" xfId="2525"/>
    <cellStyle name="40% - Accent3 2 3 3 2" xfId="2526"/>
    <cellStyle name="40% - Accent3 2 3 3 2 2" xfId="2527"/>
    <cellStyle name="40% - Accent3 2 3 3 2 3" xfId="2528"/>
    <cellStyle name="40% - Accent3 2 3 3 2 4" xfId="2529"/>
    <cellStyle name="40% - Accent3 2 3 3 3" xfId="2530"/>
    <cellStyle name="40% - Accent3 2 3 3 4" xfId="2531"/>
    <cellStyle name="40% - Accent3 2 3 3 5" xfId="2532"/>
    <cellStyle name="40% - Accent3 2 3 4" xfId="2533"/>
    <cellStyle name="40% - Accent3 2 3 4 2" xfId="2534"/>
    <cellStyle name="40% - Accent3 2 3 4 3" xfId="2535"/>
    <cellStyle name="40% - Accent3 2 3 4 4" xfId="2536"/>
    <cellStyle name="40% - Accent3 2 3 5" xfId="2537"/>
    <cellStyle name="40% - Accent3 2 3 6" xfId="2538"/>
    <cellStyle name="40% - Accent3 2 3 7" xfId="2539"/>
    <cellStyle name="40% - Accent3 2 4" xfId="2540"/>
    <cellStyle name="40% - Accent3 2 4 2" xfId="2541"/>
    <cellStyle name="40% - Accent3 2 4 2 2" xfId="2542"/>
    <cellStyle name="40% - Accent3 2 4 2 2 2" xfId="2543"/>
    <cellStyle name="40% - Accent3 2 4 2 2 3" xfId="2544"/>
    <cellStyle name="40% - Accent3 2 4 2 2 4" xfId="2545"/>
    <cellStyle name="40% - Accent3 2 4 2 3" xfId="2546"/>
    <cellStyle name="40% - Accent3 2 4 2 4" xfId="2547"/>
    <cellStyle name="40% - Accent3 2 4 2 5" xfId="2548"/>
    <cellStyle name="40% - Accent3 2 4 3" xfId="2549"/>
    <cellStyle name="40% - Accent3 2 4 3 2" xfId="2550"/>
    <cellStyle name="40% - Accent3 2 4 3 2 2" xfId="2551"/>
    <cellStyle name="40% - Accent3 2 4 3 2 3" xfId="2552"/>
    <cellStyle name="40% - Accent3 2 4 3 2 4" xfId="2553"/>
    <cellStyle name="40% - Accent3 2 4 3 3" xfId="2554"/>
    <cellStyle name="40% - Accent3 2 4 3 4" xfId="2555"/>
    <cellStyle name="40% - Accent3 2 4 3 5" xfId="2556"/>
    <cellStyle name="40% - Accent3 2 4 4" xfId="2557"/>
    <cellStyle name="40% - Accent3 2 4 4 2" xfId="2558"/>
    <cellStyle name="40% - Accent3 2 4 4 3" xfId="2559"/>
    <cellStyle name="40% - Accent3 2 4 4 4" xfId="2560"/>
    <cellStyle name="40% - Accent3 2 4 5" xfId="2561"/>
    <cellStyle name="40% - Accent3 2 4 6" xfId="2562"/>
    <cellStyle name="40% - Accent3 2 4 7" xfId="2563"/>
    <cellStyle name="40% - Accent3 2 5" xfId="2564"/>
    <cellStyle name="40% - Accent3 2 5 2" xfId="2565"/>
    <cellStyle name="40% - Accent3 2 5 2 2" xfId="2566"/>
    <cellStyle name="40% - Accent3 2 5 2 2 2" xfId="2567"/>
    <cellStyle name="40% - Accent3 2 5 2 2 3" xfId="2568"/>
    <cellStyle name="40% - Accent3 2 5 2 2 4" xfId="2569"/>
    <cellStyle name="40% - Accent3 2 5 2 3" xfId="2570"/>
    <cellStyle name="40% - Accent3 2 5 2 4" xfId="2571"/>
    <cellStyle name="40% - Accent3 2 5 2 5" xfId="2572"/>
    <cellStyle name="40% - Accent3 2 5 3" xfId="2573"/>
    <cellStyle name="40% - Accent3 2 5 3 2" xfId="2574"/>
    <cellStyle name="40% - Accent3 2 5 3 2 2" xfId="2575"/>
    <cellStyle name="40% - Accent3 2 5 3 2 3" xfId="2576"/>
    <cellStyle name="40% - Accent3 2 5 3 2 4" xfId="2577"/>
    <cellStyle name="40% - Accent3 2 5 3 3" xfId="2578"/>
    <cellStyle name="40% - Accent3 2 5 3 4" xfId="2579"/>
    <cellStyle name="40% - Accent3 2 5 3 5" xfId="2580"/>
    <cellStyle name="40% - Accent3 2 5 4" xfId="2581"/>
    <cellStyle name="40% - Accent3 2 5 4 2" xfId="2582"/>
    <cellStyle name="40% - Accent3 2 5 4 3" xfId="2583"/>
    <cellStyle name="40% - Accent3 2 5 4 4" xfId="2584"/>
    <cellStyle name="40% - Accent3 2 5 5" xfId="2585"/>
    <cellStyle name="40% - Accent3 2 5 6" xfId="2586"/>
    <cellStyle name="40% - Accent3 2 5 7" xfId="2587"/>
    <cellStyle name="40% - Accent3 2 6" xfId="2588"/>
    <cellStyle name="40% - Accent3 2 6 2" xfId="2589"/>
    <cellStyle name="40% - Accent3 2 6 2 2" xfId="2590"/>
    <cellStyle name="40% - Accent3 2 6 2 2 2" xfId="2591"/>
    <cellStyle name="40% - Accent3 2 6 2 2 3" xfId="2592"/>
    <cellStyle name="40% - Accent3 2 6 2 2 4" xfId="2593"/>
    <cellStyle name="40% - Accent3 2 6 2 3" xfId="2594"/>
    <cellStyle name="40% - Accent3 2 6 2 4" xfId="2595"/>
    <cellStyle name="40% - Accent3 2 6 2 5" xfId="2596"/>
    <cellStyle name="40% - Accent3 2 6 3" xfId="2597"/>
    <cellStyle name="40% - Accent3 2 6 3 2" xfId="2598"/>
    <cellStyle name="40% - Accent3 2 6 3 2 2" xfId="2599"/>
    <cellStyle name="40% - Accent3 2 6 3 2 3" xfId="2600"/>
    <cellStyle name="40% - Accent3 2 6 3 2 4" xfId="2601"/>
    <cellStyle name="40% - Accent3 2 6 3 3" xfId="2602"/>
    <cellStyle name="40% - Accent3 2 6 3 4" xfId="2603"/>
    <cellStyle name="40% - Accent3 2 6 3 5" xfId="2604"/>
    <cellStyle name="40% - Accent3 2 6 4" xfId="2605"/>
    <cellStyle name="40% - Accent3 2 6 4 2" xfId="2606"/>
    <cellStyle name="40% - Accent3 2 6 4 3" xfId="2607"/>
    <cellStyle name="40% - Accent3 2 6 4 4" xfId="2608"/>
    <cellStyle name="40% - Accent3 2 6 5" xfId="2609"/>
    <cellStyle name="40% - Accent3 2 6 6" xfId="2610"/>
    <cellStyle name="40% - Accent3 2 6 7" xfId="2611"/>
    <cellStyle name="40% - Accent3 2 7" xfId="2612"/>
    <cellStyle name="40% - Accent3 2 7 2" xfId="2613"/>
    <cellStyle name="40% - Accent3 2 7 2 2" xfId="2614"/>
    <cellStyle name="40% - Accent3 2 7 2 3" xfId="2615"/>
    <cellStyle name="40% - Accent3 2 7 2 4" xfId="2616"/>
    <cellStyle name="40% - Accent3 2 7 3" xfId="2617"/>
    <cellStyle name="40% - Accent3 2 7 4" xfId="2618"/>
    <cellStyle name="40% - Accent3 2 7 5" xfId="2619"/>
    <cellStyle name="40% - Accent3 2 8" xfId="2620"/>
    <cellStyle name="40% - Accent3 2 8 2" xfId="2621"/>
    <cellStyle name="40% - Accent3 2 8 2 2" xfId="2622"/>
    <cellStyle name="40% - Accent3 2 8 2 3" xfId="2623"/>
    <cellStyle name="40% - Accent3 2 8 2 4" xfId="2624"/>
    <cellStyle name="40% - Accent3 2 8 3" xfId="2625"/>
    <cellStyle name="40% - Accent3 2 8 4" xfId="2626"/>
    <cellStyle name="40% - Accent3 2 8 5" xfId="2627"/>
    <cellStyle name="40% - Accent3 2 9" xfId="2628"/>
    <cellStyle name="40% - Accent3 2 9 2" xfId="2629"/>
    <cellStyle name="40% - Accent3 2 9 3" xfId="2630"/>
    <cellStyle name="40% - Accent3 2 9 4" xfId="2631"/>
    <cellStyle name="40% - Accent3 3" xfId="2632"/>
    <cellStyle name="40% - Accent3 3 10" xfId="2633"/>
    <cellStyle name="40% - Accent3 3 11" xfId="2634"/>
    <cellStyle name="40% - Accent3 3 12" xfId="2635"/>
    <cellStyle name="40% - Accent3 3 2" xfId="2636"/>
    <cellStyle name="40% - Accent3 3 2 2" xfId="2637"/>
    <cellStyle name="40% - Accent3 3 2 2 2" xfId="2638"/>
    <cellStyle name="40% - Accent3 3 2 2 2 2" xfId="2639"/>
    <cellStyle name="40% - Accent3 3 2 2 2 3" xfId="2640"/>
    <cellStyle name="40% - Accent3 3 2 2 2 4" xfId="2641"/>
    <cellStyle name="40% - Accent3 3 2 2 3" xfId="2642"/>
    <cellStyle name="40% - Accent3 3 2 2 4" xfId="2643"/>
    <cellStyle name="40% - Accent3 3 2 2 5" xfId="2644"/>
    <cellStyle name="40% - Accent3 3 2 3" xfId="2645"/>
    <cellStyle name="40% - Accent3 3 2 3 2" xfId="2646"/>
    <cellStyle name="40% - Accent3 3 2 3 2 2" xfId="2647"/>
    <cellStyle name="40% - Accent3 3 2 3 2 3" xfId="2648"/>
    <cellStyle name="40% - Accent3 3 2 3 2 4" xfId="2649"/>
    <cellStyle name="40% - Accent3 3 2 3 3" xfId="2650"/>
    <cellStyle name="40% - Accent3 3 2 3 4" xfId="2651"/>
    <cellStyle name="40% - Accent3 3 2 3 5" xfId="2652"/>
    <cellStyle name="40% - Accent3 3 2 4" xfId="2653"/>
    <cellStyle name="40% - Accent3 3 2 4 2" xfId="2654"/>
    <cellStyle name="40% - Accent3 3 2 4 3" xfId="2655"/>
    <cellStyle name="40% - Accent3 3 2 4 4" xfId="2656"/>
    <cellStyle name="40% - Accent3 3 2 5" xfId="2657"/>
    <cellStyle name="40% - Accent3 3 2 6" xfId="2658"/>
    <cellStyle name="40% - Accent3 3 2 7" xfId="2659"/>
    <cellStyle name="40% - Accent3 3 3" xfId="2660"/>
    <cellStyle name="40% - Accent3 3 3 2" xfId="2661"/>
    <cellStyle name="40% - Accent3 3 3 2 2" xfId="2662"/>
    <cellStyle name="40% - Accent3 3 3 2 2 2" xfId="2663"/>
    <cellStyle name="40% - Accent3 3 3 2 2 3" xfId="2664"/>
    <cellStyle name="40% - Accent3 3 3 2 2 4" xfId="2665"/>
    <cellStyle name="40% - Accent3 3 3 2 3" xfId="2666"/>
    <cellStyle name="40% - Accent3 3 3 2 4" xfId="2667"/>
    <cellStyle name="40% - Accent3 3 3 2 5" xfId="2668"/>
    <cellStyle name="40% - Accent3 3 3 3" xfId="2669"/>
    <cellStyle name="40% - Accent3 3 3 3 2" xfId="2670"/>
    <cellStyle name="40% - Accent3 3 3 3 2 2" xfId="2671"/>
    <cellStyle name="40% - Accent3 3 3 3 2 3" xfId="2672"/>
    <cellStyle name="40% - Accent3 3 3 3 2 4" xfId="2673"/>
    <cellStyle name="40% - Accent3 3 3 3 3" xfId="2674"/>
    <cellStyle name="40% - Accent3 3 3 3 4" xfId="2675"/>
    <cellStyle name="40% - Accent3 3 3 3 5" xfId="2676"/>
    <cellStyle name="40% - Accent3 3 3 4" xfId="2677"/>
    <cellStyle name="40% - Accent3 3 3 4 2" xfId="2678"/>
    <cellStyle name="40% - Accent3 3 3 4 3" xfId="2679"/>
    <cellStyle name="40% - Accent3 3 3 4 4" xfId="2680"/>
    <cellStyle name="40% - Accent3 3 3 5" xfId="2681"/>
    <cellStyle name="40% - Accent3 3 3 6" xfId="2682"/>
    <cellStyle name="40% - Accent3 3 3 7" xfId="2683"/>
    <cellStyle name="40% - Accent3 3 4" xfId="2684"/>
    <cellStyle name="40% - Accent3 3 4 2" xfId="2685"/>
    <cellStyle name="40% - Accent3 3 4 2 2" xfId="2686"/>
    <cellStyle name="40% - Accent3 3 4 2 2 2" xfId="2687"/>
    <cellStyle name="40% - Accent3 3 4 2 2 3" xfId="2688"/>
    <cellStyle name="40% - Accent3 3 4 2 2 4" xfId="2689"/>
    <cellStyle name="40% - Accent3 3 4 2 3" xfId="2690"/>
    <cellStyle name="40% - Accent3 3 4 2 4" xfId="2691"/>
    <cellStyle name="40% - Accent3 3 4 2 5" xfId="2692"/>
    <cellStyle name="40% - Accent3 3 4 3" xfId="2693"/>
    <cellStyle name="40% - Accent3 3 4 3 2" xfId="2694"/>
    <cellStyle name="40% - Accent3 3 4 3 2 2" xfId="2695"/>
    <cellStyle name="40% - Accent3 3 4 3 2 3" xfId="2696"/>
    <cellStyle name="40% - Accent3 3 4 3 2 4" xfId="2697"/>
    <cellStyle name="40% - Accent3 3 4 3 3" xfId="2698"/>
    <cellStyle name="40% - Accent3 3 4 3 4" xfId="2699"/>
    <cellStyle name="40% - Accent3 3 4 3 5" xfId="2700"/>
    <cellStyle name="40% - Accent3 3 4 4" xfId="2701"/>
    <cellStyle name="40% - Accent3 3 4 4 2" xfId="2702"/>
    <cellStyle name="40% - Accent3 3 4 4 3" xfId="2703"/>
    <cellStyle name="40% - Accent3 3 4 4 4" xfId="2704"/>
    <cellStyle name="40% - Accent3 3 4 5" xfId="2705"/>
    <cellStyle name="40% - Accent3 3 4 6" xfId="2706"/>
    <cellStyle name="40% - Accent3 3 4 7" xfId="2707"/>
    <cellStyle name="40% - Accent3 3 5" xfId="2708"/>
    <cellStyle name="40% - Accent3 3 5 2" xfId="2709"/>
    <cellStyle name="40% - Accent3 3 5 2 2" xfId="2710"/>
    <cellStyle name="40% - Accent3 3 5 2 2 2" xfId="2711"/>
    <cellStyle name="40% - Accent3 3 5 2 2 3" xfId="2712"/>
    <cellStyle name="40% - Accent3 3 5 2 2 4" xfId="2713"/>
    <cellStyle name="40% - Accent3 3 5 2 3" xfId="2714"/>
    <cellStyle name="40% - Accent3 3 5 2 4" xfId="2715"/>
    <cellStyle name="40% - Accent3 3 5 2 5" xfId="2716"/>
    <cellStyle name="40% - Accent3 3 5 3" xfId="2717"/>
    <cellStyle name="40% - Accent3 3 5 3 2" xfId="2718"/>
    <cellStyle name="40% - Accent3 3 5 3 2 2" xfId="2719"/>
    <cellStyle name="40% - Accent3 3 5 3 2 3" xfId="2720"/>
    <cellStyle name="40% - Accent3 3 5 3 2 4" xfId="2721"/>
    <cellStyle name="40% - Accent3 3 5 3 3" xfId="2722"/>
    <cellStyle name="40% - Accent3 3 5 3 4" xfId="2723"/>
    <cellStyle name="40% - Accent3 3 5 3 5" xfId="2724"/>
    <cellStyle name="40% - Accent3 3 5 4" xfId="2725"/>
    <cellStyle name="40% - Accent3 3 5 4 2" xfId="2726"/>
    <cellStyle name="40% - Accent3 3 5 4 3" xfId="2727"/>
    <cellStyle name="40% - Accent3 3 5 4 4" xfId="2728"/>
    <cellStyle name="40% - Accent3 3 5 5" xfId="2729"/>
    <cellStyle name="40% - Accent3 3 5 6" xfId="2730"/>
    <cellStyle name="40% - Accent3 3 5 7" xfId="2731"/>
    <cellStyle name="40% - Accent3 3 6" xfId="2732"/>
    <cellStyle name="40% - Accent3 3 6 2" xfId="2733"/>
    <cellStyle name="40% - Accent3 3 6 2 2" xfId="2734"/>
    <cellStyle name="40% - Accent3 3 6 2 2 2" xfId="2735"/>
    <cellStyle name="40% - Accent3 3 6 2 2 3" xfId="2736"/>
    <cellStyle name="40% - Accent3 3 6 2 2 4" xfId="2737"/>
    <cellStyle name="40% - Accent3 3 6 2 3" xfId="2738"/>
    <cellStyle name="40% - Accent3 3 6 2 4" xfId="2739"/>
    <cellStyle name="40% - Accent3 3 6 2 5" xfId="2740"/>
    <cellStyle name="40% - Accent3 3 6 3" xfId="2741"/>
    <cellStyle name="40% - Accent3 3 6 3 2" xfId="2742"/>
    <cellStyle name="40% - Accent3 3 6 3 2 2" xfId="2743"/>
    <cellStyle name="40% - Accent3 3 6 3 2 3" xfId="2744"/>
    <cellStyle name="40% - Accent3 3 6 3 2 4" xfId="2745"/>
    <cellStyle name="40% - Accent3 3 6 3 3" xfId="2746"/>
    <cellStyle name="40% - Accent3 3 6 3 4" xfId="2747"/>
    <cellStyle name="40% - Accent3 3 6 3 5" xfId="2748"/>
    <cellStyle name="40% - Accent3 3 6 4" xfId="2749"/>
    <cellStyle name="40% - Accent3 3 6 4 2" xfId="2750"/>
    <cellStyle name="40% - Accent3 3 6 4 3" xfId="2751"/>
    <cellStyle name="40% - Accent3 3 6 4 4" xfId="2752"/>
    <cellStyle name="40% - Accent3 3 6 5" xfId="2753"/>
    <cellStyle name="40% - Accent3 3 6 6" xfId="2754"/>
    <cellStyle name="40% - Accent3 3 6 7" xfId="2755"/>
    <cellStyle name="40% - Accent3 3 7" xfId="2756"/>
    <cellStyle name="40% - Accent3 3 7 2" xfId="2757"/>
    <cellStyle name="40% - Accent3 3 7 2 2" xfId="2758"/>
    <cellStyle name="40% - Accent3 3 7 2 3" xfId="2759"/>
    <cellStyle name="40% - Accent3 3 7 2 4" xfId="2760"/>
    <cellStyle name="40% - Accent3 3 7 3" xfId="2761"/>
    <cellStyle name="40% - Accent3 3 7 4" xfId="2762"/>
    <cellStyle name="40% - Accent3 3 7 5" xfId="2763"/>
    <cellStyle name="40% - Accent3 3 8" xfId="2764"/>
    <cellStyle name="40% - Accent3 3 8 2" xfId="2765"/>
    <cellStyle name="40% - Accent3 3 8 2 2" xfId="2766"/>
    <cellStyle name="40% - Accent3 3 8 2 3" xfId="2767"/>
    <cellStyle name="40% - Accent3 3 8 2 4" xfId="2768"/>
    <cellStyle name="40% - Accent3 3 8 3" xfId="2769"/>
    <cellStyle name="40% - Accent3 3 8 4" xfId="2770"/>
    <cellStyle name="40% - Accent3 3 8 5" xfId="2771"/>
    <cellStyle name="40% - Accent3 3 9" xfId="2772"/>
    <cellStyle name="40% - Accent3 3 9 2" xfId="2773"/>
    <cellStyle name="40% - Accent3 3 9 3" xfId="2774"/>
    <cellStyle name="40% - Accent3 3 9 4" xfId="2775"/>
    <cellStyle name="40% - Accent3 4" xfId="2776"/>
    <cellStyle name="40% - Accent3 5" xfId="2777"/>
    <cellStyle name="40% - Accent3 6" xfId="2778"/>
    <cellStyle name="40% - Accent3 7" xfId="2779"/>
    <cellStyle name="40% - Accent3 8" xfId="2780"/>
    <cellStyle name="40% - Accent3 9" xfId="2781"/>
    <cellStyle name="40% - Accent4 10" xfId="2782"/>
    <cellStyle name="40% - Accent4 11" xfId="2783"/>
    <cellStyle name="40% - Accent4 12" xfId="2784"/>
    <cellStyle name="40% - Accent4 13" xfId="2785"/>
    <cellStyle name="40% - Accent4 2" xfId="2786"/>
    <cellStyle name="40% - Accent4 2 10" xfId="2787"/>
    <cellStyle name="40% - Accent4 2 11" xfId="2788"/>
    <cellStyle name="40% - Accent4 2 12" xfId="2789"/>
    <cellStyle name="40% - Accent4 2 13" xfId="2790"/>
    <cellStyle name="40% - Accent4 2 14" xfId="2791"/>
    <cellStyle name="40% - Accent4 2 15" xfId="2792"/>
    <cellStyle name="40% - Accent4 2 16" xfId="2793"/>
    <cellStyle name="40% - Accent4 2 17" xfId="2794"/>
    <cellStyle name="40% - Accent4 2 18" xfId="2795"/>
    <cellStyle name="40% - Accent4 2 19" xfId="2796"/>
    <cellStyle name="40% - Accent4 2 2" xfId="2797"/>
    <cellStyle name="40% - Accent4 2 2 2" xfId="2798"/>
    <cellStyle name="40% - Accent4 2 2 2 2" xfId="2799"/>
    <cellStyle name="40% - Accent4 2 2 2 2 2" xfId="2800"/>
    <cellStyle name="40% - Accent4 2 2 2 2 3" xfId="2801"/>
    <cellStyle name="40% - Accent4 2 2 2 2 4" xfId="2802"/>
    <cellStyle name="40% - Accent4 2 2 2 3" xfId="2803"/>
    <cellStyle name="40% - Accent4 2 2 2 4" xfId="2804"/>
    <cellStyle name="40% - Accent4 2 2 2 5" xfId="2805"/>
    <cellStyle name="40% - Accent4 2 2 3" xfId="2806"/>
    <cellStyle name="40% - Accent4 2 2 3 2" xfId="2807"/>
    <cellStyle name="40% - Accent4 2 2 3 2 2" xfId="2808"/>
    <cellStyle name="40% - Accent4 2 2 3 2 3" xfId="2809"/>
    <cellStyle name="40% - Accent4 2 2 3 2 4" xfId="2810"/>
    <cellStyle name="40% - Accent4 2 2 3 3" xfId="2811"/>
    <cellStyle name="40% - Accent4 2 2 3 4" xfId="2812"/>
    <cellStyle name="40% - Accent4 2 2 3 5" xfId="2813"/>
    <cellStyle name="40% - Accent4 2 2 4" xfId="2814"/>
    <cellStyle name="40% - Accent4 2 2 4 2" xfId="2815"/>
    <cellStyle name="40% - Accent4 2 2 4 3" xfId="2816"/>
    <cellStyle name="40% - Accent4 2 2 4 4" xfId="2817"/>
    <cellStyle name="40% - Accent4 2 2 5" xfId="2818"/>
    <cellStyle name="40% - Accent4 2 2 6" xfId="2819"/>
    <cellStyle name="40% - Accent4 2 2 7" xfId="2820"/>
    <cellStyle name="40% - Accent4 2 20" xfId="2821"/>
    <cellStyle name="40% - Accent4 2 21" xfId="2822"/>
    <cellStyle name="40% - Accent4 2 22" xfId="2823"/>
    <cellStyle name="40% - Accent4 2 3" xfId="2824"/>
    <cellStyle name="40% - Accent4 2 3 2" xfId="2825"/>
    <cellStyle name="40% - Accent4 2 3 2 2" xfId="2826"/>
    <cellStyle name="40% - Accent4 2 3 2 2 2" xfId="2827"/>
    <cellStyle name="40% - Accent4 2 3 2 2 3" xfId="2828"/>
    <cellStyle name="40% - Accent4 2 3 2 2 4" xfId="2829"/>
    <cellStyle name="40% - Accent4 2 3 2 3" xfId="2830"/>
    <cellStyle name="40% - Accent4 2 3 2 4" xfId="2831"/>
    <cellStyle name="40% - Accent4 2 3 2 5" xfId="2832"/>
    <cellStyle name="40% - Accent4 2 3 3" xfId="2833"/>
    <cellStyle name="40% - Accent4 2 3 3 2" xfId="2834"/>
    <cellStyle name="40% - Accent4 2 3 3 2 2" xfId="2835"/>
    <cellStyle name="40% - Accent4 2 3 3 2 3" xfId="2836"/>
    <cellStyle name="40% - Accent4 2 3 3 2 4" xfId="2837"/>
    <cellStyle name="40% - Accent4 2 3 3 3" xfId="2838"/>
    <cellStyle name="40% - Accent4 2 3 3 4" xfId="2839"/>
    <cellStyle name="40% - Accent4 2 3 3 5" xfId="2840"/>
    <cellStyle name="40% - Accent4 2 3 4" xfId="2841"/>
    <cellStyle name="40% - Accent4 2 3 4 2" xfId="2842"/>
    <cellStyle name="40% - Accent4 2 3 4 3" xfId="2843"/>
    <cellStyle name="40% - Accent4 2 3 4 4" xfId="2844"/>
    <cellStyle name="40% - Accent4 2 3 5" xfId="2845"/>
    <cellStyle name="40% - Accent4 2 3 6" xfId="2846"/>
    <cellStyle name="40% - Accent4 2 3 7" xfId="2847"/>
    <cellStyle name="40% - Accent4 2 4" xfId="2848"/>
    <cellStyle name="40% - Accent4 2 4 2" xfId="2849"/>
    <cellStyle name="40% - Accent4 2 4 2 2" xfId="2850"/>
    <cellStyle name="40% - Accent4 2 4 2 2 2" xfId="2851"/>
    <cellStyle name="40% - Accent4 2 4 2 2 3" xfId="2852"/>
    <cellStyle name="40% - Accent4 2 4 2 2 4" xfId="2853"/>
    <cellStyle name="40% - Accent4 2 4 2 3" xfId="2854"/>
    <cellStyle name="40% - Accent4 2 4 2 4" xfId="2855"/>
    <cellStyle name="40% - Accent4 2 4 2 5" xfId="2856"/>
    <cellStyle name="40% - Accent4 2 4 3" xfId="2857"/>
    <cellStyle name="40% - Accent4 2 4 3 2" xfId="2858"/>
    <cellStyle name="40% - Accent4 2 4 3 2 2" xfId="2859"/>
    <cellStyle name="40% - Accent4 2 4 3 2 3" xfId="2860"/>
    <cellStyle name="40% - Accent4 2 4 3 2 4" xfId="2861"/>
    <cellStyle name="40% - Accent4 2 4 3 3" xfId="2862"/>
    <cellStyle name="40% - Accent4 2 4 3 4" xfId="2863"/>
    <cellStyle name="40% - Accent4 2 4 3 5" xfId="2864"/>
    <cellStyle name="40% - Accent4 2 4 4" xfId="2865"/>
    <cellStyle name="40% - Accent4 2 4 4 2" xfId="2866"/>
    <cellStyle name="40% - Accent4 2 4 4 3" xfId="2867"/>
    <cellStyle name="40% - Accent4 2 4 4 4" xfId="2868"/>
    <cellStyle name="40% - Accent4 2 4 5" xfId="2869"/>
    <cellStyle name="40% - Accent4 2 4 6" xfId="2870"/>
    <cellStyle name="40% - Accent4 2 4 7" xfId="2871"/>
    <cellStyle name="40% - Accent4 2 5" xfId="2872"/>
    <cellStyle name="40% - Accent4 2 5 2" xfId="2873"/>
    <cellStyle name="40% - Accent4 2 5 2 2" xfId="2874"/>
    <cellStyle name="40% - Accent4 2 5 2 2 2" xfId="2875"/>
    <cellStyle name="40% - Accent4 2 5 2 2 3" xfId="2876"/>
    <cellStyle name="40% - Accent4 2 5 2 2 4" xfId="2877"/>
    <cellStyle name="40% - Accent4 2 5 2 3" xfId="2878"/>
    <cellStyle name="40% - Accent4 2 5 2 4" xfId="2879"/>
    <cellStyle name="40% - Accent4 2 5 2 5" xfId="2880"/>
    <cellStyle name="40% - Accent4 2 5 3" xfId="2881"/>
    <cellStyle name="40% - Accent4 2 5 3 2" xfId="2882"/>
    <cellStyle name="40% - Accent4 2 5 3 2 2" xfId="2883"/>
    <cellStyle name="40% - Accent4 2 5 3 2 3" xfId="2884"/>
    <cellStyle name="40% - Accent4 2 5 3 2 4" xfId="2885"/>
    <cellStyle name="40% - Accent4 2 5 3 3" xfId="2886"/>
    <cellStyle name="40% - Accent4 2 5 3 4" xfId="2887"/>
    <cellStyle name="40% - Accent4 2 5 3 5" xfId="2888"/>
    <cellStyle name="40% - Accent4 2 5 4" xfId="2889"/>
    <cellStyle name="40% - Accent4 2 5 4 2" xfId="2890"/>
    <cellStyle name="40% - Accent4 2 5 4 3" xfId="2891"/>
    <cellStyle name="40% - Accent4 2 5 4 4" xfId="2892"/>
    <cellStyle name="40% - Accent4 2 5 5" xfId="2893"/>
    <cellStyle name="40% - Accent4 2 5 6" xfId="2894"/>
    <cellStyle name="40% - Accent4 2 5 7" xfId="2895"/>
    <cellStyle name="40% - Accent4 2 6" xfId="2896"/>
    <cellStyle name="40% - Accent4 2 6 2" xfId="2897"/>
    <cellStyle name="40% - Accent4 2 6 2 2" xfId="2898"/>
    <cellStyle name="40% - Accent4 2 6 2 2 2" xfId="2899"/>
    <cellStyle name="40% - Accent4 2 6 2 2 3" xfId="2900"/>
    <cellStyle name="40% - Accent4 2 6 2 2 4" xfId="2901"/>
    <cellStyle name="40% - Accent4 2 6 2 3" xfId="2902"/>
    <cellStyle name="40% - Accent4 2 6 2 4" xfId="2903"/>
    <cellStyle name="40% - Accent4 2 6 2 5" xfId="2904"/>
    <cellStyle name="40% - Accent4 2 6 3" xfId="2905"/>
    <cellStyle name="40% - Accent4 2 6 3 2" xfId="2906"/>
    <cellStyle name="40% - Accent4 2 6 3 2 2" xfId="2907"/>
    <cellStyle name="40% - Accent4 2 6 3 2 3" xfId="2908"/>
    <cellStyle name="40% - Accent4 2 6 3 2 4" xfId="2909"/>
    <cellStyle name="40% - Accent4 2 6 3 3" xfId="2910"/>
    <cellStyle name="40% - Accent4 2 6 3 4" xfId="2911"/>
    <cellStyle name="40% - Accent4 2 6 3 5" xfId="2912"/>
    <cellStyle name="40% - Accent4 2 6 4" xfId="2913"/>
    <cellStyle name="40% - Accent4 2 6 4 2" xfId="2914"/>
    <cellStyle name="40% - Accent4 2 6 4 3" xfId="2915"/>
    <cellStyle name="40% - Accent4 2 6 4 4" xfId="2916"/>
    <cellStyle name="40% - Accent4 2 6 5" xfId="2917"/>
    <cellStyle name="40% - Accent4 2 6 6" xfId="2918"/>
    <cellStyle name="40% - Accent4 2 6 7" xfId="2919"/>
    <cellStyle name="40% - Accent4 2 7" xfId="2920"/>
    <cellStyle name="40% - Accent4 2 7 2" xfId="2921"/>
    <cellStyle name="40% - Accent4 2 7 2 2" xfId="2922"/>
    <cellStyle name="40% - Accent4 2 7 2 3" xfId="2923"/>
    <cellStyle name="40% - Accent4 2 7 2 4" xfId="2924"/>
    <cellStyle name="40% - Accent4 2 7 3" xfId="2925"/>
    <cellStyle name="40% - Accent4 2 7 4" xfId="2926"/>
    <cellStyle name="40% - Accent4 2 7 5" xfId="2927"/>
    <cellStyle name="40% - Accent4 2 8" xfId="2928"/>
    <cellStyle name="40% - Accent4 2 8 2" xfId="2929"/>
    <cellStyle name="40% - Accent4 2 8 2 2" xfId="2930"/>
    <cellStyle name="40% - Accent4 2 8 2 3" xfId="2931"/>
    <cellStyle name="40% - Accent4 2 8 2 4" xfId="2932"/>
    <cellStyle name="40% - Accent4 2 8 3" xfId="2933"/>
    <cellStyle name="40% - Accent4 2 8 4" xfId="2934"/>
    <cellStyle name="40% - Accent4 2 8 5" xfId="2935"/>
    <cellStyle name="40% - Accent4 2 9" xfId="2936"/>
    <cellStyle name="40% - Accent4 2 9 2" xfId="2937"/>
    <cellStyle name="40% - Accent4 2 9 3" xfId="2938"/>
    <cellStyle name="40% - Accent4 2 9 4" xfId="2939"/>
    <cellStyle name="40% - Accent4 3" xfId="2940"/>
    <cellStyle name="40% - Accent4 3 10" xfId="2941"/>
    <cellStyle name="40% - Accent4 3 11" xfId="2942"/>
    <cellStyle name="40% - Accent4 3 12" xfId="2943"/>
    <cellStyle name="40% - Accent4 3 2" xfId="2944"/>
    <cellStyle name="40% - Accent4 3 2 2" xfId="2945"/>
    <cellStyle name="40% - Accent4 3 2 2 2" xfId="2946"/>
    <cellStyle name="40% - Accent4 3 2 2 2 2" xfId="2947"/>
    <cellStyle name="40% - Accent4 3 2 2 2 3" xfId="2948"/>
    <cellStyle name="40% - Accent4 3 2 2 2 4" xfId="2949"/>
    <cellStyle name="40% - Accent4 3 2 2 3" xfId="2950"/>
    <cellStyle name="40% - Accent4 3 2 2 4" xfId="2951"/>
    <cellStyle name="40% - Accent4 3 2 2 5" xfId="2952"/>
    <cellStyle name="40% - Accent4 3 2 3" xfId="2953"/>
    <cellStyle name="40% - Accent4 3 2 3 2" xfId="2954"/>
    <cellStyle name="40% - Accent4 3 2 3 2 2" xfId="2955"/>
    <cellStyle name="40% - Accent4 3 2 3 2 3" xfId="2956"/>
    <cellStyle name="40% - Accent4 3 2 3 2 4" xfId="2957"/>
    <cellStyle name="40% - Accent4 3 2 3 3" xfId="2958"/>
    <cellStyle name="40% - Accent4 3 2 3 4" xfId="2959"/>
    <cellStyle name="40% - Accent4 3 2 3 5" xfId="2960"/>
    <cellStyle name="40% - Accent4 3 2 4" xfId="2961"/>
    <cellStyle name="40% - Accent4 3 2 4 2" xfId="2962"/>
    <cellStyle name="40% - Accent4 3 2 4 3" xfId="2963"/>
    <cellStyle name="40% - Accent4 3 2 4 4" xfId="2964"/>
    <cellStyle name="40% - Accent4 3 2 5" xfId="2965"/>
    <cellStyle name="40% - Accent4 3 2 6" xfId="2966"/>
    <cellStyle name="40% - Accent4 3 2 7" xfId="2967"/>
    <cellStyle name="40% - Accent4 3 3" xfId="2968"/>
    <cellStyle name="40% - Accent4 3 3 2" xfId="2969"/>
    <cellStyle name="40% - Accent4 3 3 2 2" xfId="2970"/>
    <cellStyle name="40% - Accent4 3 3 2 2 2" xfId="2971"/>
    <cellStyle name="40% - Accent4 3 3 2 2 3" xfId="2972"/>
    <cellStyle name="40% - Accent4 3 3 2 2 4" xfId="2973"/>
    <cellStyle name="40% - Accent4 3 3 2 3" xfId="2974"/>
    <cellStyle name="40% - Accent4 3 3 2 4" xfId="2975"/>
    <cellStyle name="40% - Accent4 3 3 2 5" xfId="2976"/>
    <cellStyle name="40% - Accent4 3 3 3" xfId="2977"/>
    <cellStyle name="40% - Accent4 3 3 3 2" xfId="2978"/>
    <cellStyle name="40% - Accent4 3 3 3 2 2" xfId="2979"/>
    <cellStyle name="40% - Accent4 3 3 3 2 3" xfId="2980"/>
    <cellStyle name="40% - Accent4 3 3 3 2 4" xfId="2981"/>
    <cellStyle name="40% - Accent4 3 3 3 3" xfId="2982"/>
    <cellStyle name="40% - Accent4 3 3 3 4" xfId="2983"/>
    <cellStyle name="40% - Accent4 3 3 3 5" xfId="2984"/>
    <cellStyle name="40% - Accent4 3 3 4" xfId="2985"/>
    <cellStyle name="40% - Accent4 3 3 4 2" xfId="2986"/>
    <cellStyle name="40% - Accent4 3 3 4 3" xfId="2987"/>
    <cellStyle name="40% - Accent4 3 3 4 4" xfId="2988"/>
    <cellStyle name="40% - Accent4 3 3 5" xfId="2989"/>
    <cellStyle name="40% - Accent4 3 3 6" xfId="2990"/>
    <cellStyle name="40% - Accent4 3 3 7" xfId="2991"/>
    <cellStyle name="40% - Accent4 3 4" xfId="2992"/>
    <cellStyle name="40% - Accent4 3 4 2" xfId="2993"/>
    <cellStyle name="40% - Accent4 3 4 2 2" xfId="2994"/>
    <cellStyle name="40% - Accent4 3 4 2 2 2" xfId="2995"/>
    <cellStyle name="40% - Accent4 3 4 2 2 3" xfId="2996"/>
    <cellStyle name="40% - Accent4 3 4 2 2 4" xfId="2997"/>
    <cellStyle name="40% - Accent4 3 4 2 3" xfId="2998"/>
    <cellStyle name="40% - Accent4 3 4 2 4" xfId="2999"/>
    <cellStyle name="40% - Accent4 3 4 2 5" xfId="3000"/>
    <cellStyle name="40% - Accent4 3 4 3" xfId="3001"/>
    <cellStyle name="40% - Accent4 3 4 3 2" xfId="3002"/>
    <cellStyle name="40% - Accent4 3 4 3 2 2" xfId="3003"/>
    <cellStyle name="40% - Accent4 3 4 3 2 3" xfId="3004"/>
    <cellStyle name="40% - Accent4 3 4 3 2 4" xfId="3005"/>
    <cellStyle name="40% - Accent4 3 4 3 3" xfId="3006"/>
    <cellStyle name="40% - Accent4 3 4 3 4" xfId="3007"/>
    <cellStyle name="40% - Accent4 3 4 3 5" xfId="3008"/>
    <cellStyle name="40% - Accent4 3 4 4" xfId="3009"/>
    <cellStyle name="40% - Accent4 3 4 4 2" xfId="3010"/>
    <cellStyle name="40% - Accent4 3 4 4 3" xfId="3011"/>
    <cellStyle name="40% - Accent4 3 4 4 4" xfId="3012"/>
    <cellStyle name="40% - Accent4 3 4 5" xfId="3013"/>
    <cellStyle name="40% - Accent4 3 4 6" xfId="3014"/>
    <cellStyle name="40% - Accent4 3 4 7" xfId="3015"/>
    <cellStyle name="40% - Accent4 3 5" xfId="3016"/>
    <cellStyle name="40% - Accent4 3 5 2" xfId="3017"/>
    <cellStyle name="40% - Accent4 3 5 2 2" xfId="3018"/>
    <cellStyle name="40% - Accent4 3 5 2 2 2" xfId="3019"/>
    <cellStyle name="40% - Accent4 3 5 2 2 3" xfId="3020"/>
    <cellStyle name="40% - Accent4 3 5 2 2 4" xfId="3021"/>
    <cellStyle name="40% - Accent4 3 5 2 3" xfId="3022"/>
    <cellStyle name="40% - Accent4 3 5 2 4" xfId="3023"/>
    <cellStyle name="40% - Accent4 3 5 2 5" xfId="3024"/>
    <cellStyle name="40% - Accent4 3 5 3" xfId="3025"/>
    <cellStyle name="40% - Accent4 3 5 3 2" xfId="3026"/>
    <cellStyle name="40% - Accent4 3 5 3 2 2" xfId="3027"/>
    <cellStyle name="40% - Accent4 3 5 3 2 3" xfId="3028"/>
    <cellStyle name="40% - Accent4 3 5 3 2 4" xfId="3029"/>
    <cellStyle name="40% - Accent4 3 5 3 3" xfId="3030"/>
    <cellStyle name="40% - Accent4 3 5 3 4" xfId="3031"/>
    <cellStyle name="40% - Accent4 3 5 3 5" xfId="3032"/>
    <cellStyle name="40% - Accent4 3 5 4" xfId="3033"/>
    <cellStyle name="40% - Accent4 3 5 4 2" xfId="3034"/>
    <cellStyle name="40% - Accent4 3 5 4 3" xfId="3035"/>
    <cellStyle name="40% - Accent4 3 5 4 4" xfId="3036"/>
    <cellStyle name="40% - Accent4 3 5 5" xfId="3037"/>
    <cellStyle name="40% - Accent4 3 5 6" xfId="3038"/>
    <cellStyle name="40% - Accent4 3 5 7" xfId="3039"/>
    <cellStyle name="40% - Accent4 3 6" xfId="3040"/>
    <cellStyle name="40% - Accent4 3 6 2" xfId="3041"/>
    <cellStyle name="40% - Accent4 3 6 2 2" xfId="3042"/>
    <cellStyle name="40% - Accent4 3 6 2 2 2" xfId="3043"/>
    <cellStyle name="40% - Accent4 3 6 2 2 3" xfId="3044"/>
    <cellStyle name="40% - Accent4 3 6 2 2 4" xfId="3045"/>
    <cellStyle name="40% - Accent4 3 6 2 3" xfId="3046"/>
    <cellStyle name="40% - Accent4 3 6 2 4" xfId="3047"/>
    <cellStyle name="40% - Accent4 3 6 2 5" xfId="3048"/>
    <cellStyle name="40% - Accent4 3 6 3" xfId="3049"/>
    <cellStyle name="40% - Accent4 3 6 3 2" xfId="3050"/>
    <cellStyle name="40% - Accent4 3 6 3 2 2" xfId="3051"/>
    <cellStyle name="40% - Accent4 3 6 3 2 3" xfId="3052"/>
    <cellStyle name="40% - Accent4 3 6 3 2 4" xfId="3053"/>
    <cellStyle name="40% - Accent4 3 6 3 3" xfId="3054"/>
    <cellStyle name="40% - Accent4 3 6 3 4" xfId="3055"/>
    <cellStyle name="40% - Accent4 3 6 3 5" xfId="3056"/>
    <cellStyle name="40% - Accent4 3 6 4" xfId="3057"/>
    <cellStyle name="40% - Accent4 3 6 4 2" xfId="3058"/>
    <cellStyle name="40% - Accent4 3 6 4 3" xfId="3059"/>
    <cellStyle name="40% - Accent4 3 6 4 4" xfId="3060"/>
    <cellStyle name="40% - Accent4 3 6 5" xfId="3061"/>
    <cellStyle name="40% - Accent4 3 6 6" xfId="3062"/>
    <cellStyle name="40% - Accent4 3 6 7" xfId="3063"/>
    <cellStyle name="40% - Accent4 3 7" xfId="3064"/>
    <cellStyle name="40% - Accent4 3 7 2" xfId="3065"/>
    <cellStyle name="40% - Accent4 3 7 2 2" xfId="3066"/>
    <cellStyle name="40% - Accent4 3 7 2 3" xfId="3067"/>
    <cellStyle name="40% - Accent4 3 7 2 4" xfId="3068"/>
    <cellStyle name="40% - Accent4 3 7 3" xfId="3069"/>
    <cellStyle name="40% - Accent4 3 7 4" xfId="3070"/>
    <cellStyle name="40% - Accent4 3 7 5" xfId="3071"/>
    <cellStyle name="40% - Accent4 3 8" xfId="3072"/>
    <cellStyle name="40% - Accent4 3 8 2" xfId="3073"/>
    <cellStyle name="40% - Accent4 3 8 2 2" xfId="3074"/>
    <cellStyle name="40% - Accent4 3 8 2 3" xfId="3075"/>
    <cellStyle name="40% - Accent4 3 8 2 4" xfId="3076"/>
    <cellStyle name="40% - Accent4 3 8 3" xfId="3077"/>
    <cellStyle name="40% - Accent4 3 8 4" xfId="3078"/>
    <cellStyle name="40% - Accent4 3 8 5" xfId="3079"/>
    <cellStyle name="40% - Accent4 3 9" xfId="3080"/>
    <cellStyle name="40% - Accent4 3 9 2" xfId="3081"/>
    <cellStyle name="40% - Accent4 3 9 3" xfId="3082"/>
    <cellStyle name="40% - Accent4 3 9 4" xfId="3083"/>
    <cellStyle name="40% - Accent4 4" xfId="3084"/>
    <cellStyle name="40% - Accent4 5" xfId="3085"/>
    <cellStyle name="40% - Accent4 6" xfId="3086"/>
    <cellStyle name="40% - Accent4 7" xfId="3087"/>
    <cellStyle name="40% - Accent4 8" xfId="3088"/>
    <cellStyle name="40% - Accent4 9" xfId="3089"/>
    <cellStyle name="40% - Accent5 10" xfId="3090"/>
    <cellStyle name="40% - Accent5 11" xfId="3091"/>
    <cellStyle name="40% - Accent5 12" xfId="3092"/>
    <cellStyle name="40% - Accent5 13" xfId="3093"/>
    <cellStyle name="40% - Accent5 2" xfId="3094"/>
    <cellStyle name="40% - Accent5 2 10" xfId="3095"/>
    <cellStyle name="40% - Accent5 2 11" xfId="3096"/>
    <cellStyle name="40% - Accent5 2 12" xfId="3097"/>
    <cellStyle name="40% - Accent5 2 13" xfId="3098"/>
    <cellStyle name="40% - Accent5 2 14" xfId="3099"/>
    <cellStyle name="40% - Accent5 2 15" xfId="3100"/>
    <cellStyle name="40% - Accent5 2 16" xfId="3101"/>
    <cellStyle name="40% - Accent5 2 17" xfId="3102"/>
    <cellStyle name="40% - Accent5 2 18" xfId="3103"/>
    <cellStyle name="40% - Accent5 2 19" xfId="3104"/>
    <cellStyle name="40% - Accent5 2 2" xfId="3105"/>
    <cellStyle name="40% - Accent5 2 2 2" xfId="3106"/>
    <cellStyle name="40% - Accent5 2 2 2 2" xfId="3107"/>
    <cellStyle name="40% - Accent5 2 2 2 2 2" xfId="3108"/>
    <cellStyle name="40% - Accent5 2 2 2 2 3" xfId="3109"/>
    <cellStyle name="40% - Accent5 2 2 2 2 4" xfId="3110"/>
    <cellStyle name="40% - Accent5 2 2 2 3" xfId="3111"/>
    <cellStyle name="40% - Accent5 2 2 2 4" xfId="3112"/>
    <cellStyle name="40% - Accent5 2 2 2 5" xfId="3113"/>
    <cellStyle name="40% - Accent5 2 2 3" xfId="3114"/>
    <cellStyle name="40% - Accent5 2 2 3 2" xfId="3115"/>
    <cellStyle name="40% - Accent5 2 2 3 2 2" xfId="3116"/>
    <cellStyle name="40% - Accent5 2 2 3 2 3" xfId="3117"/>
    <cellStyle name="40% - Accent5 2 2 3 2 4" xfId="3118"/>
    <cellStyle name="40% - Accent5 2 2 3 3" xfId="3119"/>
    <cellStyle name="40% - Accent5 2 2 3 4" xfId="3120"/>
    <cellStyle name="40% - Accent5 2 2 3 5" xfId="3121"/>
    <cellStyle name="40% - Accent5 2 2 4" xfId="3122"/>
    <cellStyle name="40% - Accent5 2 2 4 2" xfId="3123"/>
    <cellStyle name="40% - Accent5 2 2 4 3" xfId="3124"/>
    <cellStyle name="40% - Accent5 2 2 4 4" xfId="3125"/>
    <cellStyle name="40% - Accent5 2 2 5" xfId="3126"/>
    <cellStyle name="40% - Accent5 2 2 6" xfId="3127"/>
    <cellStyle name="40% - Accent5 2 2 7" xfId="3128"/>
    <cellStyle name="40% - Accent5 2 20" xfId="3129"/>
    <cellStyle name="40% - Accent5 2 21" xfId="3130"/>
    <cellStyle name="40% - Accent5 2 22" xfId="3131"/>
    <cellStyle name="40% - Accent5 2 3" xfId="3132"/>
    <cellStyle name="40% - Accent5 2 3 2" xfId="3133"/>
    <cellStyle name="40% - Accent5 2 3 2 2" xfId="3134"/>
    <cellStyle name="40% - Accent5 2 3 2 2 2" xfId="3135"/>
    <cellStyle name="40% - Accent5 2 3 2 2 3" xfId="3136"/>
    <cellStyle name="40% - Accent5 2 3 2 2 4" xfId="3137"/>
    <cellStyle name="40% - Accent5 2 3 2 3" xfId="3138"/>
    <cellStyle name="40% - Accent5 2 3 2 4" xfId="3139"/>
    <cellStyle name="40% - Accent5 2 3 2 5" xfId="3140"/>
    <cellStyle name="40% - Accent5 2 3 3" xfId="3141"/>
    <cellStyle name="40% - Accent5 2 3 3 2" xfId="3142"/>
    <cellStyle name="40% - Accent5 2 3 3 2 2" xfId="3143"/>
    <cellStyle name="40% - Accent5 2 3 3 2 3" xfId="3144"/>
    <cellStyle name="40% - Accent5 2 3 3 2 4" xfId="3145"/>
    <cellStyle name="40% - Accent5 2 3 3 3" xfId="3146"/>
    <cellStyle name="40% - Accent5 2 3 3 4" xfId="3147"/>
    <cellStyle name="40% - Accent5 2 3 3 5" xfId="3148"/>
    <cellStyle name="40% - Accent5 2 3 4" xfId="3149"/>
    <cellStyle name="40% - Accent5 2 3 4 2" xfId="3150"/>
    <cellStyle name="40% - Accent5 2 3 4 3" xfId="3151"/>
    <cellStyle name="40% - Accent5 2 3 4 4" xfId="3152"/>
    <cellStyle name="40% - Accent5 2 3 5" xfId="3153"/>
    <cellStyle name="40% - Accent5 2 3 6" xfId="3154"/>
    <cellStyle name="40% - Accent5 2 3 7" xfId="3155"/>
    <cellStyle name="40% - Accent5 2 4" xfId="3156"/>
    <cellStyle name="40% - Accent5 2 4 2" xfId="3157"/>
    <cellStyle name="40% - Accent5 2 4 2 2" xfId="3158"/>
    <cellStyle name="40% - Accent5 2 4 2 2 2" xfId="3159"/>
    <cellStyle name="40% - Accent5 2 4 2 2 3" xfId="3160"/>
    <cellStyle name="40% - Accent5 2 4 2 2 4" xfId="3161"/>
    <cellStyle name="40% - Accent5 2 4 2 3" xfId="3162"/>
    <cellStyle name="40% - Accent5 2 4 2 4" xfId="3163"/>
    <cellStyle name="40% - Accent5 2 4 2 5" xfId="3164"/>
    <cellStyle name="40% - Accent5 2 4 3" xfId="3165"/>
    <cellStyle name="40% - Accent5 2 4 3 2" xfId="3166"/>
    <cellStyle name="40% - Accent5 2 4 3 2 2" xfId="3167"/>
    <cellStyle name="40% - Accent5 2 4 3 2 3" xfId="3168"/>
    <cellStyle name="40% - Accent5 2 4 3 2 4" xfId="3169"/>
    <cellStyle name="40% - Accent5 2 4 3 3" xfId="3170"/>
    <cellStyle name="40% - Accent5 2 4 3 4" xfId="3171"/>
    <cellStyle name="40% - Accent5 2 4 3 5" xfId="3172"/>
    <cellStyle name="40% - Accent5 2 4 4" xfId="3173"/>
    <cellStyle name="40% - Accent5 2 4 4 2" xfId="3174"/>
    <cellStyle name="40% - Accent5 2 4 4 3" xfId="3175"/>
    <cellStyle name="40% - Accent5 2 4 4 4" xfId="3176"/>
    <cellStyle name="40% - Accent5 2 4 5" xfId="3177"/>
    <cellStyle name="40% - Accent5 2 4 6" xfId="3178"/>
    <cellStyle name="40% - Accent5 2 4 7" xfId="3179"/>
    <cellStyle name="40% - Accent5 2 5" xfId="3180"/>
    <cellStyle name="40% - Accent5 2 5 2" xfId="3181"/>
    <cellStyle name="40% - Accent5 2 5 2 2" xfId="3182"/>
    <cellStyle name="40% - Accent5 2 5 2 2 2" xfId="3183"/>
    <cellStyle name="40% - Accent5 2 5 2 2 3" xfId="3184"/>
    <cellStyle name="40% - Accent5 2 5 2 2 4" xfId="3185"/>
    <cellStyle name="40% - Accent5 2 5 2 3" xfId="3186"/>
    <cellStyle name="40% - Accent5 2 5 2 4" xfId="3187"/>
    <cellStyle name="40% - Accent5 2 5 2 5" xfId="3188"/>
    <cellStyle name="40% - Accent5 2 5 3" xfId="3189"/>
    <cellStyle name="40% - Accent5 2 5 3 2" xfId="3190"/>
    <cellStyle name="40% - Accent5 2 5 3 2 2" xfId="3191"/>
    <cellStyle name="40% - Accent5 2 5 3 2 3" xfId="3192"/>
    <cellStyle name="40% - Accent5 2 5 3 2 4" xfId="3193"/>
    <cellStyle name="40% - Accent5 2 5 3 3" xfId="3194"/>
    <cellStyle name="40% - Accent5 2 5 3 4" xfId="3195"/>
    <cellStyle name="40% - Accent5 2 5 3 5" xfId="3196"/>
    <cellStyle name="40% - Accent5 2 5 4" xfId="3197"/>
    <cellStyle name="40% - Accent5 2 5 4 2" xfId="3198"/>
    <cellStyle name="40% - Accent5 2 5 4 3" xfId="3199"/>
    <cellStyle name="40% - Accent5 2 5 4 4" xfId="3200"/>
    <cellStyle name="40% - Accent5 2 5 5" xfId="3201"/>
    <cellStyle name="40% - Accent5 2 5 6" xfId="3202"/>
    <cellStyle name="40% - Accent5 2 5 7" xfId="3203"/>
    <cellStyle name="40% - Accent5 2 6" xfId="3204"/>
    <cellStyle name="40% - Accent5 2 6 2" xfId="3205"/>
    <cellStyle name="40% - Accent5 2 6 2 2" xfId="3206"/>
    <cellStyle name="40% - Accent5 2 6 2 2 2" xfId="3207"/>
    <cellStyle name="40% - Accent5 2 6 2 2 3" xfId="3208"/>
    <cellStyle name="40% - Accent5 2 6 2 2 4" xfId="3209"/>
    <cellStyle name="40% - Accent5 2 6 2 3" xfId="3210"/>
    <cellStyle name="40% - Accent5 2 6 2 4" xfId="3211"/>
    <cellStyle name="40% - Accent5 2 6 2 5" xfId="3212"/>
    <cellStyle name="40% - Accent5 2 6 3" xfId="3213"/>
    <cellStyle name="40% - Accent5 2 6 3 2" xfId="3214"/>
    <cellStyle name="40% - Accent5 2 6 3 2 2" xfId="3215"/>
    <cellStyle name="40% - Accent5 2 6 3 2 3" xfId="3216"/>
    <cellStyle name="40% - Accent5 2 6 3 2 4" xfId="3217"/>
    <cellStyle name="40% - Accent5 2 6 3 3" xfId="3218"/>
    <cellStyle name="40% - Accent5 2 6 3 4" xfId="3219"/>
    <cellStyle name="40% - Accent5 2 6 3 5" xfId="3220"/>
    <cellStyle name="40% - Accent5 2 6 4" xfId="3221"/>
    <cellStyle name="40% - Accent5 2 6 4 2" xfId="3222"/>
    <cellStyle name="40% - Accent5 2 6 4 3" xfId="3223"/>
    <cellStyle name="40% - Accent5 2 6 4 4" xfId="3224"/>
    <cellStyle name="40% - Accent5 2 6 5" xfId="3225"/>
    <cellStyle name="40% - Accent5 2 6 6" xfId="3226"/>
    <cellStyle name="40% - Accent5 2 6 7" xfId="3227"/>
    <cellStyle name="40% - Accent5 2 7" xfId="3228"/>
    <cellStyle name="40% - Accent5 2 7 2" xfId="3229"/>
    <cellStyle name="40% - Accent5 2 7 2 2" xfId="3230"/>
    <cellStyle name="40% - Accent5 2 7 2 3" xfId="3231"/>
    <cellStyle name="40% - Accent5 2 7 2 4" xfId="3232"/>
    <cellStyle name="40% - Accent5 2 7 3" xfId="3233"/>
    <cellStyle name="40% - Accent5 2 7 4" xfId="3234"/>
    <cellStyle name="40% - Accent5 2 7 5" xfId="3235"/>
    <cellStyle name="40% - Accent5 2 8" xfId="3236"/>
    <cellStyle name="40% - Accent5 2 8 2" xfId="3237"/>
    <cellStyle name="40% - Accent5 2 8 2 2" xfId="3238"/>
    <cellStyle name="40% - Accent5 2 8 2 3" xfId="3239"/>
    <cellStyle name="40% - Accent5 2 8 2 4" xfId="3240"/>
    <cellStyle name="40% - Accent5 2 8 3" xfId="3241"/>
    <cellStyle name="40% - Accent5 2 8 4" xfId="3242"/>
    <cellStyle name="40% - Accent5 2 8 5" xfId="3243"/>
    <cellStyle name="40% - Accent5 2 9" xfId="3244"/>
    <cellStyle name="40% - Accent5 2 9 2" xfId="3245"/>
    <cellStyle name="40% - Accent5 2 9 3" xfId="3246"/>
    <cellStyle name="40% - Accent5 2 9 4" xfId="3247"/>
    <cellStyle name="40% - Accent5 3" xfId="3248"/>
    <cellStyle name="40% - Accent5 3 10" xfId="3249"/>
    <cellStyle name="40% - Accent5 3 11" xfId="3250"/>
    <cellStyle name="40% - Accent5 3 12" xfId="3251"/>
    <cellStyle name="40% - Accent5 3 2" xfId="3252"/>
    <cellStyle name="40% - Accent5 3 2 2" xfId="3253"/>
    <cellStyle name="40% - Accent5 3 2 2 2" xfId="3254"/>
    <cellStyle name="40% - Accent5 3 2 2 2 2" xfId="3255"/>
    <cellStyle name="40% - Accent5 3 2 2 2 3" xfId="3256"/>
    <cellStyle name="40% - Accent5 3 2 2 2 4" xfId="3257"/>
    <cellStyle name="40% - Accent5 3 2 2 3" xfId="3258"/>
    <cellStyle name="40% - Accent5 3 2 2 4" xfId="3259"/>
    <cellStyle name="40% - Accent5 3 2 2 5" xfId="3260"/>
    <cellStyle name="40% - Accent5 3 2 3" xfId="3261"/>
    <cellStyle name="40% - Accent5 3 2 3 2" xfId="3262"/>
    <cellStyle name="40% - Accent5 3 2 3 2 2" xfId="3263"/>
    <cellStyle name="40% - Accent5 3 2 3 2 3" xfId="3264"/>
    <cellStyle name="40% - Accent5 3 2 3 2 4" xfId="3265"/>
    <cellStyle name="40% - Accent5 3 2 3 3" xfId="3266"/>
    <cellStyle name="40% - Accent5 3 2 3 4" xfId="3267"/>
    <cellStyle name="40% - Accent5 3 2 3 5" xfId="3268"/>
    <cellStyle name="40% - Accent5 3 2 4" xfId="3269"/>
    <cellStyle name="40% - Accent5 3 2 4 2" xfId="3270"/>
    <cellStyle name="40% - Accent5 3 2 4 3" xfId="3271"/>
    <cellStyle name="40% - Accent5 3 2 4 4" xfId="3272"/>
    <cellStyle name="40% - Accent5 3 2 5" xfId="3273"/>
    <cellStyle name="40% - Accent5 3 2 6" xfId="3274"/>
    <cellStyle name="40% - Accent5 3 2 7" xfId="3275"/>
    <cellStyle name="40% - Accent5 3 3" xfId="3276"/>
    <cellStyle name="40% - Accent5 3 3 2" xfId="3277"/>
    <cellStyle name="40% - Accent5 3 3 2 2" xfId="3278"/>
    <cellStyle name="40% - Accent5 3 3 2 2 2" xfId="3279"/>
    <cellStyle name="40% - Accent5 3 3 2 2 3" xfId="3280"/>
    <cellStyle name="40% - Accent5 3 3 2 2 4" xfId="3281"/>
    <cellStyle name="40% - Accent5 3 3 2 3" xfId="3282"/>
    <cellStyle name="40% - Accent5 3 3 2 4" xfId="3283"/>
    <cellStyle name="40% - Accent5 3 3 2 5" xfId="3284"/>
    <cellStyle name="40% - Accent5 3 3 3" xfId="3285"/>
    <cellStyle name="40% - Accent5 3 3 3 2" xfId="3286"/>
    <cellStyle name="40% - Accent5 3 3 3 2 2" xfId="3287"/>
    <cellStyle name="40% - Accent5 3 3 3 2 3" xfId="3288"/>
    <cellStyle name="40% - Accent5 3 3 3 2 4" xfId="3289"/>
    <cellStyle name="40% - Accent5 3 3 3 3" xfId="3290"/>
    <cellStyle name="40% - Accent5 3 3 3 4" xfId="3291"/>
    <cellStyle name="40% - Accent5 3 3 3 5" xfId="3292"/>
    <cellStyle name="40% - Accent5 3 3 4" xfId="3293"/>
    <cellStyle name="40% - Accent5 3 3 4 2" xfId="3294"/>
    <cellStyle name="40% - Accent5 3 3 4 3" xfId="3295"/>
    <cellStyle name="40% - Accent5 3 3 4 4" xfId="3296"/>
    <cellStyle name="40% - Accent5 3 3 5" xfId="3297"/>
    <cellStyle name="40% - Accent5 3 3 6" xfId="3298"/>
    <cellStyle name="40% - Accent5 3 3 7" xfId="3299"/>
    <cellStyle name="40% - Accent5 3 4" xfId="3300"/>
    <cellStyle name="40% - Accent5 3 4 2" xfId="3301"/>
    <cellStyle name="40% - Accent5 3 4 2 2" xfId="3302"/>
    <cellStyle name="40% - Accent5 3 4 2 2 2" xfId="3303"/>
    <cellStyle name="40% - Accent5 3 4 2 2 3" xfId="3304"/>
    <cellStyle name="40% - Accent5 3 4 2 2 4" xfId="3305"/>
    <cellStyle name="40% - Accent5 3 4 2 3" xfId="3306"/>
    <cellStyle name="40% - Accent5 3 4 2 4" xfId="3307"/>
    <cellStyle name="40% - Accent5 3 4 2 5" xfId="3308"/>
    <cellStyle name="40% - Accent5 3 4 3" xfId="3309"/>
    <cellStyle name="40% - Accent5 3 4 3 2" xfId="3310"/>
    <cellStyle name="40% - Accent5 3 4 3 2 2" xfId="3311"/>
    <cellStyle name="40% - Accent5 3 4 3 2 3" xfId="3312"/>
    <cellStyle name="40% - Accent5 3 4 3 2 4" xfId="3313"/>
    <cellStyle name="40% - Accent5 3 4 3 3" xfId="3314"/>
    <cellStyle name="40% - Accent5 3 4 3 4" xfId="3315"/>
    <cellStyle name="40% - Accent5 3 4 3 5" xfId="3316"/>
    <cellStyle name="40% - Accent5 3 4 4" xfId="3317"/>
    <cellStyle name="40% - Accent5 3 4 4 2" xfId="3318"/>
    <cellStyle name="40% - Accent5 3 4 4 3" xfId="3319"/>
    <cellStyle name="40% - Accent5 3 4 4 4" xfId="3320"/>
    <cellStyle name="40% - Accent5 3 4 5" xfId="3321"/>
    <cellStyle name="40% - Accent5 3 4 6" xfId="3322"/>
    <cellStyle name="40% - Accent5 3 4 7" xfId="3323"/>
    <cellStyle name="40% - Accent5 3 5" xfId="3324"/>
    <cellStyle name="40% - Accent5 3 5 2" xfId="3325"/>
    <cellStyle name="40% - Accent5 3 5 2 2" xfId="3326"/>
    <cellStyle name="40% - Accent5 3 5 2 2 2" xfId="3327"/>
    <cellStyle name="40% - Accent5 3 5 2 2 3" xfId="3328"/>
    <cellStyle name="40% - Accent5 3 5 2 2 4" xfId="3329"/>
    <cellStyle name="40% - Accent5 3 5 2 3" xfId="3330"/>
    <cellStyle name="40% - Accent5 3 5 2 4" xfId="3331"/>
    <cellStyle name="40% - Accent5 3 5 2 5" xfId="3332"/>
    <cellStyle name="40% - Accent5 3 5 3" xfId="3333"/>
    <cellStyle name="40% - Accent5 3 5 3 2" xfId="3334"/>
    <cellStyle name="40% - Accent5 3 5 3 2 2" xfId="3335"/>
    <cellStyle name="40% - Accent5 3 5 3 2 3" xfId="3336"/>
    <cellStyle name="40% - Accent5 3 5 3 2 4" xfId="3337"/>
    <cellStyle name="40% - Accent5 3 5 3 3" xfId="3338"/>
    <cellStyle name="40% - Accent5 3 5 3 4" xfId="3339"/>
    <cellStyle name="40% - Accent5 3 5 3 5" xfId="3340"/>
    <cellStyle name="40% - Accent5 3 5 4" xfId="3341"/>
    <cellStyle name="40% - Accent5 3 5 4 2" xfId="3342"/>
    <cellStyle name="40% - Accent5 3 5 4 3" xfId="3343"/>
    <cellStyle name="40% - Accent5 3 5 4 4" xfId="3344"/>
    <cellStyle name="40% - Accent5 3 5 5" xfId="3345"/>
    <cellStyle name="40% - Accent5 3 5 6" xfId="3346"/>
    <cellStyle name="40% - Accent5 3 5 7" xfId="3347"/>
    <cellStyle name="40% - Accent5 3 6" xfId="3348"/>
    <cellStyle name="40% - Accent5 3 6 2" xfId="3349"/>
    <cellStyle name="40% - Accent5 3 6 2 2" xfId="3350"/>
    <cellStyle name="40% - Accent5 3 6 2 2 2" xfId="3351"/>
    <cellStyle name="40% - Accent5 3 6 2 2 3" xfId="3352"/>
    <cellStyle name="40% - Accent5 3 6 2 2 4" xfId="3353"/>
    <cellStyle name="40% - Accent5 3 6 2 3" xfId="3354"/>
    <cellStyle name="40% - Accent5 3 6 2 4" xfId="3355"/>
    <cellStyle name="40% - Accent5 3 6 2 5" xfId="3356"/>
    <cellStyle name="40% - Accent5 3 6 3" xfId="3357"/>
    <cellStyle name="40% - Accent5 3 6 3 2" xfId="3358"/>
    <cellStyle name="40% - Accent5 3 6 3 2 2" xfId="3359"/>
    <cellStyle name="40% - Accent5 3 6 3 2 3" xfId="3360"/>
    <cellStyle name="40% - Accent5 3 6 3 2 4" xfId="3361"/>
    <cellStyle name="40% - Accent5 3 6 3 3" xfId="3362"/>
    <cellStyle name="40% - Accent5 3 6 3 4" xfId="3363"/>
    <cellStyle name="40% - Accent5 3 6 3 5" xfId="3364"/>
    <cellStyle name="40% - Accent5 3 6 4" xfId="3365"/>
    <cellStyle name="40% - Accent5 3 6 4 2" xfId="3366"/>
    <cellStyle name="40% - Accent5 3 6 4 3" xfId="3367"/>
    <cellStyle name="40% - Accent5 3 6 4 4" xfId="3368"/>
    <cellStyle name="40% - Accent5 3 6 5" xfId="3369"/>
    <cellStyle name="40% - Accent5 3 6 6" xfId="3370"/>
    <cellStyle name="40% - Accent5 3 6 7" xfId="3371"/>
    <cellStyle name="40% - Accent5 3 7" xfId="3372"/>
    <cellStyle name="40% - Accent5 3 7 2" xfId="3373"/>
    <cellStyle name="40% - Accent5 3 7 2 2" xfId="3374"/>
    <cellStyle name="40% - Accent5 3 7 2 3" xfId="3375"/>
    <cellStyle name="40% - Accent5 3 7 2 4" xfId="3376"/>
    <cellStyle name="40% - Accent5 3 7 3" xfId="3377"/>
    <cellStyle name="40% - Accent5 3 7 4" xfId="3378"/>
    <cellStyle name="40% - Accent5 3 7 5" xfId="3379"/>
    <cellStyle name="40% - Accent5 3 8" xfId="3380"/>
    <cellStyle name="40% - Accent5 3 8 2" xfId="3381"/>
    <cellStyle name="40% - Accent5 3 8 2 2" xfId="3382"/>
    <cellStyle name="40% - Accent5 3 8 2 3" xfId="3383"/>
    <cellStyle name="40% - Accent5 3 8 2 4" xfId="3384"/>
    <cellStyle name="40% - Accent5 3 8 3" xfId="3385"/>
    <cellStyle name="40% - Accent5 3 8 4" xfId="3386"/>
    <cellStyle name="40% - Accent5 3 8 5" xfId="3387"/>
    <cellStyle name="40% - Accent5 3 9" xfId="3388"/>
    <cellStyle name="40% - Accent5 3 9 2" xfId="3389"/>
    <cellStyle name="40% - Accent5 3 9 3" xfId="3390"/>
    <cellStyle name="40% - Accent5 3 9 4" xfId="3391"/>
    <cellStyle name="40% - Accent5 4" xfId="3392"/>
    <cellStyle name="40% - Accent5 5" xfId="3393"/>
    <cellStyle name="40% - Accent5 6" xfId="3394"/>
    <cellStyle name="40% - Accent5 7" xfId="3395"/>
    <cellStyle name="40% - Accent5 8" xfId="3396"/>
    <cellStyle name="40% - Accent5 9" xfId="3397"/>
    <cellStyle name="40% - Accent6 10" xfId="3398"/>
    <cellStyle name="40% - Accent6 11" xfId="3399"/>
    <cellStyle name="40% - Accent6 12" xfId="3400"/>
    <cellStyle name="40% - Accent6 13" xfId="3401"/>
    <cellStyle name="40% - Accent6 2" xfId="3402"/>
    <cellStyle name="40% - Accent6 2 10" xfId="3403"/>
    <cellStyle name="40% - Accent6 2 11" xfId="3404"/>
    <cellStyle name="40% - Accent6 2 12" xfId="3405"/>
    <cellStyle name="40% - Accent6 2 13" xfId="3406"/>
    <cellStyle name="40% - Accent6 2 14" xfId="3407"/>
    <cellStyle name="40% - Accent6 2 15" xfId="3408"/>
    <cellStyle name="40% - Accent6 2 16" xfId="3409"/>
    <cellStyle name="40% - Accent6 2 17" xfId="3410"/>
    <cellStyle name="40% - Accent6 2 18" xfId="3411"/>
    <cellStyle name="40% - Accent6 2 19" xfId="3412"/>
    <cellStyle name="40% - Accent6 2 2" xfId="3413"/>
    <cellStyle name="40% - Accent6 2 2 2" xfId="3414"/>
    <cellStyle name="40% - Accent6 2 2 2 2" xfId="3415"/>
    <cellStyle name="40% - Accent6 2 2 2 2 2" xfId="3416"/>
    <cellStyle name="40% - Accent6 2 2 2 2 3" xfId="3417"/>
    <cellStyle name="40% - Accent6 2 2 2 2 4" xfId="3418"/>
    <cellStyle name="40% - Accent6 2 2 2 3" xfId="3419"/>
    <cellStyle name="40% - Accent6 2 2 2 4" xfId="3420"/>
    <cellStyle name="40% - Accent6 2 2 2 5" xfId="3421"/>
    <cellStyle name="40% - Accent6 2 2 3" xfId="3422"/>
    <cellStyle name="40% - Accent6 2 2 3 2" xfId="3423"/>
    <cellStyle name="40% - Accent6 2 2 3 2 2" xfId="3424"/>
    <cellStyle name="40% - Accent6 2 2 3 2 3" xfId="3425"/>
    <cellStyle name="40% - Accent6 2 2 3 2 4" xfId="3426"/>
    <cellStyle name="40% - Accent6 2 2 3 3" xfId="3427"/>
    <cellStyle name="40% - Accent6 2 2 3 4" xfId="3428"/>
    <cellStyle name="40% - Accent6 2 2 3 5" xfId="3429"/>
    <cellStyle name="40% - Accent6 2 2 4" xfId="3430"/>
    <cellStyle name="40% - Accent6 2 2 4 2" xfId="3431"/>
    <cellStyle name="40% - Accent6 2 2 4 3" xfId="3432"/>
    <cellStyle name="40% - Accent6 2 2 4 4" xfId="3433"/>
    <cellStyle name="40% - Accent6 2 2 5" xfId="3434"/>
    <cellStyle name="40% - Accent6 2 2 6" xfId="3435"/>
    <cellStyle name="40% - Accent6 2 2 7" xfId="3436"/>
    <cellStyle name="40% - Accent6 2 20" xfId="3437"/>
    <cellStyle name="40% - Accent6 2 21" xfId="3438"/>
    <cellStyle name="40% - Accent6 2 22" xfId="3439"/>
    <cellStyle name="40% - Accent6 2 3" xfId="3440"/>
    <cellStyle name="40% - Accent6 2 3 2" xfId="3441"/>
    <cellStyle name="40% - Accent6 2 3 2 2" xfId="3442"/>
    <cellStyle name="40% - Accent6 2 3 2 2 2" xfId="3443"/>
    <cellStyle name="40% - Accent6 2 3 2 2 3" xfId="3444"/>
    <cellStyle name="40% - Accent6 2 3 2 2 4" xfId="3445"/>
    <cellStyle name="40% - Accent6 2 3 2 3" xfId="3446"/>
    <cellStyle name="40% - Accent6 2 3 2 4" xfId="3447"/>
    <cellStyle name="40% - Accent6 2 3 2 5" xfId="3448"/>
    <cellStyle name="40% - Accent6 2 3 3" xfId="3449"/>
    <cellStyle name="40% - Accent6 2 3 3 2" xfId="3450"/>
    <cellStyle name="40% - Accent6 2 3 3 2 2" xfId="3451"/>
    <cellStyle name="40% - Accent6 2 3 3 2 3" xfId="3452"/>
    <cellStyle name="40% - Accent6 2 3 3 2 4" xfId="3453"/>
    <cellStyle name="40% - Accent6 2 3 3 3" xfId="3454"/>
    <cellStyle name="40% - Accent6 2 3 3 4" xfId="3455"/>
    <cellStyle name="40% - Accent6 2 3 3 5" xfId="3456"/>
    <cellStyle name="40% - Accent6 2 3 4" xfId="3457"/>
    <cellStyle name="40% - Accent6 2 3 4 2" xfId="3458"/>
    <cellStyle name="40% - Accent6 2 3 4 3" xfId="3459"/>
    <cellStyle name="40% - Accent6 2 3 4 4" xfId="3460"/>
    <cellStyle name="40% - Accent6 2 3 5" xfId="3461"/>
    <cellStyle name="40% - Accent6 2 3 6" xfId="3462"/>
    <cellStyle name="40% - Accent6 2 3 7" xfId="3463"/>
    <cellStyle name="40% - Accent6 2 4" xfId="3464"/>
    <cellStyle name="40% - Accent6 2 4 2" xfId="3465"/>
    <cellStyle name="40% - Accent6 2 4 2 2" xfId="3466"/>
    <cellStyle name="40% - Accent6 2 4 2 2 2" xfId="3467"/>
    <cellStyle name="40% - Accent6 2 4 2 2 3" xfId="3468"/>
    <cellStyle name="40% - Accent6 2 4 2 2 4" xfId="3469"/>
    <cellStyle name="40% - Accent6 2 4 2 3" xfId="3470"/>
    <cellStyle name="40% - Accent6 2 4 2 4" xfId="3471"/>
    <cellStyle name="40% - Accent6 2 4 2 5" xfId="3472"/>
    <cellStyle name="40% - Accent6 2 4 3" xfId="3473"/>
    <cellStyle name="40% - Accent6 2 4 3 2" xfId="3474"/>
    <cellStyle name="40% - Accent6 2 4 3 2 2" xfId="3475"/>
    <cellStyle name="40% - Accent6 2 4 3 2 3" xfId="3476"/>
    <cellStyle name="40% - Accent6 2 4 3 2 4" xfId="3477"/>
    <cellStyle name="40% - Accent6 2 4 3 3" xfId="3478"/>
    <cellStyle name="40% - Accent6 2 4 3 4" xfId="3479"/>
    <cellStyle name="40% - Accent6 2 4 3 5" xfId="3480"/>
    <cellStyle name="40% - Accent6 2 4 4" xfId="3481"/>
    <cellStyle name="40% - Accent6 2 4 4 2" xfId="3482"/>
    <cellStyle name="40% - Accent6 2 4 4 3" xfId="3483"/>
    <cellStyle name="40% - Accent6 2 4 4 4" xfId="3484"/>
    <cellStyle name="40% - Accent6 2 4 5" xfId="3485"/>
    <cellStyle name="40% - Accent6 2 4 6" xfId="3486"/>
    <cellStyle name="40% - Accent6 2 4 7" xfId="3487"/>
    <cellStyle name="40% - Accent6 2 5" xfId="3488"/>
    <cellStyle name="40% - Accent6 2 5 2" xfId="3489"/>
    <cellStyle name="40% - Accent6 2 5 2 2" xfId="3490"/>
    <cellStyle name="40% - Accent6 2 5 2 2 2" xfId="3491"/>
    <cellStyle name="40% - Accent6 2 5 2 2 3" xfId="3492"/>
    <cellStyle name="40% - Accent6 2 5 2 2 4" xfId="3493"/>
    <cellStyle name="40% - Accent6 2 5 2 3" xfId="3494"/>
    <cellStyle name="40% - Accent6 2 5 2 4" xfId="3495"/>
    <cellStyle name="40% - Accent6 2 5 2 5" xfId="3496"/>
    <cellStyle name="40% - Accent6 2 5 3" xfId="3497"/>
    <cellStyle name="40% - Accent6 2 5 3 2" xfId="3498"/>
    <cellStyle name="40% - Accent6 2 5 3 2 2" xfId="3499"/>
    <cellStyle name="40% - Accent6 2 5 3 2 3" xfId="3500"/>
    <cellStyle name="40% - Accent6 2 5 3 2 4" xfId="3501"/>
    <cellStyle name="40% - Accent6 2 5 3 3" xfId="3502"/>
    <cellStyle name="40% - Accent6 2 5 3 4" xfId="3503"/>
    <cellStyle name="40% - Accent6 2 5 3 5" xfId="3504"/>
    <cellStyle name="40% - Accent6 2 5 4" xfId="3505"/>
    <cellStyle name="40% - Accent6 2 5 4 2" xfId="3506"/>
    <cellStyle name="40% - Accent6 2 5 4 3" xfId="3507"/>
    <cellStyle name="40% - Accent6 2 5 4 4" xfId="3508"/>
    <cellStyle name="40% - Accent6 2 5 5" xfId="3509"/>
    <cellStyle name="40% - Accent6 2 5 6" xfId="3510"/>
    <cellStyle name="40% - Accent6 2 5 7" xfId="3511"/>
    <cellStyle name="40% - Accent6 2 6" xfId="3512"/>
    <cellStyle name="40% - Accent6 2 6 2" xfId="3513"/>
    <cellStyle name="40% - Accent6 2 6 2 2" xfId="3514"/>
    <cellStyle name="40% - Accent6 2 6 2 2 2" xfId="3515"/>
    <cellStyle name="40% - Accent6 2 6 2 2 3" xfId="3516"/>
    <cellStyle name="40% - Accent6 2 6 2 2 4" xfId="3517"/>
    <cellStyle name="40% - Accent6 2 6 2 3" xfId="3518"/>
    <cellStyle name="40% - Accent6 2 6 2 4" xfId="3519"/>
    <cellStyle name="40% - Accent6 2 6 2 5" xfId="3520"/>
    <cellStyle name="40% - Accent6 2 6 3" xfId="3521"/>
    <cellStyle name="40% - Accent6 2 6 3 2" xfId="3522"/>
    <cellStyle name="40% - Accent6 2 6 3 2 2" xfId="3523"/>
    <cellStyle name="40% - Accent6 2 6 3 2 3" xfId="3524"/>
    <cellStyle name="40% - Accent6 2 6 3 2 4" xfId="3525"/>
    <cellStyle name="40% - Accent6 2 6 3 3" xfId="3526"/>
    <cellStyle name="40% - Accent6 2 6 3 4" xfId="3527"/>
    <cellStyle name="40% - Accent6 2 6 3 5" xfId="3528"/>
    <cellStyle name="40% - Accent6 2 6 4" xfId="3529"/>
    <cellStyle name="40% - Accent6 2 6 4 2" xfId="3530"/>
    <cellStyle name="40% - Accent6 2 6 4 3" xfId="3531"/>
    <cellStyle name="40% - Accent6 2 6 4 4" xfId="3532"/>
    <cellStyle name="40% - Accent6 2 6 5" xfId="3533"/>
    <cellStyle name="40% - Accent6 2 6 6" xfId="3534"/>
    <cellStyle name="40% - Accent6 2 6 7" xfId="3535"/>
    <cellStyle name="40% - Accent6 2 7" xfId="3536"/>
    <cellStyle name="40% - Accent6 2 7 2" xfId="3537"/>
    <cellStyle name="40% - Accent6 2 7 2 2" xfId="3538"/>
    <cellStyle name="40% - Accent6 2 7 2 3" xfId="3539"/>
    <cellStyle name="40% - Accent6 2 7 2 4" xfId="3540"/>
    <cellStyle name="40% - Accent6 2 7 3" xfId="3541"/>
    <cellStyle name="40% - Accent6 2 7 4" xfId="3542"/>
    <cellStyle name="40% - Accent6 2 7 5" xfId="3543"/>
    <cellStyle name="40% - Accent6 2 8" xfId="3544"/>
    <cellStyle name="40% - Accent6 2 8 2" xfId="3545"/>
    <cellStyle name="40% - Accent6 2 8 2 2" xfId="3546"/>
    <cellStyle name="40% - Accent6 2 8 2 3" xfId="3547"/>
    <cellStyle name="40% - Accent6 2 8 2 4" xfId="3548"/>
    <cellStyle name="40% - Accent6 2 8 3" xfId="3549"/>
    <cellStyle name="40% - Accent6 2 8 4" xfId="3550"/>
    <cellStyle name="40% - Accent6 2 8 5" xfId="3551"/>
    <cellStyle name="40% - Accent6 2 9" xfId="3552"/>
    <cellStyle name="40% - Accent6 2 9 2" xfId="3553"/>
    <cellStyle name="40% - Accent6 2 9 3" xfId="3554"/>
    <cellStyle name="40% - Accent6 2 9 4" xfId="3555"/>
    <cellStyle name="40% - Accent6 3" xfId="3556"/>
    <cellStyle name="40% - Accent6 3 10" xfId="3557"/>
    <cellStyle name="40% - Accent6 3 11" xfId="3558"/>
    <cellStyle name="40% - Accent6 3 12" xfId="3559"/>
    <cellStyle name="40% - Accent6 3 2" xfId="3560"/>
    <cellStyle name="40% - Accent6 3 2 2" xfId="3561"/>
    <cellStyle name="40% - Accent6 3 2 2 2" xfId="3562"/>
    <cellStyle name="40% - Accent6 3 2 2 2 2" xfId="3563"/>
    <cellStyle name="40% - Accent6 3 2 2 2 3" xfId="3564"/>
    <cellStyle name="40% - Accent6 3 2 2 2 4" xfId="3565"/>
    <cellStyle name="40% - Accent6 3 2 2 3" xfId="3566"/>
    <cellStyle name="40% - Accent6 3 2 2 4" xfId="3567"/>
    <cellStyle name="40% - Accent6 3 2 2 5" xfId="3568"/>
    <cellStyle name="40% - Accent6 3 2 3" xfId="3569"/>
    <cellStyle name="40% - Accent6 3 2 3 2" xfId="3570"/>
    <cellStyle name="40% - Accent6 3 2 3 2 2" xfId="3571"/>
    <cellStyle name="40% - Accent6 3 2 3 2 3" xfId="3572"/>
    <cellStyle name="40% - Accent6 3 2 3 2 4" xfId="3573"/>
    <cellStyle name="40% - Accent6 3 2 3 3" xfId="3574"/>
    <cellStyle name="40% - Accent6 3 2 3 4" xfId="3575"/>
    <cellStyle name="40% - Accent6 3 2 3 5" xfId="3576"/>
    <cellStyle name="40% - Accent6 3 2 4" xfId="3577"/>
    <cellStyle name="40% - Accent6 3 2 4 2" xfId="3578"/>
    <cellStyle name="40% - Accent6 3 2 4 3" xfId="3579"/>
    <cellStyle name="40% - Accent6 3 2 4 4" xfId="3580"/>
    <cellStyle name="40% - Accent6 3 2 5" xfId="3581"/>
    <cellStyle name="40% - Accent6 3 2 6" xfId="3582"/>
    <cellStyle name="40% - Accent6 3 2 7" xfId="3583"/>
    <cellStyle name="40% - Accent6 3 3" xfId="3584"/>
    <cellStyle name="40% - Accent6 3 3 2" xfId="3585"/>
    <cellStyle name="40% - Accent6 3 3 2 2" xfId="3586"/>
    <cellStyle name="40% - Accent6 3 3 2 2 2" xfId="3587"/>
    <cellStyle name="40% - Accent6 3 3 2 2 3" xfId="3588"/>
    <cellStyle name="40% - Accent6 3 3 2 2 4" xfId="3589"/>
    <cellStyle name="40% - Accent6 3 3 2 3" xfId="3590"/>
    <cellStyle name="40% - Accent6 3 3 2 4" xfId="3591"/>
    <cellStyle name="40% - Accent6 3 3 2 5" xfId="3592"/>
    <cellStyle name="40% - Accent6 3 3 3" xfId="3593"/>
    <cellStyle name="40% - Accent6 3 3 3 2" xfId="3594"/>
    <cellStyle name="40% - Accent6 3 3 3 2 2" xfId="3595"/>
    <cellStyle name="40% - Accent6 3 3 3 2 3" xfId="3596"/>
    <cellStyle name="40% - Accent6 3 3 3 2 4" xfId="3597"/>
    <cellStyle name="40% - Accent6 3 3 3 3" xfId="3598"/>
    <cellStyle name="40% - Accent6 3 3 3 4" xfId="3599"/>
    <cellStyle name="40% - Accent6 3 3 3 5" xfId="3600"/>
    <cellStyle name="40% - Accent6 3 3 4" xfId="3601"/>
    <cellStyle name="40% - Accent6 3 3 4 2" xfId="3602"/>
    <cellStyle name="40% - Accent6 3 3 4 3" xfId="3603"/>
    <cellStyle name="40% - Accent6 3 3 4 4" xfId="3604"/>
    <cellStyle name="40% - Accent6 3 3 5" xfId="3605"/>
    <cellStyle name="40% - Accent6 3 3 6" xfId="3606"/>
    <cellStyle name="40% - Accent6 3 3 7" xfId="3607"/>
    <cellStyle name="40% - Accent6 3 4" xfId="3608"/>
    <cellStyle name="40% - Accent6 3 4 2" xfId="3609"/>
    <cellStyle name="40% - Accent6 3 4 2 2" xfId="3610"/>
    <cellStyle name="40% - Accent6 3 4 2 2 2" xfId="3611"/>
    <cellStyle name="40% - Accent6 3 4 2 2 3" xfId="3612"/>
    <cellStyle name="40% - Accent6 3 4 2 2 4" xfId="3613"/>
    <cellStyle name="40% - Accent6 3 4 2 3" xfId="3614"/>
    <cellStyle name="40% - Accent6 3 4 2 4" xfId="3615"/>
    <cellStyle name="40% - Accent6 3 4 2 5" xfId="3616"/>
    <cellStyle name="40% - Accent6 3 4 3" xfId="3617"/>
    <cellStyle name="40% - Accent6 3 4 3 2" xfId="3618"/>
    <cellStyle name="40% - Accent6 3 4 3 2 2" xfId="3619"/>
    <cellStyle name="40% - Accent6 3 4 3 2 3" xfId="3620"/>
    <cellStyle name="40% - Accent6 3 4 3 2 4" xfId="3621"/>
    <cellStyle name="40% - Accent6 3 4 3 3" xfId="3622"/>
    <cellStyle name="40% - Accent6 3 4 3 4" xfId="3623"/>
    <cellStyle name="40% - Accent6 3 4 3 5" xfId="3624"/>
    <cellStyle name="40% - Accent6 3 4 4" xfId="3625"/>
    <cellStyle name="40% - Accent6 3 4 4 2" xfId="3626"/>
    <cellStyle name="40% - Accent6 3 4 4 3" xfId="3627"/>
    <cellStyle name="40% - Accent6 3 4 4 4" xfId="3628"/>
    <cellStyle name="40% - Accent6 3 4 5" xfId="3629"/>
    <cellStyle name="40% - Accent6 3 4 6" xfId="3630"/>
    <cellStyle name="40% - Accent6 3 4 7" xfId="3631"/>
    <cellStyle name="40% - Accent6 3 5" xfId="3632"/>
    <cellStyle name="40% - Accent6 3 5 2" xfId="3633"/>
    <cellStyle name="40% - Accent6 3 5 2 2" xfId="3634"/>
    <cellStyle name="40% - Accent6 3 5 2 2 2" xfId="3635"/>
    <cellStyle name="40% - Accent6 3 5 2 2 3" xfId="3636"/>
    <cellStyle name="40% - Accent6 3 5 2 2 4" xfId="3637"/>
    <cellStyle name="40% - Accent6 3 5 2 3" xfId="3638"/>
    <cellStyle name="40% - Accent6 3 5 2 4" xfId="3639"/>
    <cellStyle name="40% - Accent6 3 5 2 5" xfId="3640"/>
    <cellStyle name="40% - Accent6 3 5 3" xfId="3641"/>
    <cellStyle name="40% - Accent6 3 5 3 2" xfId="3642"/>
    <cellStyle name="40% - Accent6 3 5 3 2 2" xfId="3643"/>
    <cellStyle name="40% - Accent6 3 5 3 2 3" xfId="3644"/>
    <cellStyle name="40% - Accent6 3 5 3 2 4" xfId="3645"/>
    <cellStyle name="40% - Accent6 3 5 3 3" xfId="3646"/>
    <cellStyle name="40% - Accent6 3 5 3 4" xfId="3647"/>
    <cellStyle name="40% - Accent6 3 5 3 5" xfId="3648"/>
    <cellStyle name="40% - Accent6 3 5 4" xfId="3649"/>
    <cellStyle name="40% - Accent6 3 5 4 2" xfId="3650"/>
    <cellStyle name="40% - Accent6 3 5 4 3" xfId="3651"/>
    <cellStyle name="40% - Accent6 3 5 4 4" xfId="3652"/>
    <cellStyle name="40% - Accent6 3 5 5" xfId="3653"/>
    <cellStyle name="40% - Accent6 3 5 6" xfId="3654"/>
    <cellStyle name="40% - Accent6 3 5 7" xfId="3655"/>
    <cellStyle name="40% - Accent6 3 6" xfId="3656"/>
    <cellStyle name="40% - Accent6 3 6 2" xfId="3657"/>
    <cellStyle name="40% - Accent6 3 6 2 2" xfId="3658"/>
    <cellStyle name="40% - Accent6 3 6 2 2 2" xfId="3659"/>
    <cellStyle name="40% - Accent6 3 6 2 2 3" xfId="3660"/>
    <cellStyle name="40% - Accent6 3 6 2 2 4" xfId="3661"/>
    <cellStyle name="40% - Accent6 3 6 2 3" xfId="3662"/>
    <cellStyle name="40% - Accent6 3 6 2 4" xfId="3663"/>
    <cellStyle name="40% - Accent6 3 6 2 5" xfId="3664"/>
    <cellStyle name="40% - Accent6 3 6 3" xfId="3665"/>
    <cellStyle name="40% - Accent6 3 6 3 2" xfId="3666"/>
    <cellStyle name="40% - Accent6 3 6 3 2 2" xfId="3667"/>
    <cellStyle name="40% - Accent6 3 6 3 2 3" xfId="3668"/>
    <cellStyle name="40% - Accent6 3 6 3 2 4" xfId="3669"/>
    <cellStyle name="40% - Accent6 3 6 3 3" xfId="3670"/>
    <cellStyle name="40% - Accent6 3 6 3 4" xfId="3671"/>
    <cellStyle name="40% - Accent6 3 6 3 5" xfId="3672"/>
    <cellStyle name="40% - Accent6 3 6 4" xfId="3673"/>
    <cellStyle name="40% - Accent6 3 6 4 2" xfId="3674"/>
    <cellStyle name="40% - Accent6 3 6 4 3" xfId="3675"/>
    <cellStyle name="40% - Accent6 3 6 4 4" xfId="3676"/>
    <cellStyle name="40% - Accent6 3 6 5" xfId="3677"/>
    <cellStyle name="40% - Accent6 3 6 6" xfId="3678"/>
    <cellStyle name="40% - Accent6 3 6 7" xfId="3679"/>
    <cellStyle name="40% - Accent6 3 7" xfId="3680"/>
    <cellStyle name="40% - Accent6 3 7 2" xfId="3681"/>
    <cellStyle name="40% - Accent6 3 7 2 2" xfId="3682"/>
    <cellStyle name="40% - Accent6 3 7 2 3" xfId="3683"/>
    <cellStyle name="40% - Accent6 3 7 2 4" xfId="3684"/>
    <cellStyle name="40% - Accent6 3 7 3" xfId="3685"/>
    <cellStyle name="40% - Accent6 3 7 4" xfId="3686"/>
    <cellStyle name="40% - Accent6 3 7 5" xfId="3687"/>
    <cellStyle name="40% - Accent6 3 8" xfId="3688"/>
    <cellStyle name="40% - Accent6 3 8 2" xfId="3689"/>
    <cellStyle name="40% - Accent6 3 8 2 2" xfId="3690"/>
    <cellStyle name="40% - Accent6 3 8 2 3" xfId="3691"/>
    <cellStyle name="40% - Accent6 3 8 2 4" xfId="3692"/>
    <cellStyle name="40% - Accent6 3 8 3" xfId="3693"/>
    <cellStyle name="40% - Accent6 3 8 4" xfId="3694"/>
    <cellStyle name="40% - Accent6 3 8 5" xfId="3695"/>
    <cellStyle name="40% - Accent6 3 9" xfId="3696"/>
    <cellStyle name="40% - Accent6 3 9 2" xfId="3697"/>
    <cellStyle name="40% - Accent6 3 9 3" xfId="3698"/>
    <cellStyle name="40% - Accent6 3 9 4" xfId="3699"/>
    <cellStyle name="40% - Accent6 4" xfId="3700"/>
    <cellStyle name="40% - Accent6 5" xfId="3701"/>
    <cellStyle name="40% - Accent6 6" xfId="3702"/>
    <cellStyle name="40% - Accent6 7" xfId="3703"/>
    <cellStyle name="40% - Accent6 8" xfId="3704"/>
    <cellStyle name="40% - Accent6 9" xfId="3705"/>
    <cellStyle name="60% - Accent1 10" xfId="3706"/>
    <cellStyle name="60% - Accent1 11" xfId="3707"/>
    <cellStyle name="60% - Accent1 12" xfId="3708"/>
    <cellStyle name="60% - Accent1 13" xfId="3709"/>
    <cellStyle name="60% - Accent1 2" xfId="3710"/>
    <cellStyle name="60% - Accent1 2 10" xfId="3711"/>
    <cellStyle name="60% - Accent1 2 11" xfId="3712"/>
    <cellStyle name="60% - Accent1 2 12" xfId="3713"/>
    <cellStyle name="60% - Accent1 2 2" xfId="3714"/>
    <cellStyle name="60% - Accent1 2 3" xfId="3715"/>
    <cellStyle name="60% - Accent1 2 4" xfId="3716"/>
    <cellStyle name="60% - Accent1 2 5" xfId="3717"/>
    <cellStyle name="60% - Accent1 2 6" xfId="3718"/>
    <cellStyle name="60% - Accent1 2 7" xfId="3719"/>
    <cellStyle name="60% - Accent1 2 8" xfId="3720"/>
    <cellStyle name="60% - Accent1 2 9" xfId="3721"/>
    <cellStyle name="60% - Accent1 3" xfId="3722"/>
    <cellStyle name="60% - Accent1 4" xfId="3723"/>
    <cellStyle name="60% - Accent1 5" xfId="3724"/>
    <cellStyle name="60% - Accent1 6" xfId="3725"/>
    <cellStyle name="60% - Accent1 7" xfId="3726"/>
    <cellStyle name="60% - Accent1 8" xfId="3727"/>
    <cellStyle name="60% - Accent1 9" xfId="3728"/>
    <cellStyle name="60% - Accent2 10" xfId="3729"/>
    <cellStyle name="60% - Accent2 11" xfId="3730"/>
    <cellStyle name="60% - Accent2 12" xfId="3731"/>
    <cellStyle name="60% - Accent2 13" xfId="3732"/>
    <cellStyle name="60% - Accent2 2" xfId="3733"/>
    <cellStyle name="60% - Accent2 2 10" xfId="3734"/>
    <cellStyle name="60% - Accent2 2 11" xfId="3735"/>
    <cellStyle name="60% - Accent2 2 12" xfId="3736"/>
    <cellStyle name="60% - Accent2 2 2" xfId="3737"/>
    <cellStyle name="60% - Accent2 2 3" xfId="3738"/>
    <cellStyle name="60% - Accent2 2 4" xfId="3739"/>
    <cellStyle name="60% - Accent2 2 5" xfId="3740"/>
    <cellStyle name="60% - Accent2 2 6" xfId="3741"/>
    <cellStyle name="60% - Accent2 2 7" xfId="3742"/>
    <cellStyle name="60% - Accent2 2 8" xfId="3743"/>
    <cellStyle name="60% - Accent2 2 9" xfId="3744"/>
    <cellStyle name="60% - Accent2 3" xfId="3745"/>
    <cellStyle name="60% - Accent2 4" xfId="3746"/>
    <cellStyle name="60% - Accent2 5" xfId="3747"/>
    <cellStyle name="60% - Accent2 6" xfId="3748"/>
    <cellStyle name="60% - Accent2 7" xfId="3749"/>
    <cellStyle name="60% - Accent2 8" xfId="3750"/>
    <cellStyle name="60% - Accent2 9" xfId="3751"/>
    <cellStyle name="60% - Accent3 10" xfId="3752"/>
    <cellStyle name="60% - Accent3 11" xfId="3753"/>
    <cellStyle name="60% - Accent3 12" xfId="3754"/>
    <cellStyle name="60% - Accent3 13" xfId="3755"/>
    <cellStyle name="60% - Accent3 2" xfId="3756"/>
    <cellStyle name="60% - Accent3 2 10" xfId="3757"/>
    <cellStyle name="60% - Accent3 2 11" xfId="3758"/>
    <cellStyle name="60% - Accent3 2 12" xfId="3759"/>
    <cellStyle name="60% - Accent3 2 2" xfId="3760"/>
    <cellStyle name="60% - Accent3 2 3" xfId="3761"/>
    <cellStyle name="60% - Accent3 2 4" xfId="3762"/>
    <cellStyle name="60% - Accent3 2 5" xfId="3763"/>
    <cellStyle name="60% - Accent3 2 6" xfId="3764"/>
    <cellStyle name="60% - Accent3 2 7" xfId="3765"/>
    <cellStyle name="60% - Accent3 2 8" xfId="3766"/>
    <cellStyle name="60% - Accent3 2 9" xfId="3767"/>
    <cellStyle name="60% - Accent3 3" xfId="3768"/>
    <cellStyle name="60% - Accent3 4" xfId="3769"/>
    <cellStyle name="60% - Accent3 5" xfId="3770"/>
    <cellStyle name="60% - Accent3 6" xfId="3771"/>
    <cellStyle name="60% - Accent3 7" xfId="3772"/>
    <cellStyle name="60% - Accent3 8" xfId="3773"/>
    <cellStyle name="60% - Accent3 9" xfId="3774"/>
    <cellStyle name="60% - Accent4 10" xfId="3775"/>
    <cellStyle name="60% - Accent4 11" xfId="3776"/>
    <cellStyle name="60% - Accent4 12" xfId="3777"/>
    <cellStyle name="60% - Accent4 13" xfId="3778"/>
    <cellStyle name="60% - Accent4 2" xfId="3779"/>
    <cellStyle name="60% - Accent4 2 10" xfId="3780"/>
    <cellStyle name="60% - Accent4 2 11" xfId="3781"/>
    <cellStyle name="60% - Accent4 2 12" xfId="3782"/>
    <cellStyle name="60% - Accent4 2 2" xfId="3783"/>
    <cellStyle name="60% - Accent4 2 3" xfId="3784"/>
    <cellStyle name="60% - Accent4 2 4" xfId="3785"/>
    <cellStyle name="60% - Accent4 2 5" xfId="3786"/>
    <cellStyle name="60% - Accent4 2 6" xfId="3787"/>
    <cellStyle name="60% - Accent4 2 7" xfId="3788"/>
    <cellStyle name="60% - Accent4 2 8" xfId="3789"/>
    <cellStyle name="60% - Accent4 2 9" xfId="3790"/>
    <cellStyle name="60% - Accent4 3" xfId="3791"/>
    <cellStyle name="60% - Accent4 4" xfId="3792"/>
    <cellStyle name="60% - Accent4 5" xfId="3793"/>
    <cellStyle name="60% - Accent4 6" xfId="3794"/>
    <cellStyle name="60% - Accent4 7" xfId="3795"/>
    <cellStyle name="60% - Accent4 8" xfId="3796"/>
    <cellStyle name="60% - Accent4 9" xfId="3797"/>
    <cellStyle name="60% - Accent5 10" xfId="3798"/>
    <cellStyle name="60% - Accent5 11" xfId="3799"/>
    <cellStyle name="60% - Accent5 12" xfId="3800"/>
    <cellStyle name="60% - Accent5 13" xfId="3801"/>
    <cellStyle name="60% - Accent5 2" xfId="3802"/>
    <cellStyle name="60% - Accent5 2 10" xfId="3803"/>
    <cellStyle name="60% - Accent5 2 11" xfId="3804"/>
    <cellStyle name="60% - Accent5 2 12" xfId="3805"/>
    <cellStyle name="60% - Accent5 2 2" xfId="3806"/>
    <cellStyle name="60% - Accent5 2 3" xfId="3807"/>
    <cellStyle name="60% - Accent5 2 4" xfId="3808"/>
    <cellStyle name="60% - Accent5 2 5" xfId="3809"/>
    <cellStyle name="60% - Accent5 2 6" xfId="3810"/>
    <cellStyle name="60% - Accent5 2 7" xfId="3811"/>
    <cellStyle name="60% - Accent5 2 8" xfId="3812"/>
    <cellStyle name="60% - Accent5 2 9" xfId="3813"/>
    <cellStyle name="60% - Accent5 3" xfId="3814"/>
    <cellStyle name="60% - Accent5 4" xfId="3815"/>
    <cellStyle name="60% - Accent5 5" xfId="3816"/>
    <cellStyle name="60% - Accent5 6" xfId="3817"/>
    <cellStyle name="60% - Accent5 7" xfId="3818"/>
    <cellStyle name="60% - Accent5 8" xfId="3819"/>
    <cellStyle name="60% - Accent5 9" xfId="3820"/>
    <cellStyle name="60% - Accent6 10" xfId="3821"/>
    <cellStyle name="60% - Accent6 11" xfId="3822"/>
    <cellStyle name="60% - Accent6 12" xfId="3823"/>
    <cellStyle name="60% - Accent6 13" xfId="3824"/>
    <cellStyle name="60% - Accent6 2" xfId="3825"/>
    <cellStyle name="60% - Accent6 2 10" xfId="3826"/>
    <cellStyle name="60% - Accent6 2 11" xfId="3827"/>
    <cellStyle name="60% - Accent6 2 12" xfId="3828"/>
    <cellStyle name="60% - Accent6 2 2" xfId="3829"/>
    <cellStyle name="60% - Accent6 2 3" xfId="3830"/>
    <cellStyle name="60% - Accent6 2 4" xfId="3831"/>
    <cellStyle name="60% - Accent6 2 5" xfId="3832"/>
    <cellStyle name="60% - Accent6 2 6" xfId="3833"/>
    <cellStyle name="60% - Accent6 2 7" xfId="3834"/>
    <cellStyle name="60% - Accent6 2 8" xfId="3835"/>
    <cellStyle name="60% - Accent6 2 9" xfId="3836"/>
    <cellStyle name="60% - Accent6 3" xfId="3837"/>
    <cellStyle name="60% - Accent6 4" xfId="3838"/>
    <cellStyle name="60% - Accent6 5" xfId="3839"/>
    <cellStyle name="60% - Accent6 6" xfId="3840"/>
    <cellStyle name="60% - Accent6 7" xfId="3841"/>
    <cellStyle name="60% - Accent6 8" xfId="3842"/>
    <cellStyle name="60% - Accent6 9" xfId="3843"/>
    <cellStyle name="Accent1 10" xfId="3844"/>
    <cellStyle name="Accent1 11" xfId="3845"/>
    <cellStyle name="Accent1 12" xfId="3846"/>
    <cellStyle name="Accent1 13" xfId="3847"/>
    <cellStyle name="Accent1 2" xfId="3848"/>
    <cellStyle name="Accent1 2 10" xfId="3849"/>
    <cellStyle name="Accent1 2 11" xfId="3850"/>
    <cellStyle name="Accent1 2 12" xfId="3851"/>
    <cellStyle name="Accent1 2 2" xfId="3852"/>
    <cellStyle name="Accent1 2 3" xfId="3853"/>
    <cellStyle name="Accent1 2 4" xfId="3854"/>
    <cellStyle name="Accent1 2 5" xfId="3855"/>
    <cellStyle name="Accent1 2 6" xfId="3856"/>
    <cellStyle name="Accent1 2 7" xfId="3857"/>
    <cellStyle name="Accent1 2 8" xfId="3858"/>
    <cellStyle name="Accent1 2 9" xfId="3859"/>
    <cellStyle name="Accent1 3" xfId="3860"/>
    <cellStyle name="Accent1 4" xfId="3861"/>
    <cellStyle name="Accent1 5" xfId="3862"/>
    <cellStyle name="Accent1 6" xfId="3863"/>
    <cellStyle name="Accent1 7" xfId="3864"/>
    <cellStyle name="Accent1 8" xfId="3865"/>
    <cellStyle name="Accent1 9" xfId="3866"/>
    <cellStyle name="Accent2 10" xfId="3867"/>
    <cellStyle name="Accent2 11" xfId="3868"/>
    <cellStyle name="Accent2 12" xfId="3869"/>
    <cellStyle name="Accent2 13" xfId="3870"/>
    <cellStyle name="Accent2 2" xfId="3871"/>
    <cellStyle name="Accent2 2 10" xfId="3872"/>
    <cellStyle name="Accent2 2 11" xfId="3873"/>
    <cellStyle name="Accent2 2 12" xfId="3874"/>
    <cellStyle name="Accent2 2 2" xfId="3875"/>
    <cellStyle name="Accent2 2 3" xfId="3876"/>
    <cellStyle name="Accent2 2 4" xfId="3877"/>
    <cellStyle name="Accent2 2 5" xfId="3878"/>
    <cellStyle name="Accent2 2 6" xfId="3879"/>
    <cellStyle name="Accent2 2 7" xfId="3880"/>
    <cellStyle name="Accent2 2 8" xfId="3881"/>
    <cellStyle name="Accent2 2 9" xfId="3882"/>
    <cellStyle name="Accent2 3" xfId="3883"/>
    <cellStyle name="Accent2 4" xfId="3884"/>
    <cellStyle name="Accent2 5" xfId="3885"/>
    <cellStyle name="Accent2 6" xfId="3886"/>
    <cellStyle name="Accent2 7" xfId="3887"/>
    <cellStyle name="Accent2 8" xfId="3888"/>
    <cellStyle name="Accent2 9" xfId="3889"/>
    <cellStyle name="Accent3 10" xfId="3890"/>
    <cellStyle name="Accent3 11" xfId="3891"/>
    <cellStyle name="Accent3 12" xfId="3892"/>
    <cellStyle name="Accent3 13" xfId="3893"/>
    <cellStyle name="Accent3 2" xfId="3894"/>
    <cellStyle name="Accent3 2 10" xfId="3895"/>
    <cellStyle name="Accent3 2 11" xfId="3896"/>
    <cellStyle name="Accent3 2 12" xfId="3897"/>
    <cellStyle name="Accent3 2 2" xfId="3898"/>
    <cellStyle name="Accent3 2 3" xfId="3899"/>
    <cellStyle name="Accent3 2 4" xfId="3900"/>
    <cellStyle name="Accent3 2 5" xfId="3901"/>
    <cellStyle name="Accent3 2 6" xfId="3902"/>
    <cellStyle name="Accent3 2 7" xfId="3903"/>
    <cellStyle name="Accent3 2 8" xfId="3904"/>
    <cellStyle name="Accent3 2 9" xfId="3905"/>
    <cellStyle name="Accent3 3" xfId="3906"/>
    <cellStyle name="Accent3 4" xfId="3907"/>
    <cellStyle name="Accent3 5" xfId="3908"/>
    <cellStyle name="Accent3 6" xfId="3909"/>
    <cellStyle name="Accent3 7" xfId="3910"/>
    <cellStyle name="Accent3 8" xfId="3911"/>
    <cellStyle name="Accent3 9" xfId="3912"/>
    <cellStyle name="Accent4 10" xfId="3913"/>
    <cellStyle name="Accent4 11" xfId="3914"/>
    <cellStyle name="Accent4 12" xfId="3915"/>
    <cellStyle name="Accent4 13" xfId="3916"/>
    <cellStyle name="Accent4 2" xfId="3917"/>
    <cellStyle name="Accent4 2 10" xfId="3918"/>
    <cellStyle name="Accent4 2 11" xfId="3919"/>
    <cellStyle name="Accent4 2 12" xfId="3920"/>
    <cellStyle name="Accent4 2 2" xfId="3921"/>
    <cellStyle name="Accent4 2 3" xfId="3922"/>
    <cellStyle name="Accent4 2 4" xfId="3923"/>
    <cellStyle name="Accent4 2 5" xfId="3924"/>
    <cellStyle name="Accent4 2 6" xfId="3925"/>
    <cellStyle name="Accent4 2 7" xfId="3926"/>
    <cellStyle name="Accent4 2 8" xfId="3927"/>
    <cellStyle name="Accent4 2 9" xfId="3928"/>
    <cellStyle name="Accent4 3" xfId="3929"/>
    <cellStyle name="Accent4 4" xfId="3930"/>
    <cellStyle name="Accent4 5" xfId="3931"/>
    <cellStyle name="Accent4 6" xfId="3932"/>
    <cellStyle name="Accent4 7" xfId="3933"/>
    <cellStyle name="Accent4 8" xfId="3934"/>
    <cellStyle name="Accent4 9" xfId="3935"/>
    <cellStyle name="Accent5 10" xfId="3936"/>
    <cellStyle name="Accent5 11" xfId="3937"/>
    <cellStyle name="Accent5 12" xfId="3938"/>
    <cellStyle name="Accent5 13" xfId="3939"/>
    <cellStyle name="Accent5 2" xfId="3940"/>
    <cellStyle name="Accent5 2 10" xfId="3941"/>
    <cellStyle name="Accent5 2 11" xfId="3942"/>
    <cellStyle name="Accent5 2 12" xfId="3943"/>
    <cellStyle name="Accent5 2 2" xfId="3944"/>
    <cellStyle name="Accent5 2 3" xfId="3945"/>
    <cellStyle name="Accent5 2 4" xfId="3946"/>
    <cellStyle name="Accent5 2 5" xfId="3947"/>
    <cellStyle name="Accent5 2 6" xfId="3948"/>
    <cellStyle name="Accent5 2 7" xfId="3949"/>
    <cellStyle name="Accent5 2 8" xfId="3950"/>
    <cellStyle name="Accent5 2 9" xfId="3951"/>
    <cellStyle name="Accent5 3" xfId="3952"/>
    <cellStyle name="Accent5 4" xfId="3953"/>
    <cellStyle name="Accent5 5" xfId="3954"/>
    <cellStyle name="Accent5 6" xfId="3955"/>
    <cellStyle name="Accent5 7" xfId="3956"/>
    <cellStyle name="Accent5 8" xfId="3957"/>
    <cellStyle name="Accent5 9" xfId="3958"/>
    <cellStyle name="Accent6 10" xfId="3959"/>
    <cellStyle name="Accent6 11" xfId="3960"/>
    <cellStyle name="Accent6 12" xfId="3961"/>
    <cellStyle name="Accent6 13" xfId="3962"/>
    <cellStyle name="Accent6 2" xfId="3963"/>
    <cellStyle name="Accent6 2 10" xfId="3964"/>
    <cellStyle name="Accent6 2 11" xfId="3965"/>
    <cellStyle name="Accent6 2 12" xfId="3966"/>
    <cellStyle name="Accent6 2 2" xfId="3967"/>
    <cellStyle name="Accent6 2 3" xfId="3968"/>
    <cellStyle name="Accent6 2 4" xfId="3969"/>
    <cellStyle name="Accent6 2 5" xfId="3970"/>
    <cellStyle name="Accent6 2 6" xfId="3971"/>
    <cellStyle name="Accent6 2 7" xfId="3972"/>
    <cellStyle name="Accent6 2 8" xfId="3973"/>
    <cellStyle name="Accent6 2 9" xfId="3974"/>
    <cellStyle name="Accent6 3" xfId="3975"/>
    <cellStyle name="Accent6 4" xfId="3976"/>
    <cellStyle name="Accent6 5" xfId="3977"/>
    <cellStyle name="Accent6 6" xfId="3978"/>
    <cellStyle name="Accent6 7" xfId="3979"/>
    <cellStyle name="Accent6 8" xfId="3980"/>
    <cellStyle name="Accent6 9" xfId="3981"/>
    <cellStyle name="Bad 10" xfId="3982"/>
    <cellStyle name="Bad 11" xfId="3983"/>
    <cellStyle name="Bad 12" xfId="3984"/>
    <cellStyle name="Bad 13" xfId="3985"/>
    <cellStyle name="Bad 2" xfId="3986"/>
    <cellStyle name="Bad 2 10" xfId="3987"/>
    <cellStyle name="Bad 2 11" xfId="3988"/>
    <cellStyle name="Bad 2 12" xfId="3989"/>
    <cellStyle name="Bad 2 2" xfId="3990"/>
    <cellStyle name="Bad 2 3" xfId="3991"/>
    <cellStyle name="Bad 2 4" xfId="3992"/>
    <cellStyle name="Bad 2 5" xfId="3993"/>
    <cellStyle name="Bad 2 6" xfId="3994"/>
    <cellStyle name="Bad 2 7" xfId="3995"/>
    <cellStyle name="Bad 2 8" xfId="3996"/>
    <cellStyle name="Bad 2 9" xfId="3997"/>
    <cellStyle name="Bad 3" xfId="3998"/>
    <cellStyle name="Bad 4" xfId="3999"/>
    <cellStyle name="Bad 5" xfId="4000"/>
    <cellStyle name="Bad 6" xfId="4001"/>
    <cellStyle name="Bad 7" xfId="4002"/>
    <cellStyle name="Bad 8" xfId="4003"/>
    <cellStyle name="Bad 9" xfId="4004"/>
    <cellStyle name="Calculation 10" xfId="4005"/>
    <cellStyle name="Calculation 11" xfId="4006"/>
    <cellStyle name="Calculation 12" xfId="4007"/>
    <cellStyle name="Calculation 13" xfId="4008"/>
    <cellStyle name="Calculation 2" xfId="4009"/>
    <cellStyle name="Calculation 2 10" xfId="4010"/>
    <cellStyle name="Calculation 2 11" xfId="4011"/>
    <cellStyle name="Calculation 2 12" xfId="4012"/>
    <cellStyle name="Calculation 2 2" xfId="4013"/>
    <cellStyle name="Calculation 2 3" xfId="4014"/>
    <cellStyle name="Calculation 2 4" xfId="4015"/>
    <cellStyle name="Calculation 2 5" xfId="4016"/>
    <cellStyle name="Calculation 2 6" xfId="4017"/>
    <cellStyle name="Calculation 2 7" xfId="4018"/>
    <cellStyle name="Calculation 2 8" xfId="4019"/>
    <cellStyle name="Calculation 2 9" xfId="4020"/>
    <cellStyle name="Calculation 3" xfId="4021"/>
    <cellStyle name="Calculation 4" xfId="4022"/>
    <cellStyle name="Calculation 5" xfId="4023"/>
    <cellStyle name="Calculation 6" xfId="4024"/>
    <cellStyle name="Calculation 7" xfId="4025"/>
    <cellStyle name="Calculation 8" xfId="4026"/>
    <cellStyle name="Calculation 9" xfId="4027"/>
    <cellStyle name="Cancel" xfId="4028"/>
    <cellStyle name="Check Cell 10" xfId="4029"/>
    <cellStyle name="Check Cell 11" xfId="4030"/>
    <cellStyle name="Check Cell 12" xfId="4031"/>
    <cellStyle name="Check Cell 13" xfId="4032"/>
    <cellStyle name="Check Cell 2" xfId="4033"/>
    <cellStyle name="Check Cell 2 10" xfId="4034"/>
    <cellStyle name="Check Cell 2 11" xfId="4035"/>
    <cellStyle name="Check Cell 2 12" xfId="4036"/>
    <cellStyle name="Check Cell 2 2" xfId="4037"/>
    <cellStyle name="Check Cell 2 3" xfId="4038"/>
    <cellStyle name="Check Cell 2 4" xfId="4039"/>
    <cellStyle name="Check Cell 2 5" xfId="4040"/>
    <cellStyle name="Check Cell 2 6" xfId="4041"/>
    <cellStyle name="Check Cell 2 7" xfId="4042"/>
    <cellStyle name="Check Cell 2 8" xfId="4043"/>
    <cellStyle name="Check Cell 2 9" xfId="4044"/>
    <cellStyle name="Check Cell 3" xfId="4045"/>
    <cellStyle name="Check Cell 4" xfId="4046"/>
    <cellStyle name="Check Cell 5" xfId="4047"/>
    <cellStyle name="Check Cell 6" xfId="4048"/>
    <cellStyle name="Check Cell 7" xfId="4049"/>
    <cellStyle name="Check Cell 8" xfId="4050"/>
    <cellStyle name="Check Cell 9" xfId="4051"/>
    <cellStyle name="Column total in dollars" xfId="4052"/>
    <cellStyle name="Column total in dollars 2" xfId="4053"/>
    <cellStyle name="Column total in dollars 2 10" xfId="4054"/>
    <cellStyle name="Column total in dollars 2 11" xfId="4055"/>
    <cellStyle name="Column total in dollars 2 12" xfId="4056"/>
    <cellStyle name="Column total in dollars 2 2" xfId="4057"/>
    <cellStyle name="Column total in dollars 2 3" xfId="4058"/>
    <cellStyle name="Column total in dollars 2 4" xfId="4059"/>
    <cellStyle name="Column total in dollars 2 5" xfId="4060"/>
    <cellStyle name="Column total in dollars 2 6" xfId="4061"/>
    <cellStyle name="Column total in dollars 2 7" xfId="4062"/>
    <cellStyle name="Column total in dollars 2 8" xfId="4063"/>
    <cellStyle name="Column total in dollars 2 9" xfId="4064"/>
    <cellStyle name="Comma" xfId="1" builtinId="3"/>
    <cellStyle name="Comma (0)" xfId="4065"/>
    <cellStyle name="Comma 2 10" xfId="4066"/>
    <cellStyle name="Comma 2 11" xfId="4067"/>
    <cellStyle name="Comma 2 12" xfId="4068"/>
    <cellStyle name="Comma 2 13" xfId="4069"/>
    <cellStyle name="Comma 2 14" xfId="4070"/>
    <cellStyle name="Comma 2 15" xfId="4071"/>
    <cellStyle name="Comma 2 2" xfId="4072"/>
    <cellStyle name="Comma 2 2 10" xfId="4073"/>
    <cellStyle name="Comma 2 2 11" xfId="4074"/>
    <cellStyle name="Comma 2 2 12" xfId="4075"/>
    <cellStyle name="Comma 2 2 13" xfId="4076"/>
    <cellStyle name="Comma 2 2 14" xfId="4077"/>
    <cellStyle name="Comma 2 2 2" xfId="4078"/>
    <cellStyle name="Comma 2 2 2 2" xfId="4079"/>
    <cellStyle name="Comma 2 2 2 3" xfId="4080"/>
    <cellStyle name="Comma 2 2 2 4" xfId="4081"/>
    <cellStyle name="Comma 2 2 2 5" xfId="4082"/>
    <cellStyle name="Comma 2 2 2 6" xfId="4083"/>
    <cellStyle name="Comma 2 2 2 7" xfId="4084"/>
    <cellStyle name="Comma 2 2 3" xfId="4085"/>
    <cellStyle name="Comma 2 2 3 2" xfId="4086"/>
    <cellStyle name="Comma 2 2 3 3" xfId="4087"/>
    <cellStyle name="Comma 2 2 3 4" xfId="4088"/>
    <cellStyle name="Comma 2 2 3 5" xfId="4089"/>
    <cellStyle name="Comma 2 2 3 6" xfId="4090"/>
    <cellStyle name="Comma 2 2 3 7" xfId="4091"/>
    <cellStyle name="Comma 2 2 4" xfId="4092"/>
    <cellStyle name="Comma 2 2 4 2" xfId="4093"/>
    <cellStyle name="Comma 2 2 4 3" xfId="4094"/>
    <cellStyle name="Comma 2 2 4 4" xfId="4095"/>
    <cellStyle name="Comma 2 2 4 5" xfId="4096"/>
    <cellStyle name="Comma 2 2 4 6" xfId="4097"/>
    <cellStyle name="Comma 2 2 4 7" xfId="4098"/>
    <cellStyle name="Comma 2 2 5" xfId="4099"/>
    <cellStyle name="Comma 2 2 6" xfId="4100"/>
    <cellStyle name="Comma 2 2 7" xfId="4101"/>
    <cellStyle name="Comma 2 2 8" xfId="4102"/>
    <cellStyle name="Comma 2 2 9" xfId="4103"/>
    <cellStyle name="Comma 2 3" xfId="4104"/>
    <cellStyle name="Comma 2 3 2" xfId="4105"/>
    <cellStyle name="Comma 2 3 2 2" xfId="4106"/>
    <cellStyle name="Comma 2 3 2 3" xfId="4107"/>
    <cellStyle name="Comma 2 3 2 4" xfId="4108"/>
    <cellStyle name="Comma 2 3 2 5" xfId="4109"/>
    <cellStyle name="Comma 2 3 2 6" xfId="4110"/>
    <cellStyle name="Comma 2 3 2 7" xfId="4111"/>
    <cellStyle name="Comma 2 3 3" xfId="4112"/>
    <cellStyle name="Comma 2 3 3 2" xfId="4113"/>
    <cellStyle name="Comma 2 3 3 3" xfId="4114"/>
    <cellStyle name="Comma 2 3 3 4" xfId="4115"/>
    <cellStyle name="Comma 2 3 3 5" xfId="4116"/>
    <cellStyle name="Comma 2 3 3 6" xfId="4117"/>
    <cellStyle name="Comma 2 3 3 7" xfId="4118"/>
    <cellStyle name="Comma 2 3 4" xfId="4119"/>
    <cellStyle name="Comma 2 3 4 2" xfId="4120"/>
    <cellStyle name="Comma 2 3 4 3" xfId="4121"/>
    <cellStyle name="Comma 2 3 4 4" xfId="4122"/>
    <cellStyle name="Comma 2 3 4 5" xfId="4123"/>
    <cellStyle name="Comma 2 3 4 6" xfId="4124"/>
    <cellStyle name="Comma 2 3 4 7" xfId="4125"/>
    <cellStyle name="Comma 2 4" xfId="4126"/>
    <cellStyle name="Comma 2 4 2" xfId="4127"/>
    <cellStyle name="Comma 2 4 2 2" xfId="4128"/>
    <cellStyle name="Comma 2 4 2 3" xfId="4129"/>
    <cellStyle name="Comma 2 4 2 4" xfId="4130"/>
    <cellStyle name="Comma 2 4 2 5" xfId="4131"/>
    <cellStyle name="Comma 2 4 2 6" xfId="4132"/>
    <cellStyle name="Comma 2 4 2 7" xfId="4133"/>
    <cellStyle name="Comma 2 4 3" xfId="4134"/>
    <cellStyle name="Comma 2 4 3 2" xfId="4135"/>
    <cellStyle name="Comma 2 4 3 3" xfId="4136"/>
    <cellStyle name="Comma 2 4 3 4" xfId="4137"/>
    <cellStyle name="Comma 2 4 3 5" xfId="4138"/>
    <cellStyle name="Comma 2 4 3 6" xfId="4139"/>
    <cellStyle name="Comma 2 4 3 7" xfId="4140"/>
    <cellStyle name="Comma 2 4 4" xfId="4141"/>
    <cellStyle name="Comma 2 4 4 2" xfId="4142"/>
    <cellStyle name="Comma 2 4 4 3" xfId="4143"/>
    <cellStyle name="Comma 2 4 4 4" xfId="4144"/>
    <cellStyle name="Comma 2 4 4 5" xfId="4145"/>
    <cellStyle name="Comma 2 4 4 6" xfId="4146"/>
    <cellStyle name="Comma 2 4 4 7" xfId="4147"/>
    <cellStyle name="Comma 2 5" xfId="4148"/>
    <cellStyle name="Comma 2 6" xfId="4149"/>
    <cellStyle name="Comma 2 7" xfId="4150"/>
    <cellStyle name="Comma 2 8" xfId="4151"/>
    <cellStyle name="Comma 2 9" xfId="4152"/>
    <cellStyle name="Comma0" xfId="4153"/>
    <cellStyle name="Comma0 - Style1" xfId="4154"/>
    <cellStyle name="Comma0 - Style2" xfId="4155"/>
    <cellStyle name="Comma0 - Style3" xfId="4156"/>
    <cellStyle name="Comma0 - Style4" xfId="4157"/>
    <cellStyle name="Comma0 10" xfId="4158"/>
    <cellStyle name="Comma0 11" xfId="4159"/>
    <cellStyle name="Comma0 12" xfId="4160"/>
    <cellStyle name="Comma0 13" xfId="4161"/>
    <cellStyle name="Comma0 14" xfId="4162"/>
    <cellStyle name="Comma0 15" xfId="4163"/>
    <cellStyle name="Comma0 16" xfId="4164"/>
    <cellStyle name="Comma0 17" xfId="4165"/>
    <cellStyle name="Comma0 18" xfId="4166"/>
    <cellStyle name="Comma0 19" xfId="4167"/>
    <cellStyle name="Comma0 2" xfId="4168"/>
    <cellStyle name="Comma0 2 10" xfId="4169"/>
    <cellStyle name="Comma0 2 11" xfId="4170"/>
    <cellStyle name="Comma0 2 12" xfId="4171"/>
    <cellStyle name="Comma0 2 13" xfId="4172"/>
    <cellStyle name="Comma0 2 14" xfId="4173"/>
    <cellStyle name="Comma0 2 15" xfId="4174"/>
    <cellStyle name="Comma0 2 2" xfId="4175"/>
    <cellStyle name="Comma0 2 2 2" xfId="4176"/>
    <cellStyle name="Comma0 2 2 3" xfId="4177"/>
    <cellStyle name="Comma0 2 2 4" xfId="4178"/>
    <cellStyle name="Comma0 2 2 4 2" xfId="4179"/>
    <cellStyle name="Comma0 2 2 4 3" xfId="4180"/>
    <cellStyle name="Comma0 2 2 4 4" xfId="4181"/>
    <cellStyle name="Comma0 2 2 4 5" xfId="4182"/>
    <cellStyle name="Comma0 2 2 4 6" xfId="4183"/>
    <cellStyle name="Comma0 2 2 4 7" xfId="4184"/>
    <cellStyle name="Comma0 2 2 5" xfId="4185"/>
    <cellStyle name="Comma0 2 2 5 2" xfId="4186"/>
    <cellStyle name="Comma0 2 2 5 3" xfId="4187"/>
    <cellStyle name="Comma0 2 2 5 4" xfId="4188"/>
    <cellStyle name="Comma0 2 2 5 5" xfId="4189"/>
    <cellStyle name="Comma0 2 2 5 6" xfId="4190"/>
    <cellStyle name="Comma0 2 2 5 7" xfId="4191"/>
    <cellStyle name="Comma0 2 2 6" xfId="4192"/>
    <cellStyle name="Comma0 2 2 6 2" xfId="4193"/>
    <cellStyle name="Comma0 2 2 6 3" xfId="4194"/>
    <cellStyle name="Comma0 2 2 6 4" xfId="4195"/>
    <cellStyle name="Comma0 2 2 6 5" xfId="4196"/>
    <cellStyle name="Comma0 2 2 6 6" xfId="4197"/>
    <cellStyle name="Comma0 2 2 6 7" xfId="4198"/>
    <cellStyle name="Comma0 2 3" xfId="4199"/>
    <cellStyle name="Comma0 2 3 2" xfId="4200"/>
    <cellStyle name="Comma0 2 3 2 2" xfId="4201"/>
    <cellStyle name="Comma0 2 3 2 3" xfId="4202"/>
    <cellStyle name="Comma0 2 3 2 4" xfId="4203"/>
    <cellStyle name="Comma0 2 3 2 5" xfId="4204"/>
    <cellStyle name="Comma0 2 3 2 6" xfId="4205"/>
    <cellStyle name="Comma0 2 3 2 7" xfId="4206"/>
    <cellStyle name="Comma0 2 3 3" xfId="4207"/>
    <cellStyle name="Comma0 2 3 3 2" xfId="4208"/>
    <cellStyle name="Comma0 2 3 3 3" xfId="4209"/>
    <cellStyle name="Comma0 2 3 3 4" xfId="4210"/>
    <cellStyle name="Comma0 2 3 3 5" xfId="4211"/>
    <cellStyle name="Comma0 2 3 3 6" xfId="4212"/>
    <cellStyle name="Comma0 2 3 3 7" xfId="4213"/>
    <cellStyle name="Comma0 2 3 4" xfId="4214"/>
    <cellStyle name="Comma0 2 3 4 2" xfId="4215"/>
    <cellStyle name="Comma0 2 3 4 3" xfId="4216"/>
    <cellStyle name="Comma0 2 3 4 4" xfId="4217"/>
    <cellStyle name="Comma0 2 3 4 5" xfId="4218"/>
    <cellStyle name="Comma0 2 3 4 6" xfId="4219"/>
    <cellStyle name="Comma0 2 3 4 7" xfId="4220"/>
    <cellStyle name="Comma0 2 4" xfId="4221"/>
    <cellStyle name="Comma0 2 4 2" xfId="4222"/>
    <cellStyle name="Comma0 2 4 2 2" xfId="4223"/>
    <cellStyle name="Comma0 2 4 2 3" xfId="4224"/>
    <cellStyle name="Comma0 2 4 2 4" xfId="4225"/>
    <cellStyle name="Comma0 2 4 2 5" xfId="4226"/>
    <cellStyle name="Comma0 2 4 2 6" xfId="4227"/>
    <cellStyle name="Comma0 2 4 2 7" xfId="4228"/>
    <cellStyle name="Comma0 2 4 3" xfId="4229"/>
    <cellStyle name="Comma0 2 4 3 2" xfId="4230"/>
    <cellStyle name="Comma0 2 4 3 3" xfId="4231"/>
    <cellStyle name="Comma0 2 4 3 4" xfId="4232"/>
    <cellStyle name="Comma0 2 4 3 5" xfId="4233"/>
    <cellStyle name="Comma0 2 4 3 6" xfId="4234"/>
    <cellStyle name="Comma0 2 4 3 7" xfId="4235"/>
    <cellStyle name="Comma0 2 4 4" xfId="4236"/>
    <cellStyle name="Comma0 2 4 4 2" xfId="4237"/>
    <cellStyle name="Comma0 2 4 4 3" xfId="4238"/>
    <cellStyle name="Comma0 2 4 4 4" xfId="4239"/>
    <cellStyle name="Comma0 2 4 4 5" xfId="4240"/>
    <cellStyle name="Comma0 2 4 4 6" xfId="4241"/>
    <cellStyle name="Comma0 2 4 4 7" xfId="4242"/>
    <cellStyle name="Comma0 2 5" xfId="4243"/>
    <cellStyle name="Comma0 2 6" xfId="4244"/>
    <cellStyle name="Comma0 2 7" xfId="4245"/>
    <cellStyle name="Comma0 2 8" xfId="4246"/>
    <cellStyle name="Comma0 2 9" xfId="4247"/>
    <cellStyle name="Comma0 20" xfId="4248"/>
    <cellStyle name="Comma0 21" xfId="4249"/>
    <cellStyle name="Comma0 22" xfId="4250"/>
    <cellStyle name="Comma0 23" xfId="4251"/>
    <cellStyle name="Comma0 24" xfId="4252"/>
    <cellStyle name="Comma0 25" xfId="4253"/>
    <cellStyle name="Comma0 26" xfId="4254"/>
    <cellStyle name="Comma0 27" xfId="4255"/>
    <cellStyle name="Comma0 28" xfId="4256"/>
    <cellStyle name="Comma0 29" xfId="4257"/>
    <cellStyle name="Comma0 3" xfId="4258"/>
    <cellStyle name="Comma0 3 2" xfId="4259"/>
    <cellStyle name="Comma0 3 3" xfId="4260"/>
    <cellStyle name="Comma0 3 4" xfId="4261"/>
    <cellStyle name="Comma0 3 5" xfId="4262"/>
    <cellStyle name="Comma0 3 6" xfId="4263"/>
    <cellStyle name="Comma0 3 6 2" xfId="4264"/>
    <cellStyle name="Comma0 3 6 3" xfId="4265"/>
    <cellStyle name="Comma0 3 6 4" xfId="4266"/>
    <cellStyle name="Comma0 3 6 5" xfId="4267"/>
    <cellStyle name="Comma0 3 6 6" xfId="4268"/>
    <cellStyle name="Comma0 3 6 7" xfId="4269"/>
    <cellStyle name="Comma0 3 7" xfId="4270"/>
    <cellStyle name="Comma0 3 7 2" xfId="4271"/>
    <cellStyle name="Comma0 3 7 3" xfId="4272"/>
    <cellStyle name="Comma0 3 7 4" xfId="4273"/>
    <cellStyle name="Comma0 3 7 5" xfId="4274"/>
    <cellStyle name="Comma0 3 7 6" xfId="4275"/>
    <cellStyle name="Comma0 3 7 7" xfId="4276"/>
    <cellStyle name="Comma0 3 8" xfId="4277"/>
    <cellStyle name="Comma0 3 8 2" xfId="4278"/>
    <cellStyle name="Comma0 3 8 3" xfId="4279"/>
    <cellStyle name="Comma0 3 8 4" xfId="4280"/>
    <cellStyle name="Comma0 3 8 5" xfId="4281"/>
    <cellStyle name="Comma0 3 8 6" xfId="4282"/>
    <cellStyle name="Comma0 3 8 7" xfId="4283"/>
    <cellStyle name="Comma0 30" xfId="4284"/>
    <cellStyle name="Comma0 31" xfId="4285"/>
    <cellStyle name="Comma0 32" xfId="4286"/>
    <cellStyle name="Comma0 33" xfId="4287"/>
    <cellStyle name="Comma0 34" xfId="4288"/>
    <cellStyle name="Comma0 35" xfId="4289"/>
    <cellStyle name="Comma0 36" xfId="4290"/>
    <cellStyle name="Comma0 37" xfId="4291"/>
    <cellStyle name="Comma0 38" xfId="4292"/>
    <cellStyle name="Comma0 39" xfId="4293"/>
    <cellStyle name="Comma0 4" xfId="4294"/>
    <cellStyle name="Comma0 40" xfId="4295"/>
    <cellStyle name="Comma0 40 2" xfId="4296"/>
    <cellStyle name="Comma0 40 2 2" xfId="4297"/>
    <cellStyle name="Comma0 40 2 3" xfId="4298"/>
    <cellStyle name="Comma0 40 2 4" xfId="4299"/>
    <cellStyle name="Comma0 40 2 5" xfId="4300"/>
    <cellStyle name="Comma0 40 2 6" xfId="4301"/>
    <cellStyle name="Comma0 40 2 7" xfId="4302"/>
    <cellStyle name="Comma0 40 3" xfId="4303"/>
    <cellStyle name="Comma0 40 3 2" xfId="4304"/>
    <cellStyle name="Comma0 40 3 3" xfId="4305"/>
    <cellStyle name="Comma0 40 3 4" xfId="4306"/>
    <cellStyle name="Comma0 40 3 5" xfId="4307"/>
    <cellStyle name="Comma0 40 3 6" xfId="4308"/>
    <cellStyle name="Comma0 40 3 7" xfId="4309"/>
    <cellStyle name="Comma0 40 4" xfId="4310"/>
    <cellStyle name="Comma0 40 4 2" xfId="4311"/>
    <cellStyle name="Comma0 40 4 3" xfId="4312"/>
    <cellStyle name="Comma0 40 4 4" xfId="4313"/>
    <cellStyle name="Comma0 40 4 5" xfId="4314"/>
    <cellStyle name="Comma0 40 4 6" xfId="4315"/>
    <cellStyle name="Comma0 40 4 7" xfId="4316"/>
    <cellStyle name="Comma0 41" xfId="4317"/>
    <cellStyle name="Comma0 41 2" xfId="4318"/>
    <cellStyle name="Comma0 41 2 2" xfId="4319"/>
    <cellStyle name="Comma0 41 2 3" xfId="4320"/>
    <cellStyle name="Comma0 41 2 4" xfId="4321"/>
    <cellStyle name="Comma0 41 2 5" xfId="4322"/>
    <cellStyle name="Comma0 41 2 6" xfId="4323"/>
    <cellStyle name="Comma0 41 2 7" xfId="4324"/>
    <cellStyle name="Comma0 41 3" xfId="4325"/>
    <cellStyle name="Comma0 41 3 2" xfId="4326"/>
    <cellStyle name="Comma0 41 3 3" xfId="4327"/>
    <cellStyle name="Comma0 41 3 4" xfId="4328"/>
    <cellStyle name="Comma0 41 3 5" xfId="4329"/>
    <cellStyle name="Comma0 41 3 6" xfId="4330"/>
    <cellStyle name="Comma0 41 3 7" xfId="4331"/>
    <cellStyle name="Comma0 41 4" xfId="4332"/>
    <cellStyle name="Comma0 41 4 2" xfId="4333"/>
    <cellStyle name="Comma0 41 4 3" xfId="4334"/>
    <cellStyle name="Comma0 41 4 4" xfId="4335"/>
    <cellStyle name="Comma0 41 4 5" xfId="4336"/>
    <cellStyle name="Comma0 41 4 6" xfId="4337"/>
    <cellStyle name="Comma0 41 4 7" xfId="4338"/>
    <cellStyle name="Comma0 42" xfId="4339"/>
    <cellStyle name="Comma0 43" xfId="4340"/>
    <cellStyle name="Comma0 44" xfId="4341"/>
    <cellStyle name="Comma0 45" xfId="4342"/>
    <cellStyle name="Comma0 46" xfId="4343"/>
    <cellStyle name="Comma0 47" xfId="4344"/>
    <cellStyle name="Comma0 48" xfId="4345"/>
    <cellStyle name="Comma0 49" xfId="4346"/>
    <cellStyle name="Comma0 5" xfId="4347"/>
    <cellStyle name="Comma0 50" xfId="4348"/>
    <cellStyle name="Comma0 51" xfId="4349"/>
    <cellStyle name="Comma0 52" xfId="4350"/>
    <cellStyle name="Comma0 53" xfId="4351"/>
    <cellStyle name="Comma0 54" xfId="4352"/>
    <cellStyle name="Comma0 6" xfId="4353"/>
    <cellStyle name="Comma0 7" xfId="4354"/>
    <cellStyle name="Comma0 8" xfId="4355"/>
    <cellStyle name="Comma0 9" xfId="4356"/>
    <cellStyle name="Comma0_BCC Download" xfId="4357"/>
    <cellStyle name="Comma1 - Style1" xfId="4358"/>
    <cellStyle name="Curren - Style2" xfId="4359"/>
    <cellStyle name="Curren - Style3" xfId="4360"/>
    <cellStyle name="Currency(0)" xfId="4361"/>
    <cellStyle name="Currency0" xfId="4362"/>
    <cellStyle name="Currency0 10" xfId="4363"/>
    <cellStyle name="Currency0 11" xfId="4364"/>
    <cellStyle name="Currency0 12" xfId="4365"/>
    <cellStyle name="Currency0 13" xfId="4366"/>
    <cellStyle name="Currency0 14" xfId="4367"/>
    <cellStyle name="Currency0 15" xfId="4368"/>
    <cellStyle name="Currency0 16" xfId="4369"/>
    <cellStyle name="Currency0 17" xfId="4370"/>
    <cellStyle name="Currency0 18" xfId="4371"/>
    <cellStyle name="Currency0 19" xfId="4372"/>
    <cellStyle name="Currency0 2" xfId="4373"/>
    <cellStyle name="Currency0 2 10" xfId="4374"/>
    <cellStyle name="Currency0 2 11" xfId="4375"/>
    <cellStyle name="Currency0 2 12" xfId="4376"/>
    <cellStyle name="Currency0 2 13" xfId="4377"/>
    <cellStyle name="Currency0 2 14" xfId="4378"/>
    <cellStyle name="Currency0 2 15" xfId="4379"/>
    <cellStyle name="Currency0 2 2" xfId="4380"/>
    <cellStyle name="Currency0 2 2 2" xfId="4381"/>
    <cellStyle name="Currency0 2 2 3" xfId="4382"/>
    <cellStyle name="Currency0 2 2 4" xfId="4383"/>
    <cellStyle name="Currency0 2 2 4 2" xfId="4384"/>
    <cellStyle name="Currency0 2 2 4 3" xfId="4385"/>
    <cellStyle name="Currency0 2 2 4 4" xfId="4386"/>
    <cellStyle name="Currency0 2 2 4 5" xfId="4387"/>
    <cellStyle name="Currency0 2 2 4 6" xfId="4388"/>
    <cellStyle name="Currency0 2 2 4 7" xfId="4389"/>
    <cellStyle name="Currency0 2 2 5" xfId="4390"/>
    <cellStyle name="Currency0 2 2 5 2" xfId="4391"/>
    <cellStyle name="Currency0 2 2 5 3" xfId="4392"/>
    <cellStyle name="Currency0 2 2 5 4" xfId="4393"/>
    <cellStyle name="Currency0 2 2 5 5" xfId="4394"/>
    <cellStyle name="Currency0 2 2 5 6" xfId="4395"/>
    <cellStyle name="Currency0 2 2 5 7" xfId="4396"/>
    <cellStyle name="Currency0 2 2 6" xfId="4397"/>
    <cellStyle name="Currency0 2 2 6 2" xfId="4398"/>
    <cellStyle name="Currency0 2 2 6 3" xfId="4399"/>
    <cellStyle name="Currency0 2 2 6 4" xfId="4400"/>
    <cellStyle name="Currency0 2 2 6 5" xfId="4401"/>
    <cellStyle name="Currency0 2 2 6 6" xfId="4402"/>
    <cellStyle name="Currency0 2 2 6 7" xfId="4403"/>
    <cellStyle name="Currency0 2 3" xfId="4404"/>
    <cellStyle name="Currency0 2 3 2" xfId="4405"/>
    <cellStyle name="Currency0 2 3 2 2" xfId="4406"/>
    <cellStyle name="Currency0 2 3 2 3" xfId="4407"/>
    <cellStyle name="Currency0 2 3 2 4" xfId="4408"/>
    <cellStyle name="Currency0 2 3 2 5" xfId="4409"/>
    <cellStyle name="Currency0 2 3 2 6" xfId="4410"/>
    <cellStyle name="Currency0 2 3 2 7" xfId="4411"/>
    <cellStyle name="Currency0 2 3 3" xfId="4412"/>
    <cellStyle name="Currency0 2 3 3 2" xfId="4413"/>
    <cellStyle name="Currency0 2 3 3 3" xfId="4414"/>
    <cellStyle name="Currency0 2 3 3 4" xfId="4415"/>
    <cellStyle name="Currency0 2 3 3 5" xfId="4416"/>
    <cellStyle name="Currency0 2 3 3 6" xfId="4417"/>
    <cellStyle name="Currency0 2 3 3 7" xfId="4418"/>
    <cellStyle name="Currency0 2 3 4" xfId="4419"/>
    <cellStyle name="Currency0 2 3 4 2" xfId="4420"/>
    <cellStyle name="Currency0 2 3 4 3" xfId="4421"/>
    <cellStyle name="Currency0 2 3 4 4" xfId="4422"/>
    <cellStyle name="Currency0 2 3 4 5" xfId="4423"/>
    <cellStyle name="Currency0 2 3 4 6" xfId="4424"/>
    <cellStyle name="Currency0 2 3 4 7" xfId="4425"/>
    <cellStyle name="Currency0 2 4" xfId="4426"/>
    <cellStyle name="Currency0 2 4 2" xfId="4427"/>
    <cellStyle name="Currency0 2 4 2 2" xfId="4428"/>
    <cellStyle name="Currency0 2 4 2 3" xfId="4429"/>
    <cellStyle name="Currency0 2 4 2 4" xfId="4430"/>
    <cellStyle name="Currency0 2 4 2 5" xfId="4431"/>
    <cellStyle name="Currency0 2 4 2 6" xfId="4432"/>
    <cellStyle name="Currency0 2 4 2 7" xfId="4433"/>
    <cellStyle name="Currency0 2 4 3" xfId="4434"/>
    <cellStyle name="Currency0 2 4 3 2" xfId="4435"/>
    <cellStyle name="Currency0 2 4 3 3" xfId="4436"/>
    <cellStyle name="Currency0 2 4 3 4" xfId="4437"/>
    <cellStyle name="Currency0 2 4 3 5" xfId="4438"/>
    <cellStyle name="Currency0 2 4 3 6" xfId="4439"/>
    <cellStyle name="Currency0 2 4 3 7" xfId="4440"/>
    <cellStyle name="Currency0 2 4 4" xfId="4441"/>
    <cellStyle name="Currency0 2 4 4 2" xfId="4442"/>
    <cellStyle name="Currency0 2 4 4 3" xfId="4443"/>
    <cellStyle name="Currency0 2 4 4 4" xfId="4444"/>
    <cellStyle name="Currency0 2 4 4 5" xfId="4445"/>
    <cellStyle name="Currency0 2 4 4 6" xfId="4446"/>
    <cellStyle name="Currency0 2 4 4 7" xfId="4447"/>
    <cellStyle name="Currency0 2 5" xfId="4448"/>
    <cellStyle name="Currency0 2 6" xfId="4449"/>
    <cellStyle name="Currency0 2 7" xfId="4450"/>
    <cellStyle name="Currency0 2 8" xfId="4451"/>
    <cellStyle name="Currency0 2 9" xfId="4452"/>
    <cellStyle name="Currency0 20" xfId="4453"/>
    <cellStyle name="Currency0 21" xfId="4454"/>
    <cellStyle name="Currency0 22" xfId="4455"/>
    <cellStyle name="Currency0 23" xfId="4456"/>
    <cellStyle name="Currency0 24" xfId="4457"/>
    <cellStyle name="Currency0 25" xfId="4458"/>
    <cellStyle name="Currency0 26" xfId="4459"/>
    <cellStyle name="Currency0 27" xfId="4460"/>
    <cellStyle name="Currency0 28" xfId="4461"/>
    <cellStyle name="Currency0 29" xfId="4462"/>
    <cellStyle name="Currency0 3" xfId="4463"/>
    <cellStyle name="Currency0 3 2" xfId="4464"/>
    <cellStyle name="Currency0 3 3" xfId="4465"/>
    <cellStyle name="Currency0 3 4" xfId="4466"/>
    <cellStyle name="Currency0 3 5" xfId="4467"/>
    <cellStyle name="Currency0 3 6" xfId="4468"/>
    <cellStyle name="Currency0 3 6 2" xfId="4469"/>
    <cellStyle name="Currency0 3 6 3" xfId="4470"/>
    <cellStyle name="Currency0 3 6 4" xfId="4471"/>
    <cellStyle name="Currency0 3 6 5" xfId="4472"/>
    <cellStyle name="Currency0 3 6 6" xfId="4473"/>
    <cellStyle name="Currency0 3 6 7" xfId="4474"/>
    <cellStyle name="Currency0 3 7" xfId="4475"/>
    <cellStyle name="Currency0 3 7 2" xfId="4476"/>
    <cellStyle name="Currency0 3 7 3" xfId="4477"/>
    <cellStyle name="Currency0 3 7 4" xfId="4478"/>
    <cellStyle name="Currency0 3 7 5" xfId="4479"/>
    <cellStyle name="Currency0 3 7 6" xfId="4480"/>
    <cellStyle name="Currency0 3 7 7" xfId="4481"/>
    <cellStyle name="Currency0 3 8" xfId="4482"/>
    <cellStyle name="Currency0 3 8 2" xfId="4483"/>
    <cellStyle name="Currency0 3 8 3" xfId="4484"/>
    <cellStyle name="Currency0 3 8 4" xfId="4485"/>
    <cellStyle name="Currency0 3 8 5" xfId="4486"/>
    <cellStyle name="Currency0 3 8 6" xfId="4487"/>
    <cellStyle name="Currency0 3 8 7" xfId="4488"/>
    <cellStyle name="Currency0 30" xfId="4489"/>
    <cellStyle name="Currency0 31" xfId="4490"/>
    <cellStyle name="Currency0 32" xfId="4491"/>
    <cellStyle name="Currency0 33" xfId="4492"/>
    <cellStyle name="Currency0 34" xfId="4493"/>
    <cellStyle name="Currency0 35" xfId="4494"/>
    <cellStyle name="Currency0 36" xfId="4495"/>
    <cellStyle name="Currency0 37" xfId="4496"/>
    <cellStyle name="Currency0 38" xfId="4497"/>
    <cellStyle name="Currency0 39" xfId="4498"/>
    <cellStyle name="Currency0 4" xfId="4499"/>
    <cellStyle name="Currency0 40" xfId="4500"/>
    <cellStyle name="Currency0 40 2" xfId="4501"/>
    <cellStyle name="Currency0 40 2 2" xfId="4502"/>
    <cellStyle name="Currency0 40 2 3" xfId="4503"/>
    <cellStyle name="Currency0 40 2 4" xfId="4504"/>
    <cellStyle name="Currency0 40 2 5" xfId="4505"/>
    <cellStyle name="Currency0 40 2 6" xfId="4506"/>
    <cellStyle name="Currency0 40 2 7" xfId="4507"/>
    <cellStyle name="Currency0 40 3" xfId="4508"/>
    <cellStyle name="Currency0 40 3 2" xfId="4509"/>
    <cellStyle name="Currency0 40 3 3" xfId="4510"/>
    <cellStyle name="Currency0 40 3 4" xfId="4511"/>
    <cellStyle name="Currency0 40 3 5" xfId="4512"/>
    <cellStyle name="Currency0 40 3 6" xfId="4513"/>
    <cellStyle name="Currency0 40 3 7" xfId="4514"/>
    <cellStyle name="Currency0 40 4" xfId="4515"/>
    <cellStyle name="Currency0 40 4 2" xfId="4516"/>
    <cellStyle name="Currency0 40 4 3" xfId="4517"/>
    <cellStyle name="Currency0 40 4 4" xfId="4518"/>
    <cellStyle name="Currency0 40 4 5" xfId="4519"/>
    <cellStyle name="Currency0 40 4 6" xfId="4520"/>
    <cellStyle name="Currency0 40 4 7" xfId="4521"/>
    <cellStyle name="Currency0 41" xfId="4522"/>
    <cellStyle name="Currency0 41 2" xfId="4523"/>
    <cellStyle name="Currency0 41 2 2" xfId="4524"/>
    <cellStyle name="Currency0 41 2 3" xfId="4525"/>
    <cellStyle name="Currency0 41 2 4" xfId="4526"/>
    <cellStyle name="Currency0 41 2 5" xfId="4527"/>
    <cellStyle name="Currency0 41 2 6" xfId="4528"/>
    <cellStyle name="Currency0 41 2 7" xfId="4529"/>
    <cellStyle name="Currency0 41 3" xfId="4530"/>
    <cellStyle name="Currency0 41 3 2" xfId="4531"/>
    <cellStyle name="Currency0 41 3 3" xfId="4532"/>
    <cellStyle name="Currency0 41 3 4" xfId="4533"/>
    <cellStyle name="Currency0 41 3 5" xfId="4534"/>
    <cellStyle name="Currency0 41 3 6" xfId="4535"/>
    <cellStyle name="Currency0 41 3 7" xfId="4536"/>
    <cellStyle name="Currency0 41 4" xfId="4537"/>
    <cellStyle name="Currency0 41 4 2" xfId="4538"/>
    <cellStyle name="Currency0 41 4 3" xfId="4539"/>
    <cellStyle name="Currency0 41 4 4" xfId="4540"/>
    <cellStyle name="Currency0 41 4 5" xfId="4541"/>
    <cellStyle name="Currency0 41 4 6" xfId="4542"/>
    <cellStyle name="Currency0 41 4 7" xfId="4543"/>
    <cellStyle name="Currency0 42" xfId="4544"/>
    <cellStyle name="Currency0 43" xfId="4545"/>
    <cellStyle name="Currency0 44" xfId="4546"/>
    <cellStyle name="Currency0 45" xfId="4547"/>
    <cellStyle name="Currency0 46" xfId="4548"/>
    <cellStyle name="Currency0 47" xfId="4549"/>
    <cellStyle name="Currency0 48" xfId="4550"/>
    <cellStyle name="Currency0 49" xfId="4551"/>
    <cellStyle name="Currency0 5" xfId="4552"/>
    <cellStyle name="Currency0 50" xfId="4553"/>
    <cellStyle name="Currency0 51" xfId="4554"/>
    <cellStyle name="Currency0 52" xfId="4555"/>
    <cellStyle name="Currency0 53" xfId="4556"/>
    <cellStyle name="Currency0 54" xfId="4557"/>
    <cellStyle name="Currency0 6" xfId="4558"/>
    <cellStyle name="Currency0 7" xfId="4559"/>
    <cellStyle name="Currency0 8" xfId="4560"/>
    <cellStyle name="Currency0 9" xfId="4561"/>
    <cellStyle name="Custom - Style8" xfId="4562"/>
    <cellStyle name="Data   - Style2" xfId="4563"/>
    <cellStyle name="Date" xfId="4564"/>
    <cellStyle name="Date - Style1" xfId="4565"/>
    <cellStyle name="Date - Style3" xfId="4566"/>
    <cellStyle name="Date 10" xfId="4567"/>
    <cellStyle name="Date 11" xfId="4568"/>
    <cellStyle name="Date 12" xfId="4569"/>
    <cellStyle name="Date 13" xfId="4570"/>
    <cellStyle name="Date 14" xfId="4571"/>
    <cellStyle name="Date 15" xfId="4572"/>
    <cellStyle name="Date 16" xfId="4573"/>
    <cellStyle name="Date 17" xfId="4574"/>
    <cellStyle name="Date 18" xfId="4575"/>
    <cellStyle name="Date 19" xfId="4576"/>
    <cellStyle name="Date 2" xfId="4577"/>
    <cellStyle name="Date 2 10" xfId="4578"/>
    <cellStyle name="Date 2 11" xfId="4579"/>
    <cellStyle name="Date 2 12" xfId="4580"/>
    <cellStyle name="Date 2 13" xfId="4581"/>
    <cellStyle name="Date 2 14" xfId="4582"/>
    <cellStyle name="Date 2 15" xfId="4583"/>
    <cellStyle name="Date 2 2" xfId="4584"/>
    <cellStyle name="Date 2 2 2" xfId="4585"/>
    <cellStyle name="Date 2 2 3" xfId="4586"/>
    <cellStyle name="Date 2 2 4" xfId="4587"/>
    <cellStyle name="Date 2 2 4 2" xfId="4588"/>
    <cellStyle name="Date 2 2 4 3" xfId="4589"/>
    <cellStyle name="Date 2 2 4 4" xfId="4590"/>
    <cellStyle name="Date 2 2 4 5" xfId="4591"/>
    <cellStyle name="Date 2 2 4 6" xfId="4592"/>
    <cellStyle name="Date 2 2 4 7" xfId="4593"/>
    <cellStyle name="Date 2 2 5" xfId="4594"/>
    <cellStyle name="Date 2 2 5 2" xfId="4595"/>
    <cellStyle name="Date 2 2 5 3" xfId="4596"/>
    <cellStyle name="Date 2 2 5 4" xfId="4597"/>
    <cellStyle name="Date 2 2 5 5" xfId="4598"/>
    <cellStyle name="Date 2 2 5 6" xfId="4599"/>
    <cellStyle name="Date 2 2 5 7" xfId="4600"/>
    <cellStyle name="Date 2 2 6" xfId="4601"/>
    <cellStyle name="Date 2 2 6 2" xfId="4602"/>
    <cellStyle name="Date 2 2 6 3" xfId="4603"/>
    <cellStyle name="Date 2 2 6 4" xfId="4604"/>
    <cellStyle name="Date 2 2 6 5" xfId="4605"/>
    <cellStyle name="Date 2 2 6 6" xfId="4606"/>
    <cellStyle name="Date 2 2 6 7" xfId="4607"/>
    <cellStyle name="Date 2 3" xfId="4608"/>
    <cellStyle name="Date 2 3 2" xfId="4609"/>
    <cellStyle name="Date 2 3 2 2" xfId="4610"/>
    <cellStyle name="Date 2 3 2 3" xfId="4611"/>
    <cellStyle name="Date 2 3 2 4" xfId="4612"/>
    <cellStyle name="Date 2 3 2 5" xfId="4613"/>
    <cellStyle name="Date 2 3 2 6" xfId="4614"/>
    <cellStyle name="Date 2 3 2 7" xfId="4615"/>
    <cellStyle name="Date 2 3 3" xfId="4616"/>
    <cellStyle name="Date 2 3 3 2" xfId="4617"/>
    <cellStyle name="Date 2 3 3 3" xfId="4618"/>
    <cellStyle name="Date 2 3 3 4" xfId="4619"/>
    <cellStyle name="Date 2 3 3 5" xfId="4620"/>
    <cellStyle name="Date 2 3 3 6" xfId="4621"/>
    <cellStyle name="Date 2 3 3 7" xfId="4622"/>
    <cellStyle name="Date 2 3 4" xfId="4623"/>
    <cellStyle name="Date 2 3 4 2" xfId="4624"/>
    <cellStyle name="Date 2 3 4 3" xfId="4625"/>
    <cellStyle name="Date 2 3 4 4" xfId="4626"/>
    <cellStyle name="Date 2 3 4 5" xfId="4627"/>
    <cellStyle name="Date 2 3 4 6" xfId="4628"/>
    <cellStyle name="Date 2 3 4 7" xfId="4629"/>
    <cellStyle name="Date 2 4" xfId="4630"/>
    <cellStyle name="Date 2 4 2" xfId="4631"/>
    <cellStyle name="Date 2 4 2 2" xfId="4632"/>
    <cellStyle name="Date 2 4 2 3" xfId="4633"/>
    <cellStyle name="Date 2 4 2 4" xfId="4634"/>
    <cellStyle name="Date 2 4 2 5" xfId="4635"/>
    <cellStyle name="Date 2 4 2 6" xfId="4636"/>
    <cellStyle name="Date 2 4 2 7" xfId="4637"/>
    <cellStyle name="Date 2 4 3" xfId="4638"/>
    <cellStyle name="Date 2 4 3 2" xfId="4639"/>
    <cellStyle name="Date 2 4 3 3" xfId="4640"/>
    <cellStyle name="Date 2 4 3 4" xfId="4641"/>
    <cellStyle name="Date 2 4 3 5" xfId="4642"/>
    <cellStyle name="Date 2 4 3 6" xfId="4643"/>
    <cellStyle name="Date 2 4 3 7" xfId="4644"/>
    <cellStyle name="Date 2 4 4" xfId="4645"/>
    <cellStyle name="Date 2 4 4 2" xfId="4646"/>
    <cellStyle name="Date 2 4 4 3" xfId="4647"/>
    <cellStyle name="Date 2 4 4 4" xfId="4648"/>
    <cellStyle name="Date 2 4 4 5" xfId="4649"/>
    <cellStyle name="Date 2 4 4 6" xfId="4650"/>
    <cellStyle name="Date 2 4 4 7" xfId="4651"/>
    <cellStyle name="Date 2 5" xfId="4652"/>
    <cellStyle name="Date 2 6" xfId="4653"/>
    <cellStyle name="Date 2 7" xfId="4654"/>
    <cellStyle name="Date 2 8" xfId="4655"/>
    <cellStyle name="Date 2 9" xfId="4656"/>
    <cellStyle name="Date 20" xfId="4657"/>
    <cellStyle name="Date 21" xfId="4658"/>
    <cellStyle name="Date 22" xfId="4659"/>
    <cellStyle name="Date 23" xfId="4660"/>
    <cellStyle name="Date 24" xfId="4661"/>
    <cellStyle name="Date 25" xfId="4662"/>
    <cellStyle name="Date 26" xfId="4663"/>
    <cellStyle name="Date 27" xfId="4664"/>
    <cellStyle name="Date 28" xfId="4665"/>
    <cellStyle name="Date 29" xfId="4666"/>
    <cellStyle name="Date 3" xfId="4667"/>
    <cellStyle name="Date 3 2" xfId="4668"/>
    <cellStyle name="Date 3 3" xfId="4669"/>
    <cellStyle name="Date 3 4" xfId="4670"/>
    <cellStyle name="Date 3 5" xfId="4671"/>
    <cellStyle name="Date 3 6" xfId="4672"/>
    <cellStyle name="Date 3 6 2" xfId="4673"/>
    <cellStyle name="Date 3 6 3" xfId="4674"/>
    <cellStyle name="Date 3 6 4" xfId="4675"/>
    <cellStyle name="Date 3 6 5" xfId="4676"/>
    <cellStyle name="Date 3 6 6" xfId="4677"/>
    <cellStyle name="Date 3 6 7" xfId="4678"/>
    <cellStyle name="Date 3 7" xfId="4679"/>
    <cellStyle name="Date 3 7 2" xfId="4680"/>
    <cellStyle name="Date 3 7 3" xfId="4681"/>
    <cellStyle name="Date 3 7 4" xfId="4682"/>
    <cellStyle name="Date 3 7 5" xfId="4683"/>
    <cellStyle name="Date 3 7 6" xfId="4684"/>
    <cellStyle name="Date 3 7 7" xfId="4685"/>
    <cellStyle name="Date 3 8" xfId="4686"/>
    <cellStyle name="Date 3 8 2" xfId="4687"/>
    <cellStyle name="Date 3 8 3" xfId="4688"/>
    <cellStyle name="Date 3 8 4" xfId="4689"/>
    <cellStyle name="Date 3 8 5" xfId="4690"/>
    <cellStyle name="Date 3 8 6" xfId="4691"/>
    <cellStyle name="Date 3 8 7" xfId="4692"/>
    <cellStyle name="Date 30" xfId="4693"/>
    <cellStyle name="Date 31" xfId="4694"/>
    <cellStyle name="Date 32" xfId="4695"/>
    <cellStyle name="Date 33" xfId="4696"/>
    <cellStyle name="Date 34" xfId="4697"/>
    <cellStyle name="Date 35" xfId="4698"/>
    <cellStyle name="Date 36" xfId="4699"/>
    <cellStyle name="Date 37" xfId="4700"/>
    <cellStyle name="Date 38" xfId="4701"/>
    <cellStyle name="Date 39" xfId="4702"/>
    <cellStyle name="Date 4" xfId="4703"/>
    <cellStyle name="Date 40" xfId="4704"/>
    <cellStyle name="Date 40 2" xfId="4705"/>
    <cellStyle name="Date 40 2 2" xfId="4706"/>
    <cellStyle name="Date 40 2 3" xfId="4707"/>
    <cellStyle name="Date 40 2 4" xfId="4708"/>
    <cellStyle name="Date 40 2 5" xfId="4709"/>
    <cellStyle name="Date 40 2 6" xfId="4710"/>
    <cellStyle name="Date 40 2 7" xfId="4711"/>
    <cellStyle name="Date 40 3" xfId="4712"/>
    <cellStyle name="Date 40 3 2" xfId="4713"/>
    <cellStyle name="Date 40 3 3" xfId="4714"/>
    <cellStyle name="Date 40 3 4" xfId="4715"/>
    <cellStyle name="Date 40 3 5" xfId="4716"/>
    <cellStyle name="Date 40 3 6" xfId="4717"/>
    <cellStyle name="Date 40 3 7" xfId="4718"/>
    <cellStyle name="Date 40 4" xfId="4719"/>
    <cellStyle name="Date 40 4 2" xfId="4720"/>
    <cellStyle name="Date 40 4 3" xfId="4721"/>
    <cellStyle name="Date 40 4 4" xfId="4722"/>
    <cellStyle name="Date 40 4 5" xfId="4723"/>
    <cellStyle name="Date 40 4 6" xfId="4724"/>
    <cellStyle name="Date 40 4 7" xfId="4725"/>
    <cellStyle name="Date 41" xfId="4726"/>
    <cellStyle name="Date 41 2" xfId="4727"/>
    <cellStyle name="Date 41 2 2" xfId="4728"/>
    <cellStyle name="Date 41 2 3" xfId="4729"/>
    <cellStyle name="Date 41 2 4" xfId="4730"/>
    <cellStyle name="Date 41 2 5" xfId="4731"/>
    <cellStyle name="Date 41 2 6" xfId="4732"/>
    <cellStyle name="Date 41 2 7" xfId="4733"/>
    <cellStyle name="Date 41 3" xfId="4734"/>
    <cellStyle name="Date 41 3 2" xfId="4735"/>
    <cellStyle name="Date 41 3 3" xfId="4736"/>
    <cellStyle name="Date 41 3 4" xfId="4737"/>
    <cellStyle name="Date 41 3 5" xfId="4738"/>
    <cellStyle name="Date 41 3 6" xfId="4739"/>
    <cellStyle name="Date 41 3 7" xfId="4740"/>
    <cellStyle name="Date 41 4" xfId="4741"/>
    <cellStyle name="Date 41 4 2" xfId="4742"/>
    <cellStyle name="Date 41 4 3" xfId="4743"/>
    <cellStyle name="Date 41 4 4" xfId="4744"/>
    <cellStyle name="Date 41 4 5" xfId="4745"/>
    <cellStyle name="Date 41 4 6" xfId="4746"/>
    <cellStyle name="Date 41 4 7" xfId="4747"/>
    <cellStyle name="Date 42" xfId="4748"/>
    <cellStyle name="Date 43" xfId="4749"/>
    <cellStyle name="Date 44" xfId="4750"/>
    <cellStyle name="Date 45" xfId="4751"/>
    <cellStyle name="Date 46" xfId="4752"/>
    <cellStyle name="Date 47" xfId="4753"/>
    <cellStyle name="Date 48" xfId="4754"/>
    <cellStyle name="Date 49" xfId="4755"/>
    <cellStyle name="Date 5" xfId="4756"/>
    <cellStyle name="Date 50" xfId="4757"/>
    <cellStyle name="Date 51" xfId="4758"/>
    <cellStyle name="Date 52" xfId="4759"/>
    <cellStyle name="Date 53" xfId="4760"/>
    <cellStyle name="Date 54" xfId="4761"/>
    <cellStyle name="Date 6" xfId="4762"/>
    <cellStyle name="Date 7" xfId="4763"/>
    <cellStyle name="Date 8" xfId="4764"/>
    <cellStyle name="Date 9" xfId="4765"/>
    <cellStyle name="Date_BCC Download" xfId="4766"/>
    <cellStyle name="Explanatory Text 10" xfId="4767"/>
    <cellStyle name="Explanatory Text 11" xfId="4768"/>
    <cellStyle name="Explanatory Text 12" xfId="4769"/>
    <cellStyle name="Explanatory Text 13" xfId="4770"/>
    <cellStyle name="Explanatory Text 2" xfId="4771"/>
    <cellStyle name="Explanatory Text 2 10" xfId="4772"/>
    <cellStyle name="Explanatory Text 2 11" xfId="4773"/>
    <cellStyle name="Explanatory Text 2 12" xfId="4774"/>
    <cellStyle name="Explanatory Text 2 2" xfId="4775"/>
    <cellStyle name="Explanatory Text 2 3" xfId="4776"/>
    <cellStyle name="Explanatory Text 2 4" xfId="4777"/>
    <cellStyle name="Explanatory Text 2 5" xfId="4778"/>
    <cellStyle name="Explanatory Text 2 6" xfId="4779"/>
    <cellStyle name="Explanatory Text 2 7" xfId="4780"/>
    <cellStyle name="Explanatory Text 2 8" xfId="4781"/>
    <cellStyle name="Explanatory Text 2 9" xfId="4782"/>
    <cellStyle name="Explanatory Text 3" xfId="4783"/>
    <cellStyle name="Explanatory Text 4" xfId="4784"/>
    <cellStyle name="Explanatory Text 5" xfId="4785"/>
    <cellStyle name="Explanatory Text 6" xfId="4786"/>
    <cellStyle name="Explanatory Text 7" xfId="4787"/>
    <cellStyle name="Explanatory Text 8" xfId="4788"/>
    <cellStyle name="Explanatory Text 9" xfId="4789"/>
    <cellStyle name="Fixed" xfId="4790"/>
    <cellStyle name="Fixed 10" xfId="4791"/>
    <cellStyle name="Fixed 11" xfId="4792"/>
    <cellStyle name="Fixed 12" xfId="4793"/>
    <cellStyle name="Fixed 13" xfId="4794"/>
    <cellStyle name="Fixed 14" xfId="4795"/>
    <cellStyle name="Fixed 15" xfId="4796"/>
    <cellStyle name="Fixed 16" xfId="4797"/>
    <cellStyle name="Fixed 17" xfId="4798"/>
    <cellStyle name="Fixed 18" xfId="4799"/>
    <cellStyle name="Fixed 19" xfId="4800"/>
    <cellStyle name="Fixed 2" xfId="4801"/>
    <cellStyle name="Fixed 2 10" xfId="4802"/>
    <cellStyle name="Fixed 2 11" xfId="4803"/>
    <cellStyle name="Fixed 2 12" xfId="4804"/>
    <cellStyle name="Fixed 2 13" xfId="4805"/>
    <cellStyle name="Fixed 2 14" xfId="4806"/>
    <cellStyle name="Fixed 2 15" xfId="4807"/>
    <cellStyle name="Fixed 2 2" xfId="4808"/>
    <cellStyle name="Fixed 2 2 2" xfId="4809"/>
    <cellStyle name="Fixed 2 2 3" xfId="4810"/>
    <cellStyle name="Fixed 2 2 4" xfId="4811"/>
    <cellStyle name="Fixed 2 2 4 2" xfId="4812"/>
    <cellStyle name="Fixed 2 2 4 3" xfId="4813"/>
    <cellStyle name="Fixed 2 2 4 4" xfId="4814"/>
    <cellStyle name="Fixed 2 2 4 5" xfId="4815"/>
    <cellStyle name="Fixed 2 2 4 6" xfId="4816"/>
    <cellStyle name="Fixed 2 2 4 7" xfId="4817"/>
    <cellStyle name="Fixed 2 2 5" xfId="4818"/>
    <cellStyle name="Fixed 2 2 5 2" xfId="4819"/>
    <cellStyle name="Fixed 2 2 5 3" xfId="4820"/>
    <cellStyle name="Fixed 2 2 5 4" xfId="4821"/>
    <cellStyle name="Fixed 2 2 5 5" xfId="4822"/>
    <cellStyle name="Fixed 2 2 5 6" xfId="4823"/>
    <cellStyle name="Fixed 2 2 5 7" xfId="4824"/>
    <cellStyle name="Fixed 2 2 6" xfId="4825"/>
    <cellStyle name="Fixed 2 2 6 2" xfId="4826"/>
    <cellStyle name="Fixed 2 2 6 3" xfId="4827"/>
    <cellStyle name="Fixed 2 2 6 4" xfId="4828"/>
    <cellStyle name="Fixed 2 2 6 5" xfId="4829"/>
    <cellStyle name="Fixed 2 2 6 6" xfId="4830"/>
    <cellStyle name="Fixed 2 2 6 7" xfId="4831"/>
    <cellStyle name="Fixed 2 3" xfId="4832"/>
    <cellStyle name="Fixed 2 3 2" xfId="4833"/>
    <cellStyle name="Fixed 2 3 2 2" xfId="4834"/>
    <cellStyle name="Fixed 2 3 2 3" xfId="4835"/>
    <cellStyle name="Fixed 2 3 2 4" xfId="4836"/>
    <cellStyle name="Fixed 2 3 2 5" xfId="4837"/>
    <cellStyle name="Fixed 2 3 2 6" xfId="4838"/>
    <cellStyle name="Fixed 2 3 2 7" xfId="4839"/>
    <cellStyle name="Fixed 2 3 3" xfId="4840"/>
    <cellStyle name="Fixed 2 3 3 2" xfId="4841"/>
    <cellStyle name="Fixed 2 3 3 3" xfId="4842"/>
    <cellStyle name="Fixed 2 3 3 4" xfId="4843"/>
    <cellStyle name="Fixed 2 3 3 5" xfId="4844"/>
    <cellStyle name="Fixed 2 3 3 6" xfId="4845"/>
    <cellStyle name="Fixed 2 3 3 7" xfId="4846"/>
    <cellStyle name="Fixed 2 3 4" xfId="4847"/>
    <cellStyle name="Fixed 2 3 4 2" xfId="4848"/>
    <cellStyle name="Fixed 2 3 4 3" xfId="4849"/>
    <cellStyle name="Fixed 2 3 4 4" xfId="4850"/>
    <cellStyle name="Fixed 2 3 4 5" xfId="4851"/>
    <cellStyle name="Fixed 2 3 4 6" xfId="4852"/>
    <cellStyle name="Fixed 2 3 4 7" xfId="4853"/>
    <cellStyle name="Fixed 2 4" xfId="4854"/>
    <cellStyle name="Fixed 2 4 2" xfId="4855"/>
    <cellStyle name="Fixed 2 4 2 2" xfId="4856"/>
    <cellStyle name="Fixed 2 4 2 3" xfId="4857"/>
    <cellStyle name="Fixed 2 4 2 4" xfId="4858"/>
    <cellStyle name="Fixed 2 4 2 5" xfId="4859"/>
    <cellStyle name="Fixed 2 4 2 6" xfId="4860"/>
    <cellStyle name="Fixed 2 4 2 7" xfId="4861"/>
    <cellStyle name="Fixed 2 4 3" xfId="4862"/>
    <cellStyle name="Fixed 2 4 3 2" xfId="4863"/>
    <cellStyle name="Fixed 2 4 3 3" xfId="4864"/>
    <cellStyle name="Fixed 2 4 3 4" xfId="4865"/>
    <cellStyle name="Fixed 2 4 3 5" xfId="4866"/>
    <cellStyle name="Fixed 2 4 3 6" xfId="4867"/>
    <cellStyle name="Fixed 2 4 3 7" xfId="4868"/>
    <cellStyle name="Fixed 2 4 4" xfId="4869"/>
    <cellStyle name="Fixed 2 4 4 2" xfId="4870"/>
    <cellStyle name="Fixed 2 4 4 3" xfId="4871"/>
    <cellStyle name="Fixed 2 4 4 4" xfId="4872"/>
    <cellStyle name="Fixed 2 4 4 5" xfId="4873"/>
    <cellStyle name="Fixed 2 4 4 6" xfId="4874"/>
    <cellStyle name="Fixed 2 4 4 7" xfId="4875"/>
    <cellStyle name="Fixed 2 5" xfId="4876"/>
    <cellStyle name="Fixed 2 6" xfId="4877"/>
    <cellStyle name="Fixed 2 7" xfId="4878"/>
    <cellStyle name="Fixed 2 8" xfId="4879"/>
    <cellStyle name="Fixed 2 9" xfId="4880"/>
    <cellStyle name="Fixed 20" xfId="4881"/>
    <cellStyle name="Fixed 21" xfId="4882"/>
    <cellStyle name="Fixed 22" xfId="4883"/>
    <cellStyle name="Fixed 23" xfId="4884"/>
    <cellStyle name="Fixed 24" xfId="4885"/>
    <cellStyle name="Fixed 25" xfId="4886"/>
    <cellStyle name="Fixed 26" xfId="4887"/>
    <cellStyle name="Fixed 27" xfId="4888"/>
    <cellStyle name="Fixed 28" xfId="4889"/>
    <cellStyle name="Fixed 29" xfId="4890"/>
    <cellStyle name="Fixed 3" xfId="4891"/>
    <cellStyle name="Fixed 3 2" xfId="4892"/>
    <cellStyle name="Fixed 3 3" xfId="4893"/>
    <cellStyle name="Fixed 3 4" xfId="4894"/>
    <cellStyle name="Fixed 3 5" xfId="4895"/>
    <cellStyle name="Fixed 3 6" xfId="4896"/>
    <cellStyle name="Fixed 3 6 2" xfId="4897"/>
    <cellStyle name="Fixed 3 6 3" xfId="4898"/>
    <cellStyle name="Fixed 3 6 4" xfId="4899"/>
    <cellStyle name="Fixed 3 6 5" xfId="4900"/>
    <cellStyle name="Fixed 3 6 6" xfId="4901"/>
    <cellStyle name="Fixed 3 6 7" xfId="4902"/>
    <cellStyle name="Fixed 3 7" xfId="4903"/>
    <cellStyle name="Fixed 3 7 2" xfId="4904"/>
    <cellStyle name="Fixed 3 7 3" xfId="4905"/>
    <cellStyle name="Fixed 3 7 4" xfId="4906"/>
    <cellStyle name="Fixed 3 7 5" xfId="4907"/>
    <cellStyle name="Fixed 3 7 6" xfId="4908"/>
    <cellStyle name="Fixed 3 7 7" xfId="4909"/>
    <cellStyle name="Fixed 3 8" xfId="4910"/>
    <cellStyle name="Fixed 3 8 2" xfId="4911"/>
    <cellStyle name="Fixed 3 8 3" xfId="4912"/>
    <cellStyle name="Fixed 3 8 4" xfId="4913"/>
    <cellStyle name="Fixed 3 8 5" xfId="4914"/>
    <cellStyle name="Fixed 3 8 6" xfId="4915"/>
    <cellStyle name="Fixed 3 8 7" xfId="4916"/>
    <cellStyle name="Fixed 30" xfId="4917"/>
    <cellStyle name="Fixed 31" xfId="4918"/>
    <cellStyle name="Fixed 32" xfId="4919"/>
    <cellStyle name="Fixed 33" xfId="4920"/>
    <cellStyle name="Fixed 34" xfId="4921"/>
    <cellStyle name="Fixed 35" xfId="4922"/>
    <cellStyle name="Fixed 36" xfId="4923"/>
    <cellStyle name="Fixed 37" xfId="4924"/>
    <cellStyle name="Fixed 38" xfId="4925"/>
    <cellStyle name="Fixed 39" xfId="4926"/>
    <cellStyle name="Fixed 4" xfId="4927"/>
    <cellStyle name="Fixed 40" xfId="4928"/>
    <cellStyle name="Fixed 40 2" xfId="4929"/>
    <cellStyle name="Fixed 40 2 2" xfId="4930"/>
    <cellStyle name="Fixed 40 2 3" xfId="4931"/>
    <cellStyle name="Fixed 40 2 4" xfId="4932"/>
    <cellStyle name="Fixed 40 2 5" xfId="4933"/>
    <cellStyle name="Fixed 40 2 6" xfId="4934"/>
    <cellStyle name="Fixed 40 2 7" xfId="4935"/>
    <cellStyle name="Fixed 40 3" xfId="4936"/>
    <cellStyle name="Fixed 40 3 2" xfId="4937"/>
    <cellStyle name="Fixed 40 3 3" xfId="4938"/>
    <cellStyle name="Fixed 40 3 4" xfId="4939"/>
    <cellStyle name="Fixed 40 3 5" xfId="4940"/>
    <cellStyle name="Fixed 40 3 6" xfId="4941"/>
    <cellStyle name="Fixed 40 3 7" xfId="4942"/>
    <cellStyle name="Fixed 40 4" xfId="4943"/>
    <cellStyle name="Fixed 40 4 2" xfId="4944"/>
    <cellStyle name="Fixed 40 4 3" xfId="4945"/>
    <cellStyle name="Fixed 40 4 4" xfId="4946"/>
    <cellStyle name="Fixed 40 4 5" xfId="4947"/>
    <cellStyle name="Fixed 40 4 6" xfId="4948"/>
    <cellStyle name="Fixed 40 4 7" xfId="4949"/>
    <cellStyle name="Fixed 41" xfId="4950"/>
    <cellStyle name="Fixed 41 2" xfId="4951"/>
    <cellStyle name="Fixed 41 2 2" xfId="4952"/>
    <cellStyle name="Fixed 41 2 3" xfId="4953"/>
    <cellStyle name="Fixed 41 2 4" xfId="4954"/>
    <cellStyle name="Fixed 41 2 5" xfId="4955"/>
    <cellStyle name="Fixed 41 2 6" xfId="4956"/>
    <cellStyle name="Fixed 41 2 7" xfId="4957"/>
    <cellStyle name="Fixed 41 3" xfId="4958"/>
    <cellStyle name="Fixed 41 3 2" xfId="4959"/>
    <cellStyle name="Fixed 41 3 3" xfId="4960"/>
    <cellStyle name="Fixed 41 3 4" xfId="4961"/>
    <cellStyle name="Fixed 41 3 5" xfId="4962"/>
    <cellStyle name="Fixed 41 3 6" xfId="4963"/>
    <cellStyle name="Fixed 41 3 7" xfId="4964"/>
    <cellStyle name="Fixed 41 4" xfId="4965"/>
    <cellStyle name="Fixed 41 4 2" xfId="4966"/>
    <cellStyle name="Fixed 41 4 3" xfId="4967"/>
    <cellStyle name="Fixed 41 4 4" xfId="4968"/>
    <cellStyle name="Fixed 41 4 5" xfId="4969"/>
    <cellStyle name="Fixed 41 4 6" xfId="4970"/>
    <cellStyle name="Fixed 41 4 7" xfId="4971"/>
    <cellStyle name="Fixed 42" xfId="4972"/>
    <cellStyle name="Fixed 43" xfId="4973"/>
    <cellStyle name="Fixed 44" xfId="4974"/>
    <cellStyle name="Fixed 45" xfId="4975"/>
    <cellStyle name="Fixed 46" xfId="4976"/>
    <cellStyle name="Fixed 47" xfId="4977"/>
    <cellStyle name="Fixed 48" xfId="4978"/>
    <cellStyle name="Fixed 49" xfId="4979"/>
    <cellStyle name="Fixed 5" xfId="4980"/>
    <cellStyle name="Fixed 50" xfId="4981"/>
    <cellStyle name="Fixed 51" xfId="4982"/>
    <cellStyle name="Fixed 52" xfId="4983"/>
    <cellStyle name="Fixed 53" xfId="4984"/>
    <cellStyle name="Fixed 54" xfId="4985"/>
    <cellStyle name="Fixed 6" xfId="4986"/>
    <cellStyle name="Fixed 7" xfId="4987"/>
    <cellStyle name="Fixed 8" xfId="4988"/>
    <cellStyle name="Fixed 9" xfId="4989"/>
    <cellStyle name="Fixed2 - Style2" xfId="4990"/>
    <cellStyle name="Good 10" xfId="4991"/>
    <cellStyle name="Good 11" xfId="4992"/>
    <cellStyle name="Good 12" xfId="4993"/>
    <cellStyle name="Good 13" xfId="4994"/>
    <cellStyle name="Good 2" xfId="4995"/>
    <cellStyle name="Good 2 10" xfId="4996"/>
    <cellStyle name="Good 2 11" xfId="4997"/>
    <cellStyle name="Good 2 12" xfId="4998"/>
    <cellStyle name="Good 2 2" xfId="4999"/>
    <cellStyle name="Good 2 3" xfId="5000"/>
    <cellStyle name="Good 2 4" xfId="5001"/>
    <cellStyle name="Good 2 5" xfId="5002"/>
    <cellStyle name="Good 2 6" xfId="5003"/>
    <cellStyle name="Good 2 7" xfId="5004"/>
    <cellStyle name="Good 2 8" xfId="5005"/>
    <cellStyle name="Good 2 9" xfId="5006"/>
    <cellStyle name="Good 3" xfId="5007"/>
    <cellStyle name="Good 4" xfId="5008"/>
    <cellStyle name="Good 5" xfId="5009"/>
    <cellStyle name="Good 6" xfId="5010"/>
    <cellStyle name="Good 7" xfId="5011"/>
    <cellStyle name="Good 8" xfId="5012"/>
    <cellStyle name="Good 9" xfId="5013"/>
    <cellStyle name="Grey" xfId="5014"/>
    <cellStyle name="Grey 10" xfId="5015"/>
    <cellStyle name="Grey 11" xfId="5016"/>
    <cellStyle name="Grey 12" xfId="5017"/>
    <cellStyle name="Grey 13" xfId="5018"/>
    <cellStyle name="Grey 14" xfId="5019"/>
    <cellStyle name="Grey 15" xfId="5020"/>
    <cellStyle name="Grey 16" xfId="5021"/>
    <cellStyle name="Grey 17" xfId="5022"/>
    <cellStyle name="Grey 2" xfId="5023"/>
    <cellStyle name="Grey 3" xfId="5024"/>
    <cellStyle name="Grey 4" xfId="5025"/>
    <cellStyle name="Grey 5" xfId="5026"/>
    <cellStyle name="Grey 6" xfId="5027"/>
    <cellStyle name="Grey 7" xfId="5028"/>
    <cellStyle name="Grey 8" xfId="5029"/>
    <cellStyle name="Grey 9" xfId="5030"/>
    <cellStyle name="Heading 1 10" xfId="5031"/>
    <cellStyle name="Heading 1 11" xfId="5032"/>
    <cellStyle name="Heading 1 12" xfId="5033"/>
    <cellStyle name="Heading 1 13" xfId="5034"/>
    <cellStyle name="Heading 1 14" xfId="5035"/>
    <cellStyle name="Heading 1 15" xfId="5036"/>
    <cellStyle name="Heading 1 16" xfId="5037"/>
    <cellStyle name="Heading 1 17" xfId="5038"/>
    <cellStyle name="Heading 1 18" xfId="5039"/>
    <cellStyle name="Heading 1 19" xfId="5040"/>
    <cellStyle name="Heading 1 2" xfId="5041"/>
    <cellStyle name="Heading 1 2 10" xfId="5042"/>
    <cellStyle name="Heading 1 2 11" xfId="5043"/>
    <cellStyle name="Heading 1 2 12" xfId="5044"/>
    <cellStyle name="Heading 1 2 13" xfId="5045"/>
    <cellStyle name="Heading 1 2 14" xfId="5046"/>
    <cellStyle name="Heading 1 2 15" xfId="5047"/>
    <cellStyle name="Heading 1 2 2" xfId="5048"/>
    <cellStyle name="Heading 1 2 2 10" xfId="5049"/>
    <cellStyle name="Heading 1 2 2 11" xfId="5050"/>
    <cellStyle name="Heading 1 2 2 12" xfId="5051"/>
    <cellStyle name="Heading 1 2 2 13" xfId="5052"/>
    <cellStyle name="Heading 1 2 2 14" xfId="5053"/>
    <cellStyle name="Heading 1 2 2 2" xfId="5054"/>
    <cellStyle name="Heading 1 2 2 2 2" xfId="5055"/>
    <cellStyle name="Heading 1 2 2 2 3" xfId="5056"/>
    <cellStyle name="Heading 1 2 2 2 4" xfId="5057"/>
    <cellStyle name="Heading 1 2 2 2 5" xfId="5058"/>
    <cellStyle name="Heading 1 2 2 2 6" xfId="5059"/>
    <cellStyle name="Heading 1 2 2 2 7" xfId="5060"/>
    <cellStyle name="Heading 1 2 2 3" xfId="5061"/>
    <cellStyle name="Heading 1 2 2 3 2" xfId="5062"/>
    <cellStyle name="Heading 1 2 2 3 3" xfId="5063"/>
    <cellStyle name="Heading 1 2 2 3 4" xfId="5064"/>
    <cellStyle name="Heading 1 2 2 3 5" xfId="5065"/>
    <cellStyle name="Heading 1 2 2 3 6" xfId="5066"/>
    <cellStyle name="Heading 1 2 2 3 7" xfId="5067"/>
    <cellStyle name="Heading 1 2 2 4" xfId="5068"/>
    <cellStyle name="Heading 1 2 2 4 2" xfId="5069"/>
    <cellStyle name="Heading 1 2 2 4 3" xfId="5070"/>
    <cellStyle name="Heading 1 2 2 4 4" xfId="5071"/>
    <cellStyle name="Heading 1 2 2 4 5" xfId="5072"/>
    <cellStyle name="Heading 1 2 2 4 6" xfId="5073"/>
    <cellStyle name="Heading 1 2 2 4 7" xfId="5074"/>
    <cellStyle name="Heading 1 2 2 5" xfId="5075"/>
    <cellStyle name="Heading 1 2 2 6" xfId="5076"/>
    <cellStyle name="Heading 1 2 2 7" xfId="5077"/>
    <cellStyle name="Heading 1 2 2 8" xfId="5078"/>
    <cellStyle name="Heading 1 2 2 9" xfId="5079"/>
    <cellStyle name="Heading 1 2 3" xfId="5080"/>
    <cellStyle name="Heading 1 2 3 2" xfId="5081"/>
    <cellStyle name="Heading 1 2 3 2 2" xfId="5082"/>
    <cellStyle name="Heading 1 2 3 2 3" xfId="5083"/>
    <cellStyle name="Heading 1 2 3 2 4" xfId="5084"/>
    <cellStyle name="Heading 1 2 3 2 5" xfId="5085"/>
    <cellStyle name="Heading 1 2 3 2 6" xfId="5086"/>
    <cellStyle name="Heading 1 2 3 2 7" xfId="5087"/>
    <cellStyle name="Heading 1 2 3 3" xfId="5088"/>
    <cellStyle name="Heading 1 2 3 3 2" xfId="5089"/>
    <cellStyle name="Heading 1 2 3 3 3" xfId="5090"/>
    <cellStyle name="Heading 1 2 3 3 4" xfId="5091"/>
    <cellStyle name="Heading 1 2 3 3 5" xfId="5092"/>
    <cellStyle name="Heading 1 2 3 3 6" xfId="5093"/>
    <cellStyle name="Heading 1 2 3 3 7" xfId="5094"/>
    <cellStyle name="Heading 1 2 3 4" xfId="5095"/>
    <cellStyle name="Heading 1 2 3 4 2" xfId="5096"/>
    <cellStyle name="Heading 1 2 3 4 3" xfId="5097"/>
    <cellStyle name="Heading 1 2 3 4 4" xfId="5098"/>
    <cellStyle name="Heading 1 2 3 4 5" xfId="5099"/>
    <cellStyle name="Heading 1 2 3 4 6" xfId="5100"/>
    <cellStyle name="Heading 1 2 3 4 7" xfId="5101"/>
    <cellStyle name="Heading 1 2 4" xfId="5102"/>
    <cellStyle name="Heading 1 2 4 2" xfId="5103"/>
    <cellStyle name="Heading 1 2 4 2 2" xfId="5104"/>
    <cellStyle name="Heading 1 2 4 2 3" xfId="5105"/>
    <cellStyle name="Heading 1 2 4 2 4" xfId="5106"/>
    <cellStyle name="Heading 1 2 4 2 5" xfId="5107"/>
    <cellStyle name="Heading 1 2 4 2 6" xfId="5108"/>
    <cellStyle name="Heading 1 2 4 2 7" xfId="5109"/>
    <cellStyle name="Heading 1 2 4 3" xfId="5110"/>
    <cellStyle name="Heading 1 2 4 3 2" xfId="5111"/>
    <cellStyle name="Heading 1 2 4 3 3" xfId="5112"/>
    <cellStyle name="Heading 1 2 4 3 4" xfId="5113"/>
    <cellStyle name="Heading 1 2 4 3 5" xfId="5114"/>
    <cellStyle name="Heading 1 2 4 3 6" xfId="5115"/>
    <cellStyle name="Heading 1 2 4 3 7" xfId="5116"/>
    <cellStyle name="Heading 1 2 4 4" xfId="5117"/>
    <cellStyle name="Heading 1 2 4 4 2" xfId="5118"/>
    <cellStyle name="Heading 1 2 4 4 3" xfId="5119"/>
    <cellStyle name="Heading 1 2 4 4 4" xfId="5120"/>
    <cellStyle name="Heading 1 2 4 4 5" xfId="5121"/>
    <cellStyle name="Heading 1 2 4 4 6" xfId="5122"/>
    <cellStyle name="Heading 1 2 4 4 7" xfId="5123"/>
    <cellStyle name="Heading 1 2 5" xfId="5124"/>
    <cellStyle name="Heading 1 2 6" xfId="5125"/>
    <cellStyle name="Heading 1 2 7" xfId="5126"/>
    <cellStyle name="Heading 1 2 8" xfId="5127"/>
    <cellStyle name="Heading 1 2 9" xfId="5128"/>
    <cellStyle name="Heading 1 20" xfId="5129"/>
    <cellStyle name="Heading 1 21" xfId="5130"/>
    <cellStyle name="Heading 1 22" xfId="5131"/>
    <cellStyle name="Heading 1 23" xfId="5132"/>
    <cellStyle name="Heading 1 24" xfId="5133"/>
    <cellStyle name="Heading 1 25" xfId="5134"/>
    <cellStyle name="Heading 1 26" xfId="5135"/>
    <cellStyle name="Heading 1 27" xfId="5136"/>
    <cellStyle name="Heading 1 28" xfId="5137"/>
    <cellStyle name="Heading 1 29" xfId="5138"/>
    <cellStyle name="Heading 1 3" xfId="5139"/>
    <cellStyle name="Heading 1 3 10" xfId="5140"/>
    <cellStyle name="Heading 1 3 11" xfId="5141"/>
    <cellStyle name="Heading 1 3 12" xfId="5142"/>
    <cellStyle name="Heading 1 3 2" xfId="5143"/>
    <cellStyle name="Heading 1 3 3" xfId="5144"/>
    <cellStyle name="Heading 1 3 4" xfId="5145"/>
    <cellStyle name="Heading 1 3 5" xfId="5146"/>
    <cellStyle name="Heading 1 3 6" xfId="5147"/>
    <cellStyle name="Heading 1 3 7" xfId="5148"/>
    <cellStyle name="Heading 1 3 8" xfId="5149"/>
    <cellStyle name="Heading 1 3 9" xfId="5150"/>
    <cellStyle name="Heading 1 30" xfId="5151"/>
    <cellStyle name="Heading 1 31" xfId="5152"/>
    <cellStyle name="Heading 1 32" xfId="5153"/>
    <cellStyle name="Heading 1 33" xfId="5154"/>
    <cellStyle name="Heading 1 34" xfId="5155"/>
    <cellStyle name="Heading 1 35" xfId="5156"/>
    <cellStyle name="Heading 1 36" xfId="5157"/>
    <cellStyle name="Heading 1 4" xfId="5158"/>
    <cellStyle name="Heading 1 4 10" xfId="5159"/>
    <cellStyle name="Heading 1 4 11" xfId="5160"/>
    <cellStyle name="Heading 1 4 12" xfId="5161"/>
    <cellStyle name="Heading 1 4 2" xfId="5162"/>
    <cellStyle name="Heading 1 4 3" xfId="5163"/>
    <cellStyle name="Heading 1 4 4" xfId="5164"/>
    <cellStyle name="Heading 1 4 5" xfId="5165"/>
    <cellStyle name="Heading 1 4 6" xfId="5166"/>
    <cellStyle name="Heading 1 4 7" xfId="5167"/>
    <cellStyle name="Heading 1 4 8" xfId="5168"/>
    <cellStyle name="Heading 1 4 9" xfId="5169"/>
    <cellStyle name="Heading 1 5" xfId="5170"/>
    <cellStyle name="Heading 1 6" xfId="5171"/>
    <cellStyle name="Heading 1 7" xfId="5172"/>
    <cellStyle name="Heading 1 8" xfId="5173"/>
    <cellStyle name="Heading 1 9" xfId="5174"/>
    <cellStyle name="Heading 2 10" xfId="5175"/>
    <cellStyle name="Heading 2 11" xfId="5176"/>
    <cellStyle name="Heading 2 12" xfId="5177"/>
    <cellStyle name="Heading 2 13" xfId="5178"/>
    <cellStyle name="Heading 2 14" xfId="5179"/>
    <cellStyle name="Heading 2 15" xfId="5180"/>
    <cellStyle name="Heading 2 16" xfId="5181"/>
    <cellStyle name="Heading 2 17" xfId="5182"/>
    <cellStyle name="Heading 2 18" xfId="5183"/>
    <cellStyle name="Heading 2 19" xfId="5184"/>
    <cellStyle name="Heading 2 2" xfId="5185"/>
    <cellStyle name="Heading 2 2 10" xfId="5186"/>
    <cellStyle name="Heading 2 2 11" xfId="5187"/>
    <cellStyle name="Heading 2 2 12" xfId="5188"/>
    <cellStyle name="Heading 2 2 13" xfId="5189"/>
    <cellStyle name="Heading 2 2 14" xfId="5190"/>
    <cellStyle name="Heading 2 2 15" xfId="5191"/>
    <cellStyle name="Heading 2 2 2" xfId="5192"/>
    <cellStyle name="Heading 2 2 2 10" xfId="5193"/>
    <cellStyle name="Heading 2 2 2 11" xfId="5194"/>
    <cellStyle name="Heading 2 2 2 12" xfId="5195"/>
    <cellStyle name="Heading 2 2 2 13" xfId="5196"/>
    <cellStyle name="Heading 2 2 2 14" xfId="5197"/>
    <cellStyle name="Heading 2 2 2 2" xfId="5198"/>
    <cellStyle name="Heading 2 2 2 2 2" xfId="5199"/>
    <cellStyle name="Heading 2 2 2 2 3" xfId="5200"/>
    <cellStyle name="Heading 2 2 2 2 4" xfId="5201"/>
    <cellStyle name="Heading 2 2 2 2 5" xfId="5202"/>
    <cellStyle name="Heading 2 2 2 2 6" xfId="5203"/>
    <cellStyle name="Heading 2 2 2 2 7" xfId="5204"/>
    <cellStyle name="Heading 2 2 2 3" xfId="5205"/>
    <cellStyle name="Heading 2 2 2 3 2" xfId="5206"/>
    <cellStyle name="Heading 2 2 2 3 3" xfId="5207"/>
    <cellStyle name="Heading 2 2 2 3 4" xfId="5208"/>
    <cellStyle name="Heading 2 2 2 3 5" xfId="5209"/>
    <cellStyle name="Heading 2 2 2 3 6" xfId="5210"/>
    <cellStyle name="Heading 2 2 2 3 7" xfId="5211"/>
    <cellStyle name="Heading 2 2 2 4" xfId="5212"/>
    <cellStyle name="Heading 2 2 2 4 2" xfId="5213"/>
    <cellStyle name="Heading 2 2 2 4 3" xfId="5214"/>
    <cellStyle name="Heading 2 2 2 4 4" xfId="5215"/>
    <cellStyle name="Heading 2 2 2 4 5" xfId="5216"/>
    <cellStyle name="Heading 2 2 2 4 6" xfId="5217"/>
    <cellStyle name="Heading 2 2 2 4 7" xfId="5218"/>
    <cellStyle name="Heading 2 2 2 5" xfId="5219"/>
    <cellStyle name="Heading 2 2 2 6" xfId="5220"/>
    <cellStyle name="Heading 2 2 2 7" xfId="5221"/>
    <cellStyle name="Heading 2 2 2 8" xfId="5222"/>
    <cellStyle name="Heading 2 2 2 9" xfId="5223"/>
    <cellStyle name="Heading 2 2 3" xfId="5224"/>
    <cellStyle name="Heading 2 2 3 2" xfId="5225"/>
    <cellStyle name="Heading 2 2 3 2 2" xfId="5226"/>
    <cellStyle name="Heading 2 2 3 2 3" xfId="5227"/>
    <cellStyle name="Heading 2 2 3 2 4" xfId="5228"/>
    <cellStyle name="Heading 2 2 3 2 5" xfId="5229"/>
    <cellStyle name="Heading 2 2 3 2 6" xfId="5230"/>
    <cellStyle name="Heading 2 2 3 2 7" xfId="5231"/>
    <cellStyle name="Heading 2 2 3 3" xfId="5232"/>
    <cellStyle name="Heading 2 2 3 3 2" xfId="5233"/>
    <cellStyle name="Heading 2 2 3 3 3" xfId="5234"/>
    <cellStyle name="Heading 2 2 3 3 4" xfId="5235"/>
    <cellStyle name="Heading 2 2 3 3 5" xfId="5236"/>
    <cellStyle name="Heading 2 2 3 3 6" xfId="5237"/>
    <cellStyle name="Heading 2 2 3 3 7" xfId="5238"/>
    <cellStyle name="Heading 2 2 3 4" xfId="5239"/>
    <cellStyle name="Heading 2 2 3 4 2" xfId="5240"/>
    <cellStyle name="Heading 2 2 3 4 3" xfId="5241"/>
    <cellStyle name="Heading 2 2 3 4 4" xfId="5242"/>
    <cellStyle name="Heading 2 2 3 4 5" xfId="5243"/>
    <cellStyle name="Heading 2 2 3 4 6" xfId="5244"/>
    <cellStyle name="Heading 2 2 3 4 7" xfId="5245"/>
    <cellStyle name="Heading 2 2 4" xfId="5246"/>
    <cellStyle name="Heading 2 2 4 2" xfId="5247"/>
    <cellStyle name="Heading 2 2 4 2 2" xfId="5248"/>
    <cellStyle name="Heading 2 2 4 2 3" xfId="5249"/>
    <cellStyle name="Heading 2 2 4 2 4" xfId="5250"/>
    <cellStyle name="Heading 2 2 4 2 5" xfId="5251"/>
    <cellStyle name="Heading 2 2 4 2 6" xfId="5252"/>
    <cellStyle name="Heading 2 2 4 2 7" xfId="5253"/>
    <cellStyle name="Heading 2 2 4 3" xfId="5254"/>
    <cellStyle name="Heading 2 2 4 3 2" xfId="5255"/>
    <cellStyle name="Heading 2 2 4 3 3" xfId="5256"/>
    <cellStyle name="Heading 2 2 4 3 4" xfId="5257"/>
    <cellStyle name="Heading 2 2 4 3 5" xfId="5258"/>
    <cellStyle name="Heading 2 2 4 3 6" xfId="5259"/>
    <cellStyle name="Heading 2 2 4 3 7" xfId="5260"/>
    <cellStyle name="Heading 2 2 4 4" xfId="5261"/>
    <cellStyle name="Heading 2 2 4 4 2" xfId="5262"/>
    <cellStyle name="Heading 2 2 4 4 3" xfId="5263"/>
    <cellStyle name="Heading 2 2 4 4 4" xfId="5264"/>
    <cellStyle name="Heading 2 2 4 4 5" xfId="5265"/>
    <cellStyle name="Heading 2 2 4 4 6" xfId="5266"/>
    <cellStyle name="Heading 2 2 4 4 7" xfId="5267"/>
    <cellStyle name="Heading 2 2 5" xfId="5268"/>
    <cellStyle name="Heading 2 2 6" xfId="5269"/>
    <cellStyle name="Heading 2 2 7" xfId="5270"/>
    <cellStyle name="Heading 2 2 8" xfId="5271"/>
    <cellStyle name="Heading 2 2 9" xfId="5272"/>
    <cellStyle name="Heading 2 20" xfId="5273"/>
    <cellStyle name="Heading 2 21" xfId="5274"/>
    <cellStyle name="Heading 2 22" xfId="5275"/>
    <cellStyle name="Heading 2 23" xfId="5276"/>
    <cellStyle name="Heading 2 24" xfId="5277"/>
    <cellStyle name="Heading 2 25" xfId="5278"/>
    <cellStyle name="Heading 2 26" xfId="5279"/>
    <cellStyle name="Heading 2 27" xfId="5280"/>
    <cellStyle name="Heading 2 28" xfId="5281"/>
    <cellStyle name="Heading 2 29" xfId="5282"/>
    <cellStyle name="Heading 2 3" xfId="5283"/>
    <cellStyle name="Heading 2 3 10" xfId="5284"/>
    <cellStyle name="Heading 2 3 11" xfId="5285"/>
    <cellStyle name="Heading 2 3 12" xfId="5286"/>
    <cellStyle name="Heading 2 3 2" xfId="5287"/>
    <cellStyle name="Heading 2 3 3" xfId="5288"/>
    <cellStyle name="Heading 2 3 4" xfId="5289"/>
    <cellStyle name="Heading 2 3 5" xfId="5290"/>
    <cellStyle name="Heading 2 3 6" xfId="5291"/>
    <cellStyle name="Heading 2 3 7" xfId="5292"/>
    <cellStyle name="Heading 2 3 8" xfId="5293"/>
    <cellStyle name="Heading 2 3 9" xfId="5294"/>
    <cellStyle name="Heading 2 30" xfId="5295"/>
    <cellStyle name="Heading 2 31" xfId="5296"/>
    <cellStyle name="Heading 2 32" xfId="5297"/>
    <cellStyle name="Heading 2 33" xfId="5298"/>
    <cellStyle name="Heading 2 34" xfId="5299"/>
    <cellStyle name="Heading 2 35" xfId="5300"/>
    <cellStyle name="Heading 2 36" xfId="5301"/>
    <cellStyle name="Heading 2 4" xfId="5302"/>
    <cellStyle name="Heading 2 4 10" xfId="5303"/>
    <cellStyle name="Heading 2 4 11" xfId="5304"/>
    <cellStyle name="Heading 2 4 12" xfId="5305"/>
    <cellStyle name="Heading 2 4 2" xfId="5306"/>
    <cellStyle name="Heading 2 4 3" xfId="5307"/>
    <cellStyle name="Heading 2 4 4" xfId="5308"/>
    <cellStyle name="Heading 2 4 5" xfId="5309"/>
    <cellStyle name="Heading 2 4 6" xfId="5310"/>
    <cellStyle name="Heading 2 4 7" xfId="5311"/>
    <cellStyle name="Heading 2 4 8" xfId="5312"/>
    <cellStyle name="Heading 2 4 9" xfId="5313"/>
    <cellStyle name="Heading 2 5" xfId="5314"/>
    <cellStyle name="Heading 2 6" xfId="5315"/>
    <cellStyle name="Heading 2 7" xfId="5316"/>
    <cellStyle name="Heading 2 8" xfId="5317"/>
    <cellStyle name="Heading 2 9" xfId="5318"/>
    <cellStyle name="Heading 3 10" xfId="5319"/>
    <cellStyle name="Heading 3 11" xfId="5320"/>
    <cellStyle name="Heading 3 12" xfId="5321"/>
    <cellStyle name="Heading 3 13" xfId="5322"/>
    <cellStyle name="Heading 3 2" xfId="5323"/>
    <cellStyle name="Heading 3 2 10" xfId="5324"/>
    <cellStyle name="Heading 3 2 11" xfId="5325"/>
    <cellStyle name="Heading 3 2 12" xfId="5326"/>
    <cellStyle name="Heading 3 2 2" xfId="5327"/>
    <cellStyle name="Heading 3 2 3" xfId="5328"/>
    <cellStyle name="Heading 3 2 4" xfId="5329"/>
    <cellStyle name="Heading 3 2 5" xfId="5330"/>
    <cellStyle name="Heading 3 2 6" xfId="5331"/>
    <cellStyle name="Heading 3 2 7" xfId="5332"/>
    <cellStyle name="Heading 3 2 8" xfId="5333"/>
    <cellStyle name="Heading 3 2 9" xfId="5334"/>
    <cellStyle name="Heading 3 3" xfId="5335"/>
    <cellStyle name="Heading 3 4" xfId="5336"/>
    <cellStyle name="Heading 3 5" xfId="5337"/>
    <cellStyle name="Heading 3 6" xfId="5338"/>
    <cellStyle name="Heading 3 7" xfId="5339"/>
    <cellStyle name="Heading 3 8" xfId="5340"/>
    <cellStyle name="Heading 3 9" xfId="5341"/>
    <cellStyle name="Heading 4 10" xfId="5342"/>
    <cellStyle name="Heading 4 11" xfId="5343"/>
    <cellStyle name="Heading 4 12" xfId="5344"/>
    <cellStyle name="Heading 4 13" xfId="5345"/>
    <cellStyle name="Heading 4 2" xfId="5346"/>
    <cellStyle name="Heading 4 2 10" xfId="5347"/>
    <cellStyle name="Heading 4 2 11" xfId="5348"/>
    <cellStyle name="Heading 4 2 12" xfId="5349"/>
    <cellStyle name="Heading 4 2 2" xfId="5350"/>
    <cellStyle name="Heading 4 2 3" xfId="5351"/>
    <cellStyle name="Heading 4 2 4" xfId="5352"/>
    <cellStyle name="Heading 4 2 5" xfId="5353"/>
    <cellStyle name="Heading 4 2 6" xfId="5354"/>
    <cellStyle name="Heading 4 2 7" xfId="5355"/>
    <cellStyle name="Heading 4 2 8" xfId="5356"/>
    <cellStyle name="Heading 4 2 9" xfId="5357"/>
    <cellStyle name="Heading 4 3" xfId="5358"/>
    <cellStyle name="Heading 4 4" xfId="5359"/>
    <cellStyle name="Heading 4 5" xfId="5360"/>
    <cellStyle name="Heading 4 6" xfId="5361"/>
    <cellStyle name="Heading 4 7" xfId="5362"/>
    <cellStyle name="Heading 4 8" xfId="5363"/>
    <cellStyle name="Heading 4 9" xfId="5364"/>
    <cellStyle name="Heading1" xfId="5365"/>
    <cellStyle name="Heading1 10" xfId="5366"/>
    <cellStyle name="Heading1 11" xfId="5367"/>
    <cellStyle name="Heading1 12" xfId="5368"/>
    <cellStyle name="Heading1 13" xfId="5369"/>
    <cellStyle name="Heading1 14" xfId="5370"/>
    <cellStyle name="Heading1 15" xfId="5371"/>
    <cellStyle name="Heading1 16" xfId="5372"/>
    <cellStyle name="Heading1 17" xfId="5373"/>
    <cellStyle name="Heading1 18" xfId="5374"/>
    <cellStyle name="Heading1 19" xfId="5375"/>
    <cellStyle name="Heading1 2" xfId="5376"/>
    <cellStyle name="Heading1 2 10" xfId="5377"/>
    <cellStyle name="Heading1 2 11" xfId="5378"/>
    <cellStyle name="Heading1 2 12" xfId="5379"/>
    <cellStyle name="Heading1 2 13" xfId="5380"/>
    <cellStyle name="Heading1 2 14" xfId="5381"/>
    <cellStyle name="Heading1 2 15" xfId="5382"/>
    <cellStyle name="Heading1 2 2" xfId="5383"/>
    <cellStyle name="Heading1 2 3" xfId="5384"/>
    <cellStyle name="Heading1 2 4" xfId="5385"/>
    <cellStyle name="Heading1 2 5" xfId="5386"/>
    <cellStyle name="Heading1 2 6" xfId="5387"/>
    <cellStyle name="Heading1 2 7" xfId="5388"/>
    <cellStyle name="Heading1 2 8" xfId="5389"/>
    <cellStyle name="Heading1 2 9" xfId="5390"/>
    <cellStyle name="Heading1 20" xfId="5391"/>
    <cellStyle name="Heading1 21" xfId="5392"/>
    <cellStyle name="Heading1 22" xfId="5393"/>
    <cellStyle name="Heading1 23" xfId="5394"/>
    <cellStyle name="Heading1 24" xfId="5395"/>
    <cellStyle name="Heading1 25" xfId="5396"/>
    <cellStyle name="Heading1 26" xfId="5397"/>
    <cellStyle name="Heading1 27" xfId="5398"/>
    <cellStyle name="Heading1 28" xfId="5399"/>
    <cellStyle name="Heading1 29" xfId="5400"/>
    <cellStyle name="Heading1 3" xfId="5401"/>
    <cellStyle name="Heading1 3 2" xfId="5402"/>
    <cellStyle name="Heading1 3 3" xfId="5403"/>
    <cellStyle name="Heading1 3 4" xfId="5404"/>
    <cellStyle name="Heading1 3 5" xfId="5405"/>
    <cellStyle name="Heading1 3 6" xfId="5406"/>
    <cellStyle name="Heading1 3 6 2" xfId="5407"/>
    <cellStyle name="Heading1 3 6 3" xfId="5408"/>
    <cellStyle name="Heading1 3 6 4" xfId="5409"/>
    <cellStyle name="Heading1 3 6 5" xfId="5410"/>
    <cellStyle name="Heading1 3 6 6" xfId="5411"/>
    <cellStyle name="Heading1 3 6 7" xfId="5412"/>
    <cellStyle name="Heading1 3 7" xfId="5413"/>
    <cellStyle name="Heading1 3 7 2" xfId="5414"/>
    <cellStyle name="Heading1 3 7 3" xfId="5415"/>
    <cellStyle name="Heading1 3 7 4" xfId="5416"/>
    <cellStyle name="Heading1 3 7 5" xfId="5417"/>
    <cellStyle name="Heading1 3 7 6" xfId="5418"/>
    <cellStyle name="Heading1 3 7 7" xfId="5419"/>
    <cellStyle name="Heading1 3 8" xfId="5420"/>
    <cellStyle name="Heading1 3 8 2" xfId="5421"/>
    <cellStyle name="Heading1 3 8 3" xfId="5422"/>
    <cellStyle name="Heading1 3 8 4" xfId="5423"/>
    <cellStyle name="Heading1 3 8 5" xfId="5424"/>
    <cellStyle name="Heading1 3 8 6" xfId="5425"/>
    <cellStyle name="Heading1 3 8 7" xfId="5426"/>
    <cellStyle name="Heading1 30" xfId="5427"/>
    <cellStyle name="Heading1 31" xfId="5428"/>
    <cellStyle name="Heading1 32" xfId="5429"/>
    <cellStyle name="Heading1 33" xfId="5430"/>
    <cellStyle name="Heading1 34" xfId="5431"/>
    <cellStyle name="Heading1 35" xfId="5432"/>
    <cellStyle name="Heading1 36" xfId="5433"/>
    <cellStyle name="Heading1 37" xfId="5434"/>
    <cellStyle name="Heading1 38" xfId="5435"/>
    <cellStyle name="Heading1 39" xfId="5436"/>
    <cellStyle name="Heading1 39 2" xfId="5437"/>
    <cellStyle name="Heading1 39 2 2" xfId="5438"/>
    <cellStyle name="Heading1 39 2 3" xfId="5439"/>
    <cellStyle name="Heading1 39 2 4" xfId="5440"/>
    <cellStyle name="Heading1 39 2 5" xfId="5441"/>
    <cellStyle name="Heading1 39 2 6" xfId="5442"/>
    <cellStyle name="Heading1 39 2 7" xfId="5443"/>
    <cellStyle name="Heading1 39 3" xfId="5444"/>
    <cellStyle name="Heading1 39 3 2" xfId="5445"/>
    <cellStyle name="Heading1 39 3 3" xfId="5446"/>
    <cellStyle name="Heading1 39 3 4" xfId="5447"/>
    <cellStyle name="Heading1 39 3 5" xfId="5448"/>
    <cellStyle name="Heading1 39 3 6" xfId="5449"/>
    <cellStyle name="Heading1 39 3 7" xfId="5450"/>
    <cellStyle name="Heading1 39 4" xfId="5451"/>
    <cellStyle name="Heading1 39 4 2" xfId="5452"/>
    <cellStyle name="Heading1 39 4 3" xfId="5453"/>
    <cellStyle name="Heading1 39 4 4" xfId="5454"/>
    <cellStyle name="Heading1 39 4 5" xfId="5455"/>
    <cellStyle name="Heading1 39 4 6" xfId="5456"/>
    <cellStyle name="Heading1 39 4 7" xfId="5457"/>
    <cellStyle name="Heading1 4" xfId="5458"/>
    <cellStyle name="Heading1 40" xfId="5459"/>
    <cellStyle name="Heading1 40 2" xfId="5460"/>
    <cellStyle name="Heading1 40 2 2" xfId="5461"/>
    <cellStyle name="Heading1 40 2 3" xfId="5462"/>
    <cellStyle name="Heading1 40 2 4" xfId="5463"/>
    <cellStyle name="Heading1 40 2 5" xfId="5464"/>
    <cellStyle name="Heading1 40 2 6" xfId="5465"/>
    <cellStyle name="Heading1 40 2 7" xfId="5466"/>
    <cellStyle name="Heading1 40 3" xfId="5467"/>
    <cellStyle name="Heading1 40 3 2" xfId="5468"/>
    <cellStyle name="Heading1 40 3 3" xfId="5469"/>
    <cellStyle name="Heading1 40 3 4" xfId="5470"/>
    <cellStyle name="Heading1 40 3 5" xfId="5471"/>
    <cellStyle name="Heading1 40 3 6" xfId="5472"/>
    <cellStyle name="Heading1 40 3 7" xfId="5473"/>
    <cellStyle name="Heading1 40 4" xfId="5474"/>
    <cellStyle name="Heading1 40 4 2" xfId="5475"/>
    <cellStyle name="Heading1 40 4 3" xfId="5476"/>
    <cellStyle name="Heading1 40 4 4" xfId="5477"/>
    <cellStyle name="Heading1 40 4 5" xfId="5478"/>
    <cellStyle name="Heading1 40 4 6" xfId="5479"/>
    <cellStyle name="Heading1 40 4 7" xfId="5480"/>
    <cellStyle name="Heading1 41" xfId="5481"/>
    <cellStyle name="Heading1 42" xfId="5482"/>
    <cellStyle name="Heading1 43" xfId="5483"/>
    <cellStyle name="Heading1 44" xfId="5484"/>
    <cellStyle name="Heading1 45" xfId="5485"/>
    <cellStyle name="Heading1 46" xfId="5486"/>
    <cellStyle name="Heading1 47" xfId="5487"/>
    <cellStyle name="Heading1 48" xfId="5488"/>
    <cellStyle name="Heading1 49" xfId="5489"/>
    <cellStyle name="Heading1 5" xfId="5490"/>
    <cellStyle name="Heading1 50" xfId="5491"/>
    <cellStyle name="Heading1 51" xfId="5492"/>
    <cellStyle name="Heading1 52" xfId="5493"/>
    <cellStyle name="Heading1 53" xfId="5494"/>
    <cellStyle name="Heading1 6" xfId="5495"/>
    <cellStyle name="Heading1 7" xfId="5496"/>
    <cellStyle name="Heading1 8" xfId="5497"/>
    <cellStyle name="Heading1 9" xfId="5498"/>
    <cellStyle name="Heading2" xfId="5499"/>
    <cellStyle name="Heading2 10" xfId="5500"/>
    <cellStyle name="Heading2 11" xfId="5501"/>
    <cellStyle name="Heading2 12" xfId="5502"/>
    <cellStyle name="Heading2 13" xfId="5503"/>
    <cellStyle name="Heading2 14" xfId="5504"/>
    <cellStyle name="Heading2 15" xfId="5505"/>
    <cellStyle name="Heading2 16" xfId="5506"/>
    <cellStyle name="Heading2 17" xfId="5507"/>
    <cellStyle name="Heading2 18" xfId="5508"/>
    <cellStyle name="Heading2 19" xfId="5509"/>
    <cellStyle name="Heading2 2" xfId="5510"/>
    <cellStyle name="Heading2 2 10" xfId="5511"/>
    <cellStyle name="Heading2 2 11" xfId="5512"/>
    <cellStyle name="Heading2 2 12" xfId="5513"/>
    <cellStyle name="Heading2 2 13" xfId="5514"/>
    <cellStyle name="Heading2 2 14" xfId="5515"/>
    <cellStyle name="Heading2 2 15" xfId="5516"/>
    <cellStyle name="Heading2 2 2" xfId="5517"/>
    <cellStyle name="Heading2 2 3" xfId="5518"/>
    <cellStyle name="Heading2 2 4" xfId="5519"/>
    <cellStyle name="Heading2 2 5" xfId="5520"/>
    <cellStyle name="Heading2 2 6" xfId="5521"/>
    <cellStyle name="Heading2 2 7" xfId="5522"/>
    <cellStyle name="Heading2 2 8" xfId="5523"/>
    <cellStyle name="Heading2 2 9" xfId="5524"/>
    <cellStyle name="Heading2 20" xfId="5525"/>
    <cellStyle name="Heading2 21" xfId="5526"/>
    <cellStyle name="Heading2 22" xfId="5527"/>
    <cellStyle name="Heading2 23" xfId="5528"/>
    <cellStyle name="Heading2 24" xfId="5529"/>
    <cellStyle name="Heading2 25" xfId="5530"/>
    <cellStyle name="Heading2 26" xfId="5531"/>
    <cellStyle name="Heading2 27" xfId="5532"/>
    <cellStyle name="Heading2 28" xfId="5533"/>
    <cellStyle name="Heading2 29" xfId="5534"/>
    <cellStyle name="Heading2 3" xfId="5535"/>
    <cellStyle name="Heading2 3 2" xfId="5536"/>
    <cellStyle name="Heading2 3 3" xfId="5537"/>
    <cellStyle name="Heading2 3 4" xfId="5538"/>
    <cellStyle name="Heading2 3 5" xfId="5539"/>
    <cellStyle name="Heading2 3 6" xfId="5540"/>
    <cellStyle name="Heading2 3 6 2" xfId="5541"/>
    <cellStyle name="Heading2 3 6 3" xfId="5542"/>
    <cellStyle name="Heading2 3 6 4" xfId="5543"/>
    <cellStyle name="Heading2 3 6 5" xfId="5544"/>
    <cellStyle name="Heading2 3 6 6" xfId="5545"/>
    <cellStyle name="Heading2 3 6 7" xfId="5546"/>
    <cellStyle name="Heading2 3 7" xfId="5547"/>
    <cellStyle name="Heading2 3 7 2" xfId="5548"/>
    <cellStyle name="Heading2 3 7 3" xfId="5549"/>
    <cellStyle name="Heading2 3 7 4" xfId="5550"/>
    <cellStyle name="Heading2 3 7 5" xfId="5551"/>
    <cellStyle name="Heading2 3 7 6" xfId="5552"/>
    <cellStyle name="Heading2 3 7 7" xfId="5553"/>
    <cellStyle name="Heading2 3 8" xfId="5554"/>
    <cellStyle name="Heading2 3 8 2" xfId="5555"/>
    <cellStyle name="Heading2 3 8 3" xfId="5556"/>
    <cellStyle name="Heading2 3 8 4" xfId="5557"/>
    <cellStyle name="Heading2 3 8 5" xfId="5558"/>
    <cellStyle name="Heading2 3 8 6" xfId="5559"/>
    <cellStyle name="Heading2 3 8 7" xfId="5560"/>
    <cellStyle name="Heading2 30" xfId="5561"/>
    <cellStyle name="Heading2 31" xfId="5562"/>
    <cellStyle name="Heading2 32" xfId="5563"/>
    <cellStyle name="Heading2 33" xfId="5564"/>
    <cellStyle name="Heading2 34" xfId="5565"/>
    <cellStyle name="Heading2 35" xfId="5566"/>
    <cellStyle name="Heading2 36" xfId="5567"/>
    <cellStyle name="Heading2 37" xfId="5568"/>
    <cellStyle name="Heading2 38" xfId="5569"/>
    <cellStyle name="Heading2 39" xfId="5570"/>
    <cellStyle name="Heading2 39 2" xfId="5571"/>
    <cellStyle name="Heading2 39 2 2" xfId="5572"/>
    <cellStyle name="Heading2 39 2 3" xfId="5573"/>
    <cellStyle name="Heading2 39 2 4" xfId="5574"/>
    <cellStyle name="Heading2 39 2 5" xfId="5575"/>
    <cellStyle name="Heading2 39 2 6" xfId="5576"/>
    <cellStyle name="Heading2 39 2 7" xfId="5577"/>
    <cellStyle name="Heading2 39 3" xfId="5578"/>
    <cellStyle name="Heading2 39 3 2" xfId="5579"/>
    <cellStyle name="Heading2 39 3 3" xfId="5580"/>
    <cellStyle name="Heading2 39 3 4" xfId="5581"/>
    <cellStyle name="Heading2 39 3 5" xfId="5582"/>
    <cellStyle name="Heading2 39 3 6" xfId="5583"/>
    <cellStyle name="Heading2 39 3 7" xfId="5584"/>
    <cellStyle name="Heading2 39 4" xfId="5585"/>
    <cellStyle name="Heading2 39 4 2" xfId="5586"/>
    <cellStyle name="Heading2 39 4 3" xfId="5587"/>
    <cellStyle name="Heading2 39 4 4" xfId="5588"/>
    <cellStyle name="Heading2 39 4 5" xfId="5589"/>
    <cellStyle name="Heading2 39 4 6" xfId="5590"/>
    <cellStyle name="Heading2 39 4 7" xfId="5591"/>
    <cellStyle name="Heading2 4" xfId="5592"/>
    <cellStyle name="Heading2 40" xfId="5593"/>
    <cellStyle name="Heading2 40 2" xfId="5594"/>
    <cellStyle name="Heading2 40 2 2" xfId="5595"/>
    <cellStyle name="Heading2 40 2 3" xfId="5596"/>
    <cellStyle name="Heading2 40 2 4" xfId="5597"/>
    <cellStyle name="Heading2 40 2 5" xfId="5598"/>
    <cellStyle name="Heading2 40 2 6" xfId="5599"/>
    <cellStyle name="Heading2 40 2 7" xfId="5600"/>
    <cellStyle name="Heading2 40 3" xfId="5601"/>
    <cellStyle name="Heading2 40 3 2" xfId="5602"/>
    <cellStyle name="Heading2 40 3 3" xfId="5603"/>
    <cellStyle name="Heading2 40 3 4" xfId="5604"/>
    <cellStyle name="Heading2 40 3 5" xfId="5605"/>
    <cellStyle name="Heading2 40 3 6" xfId="5606"/>
    <cellStyle name="Heading2 40 3 7" xfId="5607"/>
    <cellStyle name="Heading2 40 4" xfId="5608"/>
    <cellStyle name="Heading2 40 4 2" xfId="5609"/>
    <cellStyle name="Heading2 40 4 3" xfId="5610"/>
    <cellStyle name="Heading2 40 4 4" xfId="5611"/>
    <cellStyle name="Heading2 40 4 5" xfId="5612"/>
    <cellStyle name="Heading2 40 4 6" xfId="5613"/>
    <cellStyle name="Heading2 40 4 7" xfId="5614"/>
    <cellStyle name="Heading2 41" xfId="5615"/>
    <cellStyle name="Heading2 42" xfId="5616"/>
    <cellStyle name="Heading2 43" xfId="5617"/>
    <cellStyle name="Heading2 44" xfId="5618"/>
    <cellStyle name="Heading2 45" xfId="5619"/>
    <cellStyle name="Heading2 46" xfId="5620"/>
    <cellStyle name="Heading2 47" xfId="5621"/>
    <cellStyle name="Heading2 48" xfId="5622"/>
    <cellStyle name="Heading2 49" xfId="5623"/>
    <cellStyle name="Heading2 5" xfId="5624"/>
    <cellStyle name="Heading2 50" xfId="5625"/>
    <cellStyle name="Heading2 51" xfId="5626"/>
    <cellStyle name="Heading2 52" xfId="5627"/>
    <cellStyle name="Heading2 53" xfId="5628"/>
    <cellStyle name="Heading2 6" xfId="5629"/>
    <cellStyle name="Heading2 7" xfId="5630"/>
    <cellStyle name="Heading2 8" xfId="5631"/>
    <cellStyle name="Heading2 9" xfId="5632"/>
    <cellStyle name="Hyperlink 2 2" xfId="5633"/>
    <cellStyle name="Hyperlink 2 3" xfId="5634"/>
    <cellStyle name="Input [yellow]" xfId="5635"/>
    <cellStyle name="Input [yellow] 10" xfId="5636"/>
    <cellStyle name="Input [yellow] 11" xfId="5637"/>
    <cellStyle name="Input [yellow] 12" xfId="5638"/>
    <cellStyle name="Input [yellow] 13" xfId="5639"/>
    <cellStyle name="Input [yellow] 14" xfId="5640"/>
    <cellStyle name="Input [yellow] 15" xfId="5641"/>
    <cellStyle name="Input [yellow] 16" xfId="5642"/>
    <cellStyle name="Input [yellow] 17" xfId="5643"/>
    <cellStyle name="Input [yellow] 2" xfId="5644"/>
    <cellStyle name="Input [yellow] 3" xfId="5645"/>
    <cellStyle name="Input [yellow] 4" xfId="5646"/>
    <cellStyle name="Input [yellow] 5" xfId="5647"/>
    <cellStyle name="Input [yellow] 6" xfId="5648"/>
    <cellStyle name="Input [yellow] 7" xfId="5649"/>
    <cellStyle name="Input [yellow] 8" xfId="5650"/>
    <cellStyle name="Input [yellow] 9" xfId="5651"/>
    <cellStyle name="Input 10" xfId="5652"/>
    <cellStyle name="Input 11" xfId="5653"/>
    <cellStyle name="Input 12" xfId="5654"/>
    <cellStyle name="Input 13" xfId="5655"/>
    <cellStyle name="Input 2" xfId="5656"/>
    <cellStyle name="Input 2 10" xfId="5657"/>
    <cellStyle name="Input 2 11" xfId="5658"/>
    <cellStyle name="Input 2 12" xfId="5659"/>
    <cellStyle name="Input 2 2" xfId="5660"/>
    <cellStyle name="Input 2 3" xfId="5661"/>
    <cellStyle name="Input 2 4" xfId="5662"/>
    <cellStyle name="Input 2 5" xfId="5663"/>
    <cellStyle name="Input 2 6" xfId="5664"/>
    <cellStyle name="Input 2 7" xfId="5665"/>
    <cellStyle name="Input 2 8" xfId="5666"/>
    <cellStyle name="Input 2 9" xfId="5667"/>
    <cellStyle name="Input 3" xfId="5668"/>
    <cellStyle name="Input 4" xfId="5669"/>
    <cellStyle name="Input 5" xfId="5670"/>
    <cellStyle name="Input 6" xfId="5671"/>
    <cellStyle name="Input 7" xfId="5672"/>
    <cellStyle name="Input 8" xfId="5673"/>
    <cellStyle name="Input 9" xfId="5674"/>
    <cellStyle name="Inst. Sections" xfId="5675"/>
    <cellStyle name="Inst. Subheading" xfId="5676"/>
    <cellStyle name="Labels - Style3" xfId="5677"/>
    <cellStyle name="Linked Cell 10" xfId="5678"/>
    <cellStyle name="Linked Cell 11" xfId="5679"/>
    <cellStyle name="Linked Cell 12" xfId="5680"/>
    <cellStyle name="Linked Cell 13" xfId="5681"/>
    <cellStyle name="Linked Cell 2" xfId="5682"/>
    <cellStyle name="Linked Cell 2 10" xfId="5683"/>
    <cellStyle name="Linked Cell 2 11" xfId="5684"/>
    <cellStyle name="Linked Cell 2 12" xfId="5685"/>
    <cellStyle name="Linked Cell 2 2" xfId="5686"/>
    <cellStyle name="Linked Cell 2 3" xfId="5687"/>
    <cellStyle name="Linked Cell 2 4" xfId="5688"/>
    <cellStyle name="Linked Cell 2 5" xfId="5689"/>
    <cellStyle name="Linked Cell 2 6" xfId="5690"/>
    <cellStyle name="Linked Cell 2 7" xfId="5691"/>
    <cellStyle name="Linked Cell 2 8" xfId="5692"/>
    <cellStyle name="Linked Cell 2 9" xfId="5693"/>
    <cellStyle name="Linked Cell 3" xfId="5694"/>
    <cellStyle name="Linked Cell 4" xfId="5695"/>
    <cellStyle name="Linked Cell 5" xfId="5696"/>
    <cellStyle name="Linked Cell 6" xfId="5697"/>
    <cellStyle name="Linked Cell 7" xfId="5698"/>
    <cellStyle name="Linked Cell 8" xfId="5699"/>
    <cellStyle name="Linked Cell 9" xfId="5700"/>
    <cellStyle name="Neutral 10" xfId="5701"/>
    <cellStyle name="Neutral 11" xfId="5702"/>
    <cellStyle name="Neutral 12" xfId="5703"/>
    <cellStyle name="Neutral 13" xfId="5704"/>
    <cellStyle name="Neutral 2" xfId="5705"/>
    <cellStyle name="Neutral 2 10" xfId="5706"/>
    <cellStyle name="Neutral 2 11" xfId="5707"/>
    <cellStyle name="Neutral 2 12" xfId="5708"/>
    <cellStyle name="Neutral 2 2" xfId="5709"/>
    <cellStyle name="Neutral 2 3" xfId="5710"/>
    <cellStyle name="Neutral 2 4" xfId="5711"/>
    <cellStyle name="Neutral 2 5" xfId="5712"/>
    <cellStyle name="Neutral 2 6" xfId="5713"/>
    <cellStyle name="Neutral 2 7" xfId="5714"/>
    <cellStyle name="Neutral 2 8" xfId="5715"/>
    <cellStyle name="Neutral 2 9" xfId="5716"/>
    <cellStyle name="Neutral 3" xfId="5717"/>
    <cellStyle name="Neutral 4" xfId="5718"/>
    <cellStyle name="Neutral 5" xfId="5719"/>
    <cellStyle name="Neutral 6" xfId="5720"/>
    <cellStyle name="Neutral 7" xfId="5721"/>
    <cellStyle name="Neutral 8" xfId="5722"/>
    <cellStyle name="Neutral 9" xfId="5723"/>
    <cellStyle name="nONE" xfId="5724"/>
    <cellStyle name="Normal" xfId="0" builtinId="0"/>
    <cellStyle name="Normal - Style1" xfId="5725"/>
    <cellStyle name="Normal 10" xfId="5726"/>
    <cellStyle name="Normal 10 10" xfId="5727"/>
    <cellStyle name="Normal 10 11" xfId="5728"/>
    <cellStyle name="Normal 10 12" xfId="5729"/>
    <cellStyle name="Normal 10 2" xfId="5730"/>
    <cellStyle name="Normal 10 3" xfId="5731"/>
    <cellStyle name="Normal 10 4" xfId="5732"/>
    <cellStyle name="Normal 10 5" xfId="5733"/>
    <cellStyle name="Normal 10 6" xfId="5734"/>
    <cellStyle name="Normal 10 7" xfId="5735"/>
    <cellStyle name="Normal 10 8" xfId="5736"/>
    <cellStyle name="Normal 10 9" xfId="5737"/>
    <cellStyle name="Normal 11" xfId="5738"/>
    <cellStyle name="Normal 11 10" xfId="5739"/>
    <cellStyle name="Normal 11 11" xfId="5740"/>
    <cellStyle name="Normal 11 12" xfId="5741"/>
    <cellStyle name="Normal 11 2" xfId="5742"/>
    <cellStyle name="Normal 11 3" xfId="5743"/>
    <cellStyle name="Normal 11 4" xfId="5744"/>
    <cellStyle name="Normal 11 5" xfId="5745"/>
    <cellStyle name="Normal 11 6" xfId="5746"/>
    <cellStyle name="Normal 11 7" xfId="5747"/>
    <cellStyle name="Normal 11 8" xfId="5748"/>
    <cellStyle name="Normal 11 9" xfId="5749"/>
    <cellStyle name="Normal 12" xfId="5750"/>
    <cellStyle name="Normal 12 10" xfId="5751"/>
    <cellStyle name="Normal 12 11" xfId="5752"/>
    <cellStyle name="Normal 12 12" xfId="5753"/>
    <cellStyle name="Normal 12 2" xfId="5754"/>
    <cellStyle name="Normal 12 3" xfId="5755"/>
    <cellStyle name="Normal 12 4" xfId="5756"/>
    <cellStyle name="Normal 12 5" xfId="5757"/>
    <cellStyle name="Normal 12 6" xfId="5758"/>
    <cellStyle name="Normal 12 7" xfId="5759"/>
    <cellStyle name="Normal 12 8" xfId="5760"/>
    <cellStyle name="Normal 12 9" xfId="5761"/>
    <cellStyle name="Normal 13" xfId="5762"/>
    <cellStyle name="Normal 13 10" xfId="5763"/>
    <cellStyle name="Normal 13 11" xfId="5764"/>
    <cellStyle name="Normal 13 12" xfId="5765"/>
    <cellStyle name="Normal 13 2" xfId="5766"/>
    <cellStyle name="Normal 13 3" xfId="5767"/>
    <cellStyle name="Normal 13 4" xfId="5768"/>
    <cellStyle name="Normal 13 5" xfId="5769"/>
    <cellStyle name="Normal 13 6" xfId="5770"/>
    <cellStyle name="Normal 13 7" xfId="5771"/>
    <cellStyle name="Normal 13 8" xfId="5772"/>
    <cellStyle name="Normal 13 9" xfId="5773"/>
    <cellStyle name="Normal 14" xfId="5774"/>
    <cellStyle name="Normal 15" xfId="5775"/>
    <cellStyle name="Normal 16" xfId="5776"/>
    <cellStyle name="Normal 17" xfId="5777"/>
    <cellStyle name="Normal 18" xfId="5"/>
    <cellStyle name="Normal 19" xfId="6"/>
    <cellStyle name="Normal 2" xfId="9"/>
    <cellStyle name="Normal 2 10" xfId="5778"/>
    <cellStyle name="Normal 2 10 2" xfId="5779"/>
    <cellStyle name="Normal 2 10 2 2" xfId="5780"/>
    <cellStyle name="Normal 2 10 2 3" xfId="5781"/>
    <cellStyle name="Normal 2 10 2 4" xfId="5782"/>
    <cellStyle name="Normal 2 10 3" xfId="5783"/>
    <cellStyle name="Normal 2 10 4" xfId="5784"/>
    <cellStyle name="Normal 2 10 5" xfId="5785"/>
    <cellStyle name="Normal 2 11" xfId="5786"/>
    <cellStyle name="Normal 2 11 2" xfId="5787"/>
    <cellStyle name="Normal 2 11 2 2" xfId="5788"/>
    <cellStyle name="Normal 2 11 2 3" xfId="5789"/>
    <cellStyle name="Normal 2 11 2 4" xfId="5790"/>
    <cellStyle name="Normal 2 11 3" xfId="5791"/>
    <cellStyle name="Normal 2 11 4" xfId="5792"/>
    <cellStyle name="Normal 2 11 5" xfId="5793"/>
    <cellStyle name="Normal 2 12" xfId="5794"/>
    <cellStyle name="Normal 2 12 2" xfId="5795"/>
    <cellStyle name="Normal 2 12 3" xfId="5796"/>
    <cellStyle name="Normal 2 12 4" xfId="5797"/>
    <cellStyle name="Normal 2 13" xfId="5798"/>
    <cellStyle name="Normal 2 14" xfId="5799"/>
    <cellStyle name="Normal 2 15" xfId="5800"/>
    <cellStyle name="Normal 2 16" xfId="5801"/>
    <cellStyle name="Normal 2 17" xfId="5802"/>
    <cellStyle name="Normal 2 18" xfId="5803"/>
    <cellStyle name="Normal 2 19" xfId="5804"/>
    <cellStyle name="Normal 2 2" xfId="5805"/>
    <cellStyle name="Normal 2 2 10" xfId="5806"/>
    <cellStyle name="Normal 2 2 11" xfId="5807"/>
    <cellStyle name="Normal 2 2 12" xfId="5808"/>
    <cellStyle name="Normal 2 2 2" xfId="5809"/>
    <cellStyle name="Normal 2 2 2 2" xfId="5810"/>
    <cellStyle name="Normal 2 2 3" xfId="5811"/>
    <cellStyle name="Normal 2 2 4" xfId="5812"/>
    <cellStyle name="Normal 2 2 4 2" xfId="5813"/>
    <cellStyle name="Normal 2 2 4 3" xfId="5814"/>
    <cellStyle name="Normal 2 2 4 4" xfId="5815"/>
    <cellStyle name="Normal 2 2 4 5" xfId="5816"/>
    <cellStyle name="Normal 2 2 4 6" xfId="5817"/>
    <cellStyle name="Normal 2 2 4 7" xfId="5818"/>
    <cellStyle name="Normal 2 2 5" xfId="5819"/>
    <cellStyle name="Normal 2 2 5 2" xfId="5820"/>
    <cellStyle name="Normal 2 2 5 3" xfId="5821"/>
    <cellStyle name="Normal 2 2 5 4" xfId="5822"/>
    <cellStyle name="Normal 2 2 5 5" xfId="5823"/>
    <cellStyle name="Normal 2 2 5 6" xfId="5824"/>
    <cellStyle name="Normal 2 2 5 7" xfId="5825"/>
    <cellStyle name="Normal 2 2 6" xfId="5826"/>
    <cellStyle name="Normal 2 2 6 2" xfId="5827"/>
    <cellStyle name="Normal 2 2 6 3" xfId="5828"/>
    <cellStyle name="Normal 2 2 6 4" xfId="5829"/>
    <cellStyle name="Normal 2 2 6 5" xfId="5830"/>
    <cellStyle name="Normal 2 2 6 6" xfId="5831"/>
    <cellStyle name="Normal 2 2 6 7" xfId="5832"/>
    <cellStyle name="Normal 2 2 7" xfId="5833"/>
    <cellStyle name="Normal 2 2 7 2" xfId="5834"/>
    <cellStyle name="Normal 2 2 7 2 2" xfId="5835"/>
    <cellStyle name="Normal 2 2 7 2 3" xfId="5836"/>
    <cellStyle name="Normal 2 2 7 2 4" xfId="5837"/>
    <cellStyle name="Normal 2 2 7 3" xfId="5838"/>
    <cellStyle name="Normal 2 2 7 4" xfId="5839"/>
    <cellStyle name="Normal 2 2 7 5" xfId="5840"/>
    <cellStyle name="Normal 2 2 8" xfId="5841"/>
    <cellStyle name="Normal 2 2 8 2" xfId="5842"/>
    <cellStyle name="Normal 2 2 8 2 2" xfId="5843"/>
    <cellStyle name="Normal 2 2 8 2 3" xfId="5844"/>
    <cellStyle name="Normal 2 2 8 2 4" xfId="5845"/>
    <cellStyle name="Normal 2 2 8 3" xfId="5846"/>
    <cellStyle name="Normal 2 2 8 4" xfId="5847"/>
    <cellStyle name="Normal 2 2 8 5" xfId="5848"/>
    <cellStyle name="Normal 2 2 9" xfId="5849"/>
    <cellStyle name="Normal 2 2 9 2" xfId="5850"/>
    <cellStyle name="Normal 2 2 9 3" xfId="5851"/>
    <cellStyle name="Normal 2 2 9 4" xfId="5852"/>
    <cellStyle name="Normal 2 20" xfId="5853"/>
    <cellStyle name="Normal 2 21" xfId="5854"/>
    <cellStyle name="Normal 2 22" xfId="5855"/>
    <cellStyle name="Normal 2 23" xfId="5856"/>
    <cellStyle name="Normal 2 24" xfId="5857"/>
    <cellStyle name="Normal 2 25" xfId="5858"/>
    <cellStyle name="Normal 2 3" xfId="5859"/>
    <cellStyle name="Normal 2 3 2" xfId="5860"/>
    <cellStyle name="Normal 2 3 2 2" xfId="5861"/>
    <cellStyle name="Normal 2 3 2 3" xfId="5862"/>
    <cellStyle name="Normal 2 3 2 4" xfId="5863"/>
    <cellStyle name="Normal 2 3 2 5" xfId="5864"/>
    <cellStyle name="Normal 2 3 2 6" xfId="5865"/>
    <cellStyle name="Normal 2 3 2 7" xfId="5866"/>
    <cellStyle name="Normal 2 3 3" xfId="5867"/>
    <cellStyle name="Normal 2 3 3 2" xfId="5868"/>
    <cellStyle name="Normal 2 3 3 3" xfId="5869"/>
    <cellStyle name="Normal 2 3 3 4" xfId="5870"/>
    <cellStyle name="Normal 2 3 3 5" xfId="5871"/>
    <cellStyle name="Normal 2 3 3 6" xfId="5872"/>
    <cellStyle name="Normal 2 3 3 7" xfId="5873"/>
    <cellStyle name="Normal 2 3 4" xfId="5874"/>
    <cellStyle name="Normal 2 3 4 2" xfId="5875"/>
    <cellStyle name="Normal 2 3 4 3" xfId="5876"/>
    <cellStyle name="Normal 2 3 4 4" xfId="5877"/>
    <cellStyle name="Normal 2 3 4 5" xfId="5878"/>
    <cellStyle name="Normal 2 3 4 6" xfId="5879"/>
    <cellStyle name="Normal 2 3 4 7" xfId="5880"/>
    <cellStyle name="Normal 2 4" xfId="5881"/>
    <cellStyle name="Normal 2 4 2" xfId="5882"/>
    <cellStyle name="Normal 2 4 2 2" xfId="5883"/>
    <cellStyle name="Normal 2 4 2 3" xfId="5884"/>
    <cellStyle name="Normal 2 4 2 4" xfId="5885"/>
    <cellStyle name="Normal 2 4 2 5" xfId="5886"/>
    <cellStyle name="Normal 2 4 2 6" xfId="5887"/>
    <cellStyle name="Normal 2 4 2 7" xfId="5888"/>
    <cellStyle name="Normal 2 4 3" xfId="5889"/>
    <cellStyle name="Normal 2 4 3 2" xfId="5890"/>
    <cellStyle name="Normal 2 4 3 3" xfId="5891"/>
    <cellStyle name="Normal 2 4 3 4" xfId="5892"/>
    <cellStyle name="Normal 2 4 3 5" xfId="5893"/>
    <cellStyle name="Normal 2 4 3 6" xfId="5894"/>
    <cellStyle name="Normal 2 4 3 7" xfId="5895"/>
    <cellStyle name="Normal 2 4 4" xfId="5896"/>
    <cellStyle name="Normal 2 4 4 2" xfId="5897"/>
    <cellStyle name="Normal 2 4 4 3" xfId="5898"/>
    <cellStyle name="Normal 2 4 4 4" xfId="5899"/>
    <cellStyle name="Normal 2 4 4 5" xfId="5900"/>
    <cellStyle name="Normal 2 4 4 6" xfId="5901"/>
    <cellStyle name="Normal 2 4 4 7" xfId="5902"/>
    <cellStyle name="Normal 2 5" xfId="5903"/>
    <cellStyle name="Normal 2 6" xfId="5904"/>
    <cellStyle name="Normal 2 6 2" xfId="5905"/>
    <cellStyle name="Normal 2 6 2 2" xfId="5906"/>
    <cellStyle name="Normal 2 6 2 2 2" xfId="5907"/>
    <cellStyle name="Normal 2 6 2 2 3" xfId="5908"/>
    <cellStyle name="Normal 2 6 2 2 4" xfId="5909"/>
    <cellStyle name="Normal 2 6 2 3" xfId="5910"/>
    <cellStyle name="Normal 2 6 2 4" xfId="5911"/>
    <cellStyle name="Normal 2 6 2 5" xfId="5912"/>
    <cellStyle name="Normal 2 6 3" xfId="5913"/>
    <cellStyle name="Normal 2 6 3 2" xfId="5914"/>
    <cellStyle name="Normal 2 6 3 2 2" xfId="5915"/>
    <cellStyle name="Normal 2 6 3 2 3" xfId="5916"/>
    <cellStyle name="Normal 2 6 3 2 4" xfId="5917"/>
    <cellStyle name="Normal 2 6 3 3" xfId="5918"/>
    <cellStyle name="Normal 2 6 3 4" xfId="5919"/>
    <cellStyle name="Normal 2 6 3 5" xfId="5920"/>
    <cellStyle name="Normal 2 6 4" xfId="5921"/>
    <cellStyle name="Normal 2 6 4 2" xfId="5922"/>
    <cellStyle name="Normal 2 6 4 3" xfId="5923"/>
    <cellStyle name="Normal 2 6 4 4" xfId="5924"/>
    <cellStyle name="Normal 2 6 5" xfId="5925"/>
    <cellStyle name="Normal 2 6 6" xfId="5926"/>
    <cellStyle name="Normal 2 6 7" xfId="5927"/>
    <cellStyle name="Normal 2 7" xfId="5928"/>
    <cellStyle name="Normal 2 7 2" xfId="5929"/>
    <cellStyle name="Normal 2 7 2 2" xfId="5930"/>
    <cellStyle name="Normal 2 7 2 2 2" xfId="5931"/>
    <cellStyle name="Normal 2 7 2 2 3" xfId="5932"/>
    <cellStyle name="Normal 2 7 2 2 4" xfId="5933"/>
    <cellStyle name="Normal 2 7 2 3" xfId="5934"/>
    <cellStyle name="Normal 2 7 2 4" xfId="5935"/>
    <cellStyle name="Normal 2 7 2 5" xfId="5936"/>
    <cellStyle name="Normal 2 7 3" xfId="5937"/>
    <cellStyle name="Normal 2 7 3 2" xfId="5938"/>
    <cellStyle name="Normal 2 7 3 2 2" xfId="5939"/>
    <cellStyle name="Normal 2 7 3 2 3" xfId="5940"/>
    <cellStyle name="Normal 2 7 3 2 4" xfId="5941"/>
    <cellStyle name="Normal 2 7 3 3" xfId="5942"/>
    <cellStyle name="Normal 2 7 3 4" xfId="5943"/>
    <cellStyle name="Normal 2 7 3 5" xfId="5944"/>
    <cellStyle name="Normal 2 7 4" xfId="5945"/>
    <cellStyle name="Normal 2 7 4 2" xfId="5946"/>
    <cellStyle name="Normal 2 7 4 3" xfId="5947"/>
    <cellStyle name="Normal 2 7 4 4" xfId="5948"/>
    <cellStyle name="Normal 2 7 5" xfId="5949"/>
    <cellStyle name="Normal 2 7 6" xfId="5950"/>
    <cellStyle name="Normal 2 7 7" xfId="5951"/>
    <cellStyle name="Normal 2 8" xfId="5952"/>
    <cellStyle name="Normal 2 8 2" xfId="5953"/>
    <cellStyle name="Normal 2 8 2 2" xfId="5954"/>
    <cellStyle name="Normal 2 8 2 2 2" xfId="5955"/>
    <cellStyle name="Normal 2 8 2 2 3" xfId="5956"/>
    <cellStyle name="Normal 2 8 2 2 4" xfId="5957"/>
    <cellStyle name="Normal 2 8 2 3" xfId="5958"/>
    <cellStyle name="Normal 2 8 2 4" xfId="5959"/>
    <cellStyle name="Normal 2 8 2 5" xfId="5960"/>
    <cellStyle name="Normal 2 8 3" xfId="5961"/>
    <cellStyle name="Normal 2 8 3 2" xfId="5962"/>
    <cellStyle name="Normal 2 8 3 2 2" xfId="5963"/>
    <cellStyle name="Normal 2 8 3 2 3" xfId="5964"/>
    <cellStyle name="Normal 2 8 3 2 4" xfId="5965"/>
    <cellStyle name="Normal 2 8 3 3" xfId="5966"/>
    <cellStyle name="Normal 2 8 3 4" xfId="5967"/>
    <cellStyle name="Normal 2 8 3 5" xfId="5968"/>
    <cellStyle name="Normal 2 8 4" xfId="5969"/>
    <cellStyle name="Normal 2 8 4 2" xfId="5970"/>
    <cellStyle name="Normal 2 8 4 3" xfId="5971"/>
    <cellStyle name="Normal 2 8 4 4" xfId="5972"/>
    <cellStyle name="Normal 2 8 5" xfId="5973"/>
    <cellStyle name="Normal 2 8 6" xfId="5974"/>
    <cellStyle name="Normal 2 8 7" xfId="5975"/>
    <cellStyle name="Normal 2 9" xfId="5976"/>
    <cellStyle name="Normal 2 9 2" xfId="5977"/>
    <cellStyle name="Normal 2 9 2 2" xfId="5978"/>
    <cellStyle name="Normal 2 9 2 2 2" xfId="5979"/>
    <cellStyle name="Normal 2 9 2 2 3" xfId="5980"/>
    <cellStyle name="Normal 2 9 2 2 4" xfId="5981"/>
    <cellStyle name="Normal 2 9 2 3" xfId="5982"/>
    <cellStyle name="Normal 2 9 2 4" xfId="5983"/>
    <cellStyle name="Normal 2 9 2 5" xfId="5984"/>
    <cellStyle name="Normal 2 9 3" xfId="5985"/>
    <cellStyle name="Normal 2 9 3 2" xfId="5986"/>
    <cellStyle name="Normal 2 9 3 2 2" xfId="5987"/>
    <cellStyle name="Normal 2 9 3 2 3" xfId="5988"/>
    <cellStyle name="Normal 2 9 3 2 4" xfId="5989"/>
    <cellStyle name="Normal 2 9 3 3" xfId="5990"/>
    <cellStyle name="Normal 2 9 3 4" xfId="5991"/>
    <cellStyle name="Normal 2 9 3 5" xfId="5992"/>
    <cellStyle name="Normal 2 9 4" xfId="5993"/>
    <cellStyle name="Normal 2 9 4 2" xfId="5994"/>
    <cellStyle name="Normal 2 9 4 3" xfId="5995"/>
    <cellStyle name="Normal 2 9 4 4" xfId="5996"/>
    <cellStyle name="Normal 2 9 5" xfId="5997"/>
    <cellStyle name="Normal 2 9 6" xfId="5998"/>
    <cellStyle name="Normal 2 9 7" xfId="5999"/>
    <cellStyle name="Normal 20" xfId="7"/>
    <cellStyle name="Normal 21" xfId="6000"/>
    <cellStyle name="Normal 22" xfId="8"/>
    <cellStyle name="Normal 3" xfId="6001"/>
    <cellStyle name="Normal 3 10" xfId="6002"/>
    <cellStyle name="Normal 3 11" xfId="6003"/>
    <cellStyle name="Normal 3 12" xfId="6004"/>
    <cellStyle name="Normal 3 13" xfId="6005"/>
    <cellStyle name="Normal 3 14" xfId="6006"/>
    <cellStyle name="Normal 3 15" xfId="6007"/>
    <cellStyle name="Normal 3 16" xfId="6008"/>
    <cellStyle name="Normal 3 17" xfId="6009"/>
    <cellStyle name="Normal 3 18" xfId="6010"/>
    <cellStyle name="Normal 3 19" xfId="6011"/>
    <cellStyle name="Normal 3 2" xfId="6012"/>
    <cellStyle name="Normal 3 2 2" xfId="6013"/>
    <cellStyle name="Normal 3 2 2 2" xfId="6014"/>
    <cellStyle name="Normal 3 2 2 2 2" xfId="6015"/>
    <cellStyle name="Normal 3 2 2 2 3" xfId="6016"/>
    <cellStyle name="Normal 3 2 2 2 4" xfId="6017"/>
    <cellStyle name="Normal 3 2 2 3" xfId="6018"/>
    <cellStyle name="Normal 3 2 2 4" xfId="6019"/>
    <cellStyle name="Normal 3 2 2 5" xfId="6020"/>
    <cellStyle name="Normal 3 2 3" xfId="6021"/>
    <cellStyle name="Normal 3 2 3 2" xfId="6022"/>
    <cellStyle name="Normal 3 2 3 2 2" xfId="6023"/>
    <cellStyle name="Normal 3 2 3 2 3" xfId="6024"/>
    <cellStyle name="Normal 3 2 3 2 4" xfId="6025"/>
    <cellStyle name="Normal 3 2 3 3" xfId="6026"/>
    <cellStyle name="Normal 3 2 3 4" xfId="6027"/>
    <cellStyle name="Normal 3 2 3 5" xfId="6028"/>
    <cellStyle name="Normal 3 2 4" xfId="6029"/>
    <cellStyle name="Normal 3 2 4 2" xfId="6030"/>
    <cellStyle name="Normal 3 2 4 3" xfId="6031"/>
    <cellStyle name="Normal 3 2 4 4" xfId="6032"/>
    <cellStyle name="Normal 3 2 5" xfId="6033"/>
    <cellStyle name="Normal 3 2 6" xfId="6034"/>
    <cellStyle name="Normal 3 2 7" xfId="6035"/>
    <cellStyle name="Normal 3 20" xfId="6036"/>
    <cellStyle name="Normal 3 21" xfId="6037"/>
    <cellStyle name="Normal 3 22" xfId="6038"/>
    <cellStyle name="Normal 3 3" xfId="6039"/>
    <cellStyle name="Normal 3 3 2" xfId="6040"/>
    <cellStyle name="Normal 3 3 2 2" xfId="6041"/>
    <cellStyle name="Normal 3 3 2 2 2" xfId="6042"/>
    <cellStyle name="Normal 3 3 2 2 3" xfId="6043"/>
    <cellStyle name="Normal 3 3 2 2 4" xfId="6044"/>
    <cellStyle name="Normal 3 3 2 3" xfId="6045"/>
    <cellStyle name="Normal 3 3 2 4" xfId="6046"/>
    <cellStyle name="Normal 3 3 2 5" xfId="6047"/>
    <cellStyle name="Normal 3 3 3" xfId="6048"/>
    <cellStyle name="Normal 3 3 3 2" xfId="6049"/>
    <cellStyle name="Normal 3 3 3 2 2" xfId="6050"/>
    <cellStyle name="Normal 3 3 3 2 3" xfId="6051"/>
    <cellStyle name="Normal 3 3 3 2 4" xfId="6052"/>
    <cellStyle name="Normal 3 3 3 3" xfId="6053"/>
    <cellStyle name="Normal 3 3 3 4" xfId="6054"/>
    <cellStyle name="Normal 3 3 3 5" xfId="6055"/>
    <cellStyle name="Normal 3 3 4" xfId="6056"/>
    <cellStyle name="Normal 3 3 4 2" xfId="6057"/>
    <cellStyle name="Normal 3 3 4 3" xfId="6058"/>
    <cellStyle name="Normal 3 3 4 4" xfId="6059"/>
    <cellStyle name="Normal 3 3 5" xfId="6060"/>
    <cellStyle name="Normal 3 3 6" xfId="6061"/>
    <cellStyle name="Normal 3 3 7" xfId="6062"/>
    <cellStyle name="Normal 3 4" xfId="6063"/>
    <cellStyle name="Normal 3 4 2" xfId="6064"/>
    <cellStyle name="Normal 3 4 2 2" xfId="6065"/>
    <cellStyle name="Normal 3 4 2 2 2" xfId="6066"/>
    <cellStyle name="Normal 3 4 2 2 3" xfId="6067"/>
    <cellStyle name="Normal 3 4 2 2 4" xfId="6068"/>
    <cellStyle name="Normal 3 4 2 3" xfId="6069"/>
    <cellStyle name="Normal 3 4 2 4" xfId="6070"/>
    <cellStyle name="Normal 3 4 2 5" xfId="6071"/>
    <cellStyle name="Normal 3 4 3" xfId="6072"/>
    <cellStyle name="Normal 3 4 3 2" xfId="6073"/>
    <cellStyle name="Normal 3 4 3 2 2" xfId="6074"/>
    <cellStyle name="Normal 3 4 3 2 3" xfId="6075"/>
    <cellStyle name="Normal 3 4 3 2 4" xfId="6076"/>
    <cellStyle name="Normal 3 4 3 3" xfId="6077"/>
    <cellStyle name="Normal 3 4 3 4" xfId="6078"/>
    <cellStyle name="Normal 3 4 3 5" xfId="6079"/>
    <cellStyle name="Normal 3 4 4" xfId="6080"/>
    <cellStyle name="Normal 3 4 4 2" xfId="6081"/>
    <cellStyle name="Normal 3 4 4 3" xfId="6082"/>
    <cellStyle name="Normal 3 4 4 4" xfId="6083"/>
    <cellStyle name="Normal 3 4 5" xfId="6084"/>
    <cellStyle name="Normal 3 4 6" xfId="6085"/>
    <cellStyle name="Normal 3 4 7" xfId="6086"/>
    <cellStyle name="Normal 3 5" xfId="6087"/>
    <cellStyle name="Normal 3 5 2" xfId="6088"/>
    <cellStyle name="Normal 3 5 2 2" xfId="6089"/>
    <cellStyle name="Normal 3 5 2 2 2" xfId="6090"/>
    <cellStyle name="Normal 3 5 2 2 3" xfId="6091"/>
    <cellStyle name="Normal 3 5 2 2 4" xfId="6092"/>
    <cellStyle name="Normal 3 5 2 3" xfId="6093"/>
    <cellStyle name="Normal 3 5 2 4" xfId="6094"/>
    <cellStyle name="Normal 3 5 2 5" xfId="6095"/>
    <cellStyle name="Normal 3 5 3" xfId="6096"/>
    <cellStyle name="Normal 3 5 3 2" xfId="6097"/>
    <cellStyle name="Normal 3 5 3 2 2" xfId="6098"/>
    <cellStyle name="Normal 3 5 3 2 3" xfId="6099"/>
    <cellStyle name="Normal 3 5 3 2 4" xfId="6100"/>
    <cellStyle name="Normal 3 5 3 3" xfId="6101"/>
    <cellStyle name="Normal 3 5 3 4" xfId="6102"/>
    <cellStyle name="Normal 3 5 3 5" xfId="6103"/>
    <cellStyle name="Normal 3 5 4" xfId="6104"/>
    <cellStyle name="Normal 3 5 4 2" xfId="6105"/>
    <cellStyle name="Normal 3 5 4 3" xfId="6106"/>
    <cellStyle name="Normal 3 5 4 4" xfId="6107"/>
    <cellStyle name="Normal 3 5 5" xfId="6108"/>
    <cellStyle name="Normal 3 5 6" xfId="6109"/>
    <cellStyle name="Normal 3 5 7" xfId="6110"/>
    <cellStyle name="Normal 3 6" xfId="6111"/>
    <cellStyle name="Normal 3 6 2" xfId="6112"/>
    <cellStyle name="Normal 3 6 2 2" xfId="6113"/>
    <cellStyle name="Normal 3 6 2 2 2" xfId="6114"/>
    <cellStyle name="Normal 3 6 2 2 3" xfId="6115"/>
    <cellStyle name="Normal 3 6 2 2 4" xfId="6116"/>
    <cellStyle name="Normal 3 6 2 3" xfId="6117"/>
    <cellStyle name="Normal 3 6 2 4" xfId="6118"/>
    <cellStyle name="Normal 3 6 2 5" xfId="6119"/>
    <cellStyle name="Normal 3 6 3" xfId="6120"/>
    <cellStyle name="Normal 3 6 3 2" xfId="6121"/>
    <cellStyle name="Normal 3 6 3 2 2" xfId="6122"/>
    <cellStyle name="Normal 3 6 3 2 3" xfId="6123"/>
    <cellStyle name="Normal 3 6 3 2 4" xfId="6124"/>
    <cellStyle name="Normal 3 6 3 3" xfId="6125"/>
    <cellStyle name="Normal 3 6 3 4" xfId="6126"/>
    <cellStyle name="Normal 3 6 3 5" xfId="6127"/>
    <cellStyle name="Normal 3 6 4" xfId="6128"/>
    <cellStyle name="Normal 3 6 4 2" xfId="6129"/>
    <cellStyle name="Normal 3 6 4 3" xfId="6130"/>
    <cellStyle name="Normal 3 6 4 4" xfId="6131"/>
    <cellStyle name="Normal 3 6 5" xfId="6132"/>
    <cellStyle name="Normal 3 6 6" xfId="6133"/>
    <cellStyle name="Normal 3 6 7" xfId="6134"/>
    <cellStyle name="Normal 3 7" xfId="6135"/>
    <cellStyle name="Normal 3 7 2" xfId="6136"/>
    <cellStyle name="Normal 3 7 2 2" xfId="6137"/>
    <cellStyle name="Normal 3 7 2 3" xfId="6138"/>
    <cellStyle name="Normal 3 7 2 4" xfId="6139"/>
    <cellStyle name="Normal 3 7 3" xfId="6140"/>
    <cellStyle name="Normal 3 7 4" xfId="6141"/>
    <cellStyle name="Normal 3 7 5" xfId="6142"/>
    <cellStyle name="Normal 3 8" xfId="6143"/>
    <cellStyle name="Normal 3 8 2" xfId="6144"/>
    <cellStyle name="Normal 3 8 2 2" xfId="6145"/>
    <cellStyle name="Normal 3 8 2 3" xfId="6146"/>
    <cellStyle name="Normal 3 8 2 4" xfId="6147"/>
    <cellStyle name="Normal 3 8 3" xfId="6148"/>
    <cellStyle name="Normal 3 8 4" xfId="6149"/>
    <cellStyle name="Normal 3 8 5" xfId="6150"/>
    <cellStyle name="Normal 3 9" xfId="6151"/>
    <cellStyle name="Normal 3 9 2" xfId="6152"/>
    <cellStyle name="Normal 3 9 3" xfId="6153"/>
    <cellStyle name="Normal 3 9 4" xfId="6154"/>
    <cellStyle name="Normal 4" xfId="6155"/>
    <cellStyle name="Normal 4 10" xfId="6156"/>
    <cellStyle name="Normal 4 11" xfId="6157"/>
    <cellStyle name="Normal 4 12" xfId="6158"/>
    <cellStyle name="Normal 4 2" xfId="6159"/>
    <cellStyle name="Normal 4 3" xfId="6160"/>
    <cellStyle name="Normal 4 4" xfId="6161"/>
    <cellStyle name="Normal 4 5" xfId="6162"/>
    <cellStyle name="Normal 4 6" xfId="6163"/>
    <cellStyle name="Normal 4 7" xfId="6164"/>
    <cellStyle name="Normal 4 8" xfId="6165"/>
    <cellStyle name="Normal 4 9" xfId="6166"/>
    <cellStyle name="Normal 5" xfId="6167"/>
    <cellStyle name="Normal 5 10" xfId="6168"/>
    <cellStyle name="Normal 5 11" xfId="6169"/>
    <cellStyle name="Normal 5 12" xfId="6170"/>
    <cellStyle name="Normal 5 2" xfId="6171"/>
    <cellStyle name="Normal 5 3" xfId="6172"/>
    <cellStyle name="Normal 5 4" xfId="6173"/>
    <cellStyle name="Normal 5 5" xfId="6174"/>
    <cellStyle name="Normal 5 6" xfId="6175"/>
    <cellStyle name="Normal 5 7" xfId="6176"/>
    <cellStyle name="Normal 5 8" xfId="6177"/>
    <cellStyle name="Normal 5 9" xfId="6178"/>
    <cellStyle name="Normal 6" xfId="6179"/>
    <cellStyle name="Normal 6 10" xfId="6180"/>
    <cellStyle name="Normal 6 11" xfId="6181"/>
    <cellStyle name="Normal 6 12" xfId="6182"/>
    <cellStyle name="Normal 6 2" xfId="6183"/>
    <cellStyle name="Normal 6 3" xfId="6184"/>
    <cellStyle name="Normal 6 4" xfId="6185"/>
    <cellStyle name="Normal 6 5" xfId="6186"/>
    <cellStyle name="Normal 6 6" xfId="6187"/>
    <cellStyle name="Normal 6 7" xfId="6188"/>
    <cellStyle name="Normal 6 8" xfId="6189"/>
    <cellStyle name="Normal 6 9" xfId="6190"/>
    <cellStyle name="Normal 7" xfId="6191"/>
    <cellStyle name="Normal 7 10" xfId="6192"/>
    <cellStyle name="Normal 7 11" xfId="6193"/>
    <cellStyle name="Normal 7 12" xfId="6194"/>
    <cellStyle name="Normal 7 2" xfId="6195"/>
    <cellStyle name="Normal 7 3" xfId="6196"/>
    <cellStyle name="Normal 7 4" xfId="6197"/>
    <cellStyle name="Normal 7 5" xfId="6198"/>
    <cellStyle name="Normal 7 6" xfId="6199"/>
    <cellStyle name="Normal 7 7" xfId="6200"/>
    <cellStyle name="Normal 7 8" xfId="6201"/>
    <cellStyle name="Normal 7 9" xfId="6202"/>
    <cellStyle name="Normal 8" xfId="6203"/>
    <cellStyle name="Normal 8 10" xfId="6204"/>
    <cellStyle name="Normal 8 11" xfId="6205"/>
    <cellStyle name="Normal 8 12" xfId="6206"/>
    <cellStyle name="Normal 8 2" xfId="6207"/>
    <cellStyle name="Normal 8 3" xfId="6208"/>
    <cellStyle name="Normal 8 4" xfId="6209"/>
    <cellStyle name="Normal 8 5" xfId="6210"/>
    <cellStyle name="Normal 8 6" xfId="6211"/>
    <cellStyle name="Normal 8 7" xfId="6212"/>
    <cellStyle name="Normal 8 8" xfId="6213"/>
    <cellStyle name="Normal 8 9" xfId="6214"/>
    <cellStyle name="Normal 9" xfId="6215"/>
    <cellStyle name="Normal 9 10" xfId="6216"/>
    <cellStyle name="Normal 9 11" xfId="6217"/>
    <cellStyle name="Normal 9 12" xfId="6218"/>
    <cellStyle name="Normal 9 2" xfId="6219"/>
    <cellStyle name="Normal 9 3" xfId="6220"/>
    <cellStyle name="Normal 9 4" xfId="6221"/>
    <cellStyle name="Normal 9 5" xfId="6222"/>
    <cellStyle name="Normal 9 6" xfId="6223"/>
    <cellStyle name="Normal 9 7" xfId="6224"/>
    <cellStyle name="Normal 9 8" xfId="6225"/>
    <cellStyle name="Normal 9 9" xfId="6226"/>
    <cellStyle name="Normal(0)" xfId="6227"/>
    <cellStyle name="Note 10" xfId="6228"/>
    <cellStyle name="Note 11" xfId="6229"/>
    <cellStyle name="Note 12" xfId="6230"/>
    <cellStyle name="Note 13" xfId="6231"/>
    <cellStyle name="Note 2" xfId="6232"/>
    <cellStyle name="Note 2 10" xfId="6233"/>
    <cellStyle name="Note 2 11" xfId="6234"/>
    <cellStyle name="Note 2 12" xfId="6235"/>
    <cellStyle name="Note 2 13" xfId="6236"/>
    <cellStyle name="Note 2 14" xfId="6237"/>
    <cellStyle name="Note 2 15" xfId="6238"/>
    <cellStyle name="Note 2 16" xfId="6239"/>
    <cellStyle name="Note 2 17" xfId="6240"/>
    <cellStyle name="Note 2 18" xfId="6241"/>
    <cellStyle name="Note 2 19" xfId="6242"/>
    <cellStyle name="Note 2 2" xfId="6243"/>
    <cellStyle name="Note 2 20" xfId="6244"/>
    <cellStyle name="Note 2 21" xfId="6245"/>
    <cellStyle name="Note 2 22" xfId="6246"/>
    <cellStyle name="Note 2 3" xfId="6247"/>
    <cellStyle name="Note 2 4" xfId="6248"/>
    <cellStyle name="Note 2 5" xfId="6249"/>
    <cellStyle name="Note 2 6" xfId="6250"/>
    <cellStyle name="Note 2 7" xfId="6251"/>
    <cellStyle name="Note 2 8" xfId="6252"/>
    <cellStyle name="Note 2 9" xfId="6253"/>
    <cellStyle name="Note 3" xfId="6254"/>
    <cellStyle name="Note 3 10" xfId="6255"/>
    <cellStyle name="Note 3 11" xfId="6256"/>
    <cellStyle name="Note 3 12" xfId="6257"/>
    <cellStyle name="Note 3 2" xfId="6258"/>
    <cellStyle name="Note 3 3" xfId="6259"/>
    <cellStyle name="Note 3 4" xfId="6260"/>
    <cellStyle name="Note 3 5" xfId="6261"/>
    <cellStyle name="Note 3 6" xfId="6262"/>
    <cellStyle name="Note 3 7" xfId="6263"/>
    <cellStyle name="Note 3 8" xfId="6264"/>
    <cellStyle name="Note 3 9" xfId="6265"/>
    <cellStyle name="Note 4" xfId="6266"/>
    <cellStyle name="Note 5" xfId="6267"/>
    <cellStyle name="Note 6" xfId="6268"/>
    <cellStyle name="Note 7" xfId="6269"/>
    <cellStyle name="Note 8" xfId="6270"/>
    <cellStyle name="Note 9" xfId="6271"/>
    <cellStyle name="Output 10" xfId="6272"/>
    <cellStyle name="Output 11" xfId="6273"/>
    <cellStyle name="Output 12" xfId="6274"/>
    <cellStyle name="Output 13" xfId="6275"/>
    <cellStyle name="Output 2" xfId="6276"/>
    <cellStyle name="Output 2 10" xfId="6277"/>
    <cellStyle name="Output 2 11" xfId="6278"/>
    <cellStyle name="Output 2 12" xfId="6279"/>
    <cellStyle name="Output 2 2" xfId="6280"/>
    <cellStyle name="Output 2 3" xfId="6281"/>
    <cellStyle name="Output 2 4" xfId="6282"/>
    <cellStyle name="Output 2 5" xfId="6283"/>
    <cellStyle name="Output 2 6" xfId="6284"/>
    <cellStyle name="Output 2 7" xfId="6285"/>
    <cellStyle name="Output 2 8" xfId="6286"/>
    <cellStyle name="Output 2 9" xfId="6287"/>
    <cellStyle name="Output 3" xfId="6288"/>
    <cellStyle name="Output 4" xfId="6289"/>
    <cellStyle name="Output 5" xfId="6290"/>
    <cellStyle name="Output 6" xfId="6291"/>
    <cellStyle name="Output 7" xfId="6292"/>
    <cellStyle name="Output 8" xfId="6293"/>
    <cellStyle name="Output 9" xfId="6294"/>
    <cellStyle name="Output Amounts" xfId="6295"/>
    <cellStyle name="Output Line Items" xfId="6296"/>
    <cellStyle name="Percen - Style1" xfId="6297"/>
    <cellStyle name="Percen - Style2" xfId="6298"/>
    <cellStyle name="Percent" xfId="2" builtinId="5"/>
    <cellStyle name="Percent [2]" xfId="6299"/>
    <cellStyle name="Percent [2] 2" xfId="6300"/>
    <cellStyle name="Percent [2] 3" xfId="6301"/>
    <cellStyle name="Percent [2] 4" xfId="6302"/>
    <cellStyle name="Percent 2 2" xfId="6303"/>
    <cellStyle name="Percent(0)" xfId="6304"/>
    <cellStyle name="Percent(0) 10" xfId="6305"/>
    <cellStyle name="Percent(0) 11" xfId="6306"/>
    <cellStyle name="Percent(0) 12" xfId="6307"/>
    <cellStyle name="Percent(0) 2" xfId="6308"/>
    <cellStyle name="Percent(0) 3" xfId="6309"/>
    <cellStyle name="Percent(0) 4" xfId="6310"/>
    <cellStyle name="Percent(0) 5" xfId="6311"/>
    <cellStyle name="Percent(0) 6" xfId="6312"/>
    <cellStyle name="Percent(0) 7" xfId="6313"/>
    <cellStyle name="Percent(0) 8" xfId="6314"/>
    <cellStyle name="Percent(0) 9" xfId="6315"/>
    <cellStyle name="Reset  - Style7" xfId="6316"/>
    <cellStyle name="SAPBEXaggData" xfId="6317"/>
    <cellStyle name="SAPBEXaggItem" xfId="6318"/>
    <cellStyle name="SAPBEXchaText" xfId="6319"/>
    <cellStyle name="SAPBEXfilterDrill" xfId="6320"/>
    <cellStyle name="SAPBEXfilterItem_Dec 2010 UT GRC Tax Schedules W_10yrPlan _Edited 05.04.09" xfId="6321"/>
    <cellStyle name="SAPBEXheaderItem_Dec 2010 UT GRC Tax Schedules W_10yrPlan _Edited 05.04.09" xfId="6322"/>
    <cellStyle name="SAPBEXheaderText_Year-End DIT Balance 1208" xfId="6323"/>
    <cellStyle name="SAPBEXstdData" xfId="4"/>
    <cellStyle name="SAPBEXstdItem" xfId="3"/>
    <cellStyle name="SAPBEXstdItemX" xfId="6324"/>
    <cellStyle name="SAPBEXtitle_Dec 2010 UT GRC Tax Schedules W_10yrPlan _Edited 05.04.09" xfId="6325"/>
    <cellStyle name="Shade" xfId="6326"/>
    <cellStyle name="Special" xfId="6327"/>
    <cellStyle name="Special 10" xfId="6328"/>
    <cellStyle name="Special 11" xfId="6329"/>
    <cellStyle name="Special 12" xfId="6330"/>
    <cellStyle name="Special 13" xfId="6331"/>
    <cellStyle name="Special 14" xfId="6332"/>
    <cellStyle name="Special 15" xfId="6333"/>
    <cellStyle name="Special 16" xfId="6334"/>
    <cellStyle name="Special 17" xfId="6335"/>
    <cellStyle name="Special 18" xfId="6336"/>
    <cellStyle name="Special 19" xfId="6337"/>
    <cellStyle name="Special 2" xfId="6338"/>
    <cellStyle name="Special 2 10" xfId="6339"/>
    <cellStyle name="Special 2 11" xfId="6340"/>
    <cellStyle name="Special 2 12" xfId="6341"/>
    <cellStyle name="Special 2 13" xfId="6342"/>
    <cellStyle name="Special 2 14" xfId="6343"/>
    <cellStyle name="Special 2 15" xfId="6344"/>
    <cellStyle name="Special 2 2" xfId="6345"/>
    <cellStyle name="Special 2 3" xfId="6346"/>
    <cellStyle name="Special 2 4" xfId="6347"/>
    <cellStyle name="Special 2 5" xfId="6348"/>
    <cellStyle name="Special 2 6" xfId="6349"/>
    <cellStyle name="Special 2 7" xfId="6350"/>
    <cellStyle name="Special 2 8" xfId="6351"/>
    <cellStyle name="Special 2 9" xfId="6352"/>
    <cellStyle name="Special 20" xfId="6353"/>
    <cellStyle name="Special 21" xfId="6354"/>
    <cellStyle name="Special 22" xfId="6355"/>
    <cellStyle name="Special 23" xfId="6356"/>
    <cellStyle name="Special 24" xfId="6357"/>
    <cellStyle name="Special 25" xfId="6358"/>
    <cellStyle name="Special 26" xfId="6359"/>
    <cellStyle name="Special 27" xfId="6360"/>
    <cellStyle name="Special 28" xfId="6361"/>
    <cellStyle name="Special 29" xfId="6362"/>
    <cellStyle name="Special 3" xfId="6363"/>
    <cellStyle name="Special 3 2" xfId="6364"/>
    <cellStyle name="Special 3 3" xfId="6365"/>
    <cellStyle name="Special 3 4" xfId="6366"/>
    <cellStyle name="Special 3 5" xfId="6367"/>
    <cellStyle name="Special 3 6" xfId="6368"/>
    <cellStyle name="Special 3 6 2" xfId="6369"/>
    <cellStyle name="Special 3 6 3" xfId="6370"/>
    <cellStyle name="Special 3 6 4" xfId="6371"/>
    <cellStyle name="Special 3 6 5" xfId="6372"/>
    <cellStyle name="Special 3 6 6" xfId="6373"/>
    <cellStyle name="Special 3 6 7" xfId="6374"/>
    <cellStyle name="Special 3 7" xfId="6375"/>
    <cellStyle name="Special 3 7 2" xfId="6376"/>
    <cellStyle name="Special 3 7 3" xfId="6377"/>
    <cellStyle name="Special 3 7 4" xfId="6378"/>
    <cellStyle name="Special 3 7 5" xfId="6379"/>
    <cellStyle name="Special 3 7 6" xfId="6380"/>
    <cellStyle name="Special 3 7 7" xfId="6381"/>
    <cellStyle name="Special 3 8" xfId="6382"/>
    <cellStyle name="Special 3 8 2" xfId="6383"/>
    <cellStyle name="Special 3 8 3" xfId="6384"/>
    <cellStyle name="Special 3 8 4" xfId="6385"/>
    <cellStyle name="Special 3 8 5" xfId="6386"/>
    <cellStyle name="Special 3 8 6" xfId="6387"/>
    <cellStyle name="Special 3 8 7" xfId="6388"/>
    <cellStyle name="Special 30" xfId="6389"/>
    <cellStyle name="Special 31" xfId="6390"/>
    <cellStyle name="Special 32" xfId="6391"/>
    <cellStyle name="Special 33" xfId="6392"/>
    <cellStyle name="Special 34" xfId="6393"/>
    <cellStyle name="Special 35" xfId="6394"/>
    <cellStyle name="Special 36" xfId="6395"/>
    <cellStyle name="Special 37" xfId="6396"/>
    <cellStyle name="Special 38" xfId="6397"/>
    <cellStyle name="Special 39" xfId="6398"/>
    <cellStyle name="Special 39 2" xfId="6399"/>
    <cellStyle name="Special 39 2 2" xfId="6400"/>
    <cellStyle name="Special 39 2 3" xfId="6401"/>
    <cellStyle name="Special 39 2 4" xfId="6402"/>
    <cellStyle name="Special 39 2 5" xfId="6403"/>
    <cellStyle name="Special 39 2 6" xfId="6404"/>
    <cellStyle name="Special 39 2 7" xfId="6405"/>
    <cellStyle name="Special 39 3" xfId="6406"/>
    <cellStyle name="Special 39 3 2" xfId="6407"/>
    <cellStyle name="Special 39 3 3" xfId="6408"/>
    <cellStyle name="Special 39 3 4" xfId="6409"/>
    <cellStyle name="Special 39 3 5" xfId="6410"/>
    <cellStyle name="Special 39 3 6" xfId="6411"/>
    <cellStyle name="Special 39 3 7" xfId="6412"/>
    <cellStyle name="Special 39 4" xfId="6413"/>
    <cellStyle name="Special 39 4 2" xfId="6414"/>
    <cellStyle name="Special 39 4 3" xfId="6415"/>
    <cellStyle name="Special 39 4 4" xfId="6416"/>
    <cellStyle name="Special 39 4 5" xfId="6417"/>
    <cellStyle name="Special 39 4 6" xfId="6418"/>
    <cellStyle name="Special 39 4 7" xfId="6419"/>
    <cellStyle name="Special 4" xfId="6420"/>
    <cellStyle name="Special 40" xfId="6421"/>
    <cellStyle name="Special 40 2" xfId="6422"/>
    <cellStyle name="Special 40 2 2" xfId="6423"/>
    <cellStyle name="Special 40 2 3" xfId="6424"/>
    <cellStyle name="Special 40 2 4" xfId="6425"/>
    <cellStyle name="Special 40 2 5" xfId="6426"/>
    <cellStyle name="Special 40 2 6" xfId="6427"/>
    <cellStyle name="Special 40 2 7" xfId="6428"/>
    <cellStyle name="Special 40 3" xfId="6429"/>
    <cellStyle name="Special 40 3 2" xfId="6430"/>
    <cellStyle name="Special 40 3 3" xfId="6431"/>
    <cellStyle name="Special 40 3 4" xfId="6432"/>
    <cellStyle name="Special 40 3 5" xfId="6433"/>
    <cellStyle name="Special 40 3 6" xfId="6434"/>
    <cellStyle name="Special 40 3 7" xfId="6435"/>
    <cellStyle name="Special 40 4" xfId="6436"/>
    <cellStyle name="Special 40 4 2" xfId="6437"/>
    <cellStyle name="Special 40 4 3" xfId="6438"/>
    <cellStyle name="Special 40 4 4" xfId="6439"/>
    <cellStyle name="Special 40 4 5" xfId="6440"/>
    <cellStyle name="Special 40 4 6" xfId="6441"/>
    <cellStyle name="Special 40 4 7" xfId="6442"/>
    <cellStyle name="Special 41" xfId="6443"/>
    <cellStyle name="Special 42" xfId="6444"/>
    <cellStyle name="Special 43" xfId="6445"/>
    <cellStyle name="Special 44" xfId="6446"/>
    <cellStyle name="Special 45" xfId="6447"/>
    <cellStyle name="Special 46" xfId="6448"/>
    <cellStyle name="Special 47" xfId="6449"/>
    <cellStyle name="Special 48" xfId="6450"/>
    <cellStyle name="Special 49" xfId="6451"/>
    <cellStyle name="Special 5" xfId="6452"/>
    <cellStyle name="Special 50" xfId="6453"/>
    <cellStyle name="Special 51" xfId="6454"/>
    <cellStyle name="Special 52" xfId="6455"/>
    <cellStyle name="Special 53" xfId="6456"/>
    <cellStyle name="Special 6" xfId="6457"/>
    <cellStyle name="Special 7" xfId="6458"/>
    <cellStyle name="Special 8" xfId="6459"/>
    <cellStyle name="Special 9" xfId="6460"/>
    <cellStyle name="STYL1 - Style1" xfId="6461"/>
    <cellStyle name="Table  - Style6" xfId="6462"/>
    <cellStyle name="Text" xfId="6463"/>
    <cellStyle name="Text 10" xfId="6464"/>
    <cellStyle name="Text 11" xfId="6465"/>
    <cellStyle name="Text 12" xfId="6466"/>
    <cellStyle name="Text 13" xfId="6467"/>
    <cellStyle name="Text 14" xfId="6468"/>
    <cellStyle name="Text 15" xfId="6469"/>
    <cellStyle name="Text 16" xfId="6470"/>
    <cellStyle name="Text 17" xfId="6471"/>
    <cellStyle name="Text 18" xfId="6472"/>
    <cellStyle name="Text 19" xfId="6473"/>
    <cellStyle name="Text 2" xfId="6474"/>
    <cellStyle name="Text 20" xfId="6475"/>
    <cellStyle name="Text 21" xfId="6476"/>
    <cellStyle name="Text 22" xfId="6477"/>
    <cellStyle name="Text 23" xfId="6478"/>
    <cellStyle name="Text 24" xfId="6479"/>
    <cellStyle name="Text 25" xfId="6480"/>
    <cellStyle name="Text 26" xfId="6481"/>
    <cellStyle name="Text 27" xfId="6482"/>
    <cellStyle name="Text 28" xfId="6483"/>
    <cellStyle name="Text 29" xfId="6484"/>
    <cellStyle name="Text 3" xfId="6485"/>
    <cellStyle name="Text 30" xfId="6486"/>
    <cellStyle name="Text 31" xfId="6487"/>
    <cellStyle name="Text 32" xfId="6488"/>
    <cellStyle name="Text 4" xfId="6489"/>
    <cellStyle name="Text 5" xfId="6490"/>
    <cellStyle name="Text 6" xfId="6491"/>
    <cellStyle name="Text 7" xfId="6492"/>
    <cellStyle name="Text 8" xfId="6493"/>
    <cellStyle name="Text 9" xfId="6494"/>
    <cellStyle name="Title  - Style1" xfId="6495"/>
    <cellStyle name="Title 10" xfId="6496"/>
    <cellStyle name="Title 11" xfId="6497"/>
    <cellStyle name="Title 12" xfId="6498"/>
    <cellStyle name="Title 13" xfId="6499"/>
    <cellStyle name="Title 2" xfId="6500"/>
    <cellStyle name="Title 2 10" xfId="6501"/>
    <cellStyle name="Title 2 11" xfId="6502"/>
    <cellStyle name="Title 2 12" xfId="6503"/>
    <cellStyle name="Title 2 2" xfId="6504"/>
    <cellStyle name="Title 2 3" xfId="6505"/>
    <cellStyle name="Title 2 4" xfId="6506"/>
    <cellStyle name="Title 2 5" xfId="6507"/>
    <cellStyle name="Title 2 6" xfId="6508"/>
    <cellStyle name="Title 2 7" xfId="6509"/>
    <cellStyle name="Title 2 8" xfId="6510"/>
    <cellStyle name="Title 2 9" xfId="6511"/>
    <cellStyle name="Title 3" xfId="6512"/>
    <cellStyle name="Title 4" xfId="6513"/>
    <cellStyle name="Title 5" xfId="6514"/>
    <cellStyle name="Title 6" xfId="6515"/>
    <cellStyle name="Title 7" xfId="6516"/>
    <cellStyle name="Title 8" xfId="6517"/>
    <cellStyle name="Title 9" xfId="6518"/>
    <cellStyle name="Total 10" xfId="6519"/>
    <cellStyle name="Total 10 10" xfId="6520"/>
    <cellStyle name="Total 10 11" xfId="6521"/>
    <cellStyle name="Total 10 12" xfId="6522"/>
    <cellStyle name="Total 10 2" xfId="6523"/>
    <cellStyle name="Total 10 3" xfId="6524"/>
    <cellStyle name="Total 10 4" xfId="6525"/>
    <cellStyle name="Total 10 5" xfId="6526"/>
    <cellStyle name="Total 10 6" xfId="6527"/>
    <cellStyle name="Total 10 7" xfId="6528"/>
    <cellStyle name="Total 10 8" xfId="6529"/>
    <cellStyle name="Total 10 9" xfId="6530"/>
    <cellStyle name="Total 11" xfId="6531"/>
    <cellStyle name="Total 11 10" xfId="6532"/>
    <cellStyle name="Total 11 11" xfId="6533"/>
    <cellStyle name="Total 11 12" xfId="6534"/>
    <cellStyle name="Total 11 2" xfId="6535"/>
    <cellStyle name="Total 11 3" xfId="6536"/>
    <cellStyle name="Total 11 4" xfId="6537"/>
    <cellStyle name="Total 11 5" xfId="6538"/>
    <cellStyle name="Total 11 6" xfId="6539"/>
    <cellStyle name="Total 11 7" xfId="6540"/>
    <cellStyle name="Total 11 8" xfId="6541"/>
    <cellStyle name="Total 11 9" xfId="6542"/>
    <cellStyle name="Total 12" xfId="6543"/>
    <cellStyle name="Total 12 10" xfId="6544"/>
    <cellStyle name="Total 12 11" xfId="6545"/>
    <cellStyle name="Total 12 12" xfId="6546"/>
    <cellStyle name="Total 12 2" xfId="6547"/>
    <cellStyle name="Total 12 3" xfId="6548"/>
    <cellStyle name="Total 12 4" xfId="6549"/>
    <cellStyle name="Total 12 5" xfId="6550"/>
    <cellStyle name="Total 12 6" xfId="6551"/>
    <cellStyle name="Total 12 7" xfId="6552"/>
    <cellStyle name="Total 12 8" xfId="6553"/>
    <cellStyle name="Total 12 9" xfId="6554"/>
    <cellStyle name="Total 13" xfId="6555"/>
    <cellStyle name="Total 13 10" xfId="6556"/>
    <cellStyle name="Total 13 11" xfId="6557"/>
    <cellStyle name="Total 13 12" xfId="6558"/>
    <cellStyle name="Total 13 2" xfId="6559"/>
    <cellStyle name="Total 13 3" xfId="6560"/>
    <cellStyle name="Total 13 4" xfId="6561"/>
    <cellStyle name="Total 13 5" xfId="6562"/>
    <cellStyle name="Total 13 6" xfId="6563"/>
    <cellStyle name="Total 13 7" xfId="6564"/>
    <cellStyle name="Total 13 8" xfId="6565"/>
    <cellStyle name="Total 13 9" xfId="6566"/>
    <cellStyle name="Total 14" xfId="6567"/>
    <cellStyle name="Total 14 10" xfId="6568"/>
    <cellStyle name="Total 14 11" xfId="6569"/>
    <cellStyle name="Total 14 12" xfId="6570"/>
    <cellStyle name="Total 14 2" xfId="6571"/>
    <cellStyle name="Total 14 3" xfId="6572"/>
    <cellStyle name="Total 14 4" xfId="6573"/>
    <cellStyle name="Total 14 5" xfId="6574"/>
    <cellStyle name="Total 14 6" xfId="6575"/>
    <cellStyle name="Total 14 7" xfId="6576"/>
    <cellStyle name="Total 14 8" xfId="6577"/>
    <cellStyle name="Total 14 9" xfId="6578"/>
    <cellStyle name="Total 15" xfId="6579"/>
    <cellStyle name="Total 15 10" xfId="6580"/>
    <cellStyle name="Total 15 11" xfId="6581"/>
    <cellStyle name="Total 15 12" xfId="6582"/>
    <cellStyle name="Total 15 2" xfId="6583"/>
    <cellStyle name="Total 15 3" xfId="6584"/>
    <cellStyle name="Total 15 4" xfId="6585"/>
    <cellStyle name="Total 15 5" xfId="6586"/>
    <cellStyle name="Total 15 6" xfId="6587"/>
    <cellStyle name="Total 15 7" xfId="6588"/>
    <cellStyle name="Total 15 8" xfId="6589"/>
    <cellStyle name="Total 15 9" xfId="6590"/>
    <cellStyle name="Total 16" xfId="6591"/>
    <cellStyle name="Total 16 10" xfId="6592"/>
    <cellStyle name="Total 16 11" xfId="6593"/>
    <cellStyle name="Total 16 12" xfId="6594"/>
    <cellStyle name="Total 16 2" xfId="6595"/>
    <cellStyle name="Total 16 3" xfId="6596"/>
    <cellStyle name="Total 16 4" xfId="6597"/>
    <cellStyle name="Total 16 5" xfId="6598"/>
    <cellStyle name="Total 16 6" xfId="6599"/>
    <cellStyle name="Total 16 7" xfId="6600"/>
    <cellStyle name="Total 16 8" xfId="6601"/>
    <cellStyle name="Total 16 9" xfId="6602"/>
    <cellStyle name="Total 17" xfId="6603"/>
    <cellStyle name="Total 17 10" xfId="6604"/>
    <cellStyle name="Total 17 11" xfId="6605"/>
    <cellStyle name="Total 17 12" xfId="6606"/>
    <cellStyle name="Total 17 2" xfId="6607"/>
    <cellStyle name="Total 17 3" xfId="6608"/>
    <cellStyle name="Total 17 4" xfId="6609"/>
    <cellStyle name="Total 17 5" xfId="6610"/>
    <cellStyle name="Total 17 6" xfId="6611"/>
    <cellStyle name="Total 17 7" xfId="6612"/>
    <cellStyle name="Total 17 8" xfId="6613"/>
    <cellStyle name="Total 17 9" xfId="6614"/>
    <cellStyle name="Total 18" xfId="6615"/>
    <cellStyle name="Total 18 10" xfId="6616"/>
    <cellStyle name="Total 18 11" xfId="6617"/>
    <cellStyle name="Total 18 12" xfId="6618"/>
    <cellStyle name="Total 18 2" xfId="6619"/>
    <cellStyle name="Total 18 3" xfId="6620"/>
    <cellStyle name="Total 18 4" xfId="6621"/>
    <cellStyle name="Total 18 5" xfId="6622"/>
    <cellStyle name="Total 18 6" xfId="6623"/>
    <cellStyle name="Total 18 7" xfId="6624"/>
    <cellStyle name="Total 18 8" xfId="6625"/>
    <cellStyle name="Total 18 9" xfId="6626"/>
    <cellStyle name="Total 19" xfId="6627"/>
    <cellStyle name="Total 19 10" xfId="6628"/>
    <cellStyle name="Total 19 11" xfId="6629"/>
    <cellStyle name="Total 19 12" xfId="6630"/>
    <cellStyle name="Total 19 2" xfId="6631"/>
    <cellStyle name="Total 19 3" xfId="6632"/>
    <cellStyle name="Total 19 4" xfId="6633"/>
    <cellStyle name="Total 19 5" xfId="6634"/>
    <cellStyle name="Total 19 6" xfId="6635"/>
    <cellStyle name="Total 19 7" xfId="6636"/>
    <cellStyle name="Total 19 8" xfId="6637"/>
    <cellStyle name="Total 19 9" xfId="6638"/>
    <cellStyle name="Total 2" xfId="6639"/>
    <cellStyle name="Total 2 10" xfId="6640"/>
    <cellStyle name="Total 2 11" xfId="6641"/>
    <cellStyle name="Total 2 12" xfId="6642"/>
    <cellStyle name="Total 2 13" xfId="6643"/>
    <cellStyle name="Total 2 14" xfId="6644"/>
    <cellStyle name="Total 2 15" xfId="6645"/>
    <cellStyle name="Total 2 2" xfId="6646"/>
    <cellStyle name="Total 2 2 10" xfId="6647"/>
    <cellStyle name="Total 2 2 11" xfId="6648"/>
    <cellStyle name="Total 2 2 12" xfId="6649"/>
    <cellStyle name="Total 2 2 13" xfId="6650"/>
    <cellStyle name="Total 2 2 14" xfId="6651"/>
    <cellStyle name="Total 2 2 2" xfId="6652"/>
    <cellStyle name="Total 2 2 2 2" xfId="6653"/>
    <cellStyle name="Total 2 2 2 3" xfId="6654"/>
    <cellStyle name="Total 2 2 2 4" xfId="6655"/>
    <cellStyle name="Total 2 2 2 5" xfId="6656"/>
    <cellStyle name="Total 2 2 2 6" xfId="6657"/>
    <cellStyle name="Total 2 2 2 7" xfId="6658"/>
    <cellStyle name="Total 2 2 3" xfId="6659"/>
    <cellStyle name="Total 2 2 3 2" xfId="6660"/>
    <cellStyle name="Total 2 2 3 3" xfId="6661"/>
    <cellStyle name="Total 2 2 3 4" xfId="6662"/>
    <cellStyle name="Total 2 2 3 5" xfId="6663"/>
    <cellStyle name="Total 2 2 3 6" xfId="6664"/>
    <cellStyle name="Total 2 2 3 7" xfId="6665"/>
    <cellStyle name="Total 2 2 4" xfId="6666"/>
    <cellStyle name="Total 2 2 4 2" xfId="6667"/>
    <cellStyle name="Total 2 2 4 3" xfId="6668"/>
    <cellStyle name="Total 2 2 4 4" xfId="6669"/>
    <cellStyle name="Total 2 2 4 5" xfId="6670"/>
    <cellStyle name="Total 2 2 4 6" xfId="6671"/>
    <cellStyle name="Total 2 2 4 7" xfId="6672"/>
    <cellStyle name="Total 2 2 5" xfId="6673"/>
    <cellStyle name="Total 2 2 6" xfId="6674"/>
    <cellStyle name="Total 2 2 7" xfId="6675"/>
    <cellStyle name="Total 2 2 8" xfId="6676"/>
    <cellStyle name="Total 2 2 9" xfId="6677"/>
    <cellStyle name="Total 2 3" xfId="6678"/>
    <cellStyle name="Total 2 3 2" xfId="6679"/>
    <cellStyle name="Total 2 3 2 2" xfId="6680"/>
    <cellStyle name="Total 2 3 2 3" xfId="6681"/>
    <cellStyle name="Total 2 3 2 4" xfId="6682"/>
    <cellStyle name="Total 2 3 2 5" xfId="6683"/>
    <cellStyle name="Total 2 3 2 6" xfId="6684"/>
    <cellStyle name="Total 2 3 2 7" xfId="6685"/>
    <cellStyle name="Total 2 3 3" xfId="6686"/>
    <cellStyle name="Total 2 3 3 2" xfId="6687"/>
    <cellStyle name="Total 2 3 3 3" xfId="6688"/>
    <cellStyle name="Total 2 3 3 4" xfId="6689"/>
    <cellStyle name="Total 2 3 3 5" xfId="6690"/>
    <cellStyle name="Total 2 3 3 6" xfId="6691"/>
    <cellStyle name="Total 2 3 3 7" xfId="6692"/>
    <cellStyle name="Total 2 3 4" xfId="6693"/>
    <cellStyle name="Total 2 3 4 2" xfId="6694"/>
    <cellStyle name="Total 2 3 4 3" xfId="6695"/>
    <cellStyle name="Total 2 3 4 4" xfId="6696"/>
    <cellStyle name="Total 2 3 4 5" xfId="6697"/>
    <cellStyle name="Total 2 3 4 6" xfId="6698"/>
    <cellStyle name="Total 2 3 4 7" xfId="6699"/>
    <cellStyle name="Total 2 4" xfId="6700"/>
    <cellStyle name="Total 2 4 2" xfId="6701"/>
    <cellStyle name="Total 2 4 2 2" xfId="6702"/>
    <cellStyle name="Total 2 4 2 3" xfId="6703"/>
    <cellStyle name="Total 2 4 2 4" xfId="6704"/>
    <cellStyle name="Total 2 4 2 5" xfId="6705"/>
    <cellStyle name="Total 2 4 2 6" xfId="6706"/>
    <cellStyle name="Total 2 4 2 7" xfId="6707"/>
    <cellStyle name="Total 2 4 3" xfId="6708"/>
    <cellStyle name="Total 2 4 3 2" xfId="6709"/>
    <cellStyle name="Total 2 4 3 3" xfId="6710"/>
    <cellStyle name="Total 2 4 3 4" xfId="6711"/>
    <cellStyle name="Total 2 4 3 5" xfId="6712"/>
    <cellStyle name="Total 2 4 3 6" xfId="6713"/>
    <cellStyle name="Total 2 4 3 7" xfId="6714"/>
    <cellStyle name="Total 2 4 4" xfId="6715"/>
    <cellStyle name="Total 2 4 4 2" xfId="6716"/>
    <cellStyle name="Total 2 4 4 3" xfId="6717"/>
    <cellStyle name="Total 2 4 4 4" xfId="6718"/>
    <cellStyle name="Total 2 4 4 5" xfId="6719"/>
    <cellStyle name="Total 2 4 4 6" xfId="6720"/>
    <cellStyle name="Total 2 4 4 7" xfId="6721"/>
    <cellStyle name="Total 2 5" xfId="6722"/>
    <cellStyle name="Total 2 6" xfId="6723"/>
    <cellStyle name="Total 2 7" xfId="6724"/>
    <cellStyle name="Total 2 8" xfId="6725"/>
    <cellStyle name="Total 2 9" xfId="6726"/>
    <cellStyle name="Total 20" xfId="6727"/>
    <cellStyle name="Total 20 10" xfId="6728"/>
    <cellStyle name="Total 20 11" xfId="6729"/>
    <cellStyle name="Total 20 12" xfId="6730"/>
    <cellStyle name="Total 20 2" xfId="6731"/>
    <cellStyle name="Total 20 3" xfId="6732"/>
    <cellStyle name="Total 20 4" xfId="6733"/>
    <cellStyle name="Total 20 5" xfId="6734"/>
    <cellStyle name="Total 20 6" xfId="6735"/>
    <cellStyle name="Total 20 7" xfId="6736"/>
    <cellStyle name="Total 20 8" xfId="6737"/>
    <cellStyle name="Total 20 9" xfId="6738"/>
    <cellStyle name="Total 21" xfId="6739"/>
    <cellStyle name="Total 21 10" xfId="6740"/>
    <cellStyle name="Total 21 11" xfId="6741"/>
    <cellStyle name="Total 21 12" xfId="6742"/>
    <cellStyle name="Total 21 2" xfId="6743"/>
    <cellStyle name="Total 21 3" xfId="6744"/>
    <cellStyle name="Total 21 4" xfId="6745"/>
    <cellStyle name="Total 21 5" xfId="6746"/>
    <cellStyle name="Total 21 6" xfId="6747"/>
    <cellStyle name="Total 21 7" xfId="6748"/>
    <cellStyle name="Total 21 8" xfId="6749"/>
    <cellStyle name="Total 21 9" xfId="6750"/>
    <cellStyle name="Total 22" xfId="6751"/>
    <cellStyle name="Total 22 10" xfId="6752"/>
    <cellStyle name="Total 22 11" xfId="6753"/>
    <cellStyle name="Total 22 12" xfId="6754"/>
    <cellStyle name="Total 22 2" xfId="6755"/>
    <cellStyle name="Total 22 3" xfId="6756"/>
    <cellStyle name="Total 22 4" xfId="6757"/>
    <cellStyle name="Total 22 5" xfId="6758"/>
    <cellStyle name="Total 22 6" xfId="6759"/>
    <cellStyle name="Total 22 7" xfId="6760"/>
    <cellStyle name="Total 22 8" xfId="6761"/>
    <cellStyle name="Total 22 9" xfId="6762"/>
    <cellStyle name="Total 23" xfId="6763"/>
    <cellStyle name="Total 24" xfId="6764"/>
    <cellStyle name="Total 25" xfId="6765"/>
    <cellStyle name="Total 26" xfId="6766"/>
    <cellStyle name="Total 26 10" xfId="6767"/>
    <cellStyle name="Total 26 11" xfId="6768"/>
    <cellStyle name="Total 26 12" xfId="6769"/>
    <cellStyle name="Total 26 2" xfId="6770"/>
    <cellStyle name="Total 26 3" xfId="6771"/>
    <cellStyle name="Total 26 4" xfId="6772"/>
    <cellStyle name="Total 26 5" xfId="6773"/>
    <cellStyle name="Total 26 6" xfId="6774"/>
    <cellStyle name="Total 26 7" xfId="6775"/>
    <cellStyle name="Total 26 8" xfId="6776"/>
    <cellStyle name="Total 26 9" xfId="6777"/>
    <cellStyle name="Total 27" xfId="6778"/>
    <cellStyle name="Total 28" xfId="6779"/>
    <cellStyle name="Total 29" xfId="6780"/>
    <cellStyle name="Total 3" xfId="6781"/>
    <cellStyle name="Total 3 10" xfId="6782"/>
    <cellStyle name="Total 3 11" xfId="6783"/>
    <cellStyle name="Total 3 12" xfId="6784"/>
    <cellStyle name="Total 3 13" xfId="6785"/>
    <cellStyle name="Total 3 14" xfId="6786"/>
    <cellStyle name="Total 3 15" xfId="6787"/>
    <cellStyle name="Total 3 2" xfId="6788"/>
    <cellStyle name="Total 3 2 10" xfId="6789"/>
    <cellStyle name="Total 3 2 11" xfId="6790"/>
    <cellStyle name="Total 3 2 12" xfId="6791"/>
    <cellStyle name="Total 3 2 2" xfId="6792"/>
    <cellStyle name="Total 3 2 3" xfId="6793"/>
    <cellStyle name="Total 3 2 4" xfId="6794"/>
    <cellStyle name="Total 3 2 5" xfId="6795"/>
    <cellStyle name="Total 3 2 6" xfId="6796"/>
    <cellStyle name="Total 3 2 7" xfId="6797"/>
    <cellStyle name="Total 3 2 8" xfId="6798"/>
    <cellStyle name="Total 3 2 9" xfId="6799"/>
    <cellStyle name="Total 3 3" xfId="6800"/>
    <cellStyle name="Total 3 4" xfId="6801"/>
    <cellStyle name="Total 3 5" xfId="6802"/>
    <cellStyle name="Total 3 6" xfId="6803"/>
    <cellStyle name="Total 3 7" xfId="6804"/>
    <cellStyle name="Total 3 8" xfId="6805"/>
    <cellStyle name="Total 3 9" xfId="6806"/>
    <cellStyle name="Total 30" xfId="6807"/>
    <cellStyle name="Total 31" xfId="6808"/>
    <cellStyle name="Total 32" xfId="6809"/>
    <cellStyle name="Total 33" xfId="6810"/>
    <cellStyle name="Total 34" xfId="6811"/>
    <cellStyle name="Total 35" xfId="6812"/>
    <cellStyle name="Total 36" xfId="6813"/>
    <cellStyle name="Total 37" xfId="6814"/>
    <cellStyle name="Total 38" xfId="6815"/>
    <cellStyle name="Total 39" xfId="6816"/>
    <cellStyle name="Total 4" xfId="6817"/>
    <cellStyle name="Total 4 10" xfId="6818"/>
    <cellStyle name="Total 4 11" xfId="6819"/>
    <cellStyle name="Total 4 12" xfId="6820"/>
    <cellStyle name="Total 4 13" xfId="6821"/>
    <cellStyle name="Total 4 14" xfId="6822"/>
    <cellStyle name="Total 4 15" xfId="6823"/>
    <cellStyle name="Total 4 16" xfId="6824"/>
    <cellStyle name="Total 4 17" xfId="6825"/>
    <cellStyle name="Total 4 18" xfId="6826"/>
    <cellStyle name="Total 4 19" xfId="6827"/>
    <cellStyle name="Total 4 2" xfId="6828"/>
    <cellStyle name="Total 4 20" xfId="6829"/>
    <cellStyle name="Total 4 21" xfId="6830"/>
    <cellStyle name="Total 4 22" xfId="6831"/>
    <cellStyle name="Total 4 23" xfId="6832"/>
    <cellStyle name="Total 4 24" xfId="6833"/>
    <cellStyle name="Total 4 25" xfId="6834"/>
    <cellStyle name="Total 4 3" xfId="6835"/>
    <cellStyle name="Total 4 4" xfId="6836"/>
    <cellStyle name="Total 4 5" xfId="6837"/>
    <cellStyle name="Total 4 6" xfId="6838"/>
    <cellStyle name="Total 4 7" xfId="6839"/>
    <cellStyle name="Total 4 8" xfId="6840"/>
    <cellStyle name="Total 4 9" xfId="6841"/>
    <cellStyle name="Total 40" xfId="6842"/>
    <cellStyle name="Total 40 2" xfId="6843"/>
    <cellStyle name="Total 40 2 2" xfId="6844"/>
    <cellStyle name="Total 40 2 3" xfId="6845"/>
    <cellStyle name="Total 40 2 4" xfId="6846"/>
    <cellStyle name="Total 40 2 5" xfId="6847"/>
    <cellStyle name="Total 40 2 6" xfId="6848"/>
    <cellStyle name="Total 40 2 7" xfId="6849"/>
    <cellStyle name="Total 40 3" xfId="6850"/>
    <cellStyle name="Total 40 3 2" xfId="6851"/>
    <cellStyle name="Total 40 3 3" xfId="6852"/>
    <cellStyle name="Total 40 3 4" xfId="6853"/>
    <cellStyle name="Total 40 3 5" xfId="6854"/>
    <cellStyle name="Total 40 3 6" xfId="6855"/>
    <cellStyle name="Total 40 3 7" xfId="6856"/>
    <cellStyle name="Total 40 4" xfId="6857"/>
    <cellStyle name="Total 40 4 2" xfId="6858"/>
    <cellStyle name="Total 40 4 3" xfId="6859"/>
    <cellStyle name="Total 40 4 4" xfId="6860"/>
    <cellStyle name="Total 40 4 5" xfId="6861"/>
    <cellStyle name="Total 40 4 6" xfId="6862"/>
    <cellStyle name="Total 40 4 7" xfId="6863"/>
    <cellStyle name="Total 41" xfId="6864"/>
    <cellStyle name="Total 41 2" xfId="6865"/>
    <cellStyle name="Total 41 2 2" xfId="6866"/>
    <cellStyle name="Total 41 2 3" xfId="6867"/>
    <cellStyle name="Total 41 2 4" xfId="6868"/>
    <cellStyle name="Total 41 2 5" xfId="6869"/>
    <cellStyle name="Total 41 2 6" xfId="6870"/>
    <cellStyle name="Total 41 2 7" xfId="6871"/>
    <cellStyle name="Total 41 3" xfId="6872"/>
    <cellStyle name="Total 41 3 2" xfId="6873"/>
    <cellStyle name="Total 41 3 3" xfId="6874"/>
    <cellStyle name="Total 41 3 4" xfId="6875"/>
    <cellStyle name="Total 41 3 5" xfId="6876"/>
    <cellStyle name="Total 41 3 6" xfId="6877"/>
    <cellStyle name="Total 41 3 7" xfId="6878"/>
    <cellStyle name="Total 41 4" xfId="6879"/>
    <cellStyle name="Total 41 4 2" xfId="6880"/>
    <cellStyle name="Total 41 4 3" xfId="6881"/>
    <cellStyle name="Total 41 4 4" xfId="6882"/>
    <cellStyle name="Total 41 4 5" xfId="6883"/>
    <cellStyle name="Total 41 4 6" xfId="6884"/>
    <cellStyle name="Total 41 4 7" xfId="6885"/>
    <cellStyle name="Total 42" xfId="6886"/>
    <cellStyle name="Total 43" xfId="6887"/>
    <cellStyle name="Total 44" xfId="6888"/>
    <cellStyle name="Total 45" xfId="6889"/>
    <cellStyle name="Total 46" xfId="6890"/>
    <cellStyle name="Total 47" xfId="6891"/>
    <cellStyle name="Total 48" xfId="6892"/>
    <cellStyle name="Total 49" xfId="6893"/>
    <cellStyle name="Total 5" xfId="6894"/>
    <cellStyle name="Total 5 10" xfId="6895"/>
    <cellStyle name="Total 5 11" xfId="6896"/>
    <cellStyle name="Total 5 12" xfId="6897"/>
    <cellStyle name="Total 5 13" xfId="6898"/>
    <cellStyle name="Total 5 14" xfId="6899"/>
    <cellStyle name="Total 5 15" xfId="6900"/>
    <cellStyle name="Total 5 16" xfId="6901"/>
    <cellStyle name="Total 5 17" xfId="6902"/>
    <cellStyle name="Total 5 18" xfId="6903"/>
    <cellStyle name="Total 5 2" xfId="6904"/>
    <cellStyle name="Total 5 3" xfId="6905"/>
    <cellStyle name="Total 5 4" xfId="6906"/>
    <cellStyle name="Total 5 5" xfId="6907"/>
    <cellStyle name="Total 5 6" xfId="6908"/>
    <cellStyle name="Total 5 6 2" xfId="6909"/>
    <cellStyle name="Total 5 6 3" xfId="6910"/>
    <cellStyle name="Total 5 6 4" xfId="6911"/>
    <cellStyle name="Total 5 6 5" xfId="6912"/>
    <cellStyle name="Total 5 6 6" xfId="6913"/>
    <cellStyle name="Total 5 6 7" xfId="6914"/>
    <cellStyle name="Total 5 7" xfId="6915"/>
    <cellStyle name="Total 5 7 2" xfId="6916"/>
    <cellStyle name="Total 5 7 3" xfId="6917"/>
    <cellStyle name="Total 5 7 4" xfId="6918"/>
    <cellStyle name="Total 5 7 5" xfId="6919"/>
    <cellStyle name="Total 5 7 6" xfId="6920"/>
    <cellStyle name="Total 5 7 7" xfId="6921"/>
    <cellStyle name="Total 5 8" xfId="6922"/>
    <cellStyle name="Total 5 8 2" xfId="6923"/>
    <cellStyle name="Total 5 8 3" xfId="6924"/>
    <cellStyle name="Total 5 8 4" xfId="6925"/>
    <cellStyle name="Total 5 8 5" xfId="6926"/>
    <cellStyle name="Total 5 8 6" xfId="6927"/>
    <cellStyle name="Total 5 8 7" xfId="6928"/>
    <cellStyle name="Total 5 9" xfId="6929"/>
    <cellStyle name="Total 50" xfId="6930"/>
    <cellStyle name="Total 51" xfId="6931"/>
    <cellStyle name="Total 52" xfId="6932"/>
    <cellStyle name="Total 53" xfId="6933"/>
    <cellStyle name="Total 54" xfId="6934"/>
    <cellStyle name="Total 6" xfId="6935"/>
    <cellStyle name="Total 6 10" xfId="6936"/>
    <cellStyle name="Total 6 11" xfId="6937"/>
    <cellStyle name="Total 6 12" xfId="6938"/>
    <cellStyle name="Total 6 2" xfId="6939"/>
    <cellStyle name="Total 6 3" xfId="6940"/>
    <cellStyle name="Total 6 4" xfId="6941"/>
    <cellStyle name="Total 6 5" xfId="6942"/>
    <cellStyle name="Total 6 6" xfId="6943"/>
    <cellStyle name="Total 6 7" xfId="6944"/>
    <cellStyle name="Total 6 8" xfId="6945"/>
    <cellStyle name="Total 6 9" xfId="6946"/>
    <cellStyle name="Total 7" xfId="6947"/>
    <cellStyle name="Total 7 10" xfId="6948"/>
    <cellStyle name="Total 7 11" xfId="6949"/>
    <cellStyle name="Total 7 12" xfId="6950"/>
    <cellStyle name="Total 7 2" xfId="6951"/>
    <cellStyle name="Total 7 3" xfId="6952"/>
    <cellStyle name="Total 7 4" xfId="6953"/>
    <cellStyle name="Total 7 5" xfId="6954"/>
    <cellStyle name="Total 7 6" xfId="6955"/>
    <cellStyle name="Total 7 7" xfId="6956"/>
    <cellStyle name="Total 7 8" xfId="6957"/>
    <cellStyle name="Total 7 9" xfId="6958"/>
    <cellStyle name="Total 8" xfId="6959"/>
    <cellStyle name="Total 8 10" xfId="6960"/>
    <cellStyle name="Total 8 11" xfId="6961"/>
    <cellStyle name="Total 8 12" xfId="6962"/>
    <cellStyle name="Total 8 2" xfId="6963"/>
    <cellStyle name="Total 8 3" xfId="6964"/>
    <cellStyle name="Total 8 4" xfId="6965"/>
    <cellStyle name="Total 8 5" xfId="6966"/>
    <cellStyle name="Total 8 6" xfId="6967"/>
    <cellStyle name="Total 8 7" xfId="6968"/>
    <cellStyle name="Total 8 8" xfId="6969"/>
    <cellStyle name="Total 8 9" xfId="6970"/>
    <cellStyle name="Total 9" xfId="6971"/>
    <cellStyle name="Total 9 10" xfId="6972"/>
    <cellStyle name="Total 9 11" xfId="6973"/>
    <cellStyle name="Total 9 12" xfId="6974"/>
    <cellStyle name="Total 9 2" xfId="6975"/>
    <cellStyle name="Total 9 3" xfId="6976"/>
    <cellStyle name="Total 9 4" xfId="6977"/>
    <cellStyle name="Total 9 5" xfId="6978"/>
    <cellStyle name="Total 9 6" xfId="6979"/>
    <cellStyle name="Total 9 7" xfId="6980"/>
    <cellStyle name="Total 9 8" xfId="6981"/>
    <cellStyle name="Total 9 9" xfId="6982"/>
    <cellStyle name="Total2 - Style2" xfId="6983"/>
    <cellStyle name="TotCol - Style5" xfId="6984"/>
    <cellStyle name="TotRow - Style4" xfId="6985"/>
    <cellStyle name="Underl - Style4" xfId="6986"/>
    <cellStyle name="UNLocked" xfId="6987"/>
    <cellStyle name="UNLocked 10" xfId="6988"/>
    <cellStyle name="UNLocked 11" xfId="6989"/>
    <cellStyle name="UNLocked 12" xfId="6990"/>
    <cellStyle name="UNLocked 13" xfId="6991"/>
    <cellStyle name="UNLocked 14" xfId="6992"/>
    <cellStyle name="UNLocked 15" xfId="6993"/>
    <cellStyle name="UNLocked 16" xfId="6994"/>
    <cellStyle name="UNLocked 17" xfId="6995"/>
    <cellStyle name="UNLocked 18" xfId="6996"/>
    <cellStyle name="UNLocked 19" xfId="6997"/>
    <cellStyle name="UNLocked 2" xfId="6998"/>
    <cellStyle name="UNLocked 20" xfId="6999"/>
    <cellStyle name="UNLocked 21" xfId="7000"/>
    <cellStyle name="UNLocked 22" xfId="7001"/>
    <cellStyle name="UNLocked 23" xfId="7002"/>
    <cellStyle name="UNLocked 24" xfId="7003"/>
    <cellStyle name="UNLocked 25" xfId="7004"/>
    <cellStyle name="UNLocked 26" xfId="7005"/>
    <cellStyle name="UNLocked 27" xfId="7006"/>
    <cellStyle name="UNLocked 28" xfId="7007"/>
    <cellStyle name="UNLocked 29" xfId="7008"/>
    <cellStyle name="UNLocked 3" xfId="7009"/>
    <cellStyle name="UNLocked 3 10" xfId="7010"/>
    <cellStyle name="UNLocked 3 11" xfId="7011"/>
    <cellStyle name="UNLocked 3 12" xfId="7012"/>
    <cellStyle name="UNLocked 3 13" xfId="7013"/>
    <cellStyle name="UNLocked 3 14" xfId="7014"/>
    <cellStyle name="UNLocked 3 15" xfId="7015"/>
    <cellStyle name="UNLocked 3 2" xfId="7016"/>
    <cellStyle name="UNLocked 3 3" xfId="7017"/>
    <cellStyle name="UNLocked 3 4" xfId="7018"/>
    <cellStyle name="UNLocked 3 5" xfId="7019"/>
    <cellStyle name="UNLocked 3 6" xfId="7020"/>
    <cellStyle name="UNLocked 3 7" xfId="7021"/>
    <cellStyle name="UNLocked 3 8" xfId="7022"/>
    <cellStyle name="UNLocked 3 9" xfId="7023"/>
    <cellStyle name="UNLocked 30" xfId="7024"/>
    <cellStyle name="UNLocked 31" xfId="7025"/>
    <cellStyle name="UNLocked 32" xfId="7026"/>
    <cellStyle name="UNLocked 33" xfId="7027"/>
    <cellStyle name="UNLocked 34" xfId="7028"/>
    <cellStyle name="UNLocked 35" xfId="7029"/>
    <cellStyle name="UNLocked 36" xfId="7030"/>
    <cellStyle name="UNLocked 37" xfId="7031"/>
    <cellStyle name="UNLocked 38" xfId="7032"/>
    <cellStyle name="UNLocked 39" xfId="7033"/>
    <cellStyle name="UNLocked 4" xfId="7034"/>
    <cellStyle name="UNLocked 40" xfId="7035"/>
    <cellStyle name="UNLocked 41" xfId="7036"/>
    <cellStyle name="UNLocked 42" xfId="7037"/>
    <cellStyle name="UNLocked 43" xfId="7038"/>
    <cellStyle name="UNLocked 44" xfId="7039"/>
    <cellStyle name="UNLocked 45" xfId="7040"/>
    <cellStyle name="UNLocked 46" xfId="7041"/>
    <cellStyle name="UNLocked 47" xfId="7042"/>
    <cellStyle name="UNLocked 48" xfId="7043"/>
    <cellStyle name="UNLocked 49" xfId="7044"/>
    <cellStyle name="UNLocked 5" xfId="7045"/>
    <cellStyle name="UNLocked 50" xfId="7046"/>
    <cellStyle name="UNLocked 51" xfId="7047"/>
    <cellStyle name="UNLocked 52" xfId="7048"/>
    <cellStyle name="UNLocked 53" xfId="7049"/>
    <cellStyle name="UNLocked 54" xfId="7050"/>
    <cellStyle name="UNLocked 6" xfId="7051"/>
    <cellStyle name="UNLocked 7" xfId="7052"/>
    <cellStyle name="UNLocked 8" xfId="7053"/>
    <cellStyle name="UNLocked 9" xfId="7054"/>
    <cellStyle name="Warning Text 10" xfId="7055"/>
    <cellStyle name="Warning Text 11" xfId="7056"/>
    <cellStyle name="Warning Text 12" xfId="7057"/>
    <cellStyle name="Warning Text 13" xfId="7058"/>
    <cellStyle name="Warning Text 2" xfId="7059"/>
    <cellStyle name="Warning Text 2 10" xfId="7060"/>
    <cellStyle name="Warning Text 2 11" xfId="7061"/>
    <cellStyle name="Warning Text 2 12" xfId="7062"/>
    <cellStyle name="Warning Text 2 2" xfId="7063"/>
    <cellStyle name="Warning Text 2 3" xfId="7064"/>
    <cellStyle name="Warning Text 2 4" xfId="7065"/>
    <cellStyle name="Warning Text 2 5" xfId="7066"/>
    <cellStyle name="Warning Text 2 6" xfId="7067"/>
    <cellStyle name="Warning Text 2 7" xfId="7068"/>
    <cellStyle name="Warning Text 2 8" xfId="7069"/>
    <cellStyle name="Warning Text 2 9" xfId="7070"/>
    <cellStyle name="Warning Text 3" xfId="7071"/>
    <cellStyle name="Warning Text 4" xfId="7072"/>
    <cellStyle name="Warning Text 5" xfId="7073"/>
    <cellStyle name="Warning Text 6" xfId="7074"/>
    <cellStyle name="Warning Text 7" xfId="7075"/>
    <cellStyle name="Warning Text 8" xfId="7076"/>
    <cellStyle name="Warning Text 9" xfId="7077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59</xdr:row>
      <xdr:rowOff>95250</xdr:rowOff>
    </xdr:from>
    <xdr:to>
      <xdr:col>9</xdr:col>
      <xdr:colOff>171450</xdr:colOff>
      <xdr:row>67</xdr:row>
      <xdr:rowOff>85725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80975" y="8934450"/>
          <a:ext cx="6429375" cy="1209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eaLnBrk="1" fontAlgn="auto" latinLnBrk="0" hangingPunct="1"/>
          <a:r>
            <a:rPr lang="en-US" sz="1100">
              <a:latin typeface="+mn-lt"/>
              <a:ea typeface="+mn-ea"/>
              <a:cs typeface="+mn-cs"/>
            </a:rPr>
            <a:t>This adjustment allocates on a jurisdictional basis the base period property-related accumulated deferred income tax liability.  The net increase to the accumulated deferred income tax liability is primarily attributable to the use of a beginning-ending average as opposed to a the AMA methodology used in reporting the base period data.</a:t>
          </a:r>
          <a:endParaRPr lang="en-US" sz="1000"/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6"/>
  <sheetViews>
    <sheetView tabSelected="1" workbookViewId="0">
      <selection activeCell="E3" sqref="E3"/>
    </sheetView>
  </sheetViews>
  <sheetFormatPr defaultRowHeight="12"/>
  <cols>
    <col min="1" max="1" width="1.85546875" style="1" customWidth="1"/>
    <col min="2" max="2" width="35" style="1" bestFit="1" customWidth="1"/>
    <col min="3" max="3" width="2.5703125" style="1" customWidth="1"/>
    <col min="4" max="4" width="9.140625" style="1"/>
    <col min="5" max="5" width="6.28515625" style="1" customWidth="1"/>
    <col min="6" max="6" width="13.5703125" style="1" bestFit="1" customWidth="1"/>
    <col min="7" max="7" width="9.140625" style="1"/>
    <col min="8" max="8" width="9.85546875" style="1" bestFit="1" customWidth="1"/>
    <col min="9" max="9" width="12.5703125" style="1" bestFit="1" customWidth="1"/>
    <col min="10" max="16384" width="9.140625" style="1"/>
  </cols>
  <sheetData>
    <row r="1" spans="1:10">
      <c r="B1" s="2" t="s">
        <v>237</v>
      </c>
      <c r="D1" s="3"/>
      <c r="E1" s="3"/>
      <c r="F1" s="3"/>
      <c r="G1" s="3"/>
      <c r="H1" s="3"/>
      <c r="I1" s="3" t="s">
        <v>0</v>
      </c>
      <c r="J1" s="4">
        <v>7.11</v>
      </c>
    </row>
    <row r="2" spans="1:10">
      <c r="B2" s="2" t="s">
        <v>165</v>
      </c>
      <c r="D2" s="3"/>
      <c r="E2" s="3"/>
      <c r="F2" s="3"/>
      <c r="G2" s="3"/>
      <c r="H2" s="3"/>
      <c r="I2" s="3"/>
      <c r="J2" s="4"/>
    </row>
    <row r="3" spans="1:10">
      <c r="B3" s="2" t="s">
        <v>175</v>
      </c>
      <c r="D3" s="3"/>
      <c r="E3" s="3"/>
      <c r="F3" s="5"/>
      <c r="G3" s="3"/>
      <c r="H3" s="3"/>
      <c r="I3" s="3"/>
      <c r="J3" s="4"/>
    </row>
    <row r="4" spans="1:10">
      <c r="B4" s="6"/>
      <c r="D4" s="3"/>
      <c r="E4" s="3"/>
      <c r="F4" s="3"/>
      <c r="G4" s="3"/>
      <c r="H4" s="3"/>
      <c r="I4" s="3"/>
      <c r="J4" s="4"/>
    </row>
    <row r="5" spans="1:10">
      <c r="D5" s="3"/>
      <c r="E5" s="3"/>
      <c r="F5" s="3"/>
      <c r="G5" s="3"/>
      <c r="H5" s="3"/>
      <c r="I5" s="3"/>
      <c r="J5" s="4"/>
    </row>
    <row r="6" spans="1:10">
      <c r="D6" s="3"/>
      <c r="E6" s="3"/>
      <c r="F6" s="3" t="s">
        <v>1</v>
      </c>
      <c r="G6" s="3"/>
      <c r="H6" s="3"/>
      <c r="I6" s="3"/>
      <c r="J6" s="4"/>
    </row>
    <row r="7" spans="1:10"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8" t="s">
        <v>8</v>
      </c>
    </row>
    <row r="8" spans="1:10">
      <c r="A8" s="9"/>
      <c r="B8" s="10" t="s">
        <v>166</v>
      </c>
      <c r="C8" s="9"/>
      <c r="D8" s="11"/>
      <c r="E8" s="11"/>
      <c r="F8" s="11"/>
      <c r="G8" s="11"/>
      <c r="H8" s="11"/>
      <c r="I8" s="12"/>
      <c r="J8" s="4"/>
    </row>
    <row r="9" spans="1:10">
      <c r="A9" s="9"/>
      <c r="C9" s="9"/>
      <c r="D9" s="13"/>
      <c r="E9" s="11"/>
      <c r="F9" s="14"/>
      <c r="G9" s="11"/>
      <c r="H9" s="15"/>
      <c r="I9" s="16"/>
      <c r="J9" s="4"/>
    </row>
    <row r="10" spans="1:10">
      <c r="A10" s="9"/>
      <c r="B10" s="18" t="s">
        <v>167</v>
      </c>
      <c r="C10" s="9"/>
      <c r="D10" s="11">
        <v>282</v>
      </c>
      <c r="E10" s="3" t="s">
        <v>241</v>
      </c>
      <c r="F10" s="14">
        <f>-'Workpaper 7.11'!F11</f>
        <v>3885432</v>
      </c>
      <c r="G10" s="11" t="s">
        <v>212</v>
      </c>
      <c r="H10" s="106">
        <v>0</v>
      </c>
      <c r="I10" s="14">
        <f>+F10*H10</f>
        <v>0</v>
      </c>
      <c r="J10" s="105" t="s">
        <v>238</v>
      </c>
    </row>
    <row r="11" spans="1:10">
      <c r="A11" s="9"/>
      <c r="B11" s="18" t="s">
        <v>167</v>
      </c>
      <c r="C11" s="9"/>
      <c r="D11" s="11">
        <v>190</v>
      </c>
      <c r="E11" s="3" t="s">
        <v>241</v>
      </c>
      <c r="F11" s="14">
        <f>-'Workpaper 7.11'!F13</f>
        <v>-34770206</v>
      </c>
      <c r="G11" s="11" t="s">
        <v>213</v>
      </c>
      <c r="H11" s="106">
        <v>0</v>
      </c>
      <c r="I11" s="14">
        <f t="shared" ref="I11:I13" si="0">+F11*H11</f>
        <v>0</v>
      </c>
      <c r="J11" s="105" t="s">
        <v>238</v>
      </c>
    </row>
    <row r="12" spans="1:10">
      <c r="A12" s="9"/>
      <c r="B12" s="18" t="s">
        <v>167</v>
      </c>
      <c r="C12" s="9"/>
      <c r="D12" s="11">
        <v>282</v>
      </c>
      <c r="E12" s="3" t="s">
        <v>241</v>
      </c>
      <c r="F12" s="14">
        <f>-'Workpaper 7.11'!F34</f>
        <v>1845519345</v>
      </c>
      <c r="G12" s="11" t="s">
        <v>68</v>
      </c>
      <c r="H12" s="106">
        <v>6.9317492857486229E-2</v>
      </c>
      <c r="I12" s="14">
        <f t="shared" si="0"/>
        <v>127926774.01539016</v>
      </c>
      <c r="J12" s="105" t="s">
        <v>238</v>
      </c>
    </row>
    <row r="13" spans="1:10">
      <c r="A13" s="9"/>
      <c r="B13" s="18" t="s">
        <v>167</v>
      </c>
      <c r="C13" s="9"/>
      <c r="D13" s="11">
        <v>282</v>
      </c>
      <c r="E13" s="3" t="s">
        <v>241</v>
      </c>
      <c r="F13" s="14">
        <f>-'Workpaper 7.11'!F40</f>
        <v>4059471</v>
      </c>
      <c r="G13" s="11" t="s">
        <v>9</v>
      </c>
      <c r="H13" s="107">
        <v>8.2916446129532903E-2</v>
      </c>
      <c r="I13" s="14">
        <f t="shared" si="0"/>
        <v>336596.90848590108</v>
      </c>
      <c r="J13" s="105" t="s">
        <v>238</v>
      </c>
    </row>
    <row r="14" spans="1:10">
      <c r="A14" s="9"/>
      <c r="B14" s="9"/>
      <c r="C14" s="9"/>
      <c r="D14" s="11"/>
      <c r="E14" s="11"/>
      <c r="F14" s="14"/>
      <c r="G14" s="11"/>
      <c r="H14" s="107"/>
      <c r="I14" s="16"/>
      <c r="J14" s="105"/>
    </row>
    <row r="15" spans="1:10">
      <c r="A15" s="9"/>
      <c r="B15" s="18" t="s">
        <v>167</v>
      </c>
      <c r="C15" s="9"/>
      <c r="D15" s="11">
        <v>282</v>
      </c>
      <c r="E15" s="3" t="s">
        <v>241</v>
      </c>
      <c r="F15" s="14">
        <f>'Workpaper 7.11'!F48</f>
        <v>-48678619</v>
      </c>
      <c r="G15" s="11" t="s">
        <v>97</v>
      </c>
      <c r="H15" s="106" t="s">
        <v>240</v>
      </c>
      <c r="I15" s="14">
        <v>0</v>
      </c>
      <c r="J15" s="105" t="s">
        <v>238</v>
      </c>
    </row>
    <row r="16" spans="1:10">
      <c r="A16" s="9"/>
      <c r="B16" s="18" t="s">
        <v>167</v>
      </c>
      <c r="C16" s="9"/>
      <c r="D16" s="11">
        <v>282</v>
      </c>
      <c r="E16" s="3" t="s">
        <v>241</v>
      </c>
      <c r="F16" s="14">
        <f>'Workpaper 7.11'!F49</f>
        <v>1359850</v>
      </c>
      <c r="G16" s="11" t="s">
        <v>210</v>
      </c>
      <c r="H16" s="106" t="s">
        <v>240</v>
      </c>
      <c r="I16" s="14">
        <v>0</v>
      </c>
      <c r="J16" s="105" t="s">
        <v>238</v>
      </c>
    </row>
    <row r="17" spans="1:10">
      <c r="A17" s="9"/>
      <c r="B17" s="18" t="s">
        <v>167</v>
      </c>
      <c r="C17" s="9"/>
      <c r="D17" s="11">
        <v>282</v>
      </c>
      <c r="E17" s="3" t="s">
        <v>241</v>
      </c>
      <c r="F17" s="14">
        <f>'Workpaper 7.11'!F50</f>
        <v>-119069703</v>
      </c>
      <c r="G17" s="11" t="s">
        <v>103</v>
      </c>
      <c r="H17" s="106" t="s">
        <v>240</v>
      </c>
      <c r="I17" s="14">
        <v>0</v>
      </c>
      <c r="J17" s="105" t="s">
        <v>238</v>
      </c>
    </row>
    <row r="18" spans="1:10">
      <c r="A18" s="9"/>
      <c r="B18" s="18" t="s">
        <v>167</v>
      </c>
      <c r="C18" s="9"/>
      <c r="D18" s="11">
        <v>282</v>
      </c>
      <c r="E18" s="3" t="s">
        <v>241</v>
      </c>
      <c r="F18" s="14">
        <f>'Workpaper 7.11'!F51</f>
        <v>-553267407</v>
      </c>
      <c r="G18" s="11" t="s">
        <v>98</v>
      </c>
      <c r="H18" s="106" t="s">
        <v>240</v>
      </c>
      <c r="I18" s="14">
        <v>0</v>
      </c>
      <c r="J18" s="105" t="s">
        <v>238</v>
      </c>
    </row>
    <row r="19" spans="1:10">
      <c r="A19" s="9"/>
      <c r="B19" s="18" t="s">
        <v>167</v>
      </c>
      <c r="C19" s="9"/>
      <c r="D19" s="11">
        <v>282</v>
      </c>
      <c r="E19" s="3" t="s">
        <v>241</v>
      </c>
      <c r="F19" s="14">
        <f>'Workpaper 7.11'!F52</f>
        <v>161714</v>
      </c>
      <c r="G19" s="11" t="s">
        <v>75</v>
      </c>
      <c r="H19" s="106">
        <v>0</v>
      </c>
      <c r="I19" s="14">
        <f>+F19*H19</f>
        <v>0</v>
      </c>
      <c r="J19" s="105" t="s">
        <v>238</v>
      </c>
    </row>
    <row r="20" spans="1:10">
      <c r="A20" s="9"/>
      <c r="B20" s="18" t="s">
        <v>167</v>
      </c>
      <c r="C20" s="9"/>
      <c r="D20" s="11">
        <v>282</v>
      </c>
      <c r="E20" s="3" t="s">
        <v>241</v>
      </c>
      <c r="F20" s="14">
        <f>'Workpaper 7.11'!F53</f>
        <v>-847583899</v>
      </c>
      <c r="G20" s="11" t="s">
        <v>102</v>
      </c>
      <c r="H20" s="106" t="s">
        <v>240</v>
      </c>
      <c r="I20" s="14">
        <v>0</v>
      </c>
      <c r="J20" s="105" t="s">
        <v>238</v>
      </c>
    </row>
    <row r="21" spans="1:10">
      <c r="A21" s="9"/>
      <c r="B21" s="18" t="s">
        <v>167</v>
      </c>
      <c r="C21" s="9"/>
      <c r="D21" s="11">
        <v>282</v>
      </c>
      <c r="E21" s="3" t="s">
        <v>241</v>
      </c>
      <c r="F21" s="14">
        <f>'Workpaper 7.11'!F54-100</f>
        <v>-138136570</v>
      </c>
      <c r="G21" s="11" t="s">
        <v>99</v>
      </c>
      <c r="H21" s="106" t="s">
        <v>240</v>
      </c>
      <c r="I21" s="14">
        <f>+F21</f>
        <v>-138136570</v>
      </c>
      <c r="J21" s="105" t="s">
        <v>238</v>
      </c>
    </row>
    <row r="22" spans="1:10">
      <c r="A22" s="9"/>
      <c r="B22" s="18" t="s">
        <v>167</v>
      </c>
      <c r="C22" s="9"/>
      <c r="D22" s="11">
        <v>282</v>
      </c>
      <c r="E22" s="3" t="s">
        <v>241</v>
      </c>
      <c r="F22" s="14">
        <f>'Workpaper 7.11'!F55+'Workpaper 7.11'!F56</f>
        <v>-252021215</v>
      </c>
      <c r="G22" s="11" t="s">
        <v>211</v>
      </c>
      <c r="H22" s="106" t="s">
        <v>240</v>
      </c>
      <c r="I22" s="14">
        <v>0</v>
      </c>
      <c r="J22" s="105" t="s">
        <v>238</v>
      </c>
    </row>
    <row r="23" spans="1:10">
      <c r="A23" s="9"/>
      <c r="B23" s="18"/>
      <c r="C23" s="9"/>
      <c r="D23" s="11"/>
      <c r="E23" s="11"/>
      <c r="F23" s="14"/>
      <c r="G23" s="11"/>
      <c r="H23" s="33"/>
      <c r="I23" s="14"/>
      <c r="J23" s="4"/>
    </row>
    <row r="24" spans="1:10">
      <c r="A24" s="9"/>
      <c r="B24" s="18"/>
      <c r="C24" s="9"/>
      <c r="D24" s="11"/>
      <c r="E24" s="11"/>
      <c r="F24" s="104">
        <f>SUM(F10:F13,F15:F22)</f>
        <v>-138541807</v>
      </c>
      <c r="G24" s="11"/>
      <c r="H24" s="33"/>
      <c r="I24" s="104">
        <f>SUM(I10:I13,I15:I22)</f>
        <v>-9873199.076123938</v>
      </c>
      <c r="J24" s="4"/>
    </row>
    <row r="25" spans="1:10">
      <c r="A25" s="9"/>
      <c r="B25" s="18"/>
      <c r="C25" s="9"/>
      <c r="D25" s="11"/>
      <c r="E25" s="11"/>
      <c r="F25" s="14"/>
      <c r="G25" s="11"/>
      <c r="H25" s="15"/>
      <c r="I25" s="16"/>
      <c r="J25" s="4"/>
    </row>
    <row r="26" spans="1:10">
      <c r="A26" s="9"/>
      <c r="B26" s="9"/>
      <c r="C26" s="9"/>
      <c r="D26" s="11"/>
      <c r="E26" s="11"/>
      <c r="F26" s="14"/>
      <c r="G26" s="11"/>
      <c r="H26" s="15"/>
      <c r="I26" s="16"/>
      <c r="J26" s="4"/>
    </row>
    <row r="27" spans="1:10">
      <c r="A27" s="9"/>
      <c r="B27" s="17"/>
      <c r="C27" s="9"/>
      <c r="D27" s="11"/>
      <c r="E27" s="11"/>
      <c r="F27" s="14"/>
      <c r="G27" s="11"/>
      <c r="H27" s="15"/>
      <c r="I27" s="16"/>
      <c r="J27" s="4"/>
    </row>
    <row r="28" spans="1:10">
      <c r="A28" s="9"/>
      <c r="B28" s="18"/>
      <c r="C28" s="9"/>
      <c r="D28" s="11"/>
      <c r="E28" s="11"/>
      <c r="F28" s="14"/>
      <c r="G28" s="11"/>
      <c r="H28" s="15"/>
      <c r="I28" s="16"/>
      <c r="J28" s="4"/>
    </row>
    <row r="29" spans="1:10">
      <c r="A29" s="9"/>
      <c r="B29" s="9"/>
      <c r="C29" s="9"/>
      <c r="D29" s="11"/>
      <c r="E29" s="11"/>
      <c r="F29" s="14"/>
      <c r="G29" s="11"/>
      <c r="H29" s="15"/>
      <c r="I29" s="16"/>
      <c r="J29" s="4"/>
    </row>
    <row r="30" spans="1:10">
      <c r="A30" s="9"/>
      <c r="B30" s="19"/>
      <c r="C30" s="9"/>
      <c r="D30" s="11"/>
      <c r="E30" s="11"/>
      <c r="F30" s="14"/>
      <c r="G30" s="11"/>
      <c r="H30" s="15"/>
      <c r="I30" s="16"/>
      <c r="J30" s="4"/>
    </row>
    <row r="31" spans="1:10">
      <c r="A31" s="9"/>
      <c r="B31" s="9"/>
      <c r="C31" s="9"/>
      <c r="D31" s="11"/>
      <c r="E31" s="11"/>
      <c r="F31" s="14"/>
      <c r="G31" s="11"/>
      <c r="H31" s="15"/>
      <c r="I31" s="16"/>
      <c r="J31" s="4"/>
    </row>
    <row r="32" spans="1:10">
      <c r="A32" s="9"/>
      <c r="B32" s="18"/>
      <c r="C32" s="9"/>
      <c r="D32" s="11"/>
      <c r="E32" s="11"/>
      <c r="F32" s="14"/>
      <c r="G32" s="11"/>
      <c r="H32" s="15"/>
      <c r="I32" s="16"/>
      <c r="J32" s="4"/>
    </row>
    <row r="33" spans="1:10">
      <c r="A33" s="9"/>
      <c r="B33" s="18"/>
      <c r="C33" s="9"/>
      <c r="D33" s="11"/>
      <c r="E33" s="11"/>
      <c r="F33" s="14"/>
      <c r="G33" s="11"/>
      <c r="H33" s="15"/>
      <c r="I33" s="16"/>
      <c r="J33" s="4"/>
    </row>
    <row r="34" spans="1:10">
      <c r="A34" s="9"/>
      <c r="B34" s="9"/>
      <c r="C34" s="9"/>
      <c r="D34" s="11"/>
      <c r="E34" s="11"/>
      <c r="F34" s="14"/>
      <c r="G34" s="11"/>
      <c r="H34" s="15"/>
      <c r="I34" s="16"/>
      <c r="J34" s="4"/>
    </row>
    <row r="35" spans="1:10">
      <c r="A35" s="9"/>
      <c r="B35" s="17"/>
      <c r="C35" s="9"/>
      <c r="D35" s="11"/>
      <c r="E35" s="11"/>
      <c r="F35" s="14"/>
      <c r="G35" s="11"/>
      <c r="H35" s="15"/>
      <c r="I35" s="16"/>
      <c r="J35" s="4"/>
    </row>
    <row r="36" spans="1:10">
      <c r="A36" s="9"/>
      <c r="B36" s="10"/>
      <c r="C36" s="9"/>
      <c r="D36" s="11"/>
      <c r="E36" s="11"/>
      <c r="F36" s="14"/>
      <c r="G36" s="11"/>
      <c r="H36" s="15"/>
      <c r="I36" s="16"/>
      <c r="J36" s="4"/>
    </row>
    <row r="37" spans="1:10">
      <c r="A37" s="9"/>
      <c r="B37" s="18"/>
      <c r="C37" s="9"/>
      <c r="D37" s="11"/>
      <c r="E37" s="11"/>
      <c r="F37" s="14"/>
      <c r="G37" s="11"/>
      <c r="H37" s="15"/>
      <c r="I37" s="16"/>
      <c r="J37" s="4"/>
    </row>
    <row r="38" spans="1:10">
      <c r="A38" s="9"/>
      <c r="B38" s="18"/>
      <c r="C38" s="9"/>
      <c r="D38" s="11"/>
      <c r="E38" s="11"/>
      <c r="F38" s="14"/>
      <c r="G38" s="11"/>
      <c r="H38" s="15"/>
      <c r="I38" s="16"/>
      <c r="J38" s="4"/>
    </row>
    <row r="39" spans="1:10">
      <c r="A39" s="9"/>
      <c r="B39" s="17"/>
      <c r="C39" s="9"/>
      <c r="D39" s="11"/>
      <c r="E39" s="11"/>
      <c r="F39" s="14"/>
      <c r="G39" s="11"/>
      <c r="H39" s="15"/>
      <c r="I39" s="16"/>
      <c r="J39" s="4"/>
    </row>
    <row r="40" spans="1:10">
      <c r="A40" s="9"/>
      <c r="B40" s="17"/>
      <c r="C40" s="9"/>
      <c r="D40" s="11"/>
      <c r="E40" s="11"/>
      <c r="F40" s="14"/>
      <c r="G40" s="11"/>
      <c r="H40" s="15"/>
      <c r="I40" s="16"/>
      <c r="J40" s="4"/>
    </row>
    <row r="41" spans="1:10">
      <c r="A41" s="9"/>
      <c r="B41" s="17"/>
      <c r="C41" s="9"/>
      <c r="D41" s="11"/>
      <c r="E41" s="11"/>
      <c r="F41" s="14"/>
      <c r="G41" s="11"/>
      <c r="H41" s="15"/>
      <c r="I41" s="16"/>
      <c r="J41" s="4"/>
    </row>
    <row r="42" spans="1:10">
      <c r="A42" s="9"/>
      <c r="B42" s="17"/>
      <c r="C42" s="9"/>
      <c r="D42" s="11"/>
      <c r="E42" s="11"/>
      <c r="F42" s="14"/>
      <c r="G42" s="11"/>
      <c r="H42" s="15"/>
      <c r="I42" s="16"/>
      <c r="J42" s="4"/>
    </row>
    <row r="43" spans="1:10">
      <c r="A43" s="9"/>
      <c r="B43" s="17"/>
      <c r="C43" s="9"/>
      <c r="D43" s="11"/>
      <c r="E43" s="11"/>
      <c r="F43" s="14"/>
      <c r="G43" s="11"/>
      <c r="H43" s="15"/>
      <c r="I43" s="16"/>
      <c r="J43" s="4"/>
    </row>
    <row r="44" spans="1:10">
      <c r="B44" s="17"/>
      <c r="C44" s="9"/>
      <c r="D44" s="11"/>
      <c r="E44" s="11"/>
      <c r="F44" s="14"/>
      <c r="G44" s="11"/>
      <c r="H44" s="15"/>
      <c r="I44" s="16"/>
      <c r="J44" s="4"/>
    </row>
    <row r="45" spans="1:10">
      <c r="B45" s="17"/>
      <c r="C45" s="9"/>
      <c r="D45" s="11"/>
      <c r="E45" s="11"/>
      <c r="F45" s="14"/>
      <c r="G45" s="11"/>
      <c r="H45" s="15"/>
      <c r="I45" s="16"/>
      <c r="J45" s="4"/>
    </row>
    <row r="46" spans="1:10">
      <c r="B46" s="17"/>
      <c r="C46" s="9"/>
      <c r="D46" s="11"/>
      <c r="E46" s="11"/>
      <c r="F46" s="14"/>
      <c r="G46" s="11"/>
      <c r="H46" s="15"/>
      <c r="I46" s="16"/>
      <c r="J46" s="4"/>
    </row>
    <row r="47" spans="1:10">
      <c r="B47" s="17"/>
      <c r="C47" s="9"/>
      <c r="D47" s="11"/>
      <c r="E47" s="11"/>
      <c r="F47" s="14"/>
      <c r="G47" s="11"/>
      <c r="H47" s="15"/>
      <c r="I47" s="16"/>
      <c r="J47" s="4"/>
    </row>
    <row r="48" spans="1:10">
      <c r="B48" s="18"/>
      <c r="C48" s="9"/>
      <c r="D48" s="11"/>
      <c r="E48" s="11"/>
      <c r="F48" s="14"/>
      <c r="G48" s="11"/>
      <c r="H48" s="15"/>
      <c r="I48" s="16"/>
      <c r="J48" s="4"/>
    </row>
    <row r="49" spans="1:10">
      <c r="B49" s="17"/>
      <c r="C49" s="9"/>
      <c r="D49" s="11"/>
      <c r="E49" s="11"/>
      <c r="F49" s="14"/>
      <c r="G49" s="11"/>
      <c r="H49" s="15"/>
      <c r="I49" s="16"/>
      <c r="J49" s="4"/>
    </row>
    <row r="50" spans="1:10">
      <c r="B50" s="17"/>
      <c r="C50" s="9"/>
      <c r="D50" s="11"/>
      <c r="E50" s="11"/>
      <c r="F50" s="14"/>
      <c r="G50" s="11"/>
      <c r="H50" s="15"/>
      <c r="I50" s="16"/>
      <c r="J50" s="4"/>
    </row>
    <row r="51" spans="1:10">
      <c r="B51" s="17"/>
      <c r="C51" s="9"/>
      <c r="D51" s="11"/>
      <c r="E51" s="11"/>
      <c r="F51" s="14"/>
      <c r="G51" s="11"/>
      <c r="H51" s="15"/>
      <c r="I51" s="16"/>
      <c r="J51" s="4"/>
    </row>
    <row r="52" spans="1:10">
      <c r="B52" s="17"/>
      <c r="C52" s="9"/>
      <c r="D52" s="11"/>
      <c r="E52" s="11"/>
      <c r="F52" s="14"/>
      <c r="G52" s="11"/>
      <c r="H52" s="15"/>
      <c r="I52" s="16"/>
      <c r="J52" s="4"/>
    </row>
    <row r="53" spans="1:10">
      <c r="B53" s="17"/>
      <c r="C53" s="9"/>
      <c r="D53" s="11"/>
      <c r="E53" s="11"/>
      <c r="F53" s="14"/>
      <c r="G53" s="11"/>
      <c r="H53" s="15"/>
      <c r="I53" s="16"/>
      <c r="J53" s="4"/>
    </row>
    <row r="54" spans="1:10">
      <c r="A54" s="9"/>
      <c r="B54" s="17"/>
      <c r="C54" s="9"/>
      <c r="D54" s="11"/>
      <c r="E54" s="11"/>
      <c r="F54" s="14"/>
      <c r="G54" s="11"/>
      <c r="H54" s="15"/>
      <c r="I54" s="16"/>
      <c r="J54" s="4"/>
    </row>
    <row r="55" spans="1:10">
      <c r="A55" s="9"/>
      <c r="B55" s="17"/>
      <c r="C55" s="9"/>
      <c r="D55" s="11"/>
      <c r="E55" s="11"/>
      <c r="F55" s="14"/>
      <c r="G55" s="11"/>
      <c r="H55" s="15"/>
      <c r="I55" s="16"/>
      <c r="J55" s="4"/>
    </row>
    <row r="56" spans="1:10">
      <c r="A56" s="9"/>
      <c r="B56" s="9"/>
      <c r="C56" s="9"/>
      <c r="D56" s="11"/>
      <c r="E56" s="11"/>
      <c r="F56" s="14"/>
      <c r="G56" s="11"/>
      <c r="H56" s="15"/>
      <c r="I56" s="16"/>
      <c r="J56" s="4"/>
    </row>
    <row r="57" spans="1:10">
      <c r="A57" s="9"/>
      <c r="B57" s="9"/>
      <c r="C57" s="9"/>
      <c r="D57" s="11"/>
      <c r="E57" s="11"/>
      <c r="F57" s="14"/>
      <c r="G57" s="11"/>
      <c r="H57" s="15"/>
      <c r="I57" s="16"/>
      <c r="J57" s="4"/>
    </row>
    <row r="58" spans="1:10">
      <c r="A58" s="9"/>
      <c r="B58" s="9"/>
      <c r="C58" s="9"/>
      <c r="D58" s="11"/>
      <c r="E58" s="11"/>
      <c r="F58" s="14"/>
      <c r="G58" s="11"/>
      <c r="H58" s="15"/>
      <c r="I58" s="16"/>
      <c r="J58" s="4"/>
    </row>
    <row r="59" spans="1:10" ht="12.75" thickBot="1">
      <c r="A59" s="9"/>
      <c r="B59" s="19" t="s">
        <v>10</v>
      </c>
      <c r="C59" s="9"/>
      <c r="D59" s="11"/>
      <c r="E59" s="11"/>
      <c r="F59" s="11"/>
      <c r="G59" s="11"/>
      <c r="H59" s="11"/>
      <c r="I59" s="11"/>
      <c r="J59" s="4"/>
    </row>
    <row r="60" spans="1:10">
      <c r="A60" s="20"/>
      <c r="B60" s="21"/>
      <c r="C60" s="21"/>
      <c r="D60" s="22"/>
      <c r="E60" s="22"/>
      <c r="F60" s="22"/>
      <c r="G60" s="22"/>
      <c r="H60" s="22"/>
      <c r="I60" s="22"/>
      <c r="J60" s="23"/>
    </row>
    <row r="61" spans="1:10">
      <c r="A61" s="24"/>
      <c r="B61" s="17"/>
      <c r="C61" s="9"/>
      <c r="D61" s="11"/>
      <c r="E61" s="11"/>
      <c r="F61" s="11"/>
      <c r="G61" s="11"/>
      <c r="H61" s="11"/>
      <c r="I61" s="11"/>
      <c r="J61" s="25"/>
    </row>
    <row r="62" spans="1:10">
      <c r="A62" s="24"/>
      <c r="B62" s="17"/>
      <c r="C62" s="9"/>
      <c r="D62" s="11"/>
      <c r="E62" s="11"/>
      <c r="F62" s="11"/>
      <c r="G62" s="11"/>
      <c r="H62" s="11"/>
      <c r="I62" s="11"/>
      <c r="J62" s="25"/>
    </row>
    <row r="63" spans="1:10">
      <c r="A63" s="24"/>
      <c r="B63" s="17"/>
      <c r="C63" s="9"/>
      <c r="D63" s="11"/>
      <c r="E63" s="11"/>
      <c r="F63" s="11"/>
      <c r="G63" s="11"/>
      <c r="H63" s="11"/>
      <c r="I63" s="11"/>
      <c r="J63" s="25"/>
    </row>
    <row r="64" spans="1:10">
      <c r="A64" s="24"/>
      <c r="B64" s="17"/>
      <c r="C64" s="9"/>
      <c r="D64" s="11"/>
      <c r="E64" s="11"/>
      <c r="F64" s="11"/>
      <c r="G64" s="11"/>
      <c r="H64" s="11"/>
      <c r="I64" s="11"/>
      <c r="J64" s="25"/>
    </row>
    <row r="65" spans="1:10">
      <c r="A65" s="24"/>
      <c r="B65" s="17"/>
      <c r="C65" s="9"/>
      <c r="D65" s="11"/>
      <c r="E65" s="11"/>
      <c r="F65" s="26"/>
      <c r="G65" s="11"/>
      <c r="H65" s="11"/>
      <c r="I65" s="11"/>
      <c r="J65" s="25"/>
    </row>
    <row r="66" spans="1:10">
      <c r="A66" s="24"/>
      <c r="B66" s="17"/>
      <c r="C66" s="9"/>
      <c r="D66" s="11"/>
      <c r="E66" s="11"/>
      <c r="F66" s="11"/>
      <c r="G66" s="11"/>
      <c r="H66" s="11"/>
      <c r="I66" s="11"/>
      <c r="J66" s="25"/>
    </row>
    <row r="67" spans="1:10">
      <c r="A67" s="24"/>
      <c r="B67" s="17"/>
      <c r="C67" s="9"/>
      <c r="D67" s="11"/>
      <c r="E67" s="11"/>
      <c r="F67" s="11"/>
      <c r="G67" s="11"/>
      <c r="H67" s="11"/>
      <c r="I67" s="11"/>
      <c r="J67" s="25"/>
    </row>
    <row r="68" spans="1:10" ht="12.75" thickBot="1">
      <c r="A68" s="27"/>
      <c r="B68" s="28"/>
      <c r="C68" s="28"/>
      <c r="D68" s="29"/>
      <c r="E68" s="29"/>
      <c r="F68" s="29"/>
      <c r="G68" s="29"/>
      <c r="H68" s="29"/>
      <c r="I68" s="29"/>
      <c r="J68" s="30"/>
    </row>
    <row r="71" spans="1:10">
      <c r="D71" s="7" t="s">
        <v>11</v>
      </c>
      <c r="G71" s="31" t="s">
        <v>12</v>
      </c>
    </row>
    <row r="72" spans="1:10">
      <c r="D72" s="32">
        <v>103</v>
      </c>
      <c r="G72" s="1" t="s">
        <v>9</v>
      </c>
    </row>
    <row r="73" spans="1:10">
      <c r="D73" s="32">
        <v>105</v>
      </c>
      <c r="G73" s="1" t="s">
        <v>13</v>
      </c>
    </row>
    <row r="74" spans="1:10">
      <c r="D74" s="32">
        <v>114</v>
      </c>
      <c r="G74" s="1" t="s">
        <v>14</v>
      </c>
    </row>
    <row r="75" spans="1:10">
      <c r="D75" s="32">
        <v>120</v>
      </c>
      <c r="G75" s="1" t="s">
        <v>15</v>
      </c>
    </row>
    <row r="76" spans="1:10">
      <c r="D76" s="32">
        <v>124</v>
      </c>
      <c r="G76" s="1" t="s">
        <v>16</v>
      </c>
    </row>
    <row r="77" spans="1:10">
      <c r="D77" s="32">
        <v>141</v>
      </c>
      <c r="G77" s="1" t="s">
        <v>17</v>
      </c>
    </row>
    <row r="78" spans="1:10">
      <c r="D78" s="32">
        <v>151</v>
      </c>
      <c r="G78" s="1" t="s">
        <v>18</v>
      </c>
    </row>
    <row r="79" spans="1:10">
      <c r="D79" s="32">
        <v>152</v>
      </c>
      <c r="G79" s="1" t="s">
        <v>19</v>
      </c>
    </row>
    <row r="80" spans="1:10">
      <c r="D80" s="32">
        <v>154</v>
      </c>
      <c r="G80" s="1" t="s">
        <v>20</v>
      </c>
    </row>
    <row r="81" spans="4:7">
      <c r="D81" s="32">
        <v>163</v>
      </c>
      <c r="G81" s="1" t="s">
        <v>21</v>
      </c>
    </row>
    <row r="82" spans="4:7">
      <c r="D82" s="32">
        <v>165</v>
      </c>
      <c r="G82" s="1" t="s">
        <v>22</v>
      </c>
    </row>
    <row r="83" spans="4:7">
      <c r="D83" s="32">
        <v>190</v>
      </c>
      <c r="G83" s="1" t="s">
        <v>23</v>
      </c>
    </row>
    <row r="84" spans="4:7">
      <c r="D84" s="32">
        <v>228</v>
      </c>
      <c r="G84" s="1" t="s">
        <v>24</v>
      </c>
    </row>
    <row r="85" spans="4:7">
      <c r="D85" s="32">
        <v>235</v>
      </c>
      <c r="G85" s="1" t="s">
        <v>25</v>
      </c>
    </row>
    <row r="86" spans="4:7">
      <c r="D86" s="32">
        <v>252</v>
      </c>
      <c r="G86" s="1" t="s">
        <v>26</v>
      </c>
    </row>
    <row r="87" spans="4:7">
      <c r="D87" s="32">
        <v>255</v>
      </c>
      <c r="G87" s="1" t="s">
        <v>27</v>
      </c>
    </row>
    <row r="88" spans="4:7">
      <c r="D88" s="32">
        <v>281</v>
      </c>
      <c r="G88" s="1" t="s">
        <v>28</v>
      </c>
    </row>
    <row r="89" spans="4:7">
      <c r="D89" s="32">
        <v>282</v>
      </c>
      <c r="G89" s="1" t="s">
        <v>29</v>
      </c>
    </row>
    <row r="90" spans="4:7">
      <c r="D90" s="32">
        <v>283</v>
      </c>
      <c r="G90" s="1" t="s">
        <v>30</v>
      </c>
    </row>
    <row r="91" spans="4:7">
      <c r="D91" s="32">
        <v>301</v>
      </c>
      <c r="G91" s="1" t="s">
        <v>31</v>
      </c>
    </row>
    <row r="92" spans="4:7">
      <c r="D92" s="32">
        <v>302</v>
      </c>
      <c r="G92" s="1" t="s">
        <v>32</v>
      </c>
    </row>
    <row r="93" spans="4:7">
      <c r="D93" s="32">
        <v>303</v>
      </c>
      <c r="G93" s="1" t="s">
        <v>33</v>
      </c>
    </row>
    <row r="94" spans="4:7">
      <c r="D94" s="32">
        <v>303</v>
      </c>
      <c r="G94" s="1" t="s">
        <v>34</v>
      </c>
    </row>
    <row r="95" spans="4:7">
      <c r="D95" s="32">
        <v>310</v>
      </c>
      <c r="G95" s="1" t="s">
        <v>35</v>
      </c>
    </row>
    <row r="96" spans="4:7">
      <c r="D96" s="32">
        <v>311</v>
      </c>
      <c r="G96" s="1" t="s">
        <v>36</v>
      </c>
    </row>
    <row r="97" spans="4:7">
      <c r="D97" s="32">
        <v>312</v>
      </c>
      <c r="G97" s="1" t="s">
        <v>37</v>
      </c>
    </row>
    <row r="98" spans="4:7">
      <c r="D98" s="32">
        <v>314</v>
      </c>
      <c r="G98" s="1" t="s">
        <v>38</v>
      </c>
    </row>
    <row r="99" spans="4:7">
      <c r="D99" s="32">
        <v>315</v>
      </c>
      <c r="G99" s="1" t="s">
        <v>39</v>
      </c>
    </row>
    <row r="100" spans="4:7">
      <c r="D100" s="32">
        <v>316</v>
      </c>
      <c r="G100" s="1" t="s">
        <v>40</v>
      </c>
    </row>
    <row r="101" spans="4:7">
      <c r="D101" s="32">
        <v>320</v>
      </c>
      <c r="G101" s="1" t="s">
        <v>41</v>
      </c>
    </row>
    <row r="102" spans="4:7">
      <c r="D102" s="32">
        <v>321</v>
      </c>
      <c r="G102" s="1" t="s">
        <v>42</v>
      </c>
    </row>
    <row r="103" spans="4:7">
      <c r="D103" s="32">
        <v>322</v>
      </c>
      <c r="G103" s="1" t="s">
        <v>43</v>
      </c>
    </row>
    <row r="104" spans="4:7">
      <c r="D104" s="32">
        <v>323</v>
      </c>
      <c r="G104" s="1" t="s">
        <v>44</v>
      </c>
    </row>
    <row r="105" spans="4:7">
      <c r="D105" s="32">
        <v>324</v>
      </c>
      <c r="G105" s="1" t="s">
        <v>45</v>
      </c>
    </row>
    <row r="106" spans="4:7">
      <c r="D106" s="32">
        <v>325</v>
      </c>
      <c r="G106" s="1" t="s">
        <v>46</v>
      </c>
    </row>
    <row r="107" spans="4:7">
      <c r="D107" s="32">
        <v>330</v>
      </c>
      <c r="G107" s="1" t="s">
        <v>47</v>
      </c>
    </row>
    <row r="108" spans="4:7">
      <c r="D108" s="32">
        <v>331</v>
      </c>
      <c r="G108" s="1" t="s">
        <v>48</v>
      </c>
    </row>
    <row r="109" spans="4:7">
      <c r="D109" s="32">
        <v>332</v>
      </c>
      <c r="G109" s="1" t="s">
        <v>49</v>
      </c>
    </row>
    <row r="110" spans="4:7">
      <c r="D110" s="32">
        <v>333</v>
      </c>
      <c r="G110" s="1" t="s">
        <v>50</v>
      </c>
    </row>
    <row r="111" spans="4:7">
      <c r="D111" s="32">
        <v>334</v>
      </c>
      <c r="G111" s="1" t="s">
        <v>51</v>
      </c>
    </row>
    <row r="112" spans="4:7">
      <c r="D112" s="32">
        <v>335</v>
      </c>
      <c r="G112" s="1" t="s">
        <v>52</v>
      </c>
    </row>
    <row r="113" spans="4:7">
      <c r="D113" s="32">
        <v>336</v>
      </c>
      <c r="G113" s="1" t="s">
        <v>53</v>
      </c>
    </row>
    <row r="114" spans="4:7">
      <c r="D114" s="32">
        <v>340</v>
      </c>
      <c r="G114" s="1" t="s">
        <v>54</v>
      </c>
    </row>
    <row r="115" spans="4:7">
      <c r="D115" s="32">
        <v>341</v>
      </c>
      <c r="G115" s="1" t="s">
        <v>55</v>
      </c>
    </row>
    <row r="116" spans="4:7">
      <c r="D116" s="32">
        <v>342</v>
      </c>
      <c r="G116" s="1" t="s">
        <v>56</v>
      </c>
    </row>
    <row r="117" spans="4:7">
      <c r="D117" s="32">
        <v>343</v>
      </c>
      <c r="G117" s="1" t="s">
        <v>57</v>
      </c>
    </row>
    <row r="118" spans="4:7">
      <c r="D118" s="32">
        <v>344</v>
      </c>
      <c r="G118" s="1" t="s">
        <v>58</v>
      </c>
    </row>
    <row r="119" spans="4:7">
      <c r="D119" s="32">
        <v>345</v>
      </c>
      <c r="G119" s="1" t="s">
        <v>59</v>
      </c>
    </row>
    <row r="120" spans="4:7">
      <c r="D120" s="32">
        <v>346</v>
      </c>
      <c r="G120" s="1" t="s">
        <v>60</v>
      </c>
    </row>
    <row r="121" spans="4:7">
      <c r="D121" s="32">
        <v>350</v>
      </c>
      <c r="G121" s="1" t="s">
        <v>61</v>
      </c>
    </row>
    <row r="122" spans="4:7">
      <c r="D122" s="32">
        <v>352</v>
      </c>
      <c r="G122" s="1" t="s">
        <v>62</v>
      </c>
    </row>
    <row r="123" spans="4:7">
      <c r="D123" s="32">
        <v>353</v>
      </c>
      <c r="G123" s="1" t="s">
        <v>63</v>
      </c>
    </row>
    <row r="124" spans="4:7">
      <c r="D124" s="32">
        <v>354</v>
      </c>
      <c r="G124" s="1" t="s">
        <v>64</v>
      </c>
    </row>
    <row r="125" spans="4:7">
      <c r="D125" s="32">
        <v>355</v>
      </c>
      <c r="G125" s="1" t="s">
        <v>65</v>
      </c>
    </row>
    <row r="126" spans="4:7">
      <c r="D126" s="32">
        <v>356</v>
      </c>
      <c r="G126" s="1" t="s">
        <v>66</v>
      </c>
    </row>
    <row r="127" spans="4:7">
      <c r="D127" s="32">
        <v>357</v>
      </c>
      <c r="G127" s="1" t="s">
        <v>67</v>
      </c>
    </row>
    <row r="128" spans="4:7">
      <c r="D128" s="32">
        <v>358</v>
      </c>
      <c r="G128" s="1" t="s">
        <v>68</v>
      </c>
    </row>
    <row r="129" spans="4:7">
      <c r="D129" s="32">
        <v>359</v>
      </c>
      <c r="G129" s="1" t="s">
        <v>69</v>
      </c>
    </row>
    <row r="130" spans="4:7">
      <c r="D130" s="32">
        <v>360</v>
      </c>
      <c r="G130" s="1" t="s">
        <v>70</v>
      </c>
    </row>
    <row r="131" spans="4:7">
      <c r="D131" s="32">
        <v>361</v>
      </c>
      <c r="G131" s="1" t="s">
        <v>71</v>
      </c>
    </row>
    <row r="132" spans="4:7">
      <c r="D132" s="32">
        <v>362</v>
      </c>
      <c r="G132" s="1" t="s">
        <v>72</v>
      </c>
    </row>
    <row r="133" spans="4:7">
      <c r="D133" s="32">
        <v>364</v>
      </c>
      <c r="G133" s="1" t="s">
        <v>73</v>
      </c>
    </row>
    <row r="134" spans="4:7">
      <c r="D134" s="32">
        <v>365</v>
      </c>
      <c r="G134" s="1" t="s">
        <v>74</v>
      </c>
    </row>
    <row r="135" spans="4:7">
      <c r="D135" s="32">
        <v>366</v>
      </c>
      <c r="G135" s="1" t="s">
        <v>75</v>
      </c>
    </row>
    <row r="136" spans="4:7">
      <c r="D136" s="32">
        <v>367</v>
      </c>
      <c r="G136" s="1" t="s">
        <v>76</v>
      </c>
    </row>
    <row r="137" spans="4:7">
      <c r="D137" s="32">
        <v>368</v>
      </c>
      <c r="G137" s="1" t="s">
        <v>77</v>
      </c>
    </row>
    <row r="138" spans="4:7">
      <c r="D138" s="32">
        <v>369</v>
      </c>
      <c r="G138" s="1" t="s">
        <v>78</v>
      </c>
    </row>
    <row r="139" spans="4:7">
      <c r="D139" s="32">
        <v>370</v>
      </c>
      <c r="G139" s="1" t="s">
        <v>79</v>
      </c>
    </row>
    <row r="140" spans="4:7">
      <c r="D140" s="32">
        <v>371</v>
      </c>
      <c r="G140" s="1" t="s">
        <v>80</v>
      </c>
    </row>
    <row r="141" spans="4:7">
      <c r="D141" s="32">
        <v>372</v>
      </c>
      <c r="G141" s="1" t="s">
        <v>81</v>
      </c>
    </row>
    <row r="142" spans="4:7">
      <c r="D142" s="32">
        <v>373</v>
      </c>
      <c r="G142" s="1" t="s">
        <v>82</v>
      </c>
    </row>
    <row r="143" spans="4:7">
      <c r="D143" s="32">
        <v>389</v>
      </c>
      <c r="G143" s="1" t="s">
        <v>83</v>
      </c>
    </row>
    <row r="144" spans="4:7">
      <c r="D144" s="32">
        <v>390</v>
      </c>
      <c r="G144" s="1" t="s">
        <v>84</v>
      </c>
    </row>
    <row r="145" spans="4:7">
      <c r="D145" s="32">
        <v>391</v>
      </c>
      <c r="G145" s="1" t="s">
        <v>85</v>
      </c>
    </row>
    <row r="146" spans="4:7">
      <c r="D146" s="32">
        <v>392</v>
      </c>
      <c r="G146" s="1" t="s">
        <v>86</v>
      </c>
    </row>
    <row r="147" spans="4:7">
      <c r="D147" s="32">
        <v>393</v>
      </c>
      <c r="G147" s="1" t="s">
        <v>87</v>
      </c>
    </row>
    <row r="148" spans="4:7">
      <c r="D148" s="32">
        <v>394</v>
      </c>
      <c r="G148" s="1" t="s">
        <v>88</v>
      </c>
    </row>
    <row r="149" spans="4:7">
      <c r="D149" s="32">
        <v>395</v>
      </c>
      <c r="G149" s="1" t="s">
        <v>89</v>
      </c>
    </row>
    <row r="150" spans="4:7">
      <c r="D150" s="32">
        <v>396</v>
      </c>
      <c r="G150" s="1" t="s">
        <v>90</v>
      </c>
    </row>
    <row r="151" spans="4:7">
      <c r="D151" s="32">
        <v>397</v>
      </c>
      <c r="G151" s="1" t="s">
        <v>91</v>
      </c>
    </row>
    <row r="152" spans="4:7">
      <c r="D152" s="32">
        <v>398</v>
      </c>
      <c r="G152" s="1" t="s">
        <v>92</v>
      </c>
    </row>
    <row r="153" spans="4:7">
      <c r="D153" s="32">
        <v>399</v>
      </c>
      <c r="G153" s="1" t="s">
        <v>93</v>
      </c>
    </row>
    <row r="154" spans="4:7">
      <c r="D154" s="32">
        <v>405</v>
      </c>
      <c r="G154" s="1" t="s">
        <v>94</v>
      </c>
    </row>
    <row r="155" spans="4:7">
      <c r="D155" s="32">
        <v>406</v>
      </c>
      <c r="G155" s="1" t="s">
        <v>95</v>
      </c>
    </row>
    <row r="156" spans="4:7">
      <c r="D156" s="32">
        <v>407</v>
      </c>
      <c r="G156" s="1" t="s">
        <v>96</v>
      </c>
    </row>
    <row r="157" spans="4:7">
      <c r="D157" s="32">
        <v>408</v>
      </c>
      <c r="G157" s="1" t="s">
        <v>97</v>
      </c>
    </row>
    <row r="158" spans="4:7">
      <c r="D158" s="32">
        <v>419</v>
      </c>
      <c r="G158" s="1" t="s">
        <v>98</v>
      </c>
    </row>
    <row r="159" spans="4:7">
      <c r="D159" s="32">
        <v>421</v>
      </c>
      <c r="G159" s="1" t="s">
        <v>99</v>
      </c>
    </row>
    <row r="160" spans="4:7">
      <c r="D160" s="32">
        <v>427</v>
      </c>
      <c r="G160" s="1" t="s">
        <v>100</v>
      </c>
    </row>
    <row r="161" spans="4:7">
      <c r="D161" s="32">
        <v>428</v>
      </c>
      <c r="G161" s="1" t="s">
        <v>101</v>
      </c>
    </row>
    <row r="162" spans="4:7">
      <c r="D162" s="32">
        <v>429</v>
      </c>
      <c r="G162" s="1" t="s">
        <v>102</v>
      </c>
    </row>
    <row r="163" spans="4:7">
      <c r="D163" s="32">
        <v>431</v>
      </c>
      <c r="G163" s="1" t="s">
        <v>103</v>
      </c>
    </row>
    <row r="164" spans="4:7">
      <c r="D164" s="32">
        <v>432</v>
      </c>
    </row>
    <row r="165" spans="4:7">
      <c r="D165" s="32">
        <v>440</v>
      </c>
    </row>
    <row r="166" spans="4:7">
      <c r="D166" s="32">
        <v>442</v>
      </c>
    </row>
    <row r="167" spans="4:7">
      <c r="D167" s="32">
        <v>444</v>
      </c>
    </row>
    <row r="168" spans="4:7">
      <c r="D168" s="32">
        <v>445</v>
      </c>
    </row>
    <row r="169" spans="4:7">
      <c r="D169" s="32">
        <v>447</v>
      </c>
    </row>
    <row r="170" spans="4:7">
      <c r="D170" s="32">
        <v>448</v>
      </c>
    </row>
    <row r="171" spans="4:7">
      <c r="D171" s="32">
        <v>449</v>
      </c>
    </row>
    <row r="172" spans="4:7">
      <c r="D172" s="32">
        <v>450</v>
      </c>
    </row>
    <row r="173" spans="4:7">
      <c r="D173" s="32">
        <v>451</v>
      </c>
    </row>
    <row r="174" spans="4:7">
      <c r="D174" s="32">
        <v>453</v>
      </c>
    </row>
    <row r="175" spans="4:7">
      <c r="D175" s="32">
        <v>454</v>
      </c>
    </row>
    <row r="176" spans="4:7">
      <c r="D176" s="32">
        <v>456</v>
      </c>
    </row>
    <row r="177" spans="4:4">
      <c r="D177" s="32">
        <v>500</v>
      </c>
    </row>
    <row r="178" spans="4:4">
      <c r="D178" s="32">
        <v>501</v>
      </c>
    </row>
    <row r="179" spans="4:4">
      <c r="D179" s="32">
        <v>502</v>
      </c>
    </row>
    <row r="180" spans="4:4">
      <c r="D180" s="32">
        <v>503</v>
      </c>
    </row>
    <row r="181" spans="4:4">
      <c r="D181" s="32">
        <v>505</v>
      </c>
    </row>
    <row r="182" spans="4:4">
      <c r="D182" s="32">
        <v>506</v>
      </c>
    </row>
    <row r="183" spans="4:4">
      <c r="D183" s="32">
        <v>507</v>
      </c>
    </row>
    <row r="184" spans="4:4">
      <c r="D184" s="32">
        <v>510</v>
      </c>
    </row>
    <row r="185" spans="4:4">
      <c r="D185" s="32">
        <v>511</v>
      </c>
    </row>
    <row r="186" spans="4:4">
      <c r="D186" s="32">
        <v>512</v>
      </c>
    </row>
    <row r="187" spans="4:4">
      <c r="D187" s="32">
        <v>513</v>
      </c>
    </row>
    <row r="188" spans="4:4">
      <c r="D188" s="32">
        <v>514</v>
      </c>
    </row>
    <row r="189" spans="4:4">
      <c r="D189" s="32">
        <v>517</v>
      </c>
    </row>
    <row r="190" spans="4:4">
      <c r="D190" s="32">
        <v>518</v>
      </c>
    </row>
    <row r="191" spans="4:4">
      <c r="D191" s="32">
        <v>519</v>
      </c>
    </row>
    <row r="192" spans="4:4">
      <c r="D192" s="32">
        <v>520</v>
      </c>
    </row>
    <row r="193" spans="4:4">
      <c r="D193" s="32">
        <v>523</v>
      </c>
    </row>
    <row r="194" spans="4:4">
      <c r="D194" s="32">
        <v>524</v>
      </c>
    </row>
    <row r="195" spans="4:4">
      <c r="D195" s="32">
        <v>528</v>
      </c>
    </row>
    <row r="196" spans="4:4">
      <c r="D196" s="32">
        <v>529</v>
      </c>
    </row>
    <row r="197" spans="4:4">
      <c r="D197" s="32">
        <v>530</v>
      </c>
    </row>
    <row r="198" spans="4:4">
      <c r="D198" s="32">
        <v>531</v>
      </c>
    </row>
    <row r="199" spans="4:4">
      <c r="D199" s="32">
        <v>532</v>
      </c>
    </row>
    <row r="200" spans="4:4">
      <c r="D200" s="32">
        <v>535</v>
      </c>
    </row>
    <row r="201" spans="4:4">
      <c r="D201" s="32">
        <v>536</v>
      </c>
    </row>
    <row r="202" spans="4:4">
      <c r="D202" s="32">
        <v>537</v>
      </c>
    </row>
    <row r="203" spans="4:4">
      <c r="D203" s="32">
        <v>538</v>
      </c>
    </row>
    <row r="204" spans="4:4">
      <c r="D204" s="32">
        <v>539</v>
      </c>
    </row>
    <row r="205" spans="4:4">
      <c r="D205" s="32">
        <v>540</v>
      </c>
    </row>
    <row r="206" spans="4:4">
      <c r="D206" s="32">
        <v>541</v>
      </c>
    </row>
    <row r="207" spans="4:4">
      <c r="D207" s="32">
        <v>542</v>
      </c>
    </row>
    <row r="208" spans="4:4">
      <c r="D208" s="32">
        <v>543</v>
      </c>
    </row>
    <row r="209" spans="4:4">
      <c r="D209" s="32">
        <v>544</v>
      </c>
    </row>
    <row r="210" spans="4:4">
      <c r="D210" s="32">
        <v>545</v>
      </c>
    </row>
    <row r="211" spans="4:4">
      <c r="D211" s="32">
        <v>546</v>
      </c>
    </row>
    <row r="212" spans="4:4">
      <c r="D212" s="32">
        <v>547</v>
      </c>
    </row>
    <row r="213" spans="4:4">
      <c r="D213" s="32">
        <v>548</v>
      </c>
    </row>
    <row r="214" spans="4:4">
      <c r="D214" s="32">
        <v>549</v>
      </c>
    </row>
    <row r="215" spans="4:4">
      <c r="D215" s="32">
        <v>550</v>
      </c>
    </row>
    <row r="216" spans="4:4">
      <c r="D216" s="32">
        <v>551</v>
      </c>
    </row>
    <row r="217" spans="4:4">
      <c r="D217" s="32">
        <v>552</v>
      </c>
    </row>
    <row r="218" spans="4:4">
      <c r="D218" s="32">
        <v>553</v>
      </c>
    </row>
    <row r="219" spans="4:4">
      <c r="D219" s="32">
        <v>554</v>
      </c>
    </row>
    <row r="220" spans="4:4">
      <c r="D220" s="32">
        <v>555</v>
      </c>
    </row>
    <row r="221" spans="4:4">
      <c r="D221" s="32">
        <v>556</v>
      </c>
    </row>
    <row r="222" spans="4:4">
      <c r="D222" s="32">
        <v>557</v>
      </c>
    </row>
    <row r="223" spans="4:4">
      <c r="D223" s="32">
        <v>560</v>
      </c>
    </row>
    <row r="224" spans="4:4">
      <c r="D224" s="32">
        <v>561</v>
      </c>
    </row>
    <row r="225" spans="4:4">
      <c r="D225" s="32">
        <v>562</v>
      </c>
    </row>
    <row r="226" spans="4:4">
      <c r="D226" s="32">
        <v>563</v>
      </c>
    </row>
    <row r="227" spans="4:4">
      <c r="D227" s="32">
        <v>564</v>
      </c>
    </row>
    <row r="228" spans="4:4">
      <c r="D228" s="32">
        <v>565</v>
      </c>
    </row>
    <row r="229" spans="4:4">
      <c r="D229" s="32">
        <v>566</v>
      </c>
    </row>
    <row r="230" spans="4:4">
      <c r="D230" s="32">
        <v>567</v>
      </c>
    </row>
    <row r="231" spans="4:4">
      <c r="D231" s="32">
        <v>568</v>
      </c>
    </row>
    <row r="232" spans="4:4">
      <c r="D232" s="32">
        <v>569</v>
      </c>
    </row>
    <row r="233" spans="4:4">
      <c r="D233" s="32">
        <v>570</v>
      </c>
    </row>
    <row r="234" spans="4:4">
      <c r="D234" s="32">
        <v>571</v>
      </c>
    </row>
    <row r="235" spans="4:4">
      <c r="D235" s="32">
        <v>572</v>
      </c>
    </row>
    <row r="236" spans="4:4">
      <c r="D236" s="32">
        <v>573</v>
      </c>
    </row>
    <row r="237" spans="4:4">
      <c r="D237" s="32">
        <v>580</v>
      </c>
    </row>
    <row r="238" spans="4:4">
      <c r="D238" s="32">
        <v>581</v>
      </c>
    </row>
    <row r="239" spans="4:4">
      <c r="D239" s="32">
        <v>582</v>
      </c>
    </row>
    <row r="240" spans="4:4">
      <c r="D240" s="32">
        <v>583</v>
      </c>
    </row>
    <row r="241" spans="4:4">
      <c r="D241" s="32">
        <v>584</v>
      </c>
    </row>
    <row r="242" spans="4:4">
      <c r="D242" s="32">
        <v>585</v>
      </c>
    </row>
    <row r="243" spans="4:4">
      <c r="D243" s="32">
        <v>586</v>
      </c>
    </row>
    <row r="244" spans="4:4">
      <c r="D244" s="32">
        <v>587</v>
      </c>
    </row>
    <row r="245" spans="4:4">
      <c r="D245" s="32">
        <v>588</v>
      </c>
    </row>
    <row r="246" spans="4:4">
      <c r="D246" s="32">
        <v>589</v>
      </c>
    </row>
    <row r="247" spans="4:4">
      <c r="D247" s="32">
        <v>590</v>
      </c>
    </row>
    <row r="248" spans="4:4">
      <c r="D248" s="32">
        <v>591</v>
      </c>
    </row>
    <row r="249" spans="4:4">
      <c r="D249" s="32">
        <v>592</v>
      </c>
    </row>
    <row r="250" spans="4:4">
      <c r="D250" s="32">
        <v>593</v>
      </c>
    </row>
    <row r="251" spans="4:4">
      <c r="D251" s="32">
        <v>594</v>
      </c>
    </row>
    <row r="252" spans="4:4">
      <c r="D252" s="32">
        <v>595</v>
      </c>
    </row>
    <row r="253" spans="4:4">
      <c r="D253" s="32">
        <v>596</v>
      </c>
    </row>
    <row r="254" spans="4:4">
      <c r="D254" s="32">
        <v>597</v>
      </c>
    </row>
    <row r="255" spans="4:4">
      <c r="D255" s="32">
        <v>598</v>
      </c>
    </row>
    <row r="256" spans="4:4">
      <c r="D256" s="32">
        <v>901</v>
      </c>
    </row>
    <row r="257" spans="4:4">
      <c r="D257" s="32">
        <v>902</v>
      </c>
    </row>
    <row r="258" spans="4:4">
      <c r="D258" s="32">
        <v>903</v>
      </c>
    </row>
    <row r="259" spans="4:4">
      <c r="D259" s="32">
        <v>904</v>
      </c>
    </row>
    <row r="260" spans="4:4">
      <c r="D260" s="32">
        <v>905</v>
      </c>
    </row>
    <row r="261" spans="4:4">
      <c r="D261" s="32">
        <v>907</v>
      </c>
    </row>
    <row r="262" spans="4:4">
      <c r="D262" s="32">
        <v>908</v>
      </c>
    </row>
    <row r="263" spans="4:4">
      <c r="D263" s="32">
        <v>909</v>
      </c>
    </row>
    <row r="264" spans="4:4">
      <c r="D264" s="32">
        <v>910</v>
      </c>
    </row>
    <row r="265" spans="4:4">
      <c r="D265" s="32">
        <v>911</v>
      </c>
    </row>
    <row r="266" spans="4:4">
      <c r="D266" s="32">
        <v>912</v>
      </c>
    </row>
    <row r="267" spans="4:4">
      <c r="D267" s="32">
        <v>913</v>
      </c>
    </row>
    <row r="268" spans="4:4">
      <c r="D268" s="32">
        <v>916</v>
      </c>
    </row>
    <row r="269" spans="4:4">
      <c r="D269" s="32">
        <v>920</v>
      </c>
    </row>
    <row r="270" spans="4:4">
      <c r="D270" s="32">
        <v>921</v>
      </c>
    </row>
    <row r="271" spans="4:4">
      <c r="D271" s="32">
        <v>922</v>
      </c>
    </row>
    <row r="272" spans="4:4">
      <c r="D272" s="32">
        <v>923</v>
      </c>
    </row>
    <row r="273" spans="4:4">
      <c r="D273" s="32">
        <v>924</v>
      </c>
    </row>
    <row r="274" spans="4:4">
      <c r="D274" s="32">
        <v>925</v>
      </c>
    </row>
    <row r="275" spans="4:4">
      <c r="D275" s="32">
        <v>926</v>
      </c>
    </row>
    <row r="276" spans="4:4">
      <c r="D276" s="32">
        <v>927</v>
      </c>
    </row>
    <row r="277" spans="4:4">
      <c r="D277" s="32">
        <v>928</v>
      </c>
    </row>
    <row r="278" spans="4:4">
      <c r="D278" s="32">
        <v>929</v>
      </c>
    </row>
    <row r="279" spans="4:4">
      <c r="D279" s="32">
        <v>930</v>
      </c>
    </row>
    <row r="280" spans="4:4">
      <c r="D280" s="32">
        <v>931</v>
      </c>
    </row>
    <row r="281" spans="4:4">
      <c r="D281" s="32">
        <v>935</v>
      </c>
    </row>
    <row r="282" spans="4:4">
      <c r="D282" s="32">
        <v>1869</v>
      </c>
    </row>
    <row r="283" spans="4:4">
      <c r="D283" s="32">
        <v>2281</v>
      </c>
    </row>
    <row r="284" spans="4:4">
      <c r="D284" s="32">
        <v>2282</v>
      </c>
    </row>
    <row r="285" spans="4:4">
      <c r="D285" s="32">
        <v>4118</v>
      </c>
    </row>
    <row r="286" spans="4:4">
      <c r="D286" s="32">
        <v>4194</v>
      </c>
    </row>
    <row r="287" spans="4:4">
      <c r="D287" s="32">
        <v>4311</v>
      </c>
    </row>
    <row r="288" spans="4:4">
      <c r="D288" s="32">
        <v>18221</v>
      </c>
    </row>
    <row r="289" spans="4:4">
      <c r="D289" s="32">
        <v>18222</v>
      </c>
    </row>
    <row r="290" spans="4:4">
      <c r="D290" s="32">
        <v>22842</v>
      </c>
    </row>
    <row r="291" spans="4:4">
      <c r="D291" s="32">
        <v>25316</v>
      </c>
    </row>
    <row r="292" spans="4:4">
      <c r="D292" s="32">
        <v>25317</v>
      </c>
    </row>
    <row r="293" spans="4:4">
      <c r="D293" s="32">
        <v>25318</v>
      </c>
    </row>
    <row r="294" spans="4:4">
      <c r="D294" s="32">
        <v>25319</v>
      </c>
    </row>
    <row r="295" spans="4:4">
      <c r="D295" s="32">
        <v>25399</v>
      </c>
    </row>
    <row r="296" spans="4:4">
      <c r="D296" s="32">
        <v>40910</v>
      </c>
    </row>
    <row r="297" spans="4:4">
      <c r="D297" s="32">
        <v>40911</v>
      </c>
    </row>
    <row r="298" spans="4:4">
      <c r="D298" s="32">
        <v>41010</v>
      </c>
    </row>
    <row r="299" spans="4:4">
      <c r="D299" s="32">
        <v>41011</v>
      </c>
    </row>
    <row r="300" spans="4:4">
      <c r="D300" s="32">
        <v>41110</v>
      </c>
    </row>
    <row r="301" spans="4:4">
      <c r="D301" s="32">
        <v>41111</v>
      </c>
    </row>
    <row r="302" spans="4:4">
      <c r="D302" s="32">
        <v>41140</v>
      </c>
    </row>
    <row r="303" spans="4:4">
      <c r="D303" s="32">
        <v>41141</v>
      </c>
    </row>
    <row r="304" spans="4:4">
      <c r="D304" s="32">
        <v>41160</v>
      </c>
    </row>
    <row r="305" spans="4:4">
      <c r="D305" s="32">
        <v>41170</v>
      </c>
    </row>
    <row r="306" spans="4:4">
      <c r="D306" s="32">
        <v>41181</v>
      </c>
    </row>
    <row r="307" spans="4:4">
      <c r="D307" s="32">
        <v>108360</v>
      </c>
    </row>
    <row r="308" spans="4:4">
      <c r="D308" s="32">
        <v>108361</v>
      </c>
    </row>
    <row r="309" spans="4:4">
      <c r="D309" s="32">
        <v>108362</v>
      </c>
    </row>
    <row r="310" spans="4:4">
      <c r="D310" s="32">
        <v>108364</v>
      </c>
    </row>
    <row r="311" spans="4:4">
      <c r="D311" s="32">
        <v>108365</v>
      </c>
    </row>
    <row r="312" spans="4:4">
      <c r="D312" s="32">
        <v>108366</v>
      </c>
    </row>
    <row r="313" spans="4:4">
      <c r="D313" s="32">
        <v>108367</v>
      </c>
    </row>
    <row r="314" spans="4:4">
      <c r="D314" s="32">
        <v>108368</v>
      </c>
    </row>
    <row r="315" spans="4:4">
      <c r="D315" s="32">
        <v>108369</v>
      </c>
    </row>
    <row r="316" spans="4:4">
      <c r="D316" s="32">
        <v>108370</v>
      </c>
    </row>
    <row r="317" spans="4:4">
      <c r="D317" s="32">
        <v>108371</v>
      </c>
    </row>
    <row r="318" spans="4:4">
      <c r="D318" s="32">
        <v>108372</v>
      </c>
    </row>
    <row r="319" spans="4:4">
      <c r="D319" s="32">
        <v>108373</v>
      </c>
    </row>
    <row r="320" spans="4:4">
      <c r="D320" s="32">
        <v>111399</v>
      </c>
    </row>
    <row r="321" spans="4:4">
      <c r="D321" s="32">
        <v>403360</v>
      </c>
    </row>
    <row r="322" spans="4:4">
      <c r="D322" s="32">
        <v>403361</v>
      </c>
    </row>
    <row r="323" spans="4:4">
      <c r="D323" s="32">
        <v>403362</v>
      </c>
    </row>
    <row r="324" spans="4:4">
      <c r="D324" s="32">
        <v>403364</v>
      </c>
    </row>
    <row r="325" spans="4:4">
      <c r="D325" s="32">
        <v>403365</v>
      </c>
    </row>
    <row r="326" spans="4:4">
      <c r="D326" s="32">
        <v>403366</v>
      </c>
    </row>
    <row r="327" spans="4:4">
      <c r="D327" s="32">
        <v>403367</v>
      </c>
    </row>
    <row r="328" spans="4:4">
      <c r="D328" s="32">
        <v>403368</v>
      </c>
    </row>
    <row r="329" spans="4:4">
      <c r="D329" s="32">
        <v>403369</v>
      </c>
    </row>
    <row r="330" spans="4:4">
      <c r="D330" s="32">
        <v>403370</v>
      </c>
    </row>
    <row r="331" spans="4:4">
      <c r="D331" s="32">
        <v>403371</v>
      </c>
    </row>
    <row r="332" spans="4:4">
      <c r="D332" s="32">
        <v>403372</v>
      </c>
    </row>
    <row r="333" spans="4:4">
      <c r="D333" s="32">
        <v>403373</v>
      </c>
    </row>
    <row r="334" spans="4:4">
      <c r="D334" s="32">
        <v>404330</v>
      </c>
    </row>
    <row r="335" spans="4:4">
      <c r="D335" s="32">
        <v>1081390</v>
      </c>
    </row>
    <row r="336" spans="4:4">
      <c r="D336" s="32">
        <v>1081399</v>
      </c>
    </row>
    <row r="337" spans="4:4">
      <c r="D337" s="32" t="s">
        <v>104</v>
      </c>
    </row>
    <row r="338" spans="4:4">
      <c r="D338" s="32" t="s">
        <v>105</v>
      </c>
    </row>
    <row r="339" spans="4:4">
      <c r="D339" s="32" t="s">
        <v>106</v>
      </c>
    </row>
    <row r="340" spans="4:4">
      <c r="D340" s="32" t="s">
        <v>107</v>
      </c>
    </row>
    <row r="341" spans="4:4">
      <c r="D341" s="32" t="s">
        <v>108</v>
      </c>
    </row>
    <row r="342" spans="4:4">
      <c r="D342" s="32" t="s">
        <v>109</v>
      </c>
    </row>
    <row r="343" spans="4:4">
      <c r="D343" s="32" t="s">
        <v>110</v>
      </c>
    </row>
    <row r="344" spans="4:4">
      <c r="D344" s="32" t="s">
        <v>110</v>
      </c>
    </row>
    <row r="345" spans="4:4">
      <c r="D345" s="32" t="s">
        <v>111</v>
      </c>
    </row>
    <row r="346" spans="4:4">
      <c r="D346" s="32" t="s">
        <v>112</v>
      </c>
    </row>
    <row r="347" spans="4:4">
      <c r="D347" s="32" t="s">
        <v>113</v>
      </c>
    </row>
    <row r="348" spans="4:4">
      <c r="D348" s="32" t="s">
        <v>114</v>
      </c>
    </row>
    <row r="349" spans="4:4">
      <c r="D349" s="32" t="s">
        <v>115</v>
      </c>
    </row>
    <row r="350" spans="4:4">
      <c r="D350" s="32" t="s">
        <v>116</v>
      </c>
    </row>
    <row r="351" spans="4:4">
      <c r="D351" s="32" t="s">
        <v>117</v>
      </c>
    </row>
    <row r="352" spans="4:4">
      <c r="D352" s="32" t="s">
        <v>118</v>
      </c>
    </row>
    <row r="353" spans="4:4">
      <c r="D353" s="32" t="s">
        <v>118</v>
      </c>
    </row>
    <row r="354" spans="4:4">
      <c r="D354" s="32" t="s">
        <v>119</v>
      </c>
    </row>
    <row r="355" spans="4:4">
      <c r="D355" s="32" t="s">
        <v>120</v>
      </c>
    </row>
    <row r="356" spans="4:4">
      <c r="D356" s="32" t="s">
        <v>121</v>
      </c>
    </row>
    <row r="357" spans="4:4">
      <c r="D357" s="32" t="s">
        <v>122</v>
      </c>
    </row>
    <row r="358" spans="4:4">
      <c r="D358" s="32" t="s">
        <v>123</v>
      </c>
    </row>
    <row r="359" spans="4:4">
      <c r="D359" s="32" t="s">
        <v>124</v>
      </c>
    </row>
    <row r="360" spans="4:4">
      <c r="D360" s="32" t="s">
        <v>125</v>
      </c>
    </row>
    <row r="361" spans="4:4">
      <c r="D361" s="32" t="s">
        <v>126</v>
      </c>
    </row>
    <row r="362" spans="4:4">
      <c r="D362" s="32" t="s">
        <v>127</v>
      </c>
    </row>
    <row r="363" spans="4:4">
      <c r="D363" s="32" t="s">
        <v>128</v>
      </c>
    </row>
    <row r="364" spans="4:4">
      <c r="D364" s="32" t="s">
        <v>129</v>
      </c>
    </row>
    <row r="365" spans="4:4">
      <c r="D365" s="32" t="s">
        <v>130</v>
      </c>
    </row>
    <row r="366" spans="4:4">
      <c r="D366" s="32" t="s">
        <v>131</v>
      </c>
    </row>
    <row r="367" spans="4:4">
      <c r="D367" s="32" t="s">
        <v>132</v>
      </c>
    </row>
    <row r="368" spans="4:4">
      <c r="D368" s="32" t="s">
        <v>133</v>
      </c>
    </row>
    <row r="369" spans="4:4">
      <c r="D369" s="32" t="s">
        <v>134</v>
      </c>
    </row>
    <row r="370" spans="4:4">
      <c r="D370" s="32" t="s">
        <v>135</v>
      </c>
    </row>
    <row r="371" spans="4:4">
      <c r="D371" s="32" t="s">
        <v>136</v>
      </c>
    </row>
    <row r="372" spans="4:4">
      <c r="D372" s="32" t="s">
        <v>137</v>
      </c>
    </row>
    <row r="373" spans="4:4">
      <c r="D373" s="32" t="s">
        <v>138</v>
      </c>
    </row>
    <row r="374" spans="4:4">
      <c r="D374" s="32" t="s">
        <v>139</v>
      </c>
    </row>
    <row r="375" spans="4:4">
      <c r="D375" s="32" t="s">
        <v>140</v>
      </c>
    </row>
    <row r="376" spans="4:4">
      <c r="D376" s="32" t="s">
        <v>141</v>
      </c>
    </row>
    <row r="377" spans="4:4">
      <c r="D377" s="32" t="s">
        <v>142</v>
      </c>
    </row>
    <row r="378" spans="4:4">
      <c r="D378" s="32" t="s">
        <v>143</v>
      </c>
    </row>
    <row r="379" spans="4:4">
      <c r="D379" s="32" t="s">
        <v>144</v>
      </c>
    </row>
    <row r="380" spans="4:4">
      <c r="D380" s="32" t="s">
        <v>145</v>
      </c>
    </row>
    <row r="381" spans="4:4">
      <c r="D381" s="32" t="s">
        <v>146</v>
      </c>
    </row>
    <row r="382" spans="4:4">
      <c r="D382" s="32" t="s">
        <v>147</v>
      </c>
    </row>
    <row r="383" spans="4:4">
      <c r="D383" s="32" t="s">
        <v>148</v>
      </c>
    </row>
    <row r="384" spans="4:4">
      <c r="D384" s="32" t="s">
        <v>149</v>
      </c>
    </row>
    <row r="385" spans="4:4">
      <c r="D385" s="32" t="s">
        <v>150</v>
      </c>
    </row>
    <row r="386" spans="4:4">
      <c r="D386" s="32" t="s">
        <v>151</v>
      </c>
    </row>
    <row r="387" spans="4:4">
      <c r="D387" s="32" t="s">
        <v>152</v>
      </c>
    </row>
    <row r="388" spans="4:4">
      <c r="D388" s="32" t="s">
        <v>153</v>
      </c>
    </row>
    <row r="389" spans="4:4">
      <c r="D389" s="32" t="s">
        <v>154</v>
      </c>
    </row>
    <row r="390" spans="4:4">
      <c r="D390" s="32" t="s">
        <v>155</v>
      </c>
    </row>
    <row r="391" spans="4:4">
      <c r="D391" s="32" t="s">
        <v>156</v>
      </c>
    </row>
    <row r="392" spans="4:4">
      <c r="D392" s="32" t="s">
        <v>157</v>
      </c>
    </row>
    <row r="393" spans="4:4">
      <c r="D393" s="32" t="s">
        <v>158</v>
      </c>
    </row>
    <row r="394" spans="4:4">
      <c r="D394" s="32" t="s">
        <v>159</v>
      </c>
    </row>
    <row r="395" spans="4:4">
      <c r="D395" s="32" t="s">
        <v>160</v>
      </c>
    </row>
    <row r="396" spans="4:4">
      <c r="D396" s="32" t="s">
        <v>161</v>
      </c>
    </row>
    <row r="397" spans="4:4">
      <c r="D397" s="32" t="s">
        <v>162</v>
      </c>
    </row>
    <row r="398" spans="4:4">
      <c r="D398" s="32" t="s">
        <v>163</v>
      </c>
    </row>
    <row r="399" spans="4:4">
      <c r="D399" s="32">
        <v>115</v>
      </c>
    </row>
    <row r="400" spans="4:4">
      <c r="D400" s="32">
        <v>2283</v>
      </c>
    </row>
    <row r="401" spans="4:4">
      <c r="D401" s="32">
        <v>230</v>
      </c>
    </row>
    <row r="402" spans="4:4">
      <c r="D402" s="32">
        <v>254</v>
      </c>
    </row>
    <row r="403" spans="4:4">
      <c r="D403" s="32">
        <v>2533</v>
      </c>
    </row>
    <row r="404" spans="4:4">
      <c r="D404" s="32">
        <v>254105</v>
      </c>
    </row>
    <row r="405" spans="4:4">
      <c r="D405" s="32">
        <v>22844</v>
      </c>
    </row>
    <row r="406" spans="4:4">
      <c r="D406" s="32" t="s">
        <v>164</v>
      </c>
    </row>
  </sheetData>
  <conditionalFormatting sqref="J1">
    <cfRule type="cellIs" dxfId="2" priority="4" stopIfTrue="1" operator="equal">
      <formula>"x.x"</formula>
    </cfRule>
  </conditionalFormatting>
  <conditionalFormatting sqref="B9">
    <cfRule type="cellIs" dxfId="1" priority="3" stopIfTrue="1" operator="equal">
      <formula>"Title"</formula>
    </cfRule>
  </conditionalFormatting>
  <conditionalFormatting sqref="B8">
    <cfRule type="cellIs" dxfId="0" priority="2" stopIfTrue="1" operator="equal">
      <formula>"Adjustment to Income/Expense/Rate Base:"</formula>
    </cfRule>
  </conditionalFormatting>
  <dataValidations disablePrompts="1" count="3">
    <dataValidation type="list" errorStyle="warning" allowBlank="1" showInputMessage="1" showErrorMessage="1" errorTitle="Factor" error="This factor is not included in the drop-down list. Is this the factor you want to use?" sqref="WVO983050:WVO983098 SY9:SY58 ACU9:ACU58 AMQ9:AMQ58 AWM9:AWM58 BGI9:BGI58 BQE9:BQE58 CAA9:CAA58 CJW9:CJW58 CTS9:CTS58 DDO9:DDO58 DNK9:DNK58 DXG9:DXG58 EHC9:EHC58 EQY9:EQY58 FAU9:FAU58 FKQ9:FKQ58 FUM9:FUM58 GEI9:GEI58 GOE9:GOE58 GYA9:GYA58 HHW9:HHW58 HRS9:HRS58 IBO9:IBO58 ILK9:ILK58 IVG9:IVG58 JFC9:JFC58 JOY9:JOY58 JYU9:JYU58 KIQ9:KIQ58 KSM9:KSM58 LCI9:LCI58 LME9:LME58 LWA9:LWA58 MFW9:MFW58 MPS9:MPS58 MZO9:MZO58 NJK9:NJK58 NTG9:NTG58 ODC9:ODC58 OMY9:OMY58 OWU9:OWU58 PGQ9:PGQ58 PQM9:PQM58 QAI9:QAI58 QKE9:QKE58 QUA9:QUA58 RDW9:RDW58 RNS9:RNS58 RXO9:RXO58 SHK9:SHK58 SRG9:SRG58 TBC9:TBC58 TKY9:TKY58 TUU9:TUU58 UEQ9:UEQ58 UOM9:UOM58 UYI9:UYI58 VIE9:VIE58 VSA9:VSA58 WBW9:WBW58 WLS9:WLS58 WVO9:WVO58 JC9:JC58 G65546:G65594 JC65546:JC65594 SY65546:SY65594 ACU65546:ACU65594 AMQ65546:AMQ65594 AWM65546:AWM65594 BGI65546:BGI65594 BQE65546:BQE65594 CAA65546:CAA65594 CJW65546:CJW65594 CTS65546:CTS65594 DDO65546:DDO65594 DNK65546:DNK65594 DXG65546:DXG65594 EHC65546:EHC65594 EQY65546:EQY65594 FAU65546:FAU65594 FKQ65546:FKQ65594 FUM65546:FUM65594 GEI65546:GEI65594 GOE65546:GOE65594 GYA65546:GYA65594 HHW65546:HHW65594 HRS65546:HRS65594 IBO65546:IBO65594 ILK65546:ILK65594 IVG65546:IVG65594 JFC65546:JFC65594 JOY65546:JOY65594 JYU65546:JYU65594 KIQ65546:KIQ65594 KSM65546:KSM65594 LCI65546:LCI65594 LME65546:LME65594 LWA65546:LWA65594 MFW65546:MFW65594 MPS65546:MPS65594 MZO65546:MZO65594 NJK65546:NJK65594 NTG65546:NTG65594 ODC65546:ODC65594 OMY65546:OMY65594 OWU65546:OWU65594 PGQ65546:PGQ65594 PQM65546:PQM65594 QAI65546:QAI65594 QKE65546:QKE65594 QUA65546:QUA65594 RDW65546:RDW65594 RNS65546:RNS65594 RXO65546:RXO65594 SHK65546:SHK65594 SRG65546:SRG65594 TBC65546:TBC65594 TKY65546:TKY65594 TUU65546:TUU65594 UEQ65546:UEQ65594 UOM65546:UOM65594 UYI65546:UYI65594 VIE65546:VIE65594 VSA65546:VSA65594 WBW65546:WBW65594 WLS65546:WLS65594 WVO65546:WVO65594 G131082:G131130 JC131082:JC131130 SY131082:SY131130 ACU131082:ACU131130 AMQ131082:AMQ131130 AWM131082:AWM131130 BGI131082:BGI131130 BQE131082:BQE131130 CAA131082:CAA131130 CJW131082:CJW131130 CTS131082:CTS131130 DDO131082:DDO131130 DNK131082:DNK131130 DXG131082:DXG131130 EHC131082:EHC131130 EQY131082:EQY131130 FAU131082:FAU131130 FKQ131082:FKQ131130 FUM131082:FUM131130 GEI131082:GEI131130 GOE131082:GOE131130 GYA131082:GYA131130 HHW131082:HHW131130 HRS131082:HRS131130 IBO131082:IBO131130 ILK131082:ILK131130 IVG131082:IVG131130 JFC131082:JFC131130 JOY131082:JOY131130 JYU131082:JYU131130 KIQ131082:KIQ131130 KSM131082:KSM131130 LCI131082:LCI131130 LME131082:LME131130 LWA131082:LWA131130 MFW131082:MFW131130 MPS131082:MPS131130 MZO131082:MZO131130 NJK131082:NJK131130 NTG131082:NTG131130 ODC131082:ODC131130 OMY131082:OMY131130 OWU131082:OWU131130 PGQ131082:PGQ131130 PQM131082:PQM131130 QAI131082:QAI131130 QKE131082:QKE131130 QUA131082:QUA131130 RDW131082:RDW131130 RNS131082:RNS131130 RXO131082:RXO131130 SHK131082:SHK131130 SRG131082:SRG131130 TBC131082:TBC131130 TKY131082:TKY131130 TUU131082:TUU131130 UEQ131082:UEQ131130 UOM131082:UOM131130 UYI131082:UYI131130 VIE131082:VIE131130 VSA131082:VSA131130 WBW131082:WBW131130 WLS131082:WLS131130 WVO131082:WVO131130 G196618:G196666 JC196618:JC196666 SY196618:SY196666 ACU196618:ACU196666 AMQ196618:AMQ196666 AWM196618:AWM196666 BGI196618:BGI196666 BQE196618:BQE196666 CAA196618:CAA196666 CJW196618:CJW196666 CTS196618:CTS196666 DDO196618:DDO196666 DNK196618:DNK196666 DXG196618:DXG196666 EHC196618:EHC196666 EQY196618:EQY196666 FAU196618:FAU196666 FKQ196618:FKQ196666 FUM196618:FUM196666 GEI196618:GEI196666 GOE196618:GOE196666 GYA196618:GYA196666 HHW196618:HHW196666 HRS196618:HRS196666 IBO196618:IBO196666 ILK196618:ILK196666 IVG196618:IVG196666 JFC196618:JFC196666 JOY196618:JOY196666 JYU196618:JYU196666 KIQ196618:KIQ196666 KSM196618:KSM196666 LCI196618:LCI196666 LME196618:LME196666 LWA196618:LWA196666 MFW196618:MFW196666 MPS196618:MPS196666 MZO196618:MZO196666 NJK196618:NJK196666 NTG196618:NTG196666 ODC196618:ODC196666 OMY196618:OMY196666 OWU196618:OWU196666 PGQ196618:PGQ196666 PQM196618:PQM196666 QAI196618:QAI196666 QKE196618:QKE196666 QUA196618:QUA196666 RDW196618:RDW196666 RNS196618:RNS196666 RXO196618:RXO196666 SHK196618:SHK196666 SRG196618:SRG196666 TBC196618:TBC196666 TKY196618:TKY196666 TUU196618:TUU196666 UEQ196618:UEQ196666 UOM196618:UOM196666 UYI196618:UYI196666 VIE196618:VIE196666 VSA196618:VSA196666 WBW196618:WBW196666 WLS196618:WLS196666 WVO196618:WVO196666 G262154:G262202 JC262154:JC262202 SY262154:SY262202 ACU262154:ACU262202 AMQ262154:AMQ262202 AWM262154:AWM262202 BGI262154:BGI262202 BQE262154:BQE262202 CAA262154:CAA262202 CJW262154:CJW262202 CTS262154:CTS262202 DDO262154:DDO262202 DNK262154:DNK262202 DXG262154:DXG262202 EHC262154:EHC262202 EQY262154:EQY262202 FAU262154:FAU262202 FKQ262154:FKQ262202 FUM262154:FUM262202 GEI262154:GEI262202 GOE262154:GOE262202 GYA262154:GYA262202 HHW262154:HHW262202 HRS262154:HRS262202 IBO262154:IBO262202 ILK262154:ILK262202 IVG262154:IVG262202 JFC262154:JFC262202 JOY262154:JOY262202 JYU262154:JYU262202 KIQ262154:KIQ262202 KSM262154:KSM262202 LCI262154:LCI262202 LME262154:LME262202 LWA262154:LWA262202 MFW262154:MFW262202 MPS262154:MPS262202 MZO262154:MZO262202 NJK262154:NJK262202 NTG262154:NTG262202 ODC262154:ODC262202 OMY262154:OMY262202 OWU262154:OWU262202 PGQ262154:PGQ262202 PQM262154:PQM262202 QAI262154:QAI262202 QKE262154:QKE262202 QUA262154:QUA262202 RDW262154:RDW262202 RNS262154:RNS262202 RXO262154:RXO262202 SHK262154:SHK262202 SRG262154:SRG262202 TBC262154:TBC262202 TKY262154:TKY262202 TUU262154:TUU262202 UEQ262154:UEQ262202 UOM262154:UOM262202 UYI262154:UYI262202 VIE262154:VIE262202 VSA262154:VSA262202 WBW262154:WBW262202 WLS262154:WLS262202 WVO262154:WVO262202 G327690:G327738 JC327690:JC327738 SY327690:SY327738 ACU327690:ACU327738 AMQ327690:AMQ327738 AWM327690:AWM327738 BGI327690:BGI327738 BQE327690:BQE327738 CAA327690:CAA327738 CJW327690:CJW327738 CTS327690:CTS327738 DDO327690:DDO327738 DNK327690:DNK327738 DXG327690:DXG327738 EHC327690:EHC327738 EQY327690:EQY327738 FAU327690:FAU327738 FKQ327690:FKQ327738 FUM327690:FUM327738 GEI327690:GEI327738 GOE327690:GOE327738 GYA327690:GYA327738 HHW327690:HHW327738 HRS327690:HRS327738 IBO327690:IBO327738 ILK327690:ILK327738 IVG327690:IVG327738 JFC327690:JFC327738 JOY327690:JOY327738 JYU327690:JYU327738 KIQ327690:KIQ327738 KSM327690:KSM327738 LCI327690:LCI327738 LME327690:LME327738 LWA327690:LWA327738 MFW327690:MFW327738 MPS327690:MPS327738 MZO327690:MZO327738 NJK327690:NJK327738 NTG327690:NTG327738 ODC327690:ODC327738 OMY327690:OMY327738 OWU327690:OWU327738 PGQ327690:PGQ327738 PQM327690:PQM327738 QAI327690:QAI327738 QKE327690:QKE327738 QUA327690:QUA327738 RDW327690:RDW327738 RNS327690:RNS327738 RXO327690:RXO327738 SHK327690:SHK327738 SRG327690:SRG327738 TBC327690:TBC327738 TKY327690:TKY327738 TUU327690:TUU327738 UEQ327690:UEQ327738 UOM327690:UOM327738 UYI327690:UYI327738 VIE327690:VIE327738 VSA327690:VSA327738 WBW327690:WBW327738 WLS327690:WLS327738 WVO327690:WVO327738 G393226:G393274 JC393226:JC393274 SY393226:SY393274 ACU393226:ACU393274 AMQ393226:AMQ393274 AWM393226:AWM393274 BGI393226:BGI393274 BQE393226:BQE393274 CAA393226:CAA393274 CJW393226:CJW393274 CTS393226:CTS393274 DDO393226:DDO393274 DNK393226:DNK393274 DXG393226:DXG393274 EHC393226:EHC393274 EQY393226:EQY393274 FAU393226:FAU393274 FKQ393226:FKQ393274 FUM393226:FUM393274 GEI393226:GEI393274 GOE393226:GOE393274 GYA393226:GYA393274 HHW393226:HHW393274 HRS393226:HRS393274 IBO393226:IBO393274 ILK393226:ILK393274 IVG393226:IVG393274 JFC393226:JFC393274 JOY393226:JOY393274 JYU393226:JYU393274 KIQ393226:KIQ393274 KSM393226:KSM393274 LCI393226:LCI393274 LME393226:LME393274 LWA393226:LWA393274 MFW393226:MFW393274 MPS393226:MPS393274 MZO393226:MZO393274 NJK393226:NJK393274 NTG393226:NTG393274 ODC393226:ODC393274 OMY393226:OMY393274 OWU393226:OWU393274 PGQ393226:PGQ393274 PQM393226:PQM393274 QAI393226:QAI393274 QKE393226:QKE393274 QUA393226:QUA393274 RDW393226:RDW393274 RNS393226:RNS393274 RXO393226:RXO393274 SHK393226:SHK393274 SRG393226:SRG393274 TBC393226:TBC393274 TKY393226:TKY393274 TUU393226:TUU393274 UEQ393226:UEQ393274 UOM393226:UOM393274 UYI393226:UYI393274 VIE393226:VIE393274 VSA393226:VSA393274 WBW393226:WBW393274 WLS393226:WLS393274 WVO393226:WVO393274 G458762:G458810 JC458762:JC458810 SY458762:SY458810 ACU458762:ACU458810 AMQ458762:AMQ458810 AWM458762:AWM458810 BGI458762:BGI458810 BQE458762:BQE458810 CAA458762:CAA458810 CJW458762:CJW458810 CTS458762:CTS458810 DDO458762:DDO458810 DNK458762:DNK458810 DXG458762:DXG458810 EHC458762:EHC458810 EQY458762:EQY458810 FAU458762:FAU458810 FKQ458762:FKQ458810 FUM458762:FUM458810 GEI458762:GEI458810 GOE458762:GOE458810 GYA458762:GYA458810 HHW458762:HHW458810 HRS458762:HRS458810 IBO458762:IBO458810 ILK458762:ILK458810 IVG458762:IVG458810 JFC458762:JFC458810 JOY458762:JOY458810 JYU458762:JYU458810 KIQ458762:KIQ458810 KSM458762:KSM458810 LCI458762:LCI458810 LME458762:LME458810 LWA458762:LWA458810 MFW458762:MFW458810 MPS458762:MPS458810 MZO458762:MZO458810 NJK458762:NJK458810 NTG458762:NTG458810 ODC458762:ODC458810 OMY458762:OMY458810 OWU458762:OWU458810 PGQ458762:PGQ458810 PQM458762:PQM458810 QAI458762:QAI458810 QKE458762:QKE458810 QUA458762:QUA458810 RDW458762:RDW458810 RNS458762:RNS458810 RXO458762:RXO458810 SHK458762:SHK458810 SRG458762:SRG458810 TBC458762:TBC458810 TKY458762:TKY458810 TUU458762:TUU458810 UEQ458762:UEQ458810 UOM458762:UOM458810 UYI458762:UYI458810 VIE458762:VIE458810 VSA458762:VSA458810 WBW458762:WBW458810 WLS458762:WLS458810 WVO458762:WVO458810 G524298:G524346 JC524298:JC524346 SY524298:SY524346 ACU524298:ACU524346 AMQ524298:AMQ524346 AWM524298:AWM524346 BGI524298:BGI524346 BQE524298:BQE524346 CAA524298:CAA524346 CJW524298:CJW524346 CTS524298:CTS524346 DDO524298:DDO524346 DNK524298:DNK524346 DXG524298:DXG524346 EHC524298:EHC524346 EQY524298:EQY524346 FAU524298:FAU524346 FKQ524298:FKQ524346 FUM524298:FUM524346 GEI524298:GEI524346 GOE524298:GOE524346 GYA524298:GYA524346 HHW524298:HHW524346 HRS524298:HRS524346 IBO524298:IBO524346 ILK524298:ILK524346 IVG524298:IVG524346 JFC524298:JFC524346 JOY524298:JOY524346 JYU524298:JYU524346 KIQ524298:KIQ524346 KSM524298:KSM524346 LCI524298:LCI524346 LME524298:LME524346 LWA524298:LWA524346 MFW524298:MFW524346 MPS524298:MPS524346 MZO524298:MZO524346 NJK524298:NJK524346 NTG524298:NTG524346 ODC524298:ODC524346 OMY524298:OMY524346 OWU524298:OWU524346 PGQ524298:PGQ524346 PQM524298:PQM524346 QAI524298:QAI524346 QKE524298:QKE524346 QUA524298:QUA524346 RDW524298:RDW524346 RNS524298:RNS524346 RXO524298:RXO524346 SHK524298:SHK524346 SRG524298:SRG524346 TBC524298:TBC524346 TKY524298:TKY524346 TUU524298:TUU524346 UEQ524298:UEQ524346 UOM524298:UOM524346 UYI524298:UYI524346 VIE524298:VIE524346 VSA524298:VSA524346 WBW524298:WBW524346 WLS524298:WLS524346 WVO524298:WVO524346 G589834:G589882 JC589834:JC589882 SY589834:SY589882 ACU589834:ACU589882 AMQ589834:AMQ589882 AWM589834:AWM589882 BGI589834:BGI589882 BQE589834:BQE589882 CAA589834:CAA589882 CJW589834:CJW589882 CTS589834:CTS589882 DDO589834:DDO589882 DNK589834:DNK589882 DXG589834:DXG589882 EHC589834:EHC589882 EQY589834:EQY589882 FAU589834:FAU589882 FKQ589834:FKQ589882 FUM589834:FUM589882 GEI589834:GEI589882 GOE589834:GOE589882 GYA589834:GYA589882 HHW589834:HHW589882 HRS589834:HRS589882 IBO589834:IBO589882 ILK589834:ILK589882 IVG589834:IVG589882 JFC589834:JFC589882 JOY589834:JOY589882 JYU589834:JYU589882 KIQ589834:KIQ589882 KSM589834:KSM589882 LCI589834:LCI589882 LME589834:LME589882 LWA589834:LWA589882 MFW589834:MFW589882 MPS589834:MPS589882 MZO589834:MZO589882 NJK589834:NJK589882 NTG589834:NTG589882 ODC589834:ODC589882 OMY589834:OMY589882 OWU589834:OWU589882 PGQ589834:PGQ589882 PQM589834:PQM589882 QAI589834:QAI589882 QKE589834:QKE589882 QUA589834:QUA589882 RDW589834:RDW589882 RNS589834:RNS589882 RXO589834:RXO589882 SHK589834:SHK589882 SRG589834:SRG589882 TBC589834:TBC589882 TKY589834:TKY589882 TUU589834:TUU589882 UEQ589834:UEQ589882 UOM589834:UOM589882 UYI589834:UYI589882 VIE589834:VIE589882 VSA589834:VSA589882 WBW589834:WBW589882 WLS589834:WLS589882 WVO589834:WVO589882 G655370:G655418 JC655370:JC655418 SY655370:SY655418 ACU655370:ACU655418 AMQ655370:AMQ655418 AWM655370:AWM655418 BGI655370:BGI655418 BQE655370:BQE655418 CAA655370:CAA655418 CJW655370:CJW655418 CTS655370:CTS655418 DDO655370:DDO655418 DNK655370:DNK655418 DXG655370:DXG655418 EHC655370:EHC655418 EQY655370:EQY655418 FAU655370:FAU655418 FKQ655370:FKQ655418 FUM655370:FUM655418 GEI655370:GEI655418 GOE655370:GOE655418 GYA655370:GYA655418 HHW655370:HHW655418 HRS655370:HRS655418 IBO655370:IBO655418 ILK655370:ILK655418 IVG655370:IVG655418 JFC655370:JFC655418 JOY655370:JOY655418 JYU655370:JYU655418 KIQ655370:KIQ655418 KSM655370:KSM655418 LCI655370:LCI655418 LME655370:LME655418 LWA655370:LWA655418 MFW655370:MFW655418 MPS655370:MPS655418 MZO655370:MZO655418 NJK655370:NJK655418 NTG655370:NTG655418 ODC655370:ODC655418 OMY655370:OMY655418 OWU655370:OWU655418 PGQ655370:PGQ655418 PQM655370:PQM655418 QAI655370:QAI655418 QKE655370:QKE655418 QUA655370:QUA655418 RDW655370:RDW655418 RNS655370:RNS655418 RXO655370:RXO655418 SHK655370:SHK655418 SRG655370:SRG655418 TBC655370:TBC655418 TKY655370:TKY655418 TUU655370:TUU655418 UEQ655370:UEQ655418 UOM655370:UOM655418 UYI655370:UYI655418 VIE655370:VIE655418 VSA655370:VSA655418 WBW655370:WBW655418 WLS655370:WLS655418 WVO655370:WVO655418 G720906:G720954 JC720906:JC720954 SY720906:SY720954 ACU720906:ACU720954 AMQ720906:AMQ720954 AWM720906:AWM720954 BGI720906:BGI720954 BQE720906:BQE720954 CAA720906:CAA720954 CJW720906:CJW720954 CTS720906:CTS720954 DDO720906:DDO720954 DNK720906:DNK720954 DXG720906:DXG720954 EHC720906:EHC720954 EQY720906:EQY720954 FAU720906:FAU720954 FKQ720906:FKQ720954 FUM720906:FUM720954 GEI720906:GEI720954 GOE720906:GOE720954 GYA720906:GYA720954 HHW720906:HHW720954 HRS720906:HRS720954 IBO720906:IBO720954 ILK720906:ILK720954 IVG720906:IVG720954 JFC720906:JFC720954 JOY720906:JOY720954 JYU720906:JYU720954 KIQ720906:KIQ720954 KSM720906:KSM720954 LCI720906:LCI720954 LME720906:LME720954 LWA720906:LWA720954 MFW720906:MFW720954 MPS720906:MPS720954 MZO720906:MZO720954 NJK720906:NJK720954 NTG720906:NTG720954 ODC720906:ODC720954 OMY720906:OMY720954 OWU720906:OWU720954 PGQ720906:PGQ720954 PQM720906:PQM720954 QAI720906:QAI720954 QKE720906:QKE720954 QUA720906:QUA720954 RDW720906:RDW720954 RNS720906:RNS720954 RXO720906:RXO720954 SHK720906:SHK720954 SRG720906:SRG720954 TBC720906:TBC720954 TKY720906:TKY720954 TUU720906:TUU720954 UEQ720906:UEQ720954 UOM720906:UOM720954 UYI720906:UYI720954 VIE720906:VIE720954 VSA720906:VSA720954 WBW720906:WBW720954 WLS720906:WLS720954 WVO720906:WVO720954 G786442:G786490 JC786442:JC786490 SY786442:SY786490 ACU786442:ACU786490 AMQ786442:AMQ786490 AWM786442:AWM786490 BGI786442:BGI786490 BQE786442:BQE786490 CAA786442:CAA786490 CJW786442:CJW786490 CTS786442:CTS786490 DDO786442:DDO786490 DNK786442:DNK786490 DXG786442:DXG786490 EHC786442:EHC786490 EQY786442:EQY786490 FAU786442:FAU786490 FKQ786442:FKQ786490 FUM786442:FUM786490 GEI786442:GEI786490 GOE786442:GOE786490 GYA786442:GYA786490 HHW786442:HHW786490 HRS786442:HRS786490 IBO786442:IBO786490 ILK786442:ILK786490 IVG786442:IVG786490 JFC786442:JFC786490 JOY786442:JOY786490 JYU786442:JYU786490 KIQ786442:KIQ786490 KSM786442:KSM786490 LCI786442:LCI786490 LME786442:LME786490 LWA786442:LWA786490 MFW786442:MFW786490 MPS786442:MPS786490 MZO786442:MZO786490 NJK786442:NJK786490 NTG786442:NTG786490 ODC786442:ODC786490 OMY786442:OMY786490 OWU786442:OWU786490 PGQ786442:PGQ786490 PQM786442:PQM786490 QAI786442:QAI786490 QKE786442:QKE786490 QUA786442:QUA786490 RDW786442:RDW786490 RNS786442:RNS786490 RXO786442:RXO786490 SHK786442:SHK786490 SRG786442:SRG786490 TBC786442:TBC786490 TKY786442:TKY786490 TUU786442:TUU786490 UEQ786442:UEQ786490 UOM786442:UOM786490 UYI786442:UYI786490 VIE786442:VIE786490 VSA786442:VSA786490 WBW786442:WBW786490 WLS786442:WLS786490 WVO786442:WVO786490 G851978:G852026 JC851978:JC852026 SY851978:SY852026 ACU851978:ACU852026 AMQ851978:AMQ852026 AWM851978:AWM852026 BGI851978:BGI852026 BQE851978:BQE852026 CAA851978:CAA852026 CJW851978:CJW852026 CTS851978:CTS852026 DDO851978:DDO852026 DNK851978:DNK852026 DXG851978:DXG852026 EHC851978:EHC852026 EQY851978:EQY852026 FAU851978:FAU852026 FKQ851978:FKQ852026 FUM851978:FUM852026 GEI851978:GEI852026 GOE851978:GOE852026 GYA851978:GYA852026 HHW851978:HHW852026 HRS851978:HRS852026 IBO851978:IBO852026 ILK851978:ILK852026 IVG851978:IVG852026 JFC851978:JFC852026 JOY851978:JOY852026 JYU851978:JYU852026 KIQ851978:KIQ852026 KSM851978:KSM852026 LCI851978:LCI852026 LME851978:LME852026 LWA851978:LWA852026 MFW851978:MFW852026 MPS851978:MPS852026 MZO851978:MZO852026 NJK851978:NJK852026 NTG851978:NTG852026 ODC851978:ODC852026 OMY851978:OMY852026 OWU851978:OWU852026 PGQ851978:PGQ852026 PQM851978:PQM852026 QAI851978:QAI852026 QKE851978:QKE852026 QUA851978:QUA852026 RDW851978:RDW852026 RNS851978:RNS852026 RXO851978:RXO852026 SHK851978:SHK852026 SRG851978:SRG852026 TBC851978:TBC852026 TKY851978:TKY852026 TUU851978:TUU852026 UEQ851978:UEQ852026 UOM851978:UOM852026 UYI851978:UYI852026 VIE851978:VIE852026 VSA851978:VSA852026 WBW851978:WBW852026 WLS851978:WLS852026 WVO851978:WVO852026 G917514:G917562 JC917514:JC917562 SY917514:SY917562 ACU917514:ACU917562 AMQ917514:AMQ917562 AWM917514:AWM917562 BGI917514:BGI917562 BQE917514:BQE917562 CAA917514:CAA917562 CJW917514:CJW917562 CTS917514:CTS917562 DDO917514:DDO917562 DNK917514:DNK917562 DXG917514:DXG917562 EHC917514:EHC917562 EQY917514:EQY917562 FAU917514:FAU917562 FKQ917514:FKQ917562 FUM917514:FUM917562 GEI917514:GEI917562 GOE917514:GOE917562 GYA917514:GYA917562 HHW917514:HHW917562 HRS917514:HRS917562 IBO917514:IBO917562 ILK917514:ILK917562 IVG917514:IVG917562 JFC917514:JFC917562 JOY917514:JOY917562 JYU917514:JYU917562 KIQ917514:KIQ917562 KSM917514:KSM917562 LCI917514:LCI917562 LME917514:LME917562 LWA917514:LWA917562 MFW917514:MFW917562 MPS917514:MPS917562 MZO917514:MZO917562 NJK917514:NJK917562 NTG917514:NTG917562 ODC917514:ODC917562 OMY917514:OMY917562 OWU917514:OWU917562 PGQ917514:PGQ917562 PQM917514:PQM917562 QAI917514:QAI917562 QKE917514:QKE917562 QUA917514:QUA917562 RDW917514:RDW917562 RNS917514:RNS917562 RXO917514:RXO917562 SHK917514:SHK917562 SRG917514:SRG917562 TBC917514:TBC917562 TKY917514:TKY917562 TUU917514:TUU917562 UEQ917514:UEQ917562 UOM917514:UOM917562 UYI917514:UYI917562 VIE917514:VIE917562 VSA917514:VSA917562 WBW917514:WBW917562 WLS917514:WLS917562 WVO917514:WVO917562 G983050:G983098 JC983050:JC983098 SY983050:SY983098 ACU983050:ACU983098 AMQ983050:AMQ983098 AWM983050:AWM983098 BGI983050:BGI983098 BQE983050:BQE983098 CAA983050:CAA983098 CJW983050:CJW983098 CTS983050:CTS983098 DDO983050:DDO983098 DNK983050:DNK983098 DXG983050:DXG983098 EHC983050:EHC983098 EQY983050:EQY983098 FAU983050:FAU983098 FKQ983050:FKQ983098 FUM983050:FUM983098 GEI983050:GEI983098 GOE983050:GOE983098 GYA983050:GYA983098 HHW983050:HHW983098 HRS983050:HRS983098 IBO983050:IBO983098 ILK983050:ILK983098 IVG983050:IVG983098 JFC983050:JFC983098 JOY983050:JOY983098 JYU983050:JYU983098 KIQ983050:KIQ983098 KSM983050:KSM983098 LCI983050:LCI983098 LME983050:LME983098 LWA983050:LWA983098 MFW983050:MFW983098 MPS983050:MPS983098 MZO983050:MZO983098 NJK983050:NJK983098 NTG983050:NTG983098 ODC983050:ODC983098 OMY983050:OMY983098 OWU983050:OWU983098 PGQ983050:PGQ983098 PQM983050:PQM983098 QAI983050:QAI983098 QKE983050:QKE983098 QUA983050:QUA983098 RDW983050:RDW983098 RNS983050:RNS983098 RXO983050:RXO983098 SHK983050:SHK983098 SRG983050:SRG983098 TBC983050:TBC983098 TKY983050:TKY983098 TUU983050:TUU983098 UEQ983050:UEQ983098 UOM983050:UOM983098 UYI983050:UYI983098 VIE983050:VIE983098 VSA983050:VSA983098 WBW983050:WBW983098 WLS983050:WLS983098 G9:G58">
      <formula1>$G$72:$G$163</formula1>
    </dataValidation>
    <dataValidation type="list" errorStyle="warning" allowBlank="1" showInputMessage="1" showErrorMessage="1" errorTitle="FERC ACCOUNT" error="This FERC Account is not included in the drop-down list. Is this the account you want to use?" sqref="WVL983050:WVL983098 SV9:SV58 ACR9:ACR58 AMN9:AMN58 AWJ9:AWJ58 BGF9:BGF58 BQB9:BQB58 BZX9:BZX58 CJT9:CJT58 CTP9:CTP58 DDL9:DDL58 DNH9:DNH58 DXD9:DXD58 EGZ9:EGZ58 EQV9:EQV58 FAR9:FAR58 FKN9:FKN58 FUJ9:FUJ58 GEF9:GEF58 GOB9:GOB58 GXX9:GXX58 HHT9:HHT58 HRP9:HRP58 IBL9:IBL58 ILH9:ILH58 IVD9:IVD58 JEZ9:JEZ58 JOV9:JOV58 JYR9:JYR58 KIN9:KIN58 KSJ9:KSJ58 LCF9:LCF58 LMB9:LMB58 LVX9:LVX58 MFT9:MFT58 MPP9:MPP58 MZL9:MZL58 NJH9:NJH58 NTD9:NTD58 OCZ9:OCZ58 OMV9:OMV58 OWR9:OWR58 PGN9:PGN58 PQJ9:PQJ58 QAF9:QAF58 QKB9:QKB58 QTX9:QTX58 RDT9:RDT58 RNP9:RNP58 RXL9:RXL58 SHH9:SHH58 SRD9:SRD58 TAZ9:TAZ58 TKV9:TKV58 TUR9:TUR58 UEN9:UEN58 UOJ9:UOJ58 UYF9:UYF58 VIB9:VIB58 VRX9:VRX58 WBT9:WBT58 WLP9:WLP58 WVL9:WVL58 IZ9:IZ58 D65546:D65594 IZ65546:IZ65594 SV65546:SV65594 ACR65546:ACR65594 AMN65546:AMN65594 AWJ65546:AWJ65594 BGF65546:BGF65594 BQB65546:BQB65594 BZX65546:BZX65594 CJT65546:CJT65594 CTP65546:CTP65594 DDL65546:DDL65594 DNH65546:DNH65594 DXD65546:DXD65594 EGZ65546:EGZ65594 EQV65546:EQV65594 FAR65546:FAR65594 FKN65546:FKN65594 FUJ65546:FUJ65594 GEF65546:GEF65594 GOB65546:GOB65594 GXX65546:GXX65594 HHT65546:HHT65594 HRP65546:HRP65594 IBL65546:IBL65594 ILH65546:ILH65594 IVD65546:IVD65594 JEZ65546:JEZ65594 JOV65546:JOV65594 JYR65546:JYR65594 KIN65546:KIN65594 KSJ65546:KSJ65594 LCF65546:LCF65594 LMB65546:LMB65594 LVX65546:LVX65594 MFT65546:MFT65594 MPP65546:MPP65594 MZL65546:MZL65594 NJH65546:NJH65594 NTD65546:NTD65594 OCZ65546:OCZ65594 OMV65546:OMV65594 OWR65546:OWR65594 PGN65546:PGN65594 PQJ65546:PQJ65594 QAF65546:QAF65594 QKB65546:QKB65594 QTX65546:QTX65594 RDT65546:RDT65594 RNP65546:RNP65594 RXL65546:RXL65594 SHH65546:SHH65594 SRD65546:SRD65594 TAZ65546:TAZ65594 TKV65546:TKV65594 TUR65546:TUR65594 UEN65546:UEN65594 UOJ65546:UOJ65594 UYF65546:UYF65594 VIB65546:VIB65594 VRX65546:VRX65594 WBT65546:WBT65594 WLP65546:WLP65594 WVL65546:WVL65594 D131082:D131130 IZ131082:IZ131130 SV131082:SV131130 ACR131082:ACR131130 AMN131082:AMN131130 AWJ131082:AWJ131130 BGF131082:BGF131130 BQB131082:BQB131130 BZX131082:BZX131130 CJT131082:CJT131130 CTP131082:CTP131130 DDL131082:DDL131130 DNH131082:DNH131130 DXD131082:DXD131130 EGZ131082:EGZ131130 EQV131082:EQV131130 FAR131082:FAR131130 FKN131082:FKN131130 FUJ131082:FUJ131130 GEF131082:GEF131130 GOB131082:GOB131130 GXX131082:GXX131130 HHT131082:HHT131130 HRP131082:HRP131130 IBL131082:IBL131130 ILH131082:ILH131130 IVD131082:IVD131130 JEZ131082:JEZ131130 JOV131082:JOV131130 JYR131082:JYR131130 KIN131082:KIN131130 KSJ131082:KSJ131130 LCF131082:LCF131130 LMB131082:LMB131130 LVX131082:LVX131130 MFT131082:MFT131130 MPP131082:MPP131130 MZL131082:MZL131130 NJH131082:NJH131130 NTD131082:NTD131130 OCZ131082:OCZ131130 OMV131082:OMV131130 OWR131082:OWR131130 PGN131082:PGN131130 PQJ131082:PQJ131130 QAF131082:QAF131130 QKB131082:QKB131130 QTX131082:QTX131130 RDT131082:RDT131130 RNP131082:RNP131130 RXL131082:RXL131130 SHH131082:SHH131130 SRD131082:SRD131130 TAZ131082:TAZ131130 TKV131082:TKV131130 TUR131082:TUR131130 UEN131082:UEN131130 UOJ131082:UOJ131130 UYF131082:UYF131130 VIB131082:VIB131130 VRX131082:VRX131130 WBT131082:WBT131130 WLP131082:WLP131130 WVL131082:WVL131130 D196618:D196666 IZ196618:IZ196666 SV196618:SV196666 ACR196618:ACR196666 AMN196618:AMN196666 AWJ196618:AWJ196666 BGF196618:BGF196666 BQB196618:BQB196666 BZX196618:BZX196666 CJT196618:CJT196666 CTP196618:CTP196666 DDL196618:DDL196666 DNH196618:DNH196666 DXD196618:DXD196666 EGZ196618:EGZ196666 EQV196618:EQV196666 FAR196618:FAR196666 FKN196618:FKN196666 FUJ196618:FUJ196666 GEF196618:GEF196666 GOB196618:GOB196666 GXX196618:GXX196666 HHT196618:HHT196666 HRP196618:HRP196666 IBL196618:IBL196666 ILH196618:ILH196666 IVD196618:IVD196666 JEZ196618:JEZ196666 JOV196618:JOV196666 JYR196618:JYR196666 KIN196618:KIN196666 KSJ196618:KSJ196666 LCF196618:LCF196666 LMB196618:LMB196666 LVX196618:LVX196666 MFT196618:MFT196666 MPP196618:MPP196666 MZL196618:MZL196666 NJH196618:NJH196666 NTD196618:NTD196666 OCZ196618:OCZ196666 OMV196618:OMV196666 OWR196618:OWR196666 PGN196618:PGN196666 PQJ196618:PQJ196666 QAF196618:QAF196666 QKB196618:QKB196666 QTX196618:QTX196666 RDT196618:RDT196666 RNP196618:RNP196666 RXL196618:RXL196666 SHH196618:SHH196666 SRD196618:SRD196666 TAZ196618:TAZ196666 TKV196618:TKV196666 TUR196618:TUR196666 UEN196618:UEN196666 UOJ196618:UOJ196666 UYF196618:UYF196666 VIB196618:VIB196666 VRX196618:VRX196666 WBT196618:WBT196666 WLP196618:WLP196666 WVL196618:WVL196666 D262154:D262202 IZ262154:IZ262202 SV262154:SV262202 ACR262154:ACR262202 AMN262154:AMN262202 AWJ262154:AWJ262202 BGF262154:BGF262202 BQB262154:BQB262202 BZX262154:BZX262202 CJT262154:CJT262202 CTP262154:CTP262202 DDL262154:DDL262202 DNH262154:DNH262202 DXD262154:DXD262202 EGZ262154:EGZ262202 EQV262154:EQV262202 FAR262154:FAR262202 FKN262154:FKN262202 FUJ262154:FUJ262202 GEF262154:GEF262202 GOB262154:GOB262202 GXX262154:GXX262202 HHT262154:HHT262202 HRP262154:HRP262202 IBL262154:IBL262202 ILH262154:ILH262202 IVD262154:IVD262202 JEZ262154:JEZ262202 JOV262154:JOV262202 JYR262154:JYR262202 KIN262154:KIN262202 KSJ262154:KSJ262202 LCF262154:LCF262202 LMB262154:LMB262202 LVX262154:LVX262202 MFT262154:MFT262202 MPP262154:MPP262202 MZL262154:MZL262202 NJH262154:NJH262202 NTD262154:NTD262202 OCZ262154:OCZ262202 OMV262154:OMV262202 OWR262154:OWR262202 PGN262154:PGN262202 PQJ262154:PQJ262202 QAF262154:QAF262202 QKB262154:QKB262202 QTX262154:QTX262202 RDT262154:RDT262202 RNP262154:RNP262202 RXL262154:RXL262202 SHH262154:SHH262202 SRD262154:SRD262202 TAZ262154:TAZ262202 TKV262154:TKV262202 TUR262154:TUR262202 UEN262154:UEN262202 UOJ262154:UOJ262202 UYF262154:UYF262202 VIB262154:VIB262202 VRX262154:VRX262202 WBT262154:WBT262202 WLP262154:WLP262202 WVL262154:WVL262202 D327690:D327738 IZ327690:IZ327738 SV327690:SV327738 ACR327690:ACR327738 AMN327690:AMN327738 AWJ327690:AWJ327738 BGF327690:BGF327738 BQB327690:BQB327738 BZX327690:BZX327738 CJT327690:CJT327738 CTP327690:CTP327738 DDL327690:DDL327738 DNH327690:DNH327738 DXD327690:DXD327738 EGZ327690:EGZ327738 EQV327690:EQV327738 FAR327690:FAR327738 FKN327690:FKN327738 FUJ327690:FUJ327738 GEF327690:GEF327738 GOB327690:GOB327738 GXX327690:GXX327738 HHT327690:HHT327738 HRP327690:HRP327738 IBL327690:IBL327738 ILH327690:ILH327738 IVD327690:IVD327738 JEZ327690:JEZ327738 JOV327690:JOV327738 JYR327690:JYR327738 KIN327690:KIN327738 KSJ327690:KSJ327738 LCF327690:LCF327738 LMB327690:LMB327738 LVX327690:LVX327738 MFT327690:MFT327738 MPP327690:MPP327738 MZL327690:MZL327738 NJH327690:NJH327738 NTD327690:NTD327738 OCZ327690:OCZ327738 OMV327690:OMV327738 OWR327690:OWR327738 PGN327690:PGN327738 PQJ327690:PQJ327738 QAF327690:QAF327738 QKB327690:QKB327738 QTX327690:QTX327738 RDT327690:RDT327738 RNP327690:RNP327738 RXL327690:RXL327738 SHH327690:SHH327738 SRD327690:SRD327738 TAZ327690:TAZ327738 TKV327690:TKV327738 TUR327690:TUR327738 UEN327690:UEN327738 UOJ327690:UOJ327738 UYF327690:UYF327738 VIB327690:VIB327738 VRX327690:VRX327738 WBT327690:WBT327738 WLP327690:WLP327738 WVL327690:WVL327738 D393226:D393274 IZ393226:IZ393274 SV393226:SV393274 ACR393226:ACR393274 AMN393226:AMN393274 AWJ393226:AWJ393274 BGF393226:BGF393274 BQB393226:BQB393274 BZX393226:BZX393274 CJT393226:CJT393274 CTP393226:CTP393274 DDL393226:DDL393274 DNH393226:DNH393274 DXD393226:DXD393274 EGZ393226:EGZ393274 EQV393226:EQV393274 FAR393226:FAR393274 FKN393226:FKN393274 FUJ393226:FUJ393274 GEF393226:GEF393274 GOB393226:GOB393274 GXX393226:GXX393274 HHT393226:HHT393274 HRP393226:HRP393274 IBL393226:IBL393274 ILH393226:ILH393274 IVD393226:IVD393274 JEZ393226:JEZ393274 JOV393226:JOV393274 JYR393226:JYR393274 KIN393226:KIN393274 KSJ393226:KSJ393274 LCF393226:LCF393274 LMB393226:LMB393274 LVX393226:LVX393274 MFT393226:MFT393274 MPP393226:MPP393274 MZL393226:MZL393274 NJH393226:NJH393274 NTD393226:NTD393274 OCZ393226:OCZ393274 OMV393226:OMV393274 OWR393226:OWR393274 PGN393226:PGN393274 PQJ393226:PQJ393274 QAF393226:QAF393274 QKB393226:QKB393274 QTX393226:QTX393274 RDT393226:RDT393274 RNP393226:RNP393274 RXL393226:RXL393274 SHH393226:SHH393274 SRD393226:SRD393274 TAZ393226:TAZ393274 TKV393226:TKV393274 TUR393226:TUR393274 UEN393226:UEN393274 UOJ393226:UOJ393274 UYF393226:UYF393274 VIB393226:VIB393274 VRX393226:VRX393274 WBT393226:WBT393274 WLP393226:WLP393274 WVL393226:WVL393274 D458762:D458810 IZ458762:IZ458810 SV458762:SV458810 ACR458762:ACR458810 AMN458762:AMN458810 AWJ458762:AWJ458810 BGF458762:BGF458810 BQB458762:BQB458810 BZX458762:BZX458810 CJT458762:CJT458810 CTP458762:CTP458810 DDL458762:DDL458810 DNH458762:DNH458810 DXD458762:DXD458810 EGZ458762:EGZ458810 EQV458762:EQV458810 FAR458762:FAR458810 FKN458762:FKN458810 FUJ458762:FUJ458810 GEF458762:GEF458810 GOB458762:GOB458810 GXX458762:GXX458810 HHT458762:HHT458810 HRP458762:HRP458810 IBL458762:IBL458810 ILH458762:ILH458810 IVD458762:IVD458810 JEZ458762:JEZ458810 JOV458762:JOV458810 JYR458762:JYR458810 KIN458762:KIN458810 KSJ458762:KSJ458810 LCF458762:LCF458810 LMB458762:LMB458810 LVX458762:LVX458810 MFT458762:MFT458810 MPP458762:MPP458810 MZL458762:MZL458810 NJH458762:NJH458810 NTD458762:NTD458810 OCZ458762:OCZ458810 OMV458762:OMV458810 OWR458762:OWR458810 PGN458762:PGN458810 PQJ458762:PQJ458810 QAF458762:QAF458810 QKB458762:QKB458810 QTX458762:QTX458810 RDT458762:RDT458810 RNP458762:RNP458810 RXL458762:RXL458810 SHH458762:SHH458810 SRD458762:SRD458810 TAZ458762:TAZ458810 TKV458762:TKV458810 TUR458762:TUR458810 UEN458762:UEN458810 UOJ458762:UOJ458810 UYF458762:UYF458810 VIB458762:VIB458810 VRX458762:VRX458810 WBT458762:WBT458810 WLP458762:WLP458810 WVL458762:WVL458810 D524298:D524346 IZ524298:IZ524346 SV524298:SV524346 ACR524298:ACR524346 AMN524298:AMN524346 AWJ524298:AWJ524346 BGF524298:BGF524346 BQB524298:BQB524346 BZX524298:BZX524346 CJT524298:CJT524346 CTP524298:CTP524346 DDL524298:DDL524346 DNH524298:DNH524346 DXD524298:DXD524346 EGZ524298:EGZ524346 EQV524298:EQV524346 FAR524298:FAR524346 FKN524298:FKN524346 FUJ524298:FUJ524346 GEF524298:GEF524346 GOB524298:GOB524346 GXX524298:GXX524346 HHT524298:HHT524346 HRP524298:HRP524346 IBL524298:IBL524346 ILH524298:ILH524346 IVD524298:IVD524346 JEZ524298:JEZ524346 JOV524298:JOV524346 JYR524298:JYR524346 KIN524298:KIN524346 KSJ524298:KSJ524346 LCF524298:LCF524346 LMB524298:LMB524346 LVX524298:LVX524346 MFT524298:MFT524346 MPP524298:MPP524346 MZL524298:MZL524346 NJH524298:NJH524346 NTD524298:NTD524346 OCZ524298:OCZ524346 OMV524298:OMV524346 OWR524298:OWR524346 PGN524298:PGN524346 PQJ524298:PQJ524346 QAF524298:QAF524346 QKB524298:QKB524346 QTX524298:QTX524346 RDT524298:RDT524346 RNP524298:RNP524346 RXL524298:RXL524346 SHH524298:SHH524346 SRD524298:SRD524346 TAZ524298:TAZ524346 TKV524298:TKV524346 TUR524298:TUR524346 UEN524298:UEN524346 UOJ524298:UOJ524346 UYF524298:UYF524346 VIB524298:VIB524346 VRX524298:VRX524346 WBT524298:WBT524346 WLP524298:WLP524346 WVL524298:WVL524346 D589834:D589882 IZ589834:IZ589882 SV589834:SV589882 ACR589834:ACR589882 AMN589834:AMN589882 AWJ589834:AWJ589882 BGF589834:BGF589882 BQB589834:BQB589882 BZX589834:BZX589882 CJT589834:CJT589882 CTP589834:CTP589882 DDL589834:DDL589882 DNH589834:DNH589882 DXD589834:DXD589882 EGZ589834:EGZ589882 EQV589834:EQV589882 FAR589834:FAR589882 FKN589834:FKN589882 FUJ589834:FUJ589882 GEF589834:GEF589882 GOB589834:GOB589882 GXX589834:GXX589882 HHT589834:HHT589882 HRP589834:HRP589882 IBL589834:IBL589882 ILH589834:ILH589882 IVD589834:IVD589882 JEZ589834:JEZ589882 JOV589834:JOV589882 JYR589834:JYR589882 KIN589834:KIN589882 KSJ589834:KSJ589882 LCF589834:LCF589882 LMB589834:LMB589882 LVX589834:LVX589882 MFT589834:MFT589882 MPP589834:MPP589882 MZL589834:MZL589882 NJH589834:NJH589882 NTD589834:NTD589882 OCZ589834:OCZ589882 OMV589834:OMV589882 OWR589834:OWR589882 PGN589834:PGN589882 PQJ589834:PQJ589882 QAF589834:QAF589882 QKB589834:QKB589882 QTX589834:QTX589882 RDT589834:RDT589882 RNP589834:RNP589882 RXL589834:RXL589882 SHH589834:SHH589882 SRD589834:SRD589882 TAZ589834:TAZ589882 TKV589834:TKV589882 TUR589834:TUR589882 UEN589834:UEN589882 UOJ589834:UOJ589882 UYF589834:UYF589882 VIB589834:VIB589882 VRX589834:VRX589882 WBT589834:WBT589882 WLP589834:WLP589882 WVL589834:WVL589882 D655370:D655418 IZ655370:IZ655418 SV655370:SV655418 ACR655370:ACR655418 AMN655370:AMN655418 AWJ655370:AWJ655418 BGF655370:BGF655418 BQB655370:BQB655418 BZX655370:BZX655418 CJT655370:CJT655418 CTP655370:CTP655418 DDL655370:DDL655418 DNH655370:DNH655418 DXD655370:DXD655418 EGZ655370:EGZ655418 EQV655370:EQV655418 FAR655370:FAR655418 FKN655370:FKN655418 FUJ655370:FUJ655418 GEF655370:GEF655418 GOB655370:GOB655418 GXX655370:GXX655418 HHT655370:HHT655418 HRP655370:HRP655418 IBL655370:IBL655418 ILH655370:ILH655418 IVD655370:IVD655418 JEZ655370:JEZ655418 JOV655370:JOV655418 JYR655370:JYR655418 KIN655370:KIN655418 KSJ655370:KSJ655418 LCF655370:LCF655418 LMB655370:LMB655418 LVX655370:LVX655418 MFT655370:MFT655418 MPP655370:MPP655418 MZL655370:MZL655418 NJH655370:NJH655418 NTD655370:NTD655418 OCZ655370:OCZ655418 OMV655370:OMV655418 OWR655370:OWR655418 PGN655370:PGN655418 PQJ655370:PQJ655418 QAF655370:QAF655418 QKB655370:QKB655418 QTX655370:QTX655418 RDT655370:RDT655418 RNP655370:RNP655418 RXL655370:RXL655418 SHH655370:SHH655418 SRD655370:SRD655418 TAZ655370:TAZ655418 TKV655370:TKV655418 TUR655370:TUR655418 UEN655370:UEN655418 UOJ655370:UOJ655418 UYF655370:UYF655418 VIB655370:VIB655418 VRX655370:VRX655418 WBT655370:WBT655418 WLP655370:WLP655418 WVL655370:WVL655418 D720906:D720954 IZ720906:IZ720954 SV720906:SV720954 ACR720906:ACR720954 AMN720906:AMN720954 AWJ720906:AWJ720954 BGF720906:BGF720954 BQB720906:BQB720954 BZX720906:BZX720954 CJT720906:CJT720954 CTP720906:CTP720954 DDL720906:DDL720954 DNH720906:DNH720954 DXD720906:DXD720954 EGZ720906:EGZ720954 EQV720906:EQV720954 FAR720906:FAR720954 FKN720906:FKN720954 FUJ720906:FUJ720954 GEF720906:GEF720954 GOB720906:GOB720954 GXX720906:GXX720954 HHT720906:HHT720954 HRP720906:HRP720954 IBL720906:IBL720954 ILH720906:ILH720954 IVD720906:IVD720954 JEZ720906:JEZ720954 JOV720906:JOV720954 JYR720906:JYR720954 KIN720906:KIN720954 KSJ720906:KSJ720954 LCF720906:LCF720954 LMB720906:LMB720954 LVX720906:LVX720954 MFT720906:MFT720954 MPP720906:MPP720954 MZL720906:MZL720954 NJH720906:NJH720954 NTD720906:NTD720954 OCZ720906:OCZ720954 OMV720906:OMV720954 OWR720906:OWR720954 PGN720906:PGN720954 PQJ720906:PQJ720954 QAF720906:QAF720954 QKB720906:QKB720954 QTX720906:QTX720954 RDT720906:RDT720954 RNP720906:RNP720954 RXL720906:RXL720954 SHH720906:SHH720954 SRD720906:SRD720954 TAZ720906:TAZ720954 TKV720906:TKV720954 TUR720906:TUR720954 UEN720906:UEN720954 UOJ720906:UOJ720954 UYF720906:UYF720954 VIB720906:VIB720954 VRX720906:VRX720954 WBT720906:WBT720954 WLP720906:WLP720954 WVL720906:WVL720954 D786442:D786490 IZ786442:IZ786490 SV786442:SV786490 ACR786442:ACR786490 AMN786442:AMN786490 AWJ786442:AWJ786490 BGF786442:BGF786490 BQB786442:BQB786490 BZX786442:BZX786490 CJT786442:CJT786490 CTP786442:CTP786490 DDL786442:DDL786490 DNH786442:DNH786490 DXD786442:DXD786490 EGZ786442:EGZ786490 EQV786442:EQV786490 FAR786442:FAR786490 FKN786442:FKN786490 FUJ786442:FUJ786490 GEF786442:GEF786490 GOB786442:GOB786490 GXX786442:GXX786490 HHT786442:HHT786490 HRP786442:HRP786490 IBL786442:IBL786490 ILH786442:ILH786490 IVD786442:IVD786490 JEZ786442:JEZ786490 JOV786442:JOV786490 JYR786442:JYR786490 KIN786442:KIN786490 KSJ786442:KSJ786490 LCF786442:LCF786490 LMB786442:LMB786490 LVX786442:LVX786490 MFT786442:MFT786490 MPP786442:MPP786490 MZL786442:MZL786490 NJH786442:NJH786490 NTD786442:NTD786490 OCZ786442:OCZ786490 OMV786442:OMV786490 OWR786442:OWR786490 PGN786442:PGN786490 PQJ786442:PQJ786490 QAF786442:QAF786490 QKB786442:QKB786490 QTX786442:QTX786490 RDT786442:RDT786490 RNP786442:RNP786490 RXL786442:RXL786490 SHH786442:SHH786490 SRD786442:SRD786490 TAZ786442:TAZ786490 TKV786442:TKV786490 TUR786442:TUR786490 UEN786442:UEN786490 UOJ786442:UOJ786490 UYF786442:UYF786490 VIB786442:VIB786490 VRX786442:VRX786490 WBT786442:WBT786490 WLP786442:WLP786490 WVL786442:WVL786490 D851978:D852026 IZ851978:IZ852026 SV851978:SV852026 ACR851978:ACR852026 AMN851978:AMN852026 AWJ851978:AWJ852026 BGF851978:BGF852026 BQB851978:BQB852026 BZX851978:BZX852026 CJT851978:CJT852026 CTP851978:CTP852026 DDL851978:DDL852026 DNH851978:DNH852026 DXD851978:DXD852026 EGZ851978:EGZ852026 EQV851978:EQV852026 FAR851978:FAR852026 FKN851978:FKN852026 FUJ851978:FUJ852026 GEF851978:GEF852026 GOB851978:GOB852026 GXX851978:GXX852026 HHT851978:HHT852026 HRP851978:HRP852026 IBL851978:IBL852026 ILH851978:ILH852026 IVD851978:IVD852026 JEZ851978:JEZ852026 JOV851978:JOV852026 JYR851978:JYR852026 KIN851978:KIN852026 KSJ851978:KSJ852026 LCF851978:LCF852026 LMB851978:LMB852026 LVX851978:LVX852026 MFT851978:MFT852026 MPP851978:MPP852026 MZL851978:MZL852026 NJH851978:NJH852026 NTD851978:NTD852026 OCZ851978:OCZ852026 OMV851978:OMV852026 OWR851978:OWR852026 PGN851978:PGN852026 PQJ851978:PQJ852026 QAF851978:QAF852026 QKB851978:QKB852026 QTX851978:QTX852026 RDT851978:RDT852026 RNP851978:RNP852026 RXL851978:RXL852026 SHH851978:SHH852026 SRD851978:SRD852026 TAZ851978:TAZ852026 TKV851978:TKV852026 TUR851978:TUR852026 UEN851978:UEN852026 UOJ851978:UOJ852026 UYF851978:UYF852026 VIB851978:VIB852026 VRX851978:VRX852026 WBT851978:WBT852026 WLP851978:WLP852026 WVL851978:WVL852026 D917514:D917562 IZ917514:IZ917562 SV917514:SV917562 ACR917514:ACR917562 AMN917514:AMN917562 AWJ917514:AWJ917562 BGF917514:BGF917562 BQB917514:BQB917562 BZX917514:BZX917562 CJT917514:CJT917562 CTP917514:CTP917562 DDL917514:DDL917562 DNH917514:DNH917562 DXD917514:DXD917562 EGZ917514:EGZ917562 EQV917514:EQV917562 FAR917514:FAR917562 FKN917514:FKN917562 FUJ917514:FUJ917562 GEF917514:GEF917562 GOB917514:GOB917562 GXX917514:GXX917562 HHT917514:HHT917562 HRP917514:HRP917562 IBL917514:IBL917562 ILH917514:ILH917562 IVD917514:IVD917562 JEZ917514:JEZ917562 JOV917514:JOV917562 JYR917514:JYR917562 KIN917514:KIN917562 KSJ917514:KSJ917562 LCF917514:LCF917562 LMB917514:LMB917562 LVX917514:LVX917562 MFT917514:MFT917562 MPP917514:MPP917562 MZL917514:MZL917562 NJH917514:NJH917562 NTD917514:NTD917562 OCZ917514:OCZ917562 OMV917514:OMV917562 OWR917514:OWR917562 PGN917514:PGN917562 PQJ917514:PQJ917562 QAF917514:QAF917562 QKB917514:QKB917562 QTX917514:QTX917562 RDT917514:RDT917562 RNP917514:RNP917562 RXL917514:RXL917562 SHH917514:SHH917562 SRD917514:SRD917562 TAZ917514:TAZ917562 TKV917514:TKV917562 TUR917514:TUR917562 UEN917514:UEN917562 UOJ917514:UOJ917562 UYF917514:UYF917562 VIB917514:VIB917562 VRX917514:VRX917562 WBT917514:WBT917562 WLP917514:WLP917562 WVL917514:WVL917562 D983050:D983098 IZ983050:IZ983098 SV983050:SV983098 ACR983050:ACR983098 AMN983050:AMN983098 AWJ983050:AWJ983098 BGF983050:BGF983098 BQB983050:BQB983098 BZX983050:BZX983098 CJT983050:CJT983098 CTP983050:CTP983098 DDL983050:DDL983098 DNH983050:DNH983098 DXD983050:DXD983098 EGZ983050:EGZ983098 EQV983050:EQV983098 FAR983050:FAR983098 FKN983050:FKN983098 FUJ983050:FUJ983098 GEF983050:GEF983098 GOB983050:GOB983098 GXX983050:GXX983098 HHT983050:HHT983098 HRP983050:HRP983098 IBL983050:IBL983098 ILH983050:ILH983098 IVD983050:IVD983098 JEZ983050:JEZ983098 JOV983050:JOV983098 JYR983050:JYR983098 KIN983050:KIN983098 KSJ983050:KSJ983098 LCF983050:LCF983098 LMB983050:LMB983098 LVX983050:LVX983098 MFT983050:MFT983098 MPP983050:MPP983098 MZL983050:MZL983098 NJH983050:NJH983098 NTD983050:NTD983098 OCZ983050:OCZ983098 OMV983050:OMV983098 OWR983050:OWR983098 PGN983050:PGN983098 PQJ983050:PQJ983098 QAF983050:QAF983098 QKB983050:QKB983098 QTX983050:QTX983098 RDT983050:RDT983098 RNP983050:RNP983098 RXL983050:RXL983098 SHH983050:SHH983098 SRD983050:SRD983098 TAZ983050:TAZ983098 TKV983050:TKV983098 TUR983050:TUR983098 UEN983050:UEN983098 UOJ983050:UOJ983098 UYF983050:UYF983098 VIB983050:VIB983098 VRX983050:VRX983098 WBT983050:WBT983098 WLP983050:WLP983098 D9:D58">
      <formula1>$D$72:$D$406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WVM983050:WVM983098 WLQ983050:WLQ983098 WBU983050:WBU983098 VRY983050:VRY983098 VIC983050:VIC983098 UYG983050:UYG983098 UOK983050:UOK983098 UEO983050:UEO983098 TUS983050:TUS983098 TKW983050:TKW983098 TBA983050:TBA983098 SRE983050:SRE983098 SHI983050:SHI983098 RXM983050:RXM983098 RNQ983050:RNQ983098 RDU983050:RDU983098 QTY983050:QTY983098 QKC983050:QKC983098 QAG983050:QAG983098 PQK983050:PQK983098 PGO983050:PGO983098 OWS983050:OWS983098 OMW983050:OMW983098 ODA983050:ODA983098 NTE983050:NTE983098 NJI983050:NJI983098 MZM983050:MZM983098 MPQ983050:MPQ983098 MFU983050:MFU983098 LVY983050:LVY983098 LMC983050:LMC983098 LCG983050:LCG983098 KSK983050:KSK983098 KIO983050:KIO983098 JYS983050:JYS983098 JOW983050:JOW983098 JFA983050:JFA983098 IVE983050:IVE983098 ILI983050:ILI983098 IBM983050:IBM983098 HRQ983050:HRQ983098 HHU983050:HHU983098 GXY983050:GXY983098 GOC983050:GOC983098 GEG983050:GEG983098 FUK983050:FUK983098 FKO983050:FKO983098 FAS983050:FAS983098 EQW983050:EQW983098 EHA983050:EHA983098 DXE983050:DXE983098 DNI983050:DNI983098 DDM983050:DDM983098 CTQ983050:CTQ983098 CJU983050:CJU983098 BZY983050:BZY983098 BQC983050:BQC983098 BGG983050:BGG983098 AWK983050:AWK983098 AMO983050:AMO983098 ACS983050:ACS983098 SW983050:SW983098 JA983050:JA983098 E983050:E983098 WVM917514:WVM917562 WLQ917514:WLQ917562 WBU917514:WBU917562 VRY917514:VRY917562 VIC917514:VIC917562 UYG917514:UYG917562 UOK917514:UOK917562 UEO917514:UEO917562 TUS917514:TUS917562 TKW917514:TKW917562 TBA917514:TBA917562 SRE917514:SRE917562 SHI917514:SHI917562 RXM917514:RXM917562 RNQ917514:RNQ917562 RDU917514:RDU917562 QTY917514:QTY917562 QKC917514:QKC917562 QAG917514:QAG917562 PQK917514:PQK917562 PGO917514:PGO917562 OWS917514:OWS917562 OMW917514:OMW917562 ODA917514:ODA917562 NTE917514:NTE917562 NJI917514:NJI917562 MZM917514:MZM917562 MPQ917514:MPQ917562 MFU917514:MFU917562 LVY917514:LVY917562 LMC917514:LMC917562 LCG917514:LCG917562 KSK917514:KSK917562 KIO917514:KIO917562 JYS917514:JYS917562 JOW917514:JOW917562 JFA917514:JFA917562 IVE917514:IVE917562 ILI917514:ILI917562 IBM917514:IBM917562 HRQ917514:HRQ917562 HHU917514:HHU917562 GXY917514:GXY917562 GOC917514:GOC917562 GEG917514:GEG917562 FUK917514:FUK917562 FKO917514:FKO917562 FAS917514:FAS917562 EQW917514:EQW917562 EHA917514:EHA917562 DXE917514:DXE917562 DNI917514:DNI917562 DDM917514:DDM917562 CTQ917514:CTQ917562 CJU917514:CJU917562 BZY917514:BZY917562 BQC917514:BQC917562 BGG917514:BGG917562 AWK917514:AWK917562 AMO917514:AMO917562 ACS917514:ACS917562 SW917514:SW917562 JA917514:JA917562 E917514:E917562 WVM851978:WVM852026 WLQ851978:WLQ852026 WBU851978:WBU852026 VRY851978:VRY852026 VIC851978:VIC852026 UYG851978:UYG852026 UOK851978:UOK852026 UEO851978:UEO852026 TUS851978:TUS852026 TKW851978:TKW852026 TBA851978:TBA852026 SRE851978:SRE852026 SHI851978:SHI852026 RXM851978:RXM852026 RNQ851978:RNQ852026 RDU851978:RDU852026 QTY851978:QTY852026 QKC851978:QKC852026 QAG851978:QAG852026 PQK851978:PQK852026 PGO851978:PGO852026 OWS851978:OWS852026 OMW851978:OMW852026 ODA851978:ODA852026 NTE851978:NTE852026 NJI851978:NJI852026 MZM851978:MZM852026 MPQ851978:MPQ852026 MFU851978:MFU852026 LVY851978:LVY852026 LMC851978:LMC852026 LCG851978:LCG852026 KSK851978:KSK852026 KIO851978:KIO852026 JYS851978:JYS852026 JOW851978:JOW852026 JFA851978:JFA852026 IVE851978:IVE852026 ILI851978:ILI852026 IBM851978:IBM852026 HRQ851978:HRQ852026 HHU851978:HHU852026 GXY851978:GXY852026 GOC851978:GOC852026 GEG851978:GEG852026 FUK851978:FUK852026 FKO851978:FKO852026 FAS851978:FAS852026 EQW851978:EQW852026 EHA851978:EHA852026 DXE851978:DXE852026 DNI851978:DNI852026 DDM851978:DDM852026 CTQ851978:CTQ852026 CJU851978:CJU852026 BZY851978:BZY852026 BQC851978:BQC852026 BGG851978:BGG852026 AWK851978:AWK852026 AMO851978:AMO852026 ACS851978:ACS852026 SW851978:SW852026 JA851978:JA852026 E851978:E852026 WVM786442:WVM786490 WLQ786442:WLQ786490 WBU786442:WBU786490 VRY786442:VRY786490 VIC786442:VIC786490 UYG786442:UYG786490 UOK786442:UOK786490 UEO786442:UEO786490 TUS786442:TUS786490 TKW786442:TKW786490 TBA786442:TBA786490 SRE786442:SRE786490 SHI786442:SHI786490 RXM786442:RXM786490 RNQ786442:RNQ786490 RDU786442:RDU786490 QTY786442:QTY786490 QKC786442:QKC786490 QAG786442:QAG786490 PQK786442:PQK786490 PGO786442:PGO786490 OWS786442:OWS786490 OMW786442:OMW786490 ODA786442:ODA786490 NTE786442:NTE786490 NJI786442:NJI786490 MZM786442:MZM786490 MPQ786442:MPQ786490 MFU786442:MFU786490 LVY786442:LVY786490 LMC786442:LMC786490 LCG786442:LCG786490 KSK786442:KSK786490 KIO786442:KIO786490 JYS786442:JYS786490 JOW786442:JOW786490 JFA786442:JFA786490 IVE786442:IVE786490 ILI786442:ILI786490 IBM786442:IBM786490 HRQ786442:HRQ786490 HHU786442:HHU786490 GXY786442:GXY786490 GOC786442:GOC786490 GEG786442:GEG786490 FUK786442:FUK786490 FKO786442:FKO786490 FAS786442:FAS786490 EQW786442:EQW786490 EHA786442:EHA786490 DXE786442:DXE786490 DNI786442:DNI786490 DDM786442:DDM786490 CTQ786442:CTQ786490 CJU786442:CJU786490 BZY786442:BZY786490 BQC786442:BQC786490 BGG786442:BGG786490 AWK786442:AWK786490 AMO786442:AMO786490 ACS786442:ACS786490 SW786442:SW786490 JA786442:JA786490 E786442:E786490 WVM720906:WVM720954 WLQ720906:WLQ720954 WBU720906:WBU720954 VRY720906:VRY720954 VIC720906:VIC720954 UYG720906:UYG720954 UOK720906:UOK720954 UEO720906:UEO720954 TUS720906:TUS720954 TKW720906:TKW720954 TBA720906:TBA720954 SRE720906:SRE720954 SHI720906:SHI720954 RXM720906:RXM720954 RNQ720906:RNQ720954 RDU720906:RDU720954 QTY720906:QTY720954 QKC720906:QKC720954 QAG720906:QAG720954 PQK720906:PQK720954 PGO720906:PGO720954 OWS720906:OWS720954 OMW720906:OMW720954 ODA720906:ODA720954 NTE720906:NTE720954 NJI720906:NJI720954 MZM720906:MZM720954 MPQ720906:MPQ720954 MFU720906:MFU720954 LVY720906:LVY720954 LMC720906:LMC720954 LCG720906:LCG720954 KSK720906:KSK720954 KIO720906:KIO720954 JYS720906:JYS720954 JOW720906:JOW720954 JFA720906:JFA720954 IVE720906:IVE720954 ILI720906:ILI720954 IBM720906:IBM720954 HRQ720906:HRQ720954 HHU720906:HHU720954 GXY720906:GXY720954 GOC720906:GOC720954 GEG720906:GEG720954 FUK720906:FUK720954 FKO720906:FKO720954 FAS720906:FAS720954 EQW720906:EQW720954 EHA720906:EHA720954 DXE720906:DXE720954 DNI720906:DNI720954 DDM720906:DDM720954 CTQ720906:CTQ720954 CJU720906:CJU720954 BZY720906:BZY720954 BQC720906:BQC720954 BGG720906:BGG720954 AWK720906:AWK720954 AMO720906:AMO720954 ACS720906:ACS720954 SW720906:SW720954 JA720906:JA720954 E720906:E720954 WVM655370:WVM655418 WLQ655370:WLQ655418 WBU655370:WBU655418 VRY655370:VRY655418 VIC655370:VIC655418 UYG655370:UYG655418 UOK655370:UOK655418 UEO655370:UEO655418 TUS655370:TUS655418 TKW655370:TKW655418 TBA655370:TBA655418 SRE655370:SRE655418 SHI655370:SHI655418 RXM655370:RXM655418 RNQ655370:RNQ655418 RDU655370:RDU655418 QTY655370:QTY655418 QKC655370:QKC655418 QAG655370:QAG655418 PQK655370:PQK655418 PGO655370:PGO655418 OWS655370:OWS655418 OMW655370:OMW655418 ODA655370:ODA655418 NTE655370:NTE655418 NJI655370:NJI655418 MZM655370:MZM655418 MPQ655370:MPQ655418 MFU655370:MFU655418 LVY655370:LVY655418 LMC655370:LMC655418 LCG655370:LCG655418 KSK655370:KSK655418 KIO655370:KIO655418 JYS655370:JYS655418 JOW655370:JOW655418 JFA655370:JFA655418 IVE655370:IVE655418 ILI655370:ILI655418 IBM655370:IBM655418 HRQ655370:HRQ655418 HHU655370:HHU655418 GXY655370:GXY655418 GOC655370:GOC655418 GEG655370:GEG655418 FUK655370:FUK655418 FKO655370:FKO655418 FAS655370:FAS655418 EQW655370:EQW655418 EHA655370:EHA655418 DXE655370:DXE655418 DNI655370:DNI655418 DDM655370:DDM655418 CTQ655370:CTQ655418 CJU655370:CJU655418 BZY655370:BZY655418 BQC655370:BQC655418 BGG655370:BGG655418 AWK655370:AWK655418 AMO655370:AMO655418 ACS655370:ACS655418 SW655370:SW655418 JA655370:JA655418 E655370:E655418 WVM589834:WVM589882 WLQ589834:WLQ589882 WBU589834:WBU589882 VRY589834:VRY589882 VIC589834:VIC589882 UYG589834:UYG589882 UOK589834:UOK589882 UEO589834:UEO589882 TUS589834:TUS589882 TKW589834:TKW589882 TBA589834:TBA589882 SRE589834:SRE589882 SHI589834:SHI589882 RXM589834:RXM589882 RNQ589834:RNQ589882 RDU589834:RDU589882 QTY589834:QTY589882 QKC589834:QKC589882 QAG589834:QAG589882 PQK589834:PQK589882 PGO589834:PGO589882 OWS589834:OWS589882 OMW589834:OMW589882 ODA589834:ODA589882 NTE589834:NTE589882 NJI589834:NJI589882 MZM589834:MZM589882 MPQ589834:MPQ589882 MFU589834:MFU589882 LVY589834:LVY589882 LMC589834:LMC589882 LCG589834:LCG589882 KSK589834:KSK589882 KIO589834:KIO589882 JYS589834:JYS589882 JOW589834:JOW589882 JFA589834:JFA589882 IVE589834:IVE589882 ILI589834:ILI589882 IBM589834:IBM589882 HRQ589834:HRQ589882 HHU589834:HHU589882 GXY589834:GXY589882 GOC589834:GOC589882 GEG589834:GEG589882 FUK589834:FUK589882 FKO589834:FKO589882 FAS589834:FAS589882 EQW589834:EQW589882 EHA589834:EHA589882 DXE589834:DXE589882 DNI589834:DNI589882 DDM589834:DDM589882 CTQ589834:CTQ589882 CJU589834:CJU589882 BZY589834:BZY589882 BQC589834:BQC589882 BGG589834:BGG589882 AWK589834:AWK589882 AMO589834:AMO589882 ACS589834:ACS589882 SW589834:SW589882 JA589834:JA589882 E589834:E589882 WVM524298:WVM524346 WLQ524298:WLQ524346 WBU524298:WBU524346 VRY524298:VRY524346 VIC524298:VIC524346 UYG524298:UYG524346 UOK524298:UOK524346 UEO524298:UEO524346 TUS524298:TUS524346 TKW524298:TKW524346 TBA524298:TBA524346 SRE524298:SRE524346 SHI524298:SHI524346 RXM524298:RXM524346 RNQ524298:RNQ524346 RDU524298:RDU524346 QTY524298:QTY524346 QKC524298:QKC524346 QAG524298:QAG524346 PQK524298:PQK524346 PGO524298:PGO524346 OWS524298:OWS524346 OMW524298:OMW524346 ODA524298:ODA524346 NTE524298:NTE524346 NJI524298:NJI524346 MZM524298:MZM524346 MPQ524298:MPQ524346 MFU524298:MFU524346 LVY524298:LVY524346 LMC524298:LMC524346 LCG524298:LCG524346 KSK524298:KSK524346 KIO524298:KIO524346 JYS524298:JYS524346 JOW524298:JOW524346 JFA524298:JFA524346 IVE524298:IVE524346 ILI524298:ILI524346 IBM524298:IBM524346 HRQ524298:HRQ524346 HHU524298:HHU524346 GXY524298:GXY524346 GOC524298:GOC524346 GEG524298:GEG524346 FUK524298:FUK524346 FKO524298:FKO524346 FAS524298:FAS524346 EQW524298:EQW524346 EHA524298:EHA524346 DXE524298:DXE524346 DNI524298:DNI524346 DDM524298:DDM524346 CTQ524298:CTQ524346 CJU524298:CJU524346 BZY524298:BZY524346 BQC524298:BQC524346 BGG524298:BGG524346 AWK524298:AWK524346 AMO524298:AMO524346 ACS524298:ACS524346 SW524298:SW524346 JA524298:JA524346 E524298:E524346 WVM458762:WVM458810 WLQ458762:WLQ458810 WBU458762:WBU458810 VRY458762:VRY458810 VIC458762:VIC458810 UYG458762:UYG458810 UOK458762:UOK458810 UEO458762:UEO458810 TUS458762:TUS458810 TKW458762:TKW458810 TBA458762:TBA458810 SRE458762:SRE458810 SHI458762:SHI458810 RXM458762:RXM458810 RNQ458762:RNQ458810 RDU458762:RDU458810 QTY458762:QTY458810 QKC458762:QKC458810 QAG458762:QAG458810 PQK458762:PQK458810 PGO458762:PGO458810 OWS458762:OWS458810 OMW458762:OMW458810 ODA458762:ODA458810 NTE458762:NTE458810 NJI458762:NJI458810 MZM458762:MZM458810 MPQ458762:MPQ458810 MFU458762:MFU458810 LVY458762:LVY458810 LMC458762:LMC458810 LCG458762:LCG458810 KSK458762:KSK458810 KIO458762:KIO458810 JYS458762:JYS458810 JOW458762:JOW458810 JFA458762:JFA458810 IVE458762:IVE458810 ILI458762:ILI458810 IBM458762:IBM458810 HRQ458762:HRQ458810 HHU458762:HHU458810 GXY458762:GXY458810 GOC458762:GOC458810 GEG458762:GEG458810 FUK458762:FUK458810 FKO458762:FKO458810 FAS458762:FAS458810 EQW458762:EQW458810 EHA458762:EHA458810 DXE458762:DXE458810 DNI458762:DNI458810 DDM458762:DDM458810 CTQ458762:CTQ458810 CJU458762:CJU458810 BZY458762:BZY458810 BQC458762:BQC458810 BGG458762:BGG458810 AWK458762:AWK458810 AMO458762:AMO458810 ACS458762:ACS458810 SW458762:SW458810 JA458762:JA458810 E458762:E458810 WVM393226:WVM393274 WLQ393226:WLQ393274 WBU393226:WBU393274 VRY393226:VRY393274 VIC393226:VIC393274 UYG393226:UYG393274 UOK393226:UOK393274 UEO393226:UEO393274 TUS393226:TUS393274 TKW393226:TKW393274 TBA393226:TBA393274 SRE393226:SRE393274 SHI393226:SHI393274 RXM393226:RXM393274 RNQ393226:RNQ393274 RDU393226:RDU393274 QTY393226:QTY393274 QKC393226:QKC393274 QAG393226:QAG393274 PQK393226:PQK393274 PGO393226:PGO393274 OWS393226:OWS393274 OMW393226:OMW393274 ODA393226:ODA393274 NTE393226:NTE393274 NJI393226:NJI393274 MZM393226:MZM393274 MPQ393226:MPQ393274 MFU393226:MFU393274 LVY393226:LVY393274 LMC393226:LMC393274 LCG393226:LCG393274 KSK393226:KSK393274 KIO393226:KIO393274 JYS393226:JYS393274 JOW393226:JOW393274 JFA393226:JFA393274 IVE393226:IVE393274 ILI393226:ILI393274 IBM393226:IBM393274 HRQ393226:HRQ393274 HHU393226:HHU393274 GXY393226:GXY393274 GOC393226:GOC393274 GEG393226:GEG393274 FUK393226:FUK393274 FKO393226:FKO393274 FAS393226:FAS393274 EQW393226:EQW393274 EHA393226:EHA393274 DXE393226:DXE393274 DNI393226:DNI393274 DDM393226:DDM393274 CTQ393226:CTQ393274 CJU393226:CJU393274 BZY393226:BZY393274 BQC393226:BQC393274 BGG393226:BGG393274 AWK393226:AWK393274 AMO393226:AMO393274 ACS393226:ACS393274 SW393226:SW393274 JA393226:JA393274 E393226:E393274 WVM327690:WVM327738 WLQ327690:WLQ327738 WBU327690:WBU327738 VRY327690:VRY327738 VIC327690:VIC327738 UYG327690:UYG327738 UOK327690:UOK327738 UEO327690:UEO327738 TUS327690:TUS327738 TKW327690:TKW327738 TBA327690:TBA327738 SRE327690:SRE327738 SHI327690:SHI327738 RXM327690:RXM327738 RNQ327690:RNQ327738 RDU327690:RDU327738 QTY327690:QTY327738 QKC327690:QKC327738 QAG327690:QAG327738 PQK327690:PQK327738 PGO327690:PGO327738 OWS327690:OWS327738 OMW327690:OMW327738 ODA327690:ODA327738 NTE327690:NTE327738 NJI327690:NJI327738 MZM327690:MZM327738 MPQ327690:MPQ327738 MFU327690:MFU327738 LVY327690:LVY327738 LMC327690:LMC327738 LCG327690:LCG327738 KSK327690:KSK327738 KIO327690:KIO327738 JYS327690:JYS327738 JOW327690:JOW327738 JFA327690:JFA327738 IVE327690:IVE327738 ILI327690:ILI327738 IBM327690:IBM327738 HRQ327690:HRQ327738 HHU327690:HHU327738 GXY327690:GXY327738 GOC327690:GOC327738 GEG327690:GEG327738 FUK327690:FUK327738 FKO327690:FKO327738 FAS327690:FAS327738 EQW327690:EQW327738 EHA327690:EHA327738 DXE327690:DXE327738 DNI327690:DNI327738 DDM327690:DDM327738 CTQ327690:CTQ327738 CJU327690:CJU327738 BZY327690:BZY327738 BQC327690:BQC327738 BGG327690:BGG327738 AWK327690:AWK327738 AMO327690:AMO327738 ACS327690:ACS327738 SW327690:SW327738 JA327690:JA327738 E327690:E327738 WVM262154:WVM262202 WLQ262154:WLQ262202 WBU262154:WBU262202 VRY262154:VRY262202 VIC262154:VIC262202 UYG262154:UYG262202 UOK262154:UOK262202 UEO262154:UEO262202 TUS262154:TUS262202 TKW262154:TKW262202 TBA262154:TBA262202 SRE262154:SRE262202 SHI262154:SHI262202 RXM262154:RXM262202 RNQ262154:RNQ262202 RDU262154:RDU262202 QTY262154:QTY262202 QKC262154:QKC262202 QAG262154:QAG262202 PQK262154:PQK262202 PGO262154:PGO262202 OWS262154:OWS262202 OMW262154:OMW262202 ODA262154:ODA262202 NTE262154:NTE262202 NJI262154:NJI262202 MZM262154:MZM262202 MPQ262154:MPQ262202 MFU262154:MFU262202 LVY262154:LVY262202 LMC262154:LMC262202 LCG262154:LCG262202 KSK262154:KSK262202 KIO262154:KIO262202 JYS262154:JYS262202 JOW262154:JOW262202 JFA262154:JFA262202 IVE262154:IVE262202 ILI262154:ILI262202 IBM262154:IBM262202 HRQ262154:HRQ262202 HHU262154:HHU262202 GXY262154:GXY262202 GOC262154:GOC262202 GEG262154:GEG262202 FUK262154:FUK262202 FKO262154:FKO262202 FAS262154:FAS262202 EQW262154:EQW262202 EHA262154:EHA262202 DXE262154:DXE262202 DNI262154:DNI262202 DDM262154:DDM262202 CTQ262154:CTQ262202 CJU262154:CJU262202 BZY262154:BZY262202 BQC262154:BQC262202 BGG262154:BGG262202 AWK262154:AWK262202 AMO262154:AMO262202 ACS262154:ACS262202 SW262154:SW262202 JA262154:JA262202 E262154:E262202 WVM196618:WVM196666 WLQ196618:WLQ196666 WBU196618:WBU196666 VRY196618:VRY196666 VIC196618:VIC196666 UYG196618:UYG196666 UOK196618:UOK196666 UEO196618:UEO196666 TUS196618:TUS196666 TKW196618:TKW196666 TBA196618:TBA196666 SRE196618:SRE196666 SHI196618:SHI196666 RXM196618:RXM196666 RNQ196618:RNQ196666 RDU196618:RDU196666 QTY196618:QTY196666 QKC196618:QKC196666 QAG196618:QAG196666 PQK196618:PQK196666 PGO196618:PGO196666 OWS196618:OWS196666 OMW196618:OMW196666 ODA196618:ODA196666 NTE196618:NTE196666 NJI196618:NJI196666 MZM196618:MZM196666 MPQ196618:MPQ196666 MFU196618:MFU196666 LVY196618:LVY196666 LMC196618:LMC196666 LCG196618:LCG196666 KSK196618:KSK196666 KIO196618:KIO196666 JYS196618:JYS196666 JOW196618:JOW196666 JFA196618:JFA196666 IVE196618:IVE196666 ILI196618:ILI196666 IBM196618:IBM196666 HRQ196618:HRQ196666 HHU196618:HHU196666 GXY196618:GXY196666 GOC196618:GOC196666 GEG196618:GEG196666 FUK196618:FUK196666 FKO196618:FKO196666 FAS196618:FAS196666 EQW196618:EQW196666 EHA196618:EHA196666 DXE196618:DXE196666 DNI196618:DNI196666 DDM196618:DDM196666 CTQ196618:CTQ196666 CJU196618:CJU196666 BZY196618:BZY196666 BQC196618:BQC196666 BGG196618:BGG196666 AWK196618:AWK196666 AMO196618:AMO196666 ACS196618:ACS196666 SW196618:SW196666 JA196618:JA196666 E196618:E196666 WVM131082:WVM131130 WLQ131082:WLQ131130 WBU131082:WBU131130 VRY131082:VRY131130 VIC131082:VIC131130 UYG131082:UYG131130 UOK131082:UOK131130 UEO131082:UEO131130 TUS131082:TUS131130 TKW131082:TKW131130 TBA131082:TBA131130 SRE131082:SRE131130 SHI131082:SHI131130 RXM131082:RXM131130 RNQ131082:RNQ131130 RDU131082:RDU131130 QTY131082:QTY131130 QKC131082:QKC131130 QAG131082:QAG131130 PQK131082:PQK131130 PGO131082:PGO131130 OWS131082:OWS131130 OMW131082:OMW131130 ODA131082:ODA131130 NTE131082:NTE131130 NJI131082:NJI131130 MZM131082:MZM131130 MPQ131082:MPQ131130 MFU131082:MFU131130 LVY131082:LVY131130 LMC131082:LMC131130 LCG131082:LCG131130 KSK131082:KSK131130 KIO131082:KIO131130 JYS131082:JYS131130 JOW131082:JOW131130 JFA131082:JFA131130 IVE131082:IVE131130 ILI131082:ILI131130 IBM131082:IBM131130 HRQ131082:HRQ131130 HHU131082:HHU131130 GXY131082:GXY131130 GOC131082:GOC131130 GEG131082:GEG131130 FUK131082:FUK131130 FKO131082:FKO131130 FAS131082:FAS131130 EQW131082:EQW131130 EHA131082:EHA131130 DXE131082:DXE131130 DNI131082:DNI131130 DDM131082:DDM131130 CTQ131082:CTQ131130 CJU131082:CJU131130 BZY131082:BZY131130 BQC131082:BQC131130 BGG131082:BGG131130 AWK131082:AWK131130 AMO131082:AMO131130 ACS131082:ACS131130 SW131082:SW131130 JA131082:JA131130 E131082:E131130 WVM65546:WVM65594 WLQ65546:WLQ65594 WBU65546:WBU65594 VRY65546:VRY65594 VIC65546:VIC65594 UYG65546:UYG65594 UOK65546:UOK65594 UEO65546:UEO65594 TUS65546:TUS65594 TKW65546:TKW65594 TBA65546:TBA65594 SRE65546:SRE65594 SHI65546:SHI65594 RXM65546:RXM65594 RNQ65546:RNQ65594 RDU65546:RDU65594 QTY65546:QTY65594 QKC65546:QKC65594 QAG65546:QAG65594 PQK65546:PQK65594 PGO65546:PGO65594 OWS65546:OWS65594 OMW65546:OMW65594 ODA65546:ODA65594 NTE65546:NTE65594 NJI65546:NJI65594 MZM65546:MZM65594 MPQ65546:MPQ65594 MFU65546:MFU65594 LVY65546:LVY65594 LMC65546:LMC65594 LCG65546:LCG65594 KSK65546:KSK65594 KIO65546:KIO65594 JYS65546:JYS65594 JOW65546:JOW65594 JFA65546:JFA65594 IVE65546:IVE65594 ILI65546:ILI65594 IBM65546:IBM65594 HRQ65546:HRQ65594 HHU65546:HHU65594 GXY65546:GXY65594 GOC65546:GOC65594 GEG65546:GEG65594 FUK65546:FUK65594 FKO65546:FKO65594 FAS65546:FAS65594 EQW65546:EQW65594 EHA65546:EHA65594 DXE65546:DXE65594 DNI65546:DNI65594 DDM65546:DDM65594 CTQ65546:CTQ65594 CJU65546:CJU65594 BZY65546:BZY65594 BQC65546:BQC65594 BGG65546:BGG65594 AWK65546:AWK65594 AMO65546:AMO65594 ACS65546:ACS65594 SW65546:SW65594 JA65546:JA65594 E65546:E65594 SW9:SW58 ACS9:ACS58 AMO9:AMO58 AWK9:AWK58 BGG9:BGG58 BQC9:BQC58 BZY9:BZY58 CJU9:CJU58 CTQ9:CTQ58 DDM9:DDM58 DNI9:DNI58 DXE9:DXE58 EHA9:EHA58 EQW9:EQW58 FAS9:FAS58 FKO9:FKO58 FUK9:FUK58 GEG9:GEG58 GOC9:GOC58 GXY9:GXY58 HHU9:HHU58 HRQ9:HRQ58 IBM9:IBM58 ILI9:ILI58 IVE9:IVE58 JFA9:JFA58 JOW9:JOW58 JYS9:JYS58 KIO9:KIO58 KSK9:KSK58 LCG9:LCG58 LMC9:LMC58 LVY9:LVY58 MFU9:MFU58 MPQ9:MPQ58 MZM9:MZM58 NJI9:NJI58 NTE9:NTE58 ODA9:ODA58 OMW9:OMW58 OWS9:OWS58 PGO9:PGO58 PQK9:PQK58 QAG9:QAG58 QKC9:QKC58 QTY9:QTY58 RDU9:RDU58 RNQ9:RNQ58 RXM9:RXM58 SHI9:SHI58 SRE9:SRE58 TBA9:TBA58 TKW9:TKW58 TUS9:TUS58 UEO9:UEO58 UOK9:UOK58 UYG9:UYG58 VIC9:VIC58 VRY9:VRY58 WBU9:WBU58 WLQ9:WLQ58 WVM9:WVM58 JA9:JA58 E9 E14 E23:E58">
      <formula1>"1, 2, 3"</formula1>
    </dataValidation>
  </dataValidations>
  <pageMargins left="0.7" right="0.7" top="0.75" bottom="0.75" header="0.3" footer="0.3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workbookViewId="0">
      <selection activeCell="A16" sqref="A16"/>
    </sheetView>
  </sheetViews>
  <sheetFormatPr defaultRowHeight="15"/>
  <cols>
    <col min="1" max="2" width="20.7109375" customWidth="1"/>
    <col min="3" max="3" width="45.7109375" customWidth="1"/>
    <col min="4" max="6" width="20.7109375" customWidth="1"/>
    <col min="7" max="7" width="5" bestFit="1" customWidth="1"/>
  </cols>
  <sheetData>
    <row r="1" spans="1:7">
      <c r="A1" s="103" t="s">
        <v>237</v>
      </c>
    </row>
    <row r="2" spans="1:7">
      <c r="A2" s="103" t="s">
        <v>165</v>
      </c>
    </row>
    <row r="3" spans="1:7">
      <c r="A3" s="103" t="s">
        <v>239</v>
      </c>
    </row>
    <row r="6" spans="1:7">
      <c r="A6" s="42" t="s">
        <v>214</v>
      </c>
      <c r="B6" s="43"/>
      <c r="C6" s="43"/>
      <c r="D6" s="43"/>
      <c r="E6" s="43"/>
      <c r="F6" s="44"/>
    </row>
    <row r="7" spans="1:7">
      <c r="A7" s="108" t="s">
        <v>215</v>
      </c>
      <c r="B7" s="109"/>
      <c r="C7" s="45" t="s">
        <v>216</v>
      </c>
      <c r="D7" s="46"/>
      <c r="E7" s="47"/>
      <c r="F7" s="48" t="s">
        <v>217</v>
      </c>
    </row>
    <row r="8" spans="1:7">
      <c r="A8" s="49" t="s">
        <v>218</v>
      </c>
      <c r="B8" s="50" t="s">
        <v>210</v>
      </c>
      <c r="C8" s="51" t="s">
        <v>219</v>
      </c>
      <c r="D8" s="52" t="s">
        <v>220</v>
      </c>
      <c r="E8" s="53" t="s">
        <v>221</v>
      </c>
      <c r="F8" s="54" t="s">
        <v>222</v>
      </c>
    </row>
    <row r="9" spans="1:7">
      <c r="A9" s="34">
        <v>287788</v>
      </c>
      <c r="B9" s="34">
        <v>282</v>
      </c>
      <c r="C9" s="35" t="s">
        <v>207</v>
      </c>
      <c r="D9" s="39">
        <v>110.105</v>
      </c>
      <c r="E9" s="34" t="s">
        <v>212</v>
      </c>
      <c r="F9" s="55">
        <v>-732195</v>
      </c>
    </row>
    <row r="10" spans="1:7">
      <c r="A10" s="56">
        <v>287788</v>
      </c>
      <c r="B10" s="56">
        <v>282</v>
      </c>
      <c r="C10" s="57" t="s">
        <v>208</v>
      </c>
      <c r="D10" s="58" t="s">
        <v>209</v>
      </c>
      <c r="E10" s="56" t="s">
        <v>212</v>
      </c>
      <c r="F10" s="59">
        <v>-3153237</v>
      </c>
    </row>
    <row r="11" spans="1:7">
      <c r="A11" s="60" t="s">
        <v>223</v>
      </c>
      <c r="B11" s="61"/>
      <c r="C11" s="61"/>
      <c r="D11" s="62"/>
      <c r="E11" s="63" t="s">
        <v>212</v>
      </c>
      <c r="F11" s="64">
        <f>SUBTOTAL(9,F9:F10)</f>
        <v>-3885432</v>
      </c>
      <c r="G11" s="65" t="s">
        <v>224</v>
      </c>
    </row>
    <row r="12" spans="1:7">
      <c r="A12" s="66">
        <v>287479</v>
      </c>
      <c r="B12" s="66">
        <v>190</v>
      </c>
      <c r="C12" s="67" t="s">
        <v>186</v>
      </c>
      <c r="D12" s="68">
        <v>105.221</v>
      </c>
      <c r="E12" s="69" t="s">
        <v>213</v>
      </c>
      <c r="F12" s="70">
        <v>34770206</v>
      </c>
    </row>
    <row r="13" spans="1:7">
      <c r="A13" s="60" t="s">
        <v>225</v>
      </c>
      <c r="B13" s="61"/>
      <c r="C13" s="61"/>
      <c r="D13" s="62"/>
      <c r="E13" s="63" t="s">
        <v>213</v>
      </c>
      <c r="F13" s="64">
        <f>SUBTOTAL(9,F12)</f>
        <v>34770206</v>
      </c>
      <c r="G13" s="65" t="s">
        <v>224</v>
      </c>
    </row>
    <row r="14" spans="1:7">
      <c r="A14" s="34">
        <v>287605</v>
      </c>
      <c r="B14" s="34">
        <v>282</v>
      </c>
      <c r="C14" s="35" t="s">
        <v>187</v>
      </c>
      <c r="D14" s="39">
        <v>105.1</v>
      </c>
      <c r="E14" s="34" t="s">
        <v>68</v>
      </c>
      <c r="F14" s="55">
        <v>2713015</v>
      </c>
    </row>
    <row r="15" spans="1:7">
      <c r="A15" s="34">
        <v>287605</v>
      </c>
      <c r="B15" s="34">
        <v>282</v>
      </c>
      <c r="C15" s="35" t="s">
        <v>188</v>
      </c>
      <c r="D15" s="39">
        <v>105.11499999999999</v>
      </c>
      <c r="E15" s="34" t="s">
        <v>68</v>
      </c>
      <c r="F15" s="55">
        <v>-99177337</v>
      </c>
    </row>
    <row r="16" spans="1:7">
      <c r="A16" s="34">
        <v>287605</v>
      </c>
      <c r="B16" s="34">
        <v>282</v>
      </c>
      <c r="C16" s="35" t="s">
        <v>189</v>
      </c>
      <c r="D16" s="39">
        <v>105.12</v>
      </c>
      <c r="E16" s="34" t="s">
        <v>68</v>
      </c>
      <c r="F16" s="55">
        <v>1012650545</v>
      </c>
    </row>
    <row r="17" spans="1:6">
      <c r="A17" s="34">
        <v>287605</v>
      </c>
      <c r="B17" s="34">
        <v>282</v>
      </c>
      <c r="C17" s="35" t="s">
        <v>190</v>
      </c>
      <c r="D17" s="39">
        <v>105.125</v>
      </c>
      <c r="E17" s="34" t="s">
        <v>68</v>
      </c>
      <c r="F17" s="55">
        <v>-2672765851</v>
      </c>
    </row>
    <row r="18" spans="1:6">
      <c r="A18" s="34">
        <v>287605</v>
      </c>
      <c r="B18" s="34">
        <v>282</v>
      </c>
      <c r="C18" s="35" t="s">
        <v>191</v>
      </c>
      <c r="D18" s="39">
        <v>105.13</v>
      </c>
      <c r="E18" s="34" t="s">
        <v>68</v>
      </c>
      <c r="F18" s="55">
        <v>158404988</v>
      </c>
    </row>
    <row r="19" spans="1:6">
      <c r="A19" s="34">
        <v>287605</v>
      </c>
      <c r="B19" s="34">
        <v>282</v>
      </c>
      <c r="C19" s="35" t="s">
        <v>192</v>
      </c>
      <c r="D19" s="39">
        <v>105.137</v>
      </c>
      <c r="E19" s="34" t="s">
        <v>68</v>
      </c>
      <c r="F19" s="55">
        <v>-8362477</v>
      </c>
    </row>
    <row r="20" spans="1:6">
      <c r="A20" s="34">
        <v>287605</v>
      </c>
      <c r="B20" s="34">
        <v>282</v>
      </c>
      <c r="C20" s="35" t="s">
        <v>193</v>
      </c>
      <c r="D20" s="39">
        <v>105.14</v>
      </c>
      <c r="E20" s="34" t="s">
        <v>68</v>
      </c>
      <c r="F20" s="55">
        <v>21554873</v>
      </c>
    </row>
    <row r="21" spans="1:6">
      <c r="A21" s="34">
        <v>287605</v>
      </c>
      <c r="B21" s="34">
        <v>282</v>
      </c>
      <c r="C21" s="35" t="s">
        <v>194</v>
      </c>
      <c r="D21" s="39">
        <v>105.14100000000001</v>
      </c>
      <c r="E21" s="34" t="s">
        <v>68</v>
      </c>
      <c r="F21" s="55">
        <v>-112238673</v>
      </c>
    </row>
    <row r="22" spans="1:6">
      <c r="A22" s="34">
        <v>287605</v>
      </c>
      <c r="B22" s="34">
        <v>282</v>
      </c>
      <c r="C22" s="35" t="s">
        <v>195</v>
      </c>
      <c r="D22" s="39">
        <v>105.142</v>
      </c>
      <c r="E22" s="34" t="s">
        <v>68</v>
      </c>
      <c r="F22" s="55">
        <v>97301248</v>
      </c>
    </row>
    <row r="23" spans="1:6">
      <c r="A23" s="34">
        <v>287605</v>
      </c>
      <c r="B23" s="34">
        <v>282</v>
      </c>
      <c r="C23" s="35" t="s">
        <v>196</v>
      </c>
      <c r="D23" s="39">
        <v>105.152</v>
      </c>
      <c r="E23" s="34" t="s">
        <v>68</v>
      </c>
      <c r="F23" s="55">
        <v>-62767878</v>
      </c>
    </row>
    <row r="24" spans="1:6">
      <c r="A24" s="34">
        <v>287605</v>
      </c>
      <c r="B24" s="34">
        <v>282</v>
      </c>
      <c r="C24" s="35" t="s">
        <v>197</v>
      </c>
      <c r="D24" s="39">
        <v>105.16500000000001</v>
      </c>
      <c r="E24" s="34" t="s">
        <v>68</v>
      </c>
      <c r="F24" s="55">
        <v>-4360534</v>
      </c>
    </row>
    <row r="25" spans="1:6">
      <c r="A25" s="34">
        <v>287605</v>
      </c>
      <c r="B25" s="34">
        <v>282</v>
      </c>
      <c r="C25" s="35" t="s">
        <v>198</v>
      </c>
      <c r="D25" s="39">
        <v>105.17</v>
      </c>
      <c r="E25" s="34" t="s">
        <v>68</v>
      </c>
      <c r="F25" s="55">
        <v>-3183341</v>
      </c>
    </row>
    <row r="26" spans="1:6">
      <c r="A26" s="34">
        <v>287605</v>
      </c>
      <c r="B26" s="34">
        <v>282</v>
      </c>
      <c r="C26" s="35" t="s">
        <v>199</v>
      </c>
      <c r="D26" s="39">
        <v>105.175</v>
      </c>
      <c r="E26" s="34" t="s">
        <v>68</v>
      </c>
      <c r="F26" s="55">
        <v>-88794317</v>
      </c>
    </row>
    <row r="27" spans="1:6">
      <c r="A27" s="34">
        <v>287605</v>
      </c>
      <c r="B27" s="34">
        <v>282</v>
      </c>
      <c r="C27" s="35" t="s">
        <v>200</v>
      </c>
      <c r="D27" s="39">
        <v>105.185</v>
      </c>
      <c r="E27" s="34" t="s">
        <v>68</v>
      </c>
      <c r="F27" s="55">
        <v>2163207</v>
      </c>
    </row>
    <row r="28" spans="1:6">
      <c r="A28" s="34">
        <v>287605</v>
      </c>
      <c r="B28" s="34">
        <v>282</v>
      </c>
      <c r="C28" s="35" t="s">
        <v>201</v>
      </c>
      <c r="D28" s="39">
        <v>105.47</v>
      </c>
      <c r="E28" s="34" t="s">
        <v>68</v>
      </c>
      <c r="F28" s="55">
        <v>2989807</v>
      </c>
    </row>
    <row r="29" spans="1:6">
      <c r="A29" s="34">
        <v>287605</v>
      </c>
      <c r="B29" s="34">
        <v>282</v>
      </c>
      <c r="C29" s="35" t="s">
        <v>202</v>
      </c>
      <c r="D29" s="39">
        <v>320.20999999999998</v>
      </c>
      <c r="E29" s="34" t="s">
        <v>68</v>
      </c>
      <c r="F29" s="55">
        <v>-7085293</v>
      </c>
    </row>
    <row r="30" spans="1:6">
      <c r="A30" s="34">
        <v>287605</v>
      </c>
      <c r="B30" s="34">
        <v>282</v>
      </c>
      <c r="C30" s="35" t="s">
        <v>203</v>
      </c>
      <c r="D30" s="39">
        <v>105.122</v>
      </c>
      <c r="E30" s="34" t="s">
        <v>68</v>
      </c>
      <c r="F30" s="55">
        <v>-22868311</v>
      </c>
    </row>
    <row r="31" spans="1:6">
      <c r="A31" s="34">
        <v>287605</v>
      </c>
      <c r="B31" s="34">
        <v>282</v>
      </c>
      <c r="C31" s="35" t="s">
        <v>204</v>
      </c>
      <c r="D31" s="39">
        <v>105.123</v>
      </c>
      <c r="E31" s="34" t="s">
        <v>68</v>
      </c>
      <c r="F31" s="55">
        <v>-62320716</v>
      </c>
    </row>
    <row r="32" spans="1:6">
      <c r="A32" s="34">
        <v>287605</v>
      </c>
      <c r="B32" s="34">
        <v>282</v>
      </c>
      <c r="C32" s="35" t="s">
        <v>205</v>
      </c>
      <c r="D32" s="39">
        <v>105.146</v>
      </c>
      <c r="E32" s="34" t="s">
        <v>68</v>
      </c>
      <c r="F32" s="55">
        <v>634664</v>
      </c>
    </row>
    <row r="33" spans="1:7">
      <c r="A33" s="34">
        <v>287605</v>
      </c>
      <c r="B33" s="34">
        <v>282</v>
      </c>
      <c r="C33" s="35" t="s">
        <v>206</v>
      </c>
      <c r="D33" s="39">
        <v>105.14700000000001</v>
      </c>
      <c r="E33" s="34" t="s">
        <v>68</v>
      </c>
      <c r="F33" s="55">
        <v>-6964</v>
      </c>
    </row>
    <row r="34" spans="1:7">
      <c r="A34" s="60" t="s">
        <v>226</v>
      </c>
      <c r="B34" s="61"/>
      <c r="C34" s="61"/>
      <c r="D34" s="62"/>
      <c r="E34" s="63" t="s">
        <v>68</v>
      </c>
      <c r="F34" s="64">
        <f>SUBTOTAL(9,F14:F33)</f>
        <v>-1845519345</v>
      </c>
      <c r="G34" s="65" t="s">
        <v>224</v>
      </c>
    </row>
    <row r="35" spans="1:7">
      <c r="A35" s="36">
        <v>287008</v>
      </c>
      <c r="B35" s="36">
        <v>282</v>
      </c>
      <c r="C35" s="37" t="s">
        <v>178</v>
      </c>
      <c r="D35" s="38">
        <v>305.01</v>
      </c>
      <c r="E35" s="41" t="s">
        <v>9</v>
      </c>
      <c r="F35" s="71">
        <v>-1242</v>
      </c>
    </row>
    <row r="36" spans="1:7">
      <c r="A36" s="34">
        <v>287008</v>
      </c>
      <c r="B36" s="34">
        <v>282</v>
      </c>
      <c r="C36" s="35" t="s">
        <v>179</v>
      </c>
      <c r="D36" s="39">
        <v>310.10199999999998</v>
      </c>
      <c r="E36" s="40" t="s">
        <v>9</v>
      </c>
      <c r="F36" s="55">
        <v>-6947672</v>
      </c>
    </row>
    <row r="37" spans="1:7">
      <c r="A37" s="34">
        <v>287008</v>
      </c>
      <c r="B37" s="34">
        <v>282</v>
      </c>
      <c r="C37" s="35" t="s">
        <v>180</v>
      </c>
      <c r="D37" s="39" t="s">
        <v>181</v>
      </c>
      <c r="E37" s="40" t="s">
        <v>9</v>
      </c>
      <c r="F37" s="55">
        <v>-97639</v>
      </c>
    </row>
    <row r="38" spans="1:7">
      <c r="A38" s="34">
        <v>287008</v>
      </c>
      <c r="B38" s="34">
        <v>282</v>
      </c>
      <c r="C38" s="35" t="s">
        <v>182</v>
      </c>
      <c r="D38" s="39" t="s">
        <v>183</v>
      </c>
      <c r="E38" s="40" t="s">
        <v>9</v>
      </c>
      <c r="F38" s="55">
        <v>2908679</v>
      </c>
    </row>
    <row r="39" spans="1:7">
      <c r="A39" s="72">
        <v>287008</v>
      </c>
      <c r="B39" s="72">
        <v>282</v>
      </c>
      <c r="C39" s="73" t="s">
        <v>184</v>
      </c>
      <c r="D39" s="74" t="s">
        <v>185</v>
      </c>
      <c r="E39" s="75" t="s">
        <v>9</v>
      </c>
      <c r="F39" s="76">
        <v>78403</v>
      </c>
    </row>
    <row r="40" spans="1:7">
      <c r="A40" s="60" t="s">
        <v>227</v>
      </c>
      <c r="B40" s="61"/>
      <c r="C40" s="61"/>
      <c r="D40" s="62"/>
      <c r="E40" s="63" t="s">
        <v>9</v>
      </c>
      <c r="F40" s="64">
        <f>SUBTOTAL(9,F35:F39)</f>
        <v>-4059471</v>
      </c>
      <c r="G40" s="65" t="s">
        <v>224</v>
      </c>
    </row>
    <row r="41" spans="1:7">
      <c r="A41" s="60" t="s">
        <v>228</v>
      </c>
      <c r="B41" s="61"/>
      <c r="C41" s="61"/>
      <c r="D41" s="62"/>
      <c r="E41" s="63" t="s">
        <v>1</v>
      </c>
      <c r="F41" s="64">
        <f>SUBTOTAL(9,F9:F40)</f>
        <v>-1818694042</v>
      </c>
    </row>
    <row r="45" spans="1:7">
      <c r="A45" s="42" t="s">
        <v>229</v>
      </c>
      <c r="B45" s="43"/>
      <c r="C45" s="43"/>
      <c r="D45" s="43"/>
      <c r="E45" s="43"/>
      <c r="F45" s="44"/>
    </row>
    <row r="46" spans="1:7">
      <c r="A46" s="77"/>
      <c r="B46" s="78"/>
      <c r="C46" s="79"/>
      <c r="D46" s="42" t="s">
        <v>230</v>
      </c>
      <c r="E46" s="44"/>
      <c r="F46" s="80" t="s">
        <v>231</v>
      </c>
    </row>
    <row r="47" spans="1:7">
      <c r="A47" s="81" t="s">
        <v>232</v>
      </c>
      <c r="B47" s="82"/>
      <c r="C47" s="83"/>
      <c r="D47" s="84" t="s">
        <v>233</v>
      </c>
      <c r="E47" s="85" t="s">
        <v>234</v>
      </c>
      <c r="F47" s="86" t="s">
        <v>235</v>
      </c>
    </row>
    <row r="48" spans="1:7">
      <c r="A48" s="87" t="s">
        <v>168</v>
      </c>
      <c r="B48" s="88"/>
      <c r="C48" s="89"/>
      <c r="D48" s="90">
        <v>-40886900</v>
      </c>
      <c r="E48" s="90">
        <v>-56470338</v>
      </c>
      <c r="F48" s="91">
        <f>ROUND(AVERAGE(D48,E48),0)</f>
        <v>-48678619</v>
      </c>
      <c r="G48" s="65" t="s">
        <v>224</v>
      </c>
    </row>
    <row r="49" spans="1:7">
      <c r="A49" s="92" t="s">
        <v>169</v>
      </c>
      <c r="B49" s="93"/>
      <c r="C49" s="94"/>
      <c r="D49" s="95">
        <f>7726159-3974083</f>
        <v>3752076</v>
      </c>
      <c r="E49" s="95">
        <f>5018239-6050615</f>
        <v>-1032376</v>
      </c>
      <c r="F49" s="96">
        <f t="shared" ref="F49:F56" si="0">ROUND(AVERAGE(D49,E49),0)</f>
        <v>1359850</v>
      </c>
      <c r="G49" s="65" t="s">
        <v>224</v>
      </c>
    </row>
    <row r="50" spans="1:7">
      <c r="A50" s="92" t="s">
        <v>170</v>
      </c>
      <c r="B50" s="93"/>
      <c r="C50" s="94"/>
      <c r="D50" s="95">
        <v>-99919672</v>
      </c>
      <c r="E50" s="95">
        <v>-138219734</v>
      </c>
      <c r="F50" s="96">
        <f t="shared" si="0"/>
        <v>-119069703</v>
      </c>
      <c r="G50" s="65" t="s">
        <v>224</v>
      </c>
    </row>
    <row r="51" spans="1:7">
      <c r="A51" s="92" t="s">
        <v>171</v>
      </c>
      <c r="B51" s="93"/>
      <c r="C51" s="94"/>
      <c r="D51" s="95">
        <v>-458107932</v>
      </c>
      <c r="E51" s="95">
        <v>-648426881</v>
      </c>
      <c r="F51" s="96">
        <f t="shared" si="0"/>
        <v>-553267407</v>
      </c>
      <c r="G51" s="65" t="s">
        <v>224</v>
      </c>
    </row>
    <row r="52" spans="1:7">
      <c r="A52" s="92" t="s">
        <v>172</v>
      </c>
      <c r="B52" s="93"/>
      <c r="C52" s="94"/>
      <c r="D52" s="95">
        <f>-14836+5590684</f>
        <v>5575848</v>
      </c>
      <c r="E52" s="95">
        <f>-12640-5239781</f>
        <v>-5252421</v>
      </c>
      <c r="F52" s="96">
        <f t="shared" si="0"/>
        <v>161714</v>
      </c>
      <c r="G52" s="65" t="s">
        <v>224</v>
      </c>
    </row>
    <row r="53" spans="1:7">
      <c r="A53" s="92" t="s">
        <v>173</v>
      </c>
      <c r="B53" s="93"/>
      <c r="C53" s="94"/>
      <c r="D53" s="95">
        <v>-708581229</v>
      </c>
      <c r="E53" s="95">
        <v>-986586568</v>
      </c>
      <c r="F53" s="96">
        <f t="shared" si="0"/>
        <v>-847583899</v>
      </c>
      <c r="G53" s="65" t="s">
        <v>224</v>
      </c>
    </row>
    <row r="54" spans="1:7">
      <c r="A54" s="92" t="s">
        <v>174</v>
      </c>
      <c r="B54" s="93"/>
      <c r="C54" s="94"/>
      <c r="D54" s="95">
        <v>-117124701</v>
      </c>
      <c r="E54" s="95">
        <v>-159148238</v>
      </c>
      <c r="F54" s="96">
        <f t="shared" si="0"/>
        <v>-138136470</v>
      </c>
      <c r="G54" s="65" t="s">
        <v>224</v>
      </c>
    </row>
    <row r="55" spans="1:7">
      <c r="A55" s="92" t="s">
        <v>176</v>
      </c>
      <c r="B55" s="93"/>
      <c r="C55" s="94"/>
      <c r="D55" s="95">
        <v>-169706882</v>
      </c>
      <c r="E55" s="95">
        <v>-245809941</v>
      </c>
      <c r="F55" s="96">
        <f t="shared" si="0"/>
        <v>-207758412</v>
      </c>
      <c r="G55" s="65" t="s">
        <v>224</v>
      </c>
    </row>
    <row r="56" spans="1:7">
      <c r="A56" s="97" t="s">
        <v>177</v>
      </c>
      <c r="B56" s="98"/>
      <c r="C56" s="99"/>
      <c r="D56" s="100">
        <v>-33540239</v>
      </c>
      <c r="E56" s="100">
        <v>-54985367</v>
      </c>
      <c r="F56" s="101">
        <f t="shared" si="0"/>
        <v>-44262803</v>
      </c>
      <c r="G56" s="65" t="s">
        <v>224</v>
      </c>
    </row>
    <row r="57" spans="1:7">
      <c r="A57" s="81" t="s">
        <v>236</v>
      </c>
      <c r="B57" s="82"/>
      <c r="C57" s="83"/>
      <c r="D57" s="102">
        <f>SUM(D48:D56)</f>
        <v>-1618539631</v>
      </c>
      <c r="E57" s="102">
        <f t="shared" ref="E57:F57" si="1">SUM(E48:E56)</f>
        <v>-2295931864</v>
      </c>
      <c r="F57" s="102">
        <f t="shared" si="1"/>
        <v>-1957235749</v>
      </c>
    </row>
  </sheetData>
  <mergeCells count="1">
    <mergeCell ref="A7:B7"/>
  </mergeCells>
  <pageMargins left="0.75" right="0.75" top="1.25" bottom="0.75" header="0.5" footer="0.5"/>
  <pageSetup scale="57" orientation="portrait" r:id="rId1"/>
  <headerFooter>
    <oddHeader>&amp;RPage 7.11.1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2010-11-30T08:00:00+00:00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017F62-4D5A-411C-A107-EA681EDAE0A4}"/>
</file>

<file path=customXml/itemProps2.xml><?xml version="1.0" encoding="utf-8"?>
<ds:datastoreItem xmlns:ds="http://schemas.openxmlformats.org/officeDocument/2006/customXml" ds:itemID="{C599A0FC-2742-4148-8322-C6FCC5841E43}"/>
</file>

<file path=customXml/itemProps3.xml><?xml version="1.0" encoding="utf-8"?>
<ds:datastoreItem xmlns:ds="http://schemas.openxmlformats.org/officeDocument/2006/customXml" ds:itemID="{4AA29392-66C4-4D99-B21C-84F79A1D573F}"/>
</file>

<file path=customXml/itemProps4.xml><?xml version="1.0" encoding="utf-8"?>
<ds:datastoreItem xmlns:ds="http://schemas.openxmlformats.org/officeDocument/2006/customXml" ds:itemID="{9B9570FA-85AF-4A80-9FD5-A1E9A6FDBA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Lead Sheet</vt:lpstr>
      <vt:lpstr>Workpaper 7.11</vt:lpstr>
      <vt:lpstr>'Lead Sheet'!Print_Area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p93008</dc:creator>
  <cp:lastModifiedBy>R. Bryce Dalley</cp:lastModifiedBy>
  <cp:lastPrinted>2010-04-22T16:12:54Z</cp:lastPrinted>
  <dcterms:created xsi:type="dcterms:W3CDTF">2009-10-19T21:34:56Z</dcterms:created>
  <dcterms:modified xsi:type="dcterms:W3CDTF">2010-11-19T19:00:13Z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