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540" windowWidth="15480" windowHeight="10170" activeTab="3"/>
  </bookViews>
  <sheets>
    <sheet name="Total Cap Ex # 12" sheetId="1" r:id="rId1"/>
    <sheet name="Electric Cap Ex # 14" sheetId="2" r:id="rId2"/>
    <sheet name="Gas Cap Ex # 15" sheetId="3" r:id="rId3"/>
    <sheet name="O&amp;M &amp; OMRC # 11" sheetId="4" r:id="rId4"/>
    <sheet name="Vegetation Mngt  # 6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mount">'[6]Code'!$A$50:$A$54</definedName>
    <definedName name="benchmark2">#REF!</definedName>
    <definedName name="benchmark3">#REF!</definedName>
    <definedName name="benchmark4">#REF!</definedName>
    <definedName name="benchmark5">'[4]e'!$B$2</definedName>
    <definedName name="benchmark6">'[4]f'!$B$2</definedName>
    <definedName name="benchmark7">#REF!</definedName>
    <definedName name="benchmark8">'[4]h'!$A$2</definedName>
    <definedName name="benchmark9">#REF!</definedName>
    <definedName name="Budget2000">#REF!</definedName>
    <definedName name="CostCategory">'[6]Code'!$A$11:$A$21</definedName>
    <definedName name="CostElement">'[6]Code'!$A$24:$A$47</definedName>
    <definedName name="CummBudget">'[8]Cumm Monthly Budget'!$C$4:$Q$57</definedName>
    <definedName name="DAT1">'[3]WBS Element &amp; Project Type'!$A$2:$A$8423</definedName>
    <definedName name="DAT2">'[3]WBS Element &amp; Project Type'!$F$2:$F$8423</definedName>
    <definedName name="Iteration">'[6]Code'!$A$2:$A$8</definedName>
    <definedName name="julie">'[9]Appr Fr Debbie_Mar01'!$A$1:$G$890</definedName>
    <definedName name="maximum2">#REF!</definedName>
    <definedName name="maximum3">#REF!</definedName>
    <definedName name="maximum4">#REF!</definedName>
    <definedName name="maximum5">'[4]e'!#REF!</definedName>
    <definedName name="maximum6">'[4]f'!$B$4</definedName>
    <definedName name="maximum7">#REF!</definedName>
    <definedName name="maximum8">'[4]h'!#REF!</definedName>
    <definedName name="maximum9">#REF!</definedName>
    <definedName name="OM_Forecast_by_Dept">#REF!</definedName>
    <definedName name="OM_Forecast_Explanation">#REF!</definedName>
    <definedName name="OM_Per_Customer">#REF!</definedName>
    <definedName name="penalty2">#REF!</definedName>
    <definedName name="penalty3">#REF!</definedName>
    <definedName name="penalty4">#REF!</definedName>
    <definedName name="penalty5">'[4]e'!#REF!</definedName>
    <definedName name="penalty6">'[4]f'!#REF!</definedName>
    <definedName name="penalty7">#REF!</definedName>
    <definedName name="penalty8">'[4]h'!$B$3</definedName>
    <definedName name="penalty9">#REF!</definedName>
    <definedName name="Production_Non_Production">#REF!</definedName>
    <definedName name="Summary_no_comments">#REF!</definedName>
    <definedName name="Summary_with_comments">#REF!,#REF!</definedName>
    <definedName name="TEST1">'[3]WBS Element &amp; Project Type'!$A$2:$A$5001</definedName>
    <definedName name="TEST2">'[3]WBS Element &amp; Project Type'!$A$5002:$A$8423</definedName>
    <definedName name="TESTKEYS">'[3]WBS Element &amp; Project Type'!$A$2:$A$8423</definedName>
    <definedName name="TESTVKEY">'[3]WBS Element &amp; Project Type'!$A$1:$A$1</definedName>
    <definedName name="Timing_Turnarounds">#REF!</definedName>
    <definedName name="Timing_vs_permanent_diff">#REF!</definedName>
    <definedName name="types">#REF!</definedName>
    <definedName name="WorkOrderTable">#REF!</definedName>
    <definedName name="YTDActuals">'[8]Monthly Actual $'!$D$2:$S$218</definedName>
    <definedName name="YTDunitData">'[8]Monthly Units'!$B$2:$O$31</definedName>
  </definedNames>
  <calcPr fullCalcOnLoad="1"/>
</workbook>
</file>

<file path=xl/comments5.xml><?xml version="1.0" encoding="utf-8"?>
<comments xmlns="http://schemas.openxmlformats.org/spreadsheetml/2006/main">
  <authors>
    <author>Puget Sound Energy</author>
  </authors>
  <commentList>
    <comment ref="F5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Storm Hardening Study</t>
        </r>
      </text>
    </comment>
  </commentList>
</comments>
</file>

<file path=xl/sharedStrings.xml><?xml version="1.0" encoding="utf-8"?>
<sst xmlns="http://schemas.openxmlformats.org/spreadsheetml/2006/main" count="112" uniqueCount="56">
  <si>
    <t>Program</t>
  </si>
  <si>
    <t xml:space="preserve">  </t>
  </si>
  <si>
    <t>Total Electric O&amp;M Expenditures</t>
  </si>
  <si>
    <t>Total Gas O&amp;M Expenditures</t>
  </si>
  <si>
    <t>Total O&amp;M Expenditures</t>
  </si>
  <si>
    <t>2007 Plan</t>
  </si>
  <si>
    <t>2008 Forecast</t>
  </si>
  <si>
    <t>Electric O&amp;MRC</t>
  </si>
  <si>
    <t>Gas O&amp;MRC</t>
  </si>
  <si>
    <t>Total O&amp;MRC</t>
  </si>
  <si>
    <t>Total Operations O&amp;M including O&amp;MRC ($'s in millions):</t>
  </si>
  <si>
    <t>O&amp;MRC ($'s in millions):</t>
  </si>
  <si>
    <t>Category</t>
  </si>
  <si>
    <t>2001 YE Actual</t>
  </si>
  <si>
    <t>2002 YE Actual</t>
  </si>
  <si>
    <t>2003 YE Actual</t>
  </si>
  <si>
    <t>2004 YE Actual</t>
  </si>
  <si>
    <t>2005 YE Actual</t>
  </si>
  <si>
    <t>2006 YE Actual</t>
  </si>
  <si>
    <t>2008 Plan</t>
  </si>
  <si>
    <t>New Customer Construction</t>
  </si>
  <si>
    <t>Increased Capacity</t>
  </si>
  <si>
    <t>External Commitment</t>
  </si>
  <si>
    <t>Reliability</t>
  </si>
  <si>
    <t>Other</t>
  </si>
  <si>
    <t>Total</t>
  </si>
  <si>
    <t>2006 Actual</t>
  </si>
  <si>
    <t>2007 Projected</t>
  </si>
  <si>
    <t>In Thousands</t>
  </si>
  <si>
    <t>Planned Distribution and High Voltage Distribution Vegetation Management</t>
  </si>
  <si>
    <t>Planned Transmission Vegetation Management</t>
  </si>
  <si>
    <t>Planned Transmission Vegetation Management Wire Zone</t>
  </si>
  <si>
    <t xml:space="preserve">Tree Watch </t>
  </si>
  <si>
    <t>Unplanned Vegetation Management</t>
  </si>
  <si>
    <t>2006 Budget</t>
  </si>
  <si>
    <t>2007 Original budget</t>
  </si>
  <si>
    <t>BIR  11/16/2007</t>
  </si>
  <si>
    <t>Expected Ranges of Vegetation Management</t>
  </si>
  <si>
    <t>Low</t>
  </si>
  <si>
    <t>High</t>
  </si>
  <si>
    <t>PSE Projected Vegetation Management Expenses 2007 - 2012</t>
  </si>
  <si>
    <t>To change per M Schone 11/16</t>
  </si>
  <si>
    <t>2009 Plan</t>
  </si>
  <si>
    <t>2010 Plan</t>
  </si>
  <si>
    <t>2011 Plan</t>
  </si>
  <si>
    <t>2012 Plan</t>
  </si>
  <si>
    <t>2013 Plan</t>
  </si>
  <si>
    <t>2007 Proposed</t>
  </si>
  <si>
    <t>PSE O&amp;M Statistics 2002 - 2008</t>
  </si>
  <si>
    <t>Electric O&amp;MRC*</t>
  </si>
  <si>
    <t>*included in Total O&amp;M</t>
  </si>
  <si>
    <t>mls - 10/1/07, rdp 11/26/07</t>
  </si>
  <si>
    <t>Source files:</t>
  </si>
  <si>
    <r>
      <t>2002 - 2007:</t>
    </r>
    <r>
      <rPr>
        <i/>
        <sz val="10"/>
        <rFont val="Arial"/>
        <family val="2"/>
      </rPr>
      <t xml:space="preserve">  GRP 2002 - 2006 Comparison_By Category_BW090407.xls</t>
    </r>
  </si>
  <si>
    <r>
      <t>2008:</t>
    </r>
    <r>
      <rPr>
        <i/>
        <sz val="10"/>
        <rFont val="Arial"/>
        <family val="2"/>
      </rPr>
      <t xml:space="preserve"> 2008 Reliability and Support 112607.xls</t>
    </r>
  </si>
  <si>
    <t>Right of way corridor access and roads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</si>
</sst>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.00;\(&quot;$&quot;#,##0.00\)"/>
    <numFmt numFmtId="169" formatCode="0.0"/>
    <numFmt numFmtId="170" formatCode="#,##0.0_);[Red]\(#,##0.0\)"/>
    <numFmt numFmtId="171" formatCode="0.0%"/>
    <numFmt numFmtId="172" formatCode="&quot;$&quot;#,##0"/>
    <numFmt numFmtId="173" formatCode="&quot;$&quot;#,##0.00"/>
    <numFmt numFmtId="174" formatCode="_(* #,##0.0_);_(* \(#,##0.0\);_(* &quot;-&quot;??_);_(@_)"/>
    <numFmt numFmtId="175" formatCode="_(* #,##0_);_(* \(#,##0\);_(* &quot;-&quot;??_);_(@_)"/>
    <numFmt numFmtId="176" formatCode="&quot;$&quot;#,##0.0"/>
    <numFmt numFmtId="177" formatCode="_(* #,##0.0_);_(* \(#,##0.0\);_(* &quot;-&quot;?_);_(@_)"/>
    <numFmt numFmtId="178" formatCode="&quot;$&quot;#,##0.0;\(&quot;$&quot;#,##0.0\)"/>
    <numFmt numFmtId="179" formatCode="&quot;$&quot;#,##0;\(&quot;$&quot;#,##0\)"/>
    <numFmt numFmtId="180" formatCode="_(&quot;$&quot;* #,##0.00000_);_(&quot;$&quot;* \(#,##0.00000\);_(&quot;$&quot;* &quot;-&quot;??_);_(@_)"/>
    <numFmt numFmtId="181" formatCode="_(&quot;$&quot;* #,##0.000000_);_(&quot;$&quot;* \(#,##0.000000\);_(&quot;$&quot;* &quot;-&quot;??_);_(@_)"/>
    <numFmt numFmtId="182" formatCode="mmm"/>
    <numFmt numFmtId="183" formatCode="0.00_)"/>
    <numFmt numFmtId="184" formatCode="&quot;$&quot;#,,"/>
    <numFmt numFmtId="185" formatCode="dd\-mmm\-yy"/>
    <numFmt numFmtId="186" formatCode="0_);\(0\)"/>
    <numFmt numFmtId="187" formatCode="0.000"/>
    <numFmt numFmtId="188" formatCode="#,##0.0000_);\(#,##0.0000\)"/>
    <numFmt numFmtId="189" formatCode="0.00000"/>
    <numFmt numFmtId="190" formatCode="0.0000"/>
    <numFmt numFmtId="191" formatCode="0.0000000"/>
    <numFmt numFmtId="192" formatCode="0.000000"/>
    <numFmt numFmtId="193" formatCode="&quot;$&quot;#,##0.0_);[Red]\(&quot;$&quot;#,##0.0\)"/>
    <numFmt numFmtId="194" formatCode="_(* #,##0.000_);_(* \(#,##0.000\);_(* &quot;-&quot;??_);_(@_)"/>
    <numFmt numFmtId="195" formatCode="_(* #,##0_);_(* \(#,##0\);_(* &quot;-&quot;?_);_(@_)"/>
    <numFmt numFmtId="196" formatCode="#,##0.0000000000"/>
    <numFmt numFmtId="197" formatCode="_(* #,##0.0000_);_(* \(#,##0.0000\);_(* &quot;-&quot;????_);_(@_)"/>
    <numFmt numFmtId="198" formatCode="_(* #,##0.000_);_(* \(#,##0.000\);_(* &quot;-&quot;?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000_);_(* \(#,##0.000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2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9.2"/>
      <color indexed="8"/>
      <name val="Arial"/>
      <family val="0"/>
    </font>
    <font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2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1" borderId="1" applyNumberFormat="0" applyAlignment="0" applyProtection="0"/>
    <xf numFmtId="10" fontId="2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83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164" fontId="0" fillId="0" borderId="0" xfId="44" applyNumberFormat="1" applyAlignment="1">
      <alignment horizontal="center"/>
    </xf>
    <xf numFmtId="164" fontId="0" fillId="0" borderId="0" xfId="44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164" fontId="0" fillId="0" borderId="0" xfId="44" applyNumberFormat="1" applyFill="1" applyAlignment="1">
      <alignment horizontal="center"/>
    </xf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center" wrapText="1"/>
    </xf>
    <xf numFmtId="164" fontId="5" fillId="0" borderId="0" xfId="0" applyNumberFormat="1" applyFont="1" applyAlignment="1">
      <alignment horizontal="center"/>
    </xf>
    <xf numFmtId="9" fontId="0" fillId="0" borderId="0" xfId="62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5" fillId="35" borderId="14" xfId="0" applyFont="1" applyFill="1" applyBorder="1" applyAlignment="1">
      <alignment/>
    </xf>
    <xf numFmtId="164" fontId="5" fillId="35" borderId="14" xfId="0" applyNumberFormat="1" applyFont="1" applyFill="1" applyBorder="1" applyAlignment="1">
      <alignment/>
    </xf>
    <xf numFmtId="164" fontId="5" fillId="35" borderId="15" xfId="0" applyNumberFormat="1" applyFont="1" applyFill="1" applyBorder="1" applyAlignment="1">
      <alignment/>
    </xf>
    <xf numFmtId="164" fontId="5" fillId="35" borderId="16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44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72" fontId="0" fillId="0" borderId="0" xfId="44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172" fontId="0" fillId="0" borderId="6" xfId="44" applyNumberFormat="1" applyBorder="1" applyAlignment="1">
      <alignment/>
    </xf>
    <xf numFmtId="0" fontId="5" fillId="0" borderId="0" xfId="0" applyFont="1" applyAlignment="1">
      <alignment wrapText="1"/>
    </xf>
    <xf numFmtId="165" fontId="0" fillId="0" borderId="0" xfId="44" applyNumberFormat="1" applyAlignment="1">
      <alignment/>
    </xf>
    <xf numFmtId="165" fontId="0" fillId="0" borderId="0" xfId="44" applyNumberFormat="1" applyAlignment="1">
      <alignment horizontal="center"/>
    </xf>
    <xf numFmtId="165" fontId="0" fillId="36" borderId="0" xfId="44" applyNumberFormat="1" applyFill="1" applyAlignment="1">
      <alignment horizontal="center"/>
    </xf>
    <xf numFmtId="0" fontId="0" fillId="0" borderId="0" xfId="0" applyFont="1" applyAlignment="1">
      <alignment horizontal="left" indent="1"/>
    </xf>
    <xf numFmtId="46" fontId="0" fillId="0" borderId="0" xfId="0" applyNumberFormat="1" applyFont="1" applyFill="1" applyAlignment="1">
      <alignment horizontal="left" indent="1"/>
    </xf>
    <xf numFmtId="9" fontId="0" fillId="0" borderId="0" xfId="62" applyFont="1" applyFill="1" applyBorder="1" applyAlignment="1">
      <alignment/>
    </xf>
    <xf numFmtId="172" fontId="0" fillId="0" borderId="22" xfId="44" applyNumberFormat="1" applyBorder="1" applyAlignment="1">
      <alignment/>
    </xf>
    <xf numFmtId="172" fontId="0" fillId="0" borderId="23" xfId="44" applyNumberFormat="1" applyBorder="1" applyAlignment="1">
      <alignment/>
    </xf>
    <xf numFmtId="172" fontId="0" fillId="36" borderId="6" xfId="0" applyNumberFormat="1" applyFill="1" applyBorder="1" applyAlignment="1">
      <alignment/>
    </xf>
    <xf numFmtId="172" fontId="0" fillId="36" borderId="23" xfId="0" applyNumberFormat="1" applyFill="1" applyBorder="1" applyAlignment="1">
      <alignment/>
    </xf>
    <xf numFmtId="172" fontId="0" fillId="36" borderId="22" xfId="44" applyNumberFormat="1" applyFill="1" applyBorder="1" applyAlignment="1">
      <alignment/>
    </xf>
    <xf numFmtId="172" fontId="0" fillId="36" borderId="6" xfId="44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164" fontId="5" fillId="36" borderId="16" xfId="0" applyNumberFormat="1" applyFont="1" applyFill="1" applyBorder="1" applyAlignment="1">
      <alignment/>
    </xf>
    <xf numFmtId="0" fontId="8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165" fontId="0" fillId="0" borderId="6" xfId="44" applyNumberFormat="1" applyBorder="1" applyAlignment="1">
      <alignment/>
    </xf>
    <xf numFmtId="165" fontId="0" fillId="36" borderId="6" xfId="44" applyNumberFormat="1" applyFill="1" applyBorder="1" applyAlignment="1">
      <alignment horizontal="center"/>
    </xf>
    <xf numFmtId="0" fontId="8" fillId="0" borderId="6" xfId="0" applyFont="1" applyBorder="1" applyAlignment="1">
      <alignment/>
    </xf>
    <xf numFmtId="0" fontId="0" fillId="36" borderId="6" xfId="0" applyFill="1" applyBorder="1" applyAlignment="1">
      <alignment/>
    </xf>
    <xf numFmtId="164" fontId="5" fillId="0" borderId="6" xfId="0" applyNumberFormat="1" applyFont="1" applyBorder="1" applyAlignment="1">
      <alignment horizontal="left"/>
    </xf>
    <xf numFmtId="164" fontId="0" fillId="0" borderId="6" xfId="44" applyNumberFormat="1" applyBorder="1" applyAlignment="1">
      <alignment/>
    </xf>
    <xf numFmtId="164" fontId="0" fillId="36" borderId="6" xfId="44" applyNumberFormat="1" applyFill="1" applyBorder="1" applyAlignment="1">
      <alignment horizontal="center"/>
    </xf>
    <xf numFmtId="165" fontId="0" fillId="0" borderId="22" xfId="44" applyNumberFormat="1" applyFont="1" applyBorder="1" applyAlignment="1">
      <alignment/>
    </xf>
    <xf numFmtId="165" fontId="0" fillId="36" borderId="22" xfId="44" applyNumberFormat="1" applyFont="1" applyFill="1" applyBorder="1" applyAlignment="1">
      <alignment/>
    </xf>
    <xf numFmtId="165" fontId="0" fillId="0" borderId="23" xfId="44" applyNumberFormat="1" applyBorder="1" applyAlignment="1">
      <alignment/>
    </xf>
    <xf numFmtId="165" fontId="0" fillId="36" borderId="23" xfId="44" applyNumberFormat="1" applyFill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36" borderId="22" xfId="0" applyNumberFormat="1" applyFill="1" applyBorder="1" applyAlignment="1">
      <alignment/>
    </xf>
    <xf numFmtId="164" fontId="0" fillId="0" borderId="23" xfId="44" applyNumberFormat="1" applyBorder="1" applyAlignment="1">
      <alignment/>
    </xf>
    <xf numFmtId="164" fontId="0" fillId="36" borderId="23" xfId="44" applyNumberForma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 &amp; D Capital Expenditures by Category
Electric and Gas Total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775"/>
          <c:w val="0.9505"/>
          <c:h val="0.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'[1]Combo 2001-2008'!$A$42</c:f>
              <c:strCache>
                <c:ptCount val="1"/>
                <c:pt idx="0">
                  <c:v>New Customer Construction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'[1]Combo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Proposed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'[1]Combo 2001-2008'!$B$42:$N$42</c:f>
              <c:numCache>
                <c:ptCount val="13"/>
                <c:pt idx="0">
                  <c:v>102216060</c:v>
                </c:pt>
                <c:pt idx="1">
                  <c:v>99290580</c:v>
                </c:pt>
                <c:pt idx="2">
                  <c:v>87782391</c:v>
                </c:pt>
                <c:pt idx="3">
                  <c:v>92229087</c:v>
                </c:pt>
                <c:pt idx="4">
                  <c:v>96814674</c:v>
                </c:pt>
                <c:pt idx="5">
                  <c:v>104950282</c:v>
                </c:pt>
                <c:pt idx="6">
                  <c:v>120499197</c:v>
                </c:pt>
                <c:pt idx="7">
                  <c:v>121715000</c:v>
                </c:pt>
                <c:pt idx="8">
                  <c:v>108599999.9999999</c:v>
                </c:pt>
                <c:pt idx="9">
                  <c:v>112000000</c:v>
                </c:pt>
                <c:pt idx="10">
                  <c:v>116000000</c:v>
                </c:pt>
                <c:pt idx="11">
                  <c:v>120400000</c:v>
                </c:pt>
                <c:pt idx="12">
                  <c:v>134017859.4077345</c:v>
                </c:pt>
              </c:numCache>
            </c:numRef>
          </c:val>
        </c:ser>
        <c:ser>
          <c:idx val="1"/>
          <c:order val="1"/>
          <c:tx>
            <c:strRef>
              <c:f>'[1]Combo 2001-2008'!$A$43</c:f>
              <c:strCache>
                <c:ptCount val="1"/>
                <c:pt idx="0">
                  <c:v>Increased Capacity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'[1]Combo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Proposed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'[1]Combo 2001-2008'!$B$43:$N$43</c:f>
              <c:numCache>
                <c:ptCount val="13"/>
                <c:pt idx="0">
                  <c:v>22994758</c:v>
                </c:pt>
                <c:pt idx="1">
                  <c:v>33446279</c:v>
                </c:pt>
                <c:pt idx="2">
                  <c:v>32801757</c:v>
                </c:pt>
                <c:pt idx="3">
                  <c:v>70049393</c:v>
                </c:pt>
                <c:pt idx="4">
                  <c:v>62298921</c:v>
                </c:pt>
                <c:pt idx="5">
                  <c:v>95653467</c:v>
                </c:pt>
                <c:pt idx="6">
                  <c:v>118073934.46133399</c:v>
                </c:pt>
                <c:pt idx="7">
                  <c:v>125344600</c:v>
                </c:pt>
                <c:pt idx="8">
                  <c:v>134899999.9999999</c:v>
                </c:pt>
                <c:pt idx="9">
                  <c:v>211900000</c:v>
                </c:pt>
                <c:pt idx="10">
                  <c:v>159100000</c:v>
                </c:pt>
                <c:pt idx="11">
                  <c:v>160200000</c:v>
                </c:pt>
                <c:pt idx="12">
                  <c:v>165216598.2772205</c:v>
                </c:pt>
              </c:numCache>
            </c:numRef>
          </c:val>
        </c:ser>
        <c:ser>
          <c:idx val="2"/>
          <c:order val="2"/>
          <c:tx>
            <c:strRef>
              <c:f>'[1]Combo 2001-2008'!$A$44</c:f>
              <c:strCache>
                <c:ptCount val="1"/>
                <c:pt idx="0">
                  <c:v>External Commitment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'[1]Combo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Proposed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'[1]Combo 2001-2008'!$B$44:$N$44</c:f>
              <c:numCache>
                <c:ptCount val="13"/>
                <c:pt idx="0">
                  <c:v>26629205</c:v>
                </c:pt>
                <c:pt idx="1">
                  <c:v>19244489</c:v>
                </c:pt>
                <c:pt idx="2">
                  <c:v>24081361</c:v>
                </c:pt>
                <c:pt idx="3">
                  <c:v>20002298</c:v>
                </c:pt>
                <c:pt idx="4">
                  <c:v>24292699</c:v>
                </c:pt>
                <c:pt idx="5">
                  <c:v>28486690</c:v>
                </c:pt>
                <c:pt idx="6">
                  <c:v>23051454</c:v>
                </c:pt>
                <c:pt idx="7">
                  <c:v>46682080</c:v>
                </c:pt>
                <c:pt idx="8">
                  <c:v>42600000</c:v>
                </c:pt>
                <c:pt idx="9">
                  <c:v>47100000</c:v>
                </c:pt>
                <c:pt idx="10">
                  <c:v>30400000</c:v>
                </c:pt>
                <c:pt idx="11">
                  <c:v>33800000</c:v>
                </c:pt>
                <c:pt idx="12">
                  <c:v>46913837.1097058</c:v>
                </c:pt>
              </c:numCache>
            </c:numRef>
          </c:val>
        </c:ser>
        <c:ser>
          <c:idx val="3"/>
          <c:order val="3"/>
          <c:tx>
            <c:strRef>
              <c:f>'[1]Combo 2001-2008'!$A$45</c:f>
              <c:strCache>
                <c:ptCount val="1"/>
                <c:pt idx="0">
                  <c:v>Reliability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'[1]Combo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Proposed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'[1]Combo 2001-2008'!$B$45:$N$45</c:f>
              <c:numCache>
                <c:ptCount val="13"/>
                <c:pt idx="0">
                  <c:v>52151179</c:v>
                </c:pt>
                <c:pt idx="1">
                  <c:v>43831552</c:v>
                </c:pt>
                <c:pt idx="2">
                  <c:v>58610701</c:v>
                </c:pt>
                <c:pt idx="3">
                  <c:v>76975106</c:v>
                </c:pt>
                <c:pt idx="4">
                  <c:v>96331461</c:v>
                </c:pt>
                <c:pt idx="5">
                  <c:v>110533757</c:v>
                </c:pt>
                <c:pt idx="6">
                  <c:v>123407913</c:v>
                </c:pt>
                <c:pt idx="7">
                  <c:v>117664225</c:v>
                </c:pt>
                <c:pt idx="8">
                  <c:v>125800000</c:v>
                </c:pt>
                <c:pt idx="9">
                  <c:v>139700000</c:v>
                </c:pt>
                <c:pt idx="10">
                  <c:v>123000000</c:v>
                </c:pt>
                <c:pt idx="11">
                  <c:v>126500000</c:v>
                </c:pt>
                <c:pt idx="12">
                  <c:v>156066723</c:v>
                </c:pt>
              </c:numCache>
            </c:numRef>
          </c:val>
        </c:ser>
        <c:ser>
          <c:idx val="4"/>
          <c:order val="4"/>
          <c:tx>
            <c:strRef>
              <c:f>'[1]Combo 2001-2008'!$A$46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'[1]Combo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Proposed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'[1]Combo 2001-2008'!$B$46:$N$46</c:f>
              <c:numCache>
                <c:ptCount val="13"/>
                <c:pt idx="0">
                  <c:v>11529354</c:v>
                </c:pt>
                <c:pt idx="1">
                  <c:v>6910513</c:v>
                </c:pt>
                <c:pt idx="2">
                  <c:v>7588059</c:v>
                </c:pt>
                <c:pt idx="3">
                  <c:v>6533502</c:v>
                </c:pt>
                <c:pt idx="4">
                  <c:v>6144915</c:v>
                </c:pt>
                <c:pt idx="5">
                  <c:v>10204803</c:v>
                </c:pt>
                <c:pt idx="6">
                  <c:v>8138391</c:v>
                </c:pt>
                <c:pt idx="7">
                  <c:v>9573172</c:v>
                </c:pt>
                <c:pt idx="8">
                  <c:v>7216000</c:v>
                </c:pt>
                <c:pt idx="9">
                  <c:v>8816000</c:v>
                </c:pt>
                <c:pt idx="10">
                  <c:v>11917000</c:v>
                </c:pt>
                <c:pt idx="11">
                  <c:v>7517500</c:v>
                </c:pt>
                <c:pt idx="12">
                  <c:v>8209348</c:v>
                </c:pt>
              </c:numCache>
            </c:numRef>
          </c:val>
        </c:ser>
        <c:overlap val="100"/>
        <c:gapWidth val="100"/>
        <c:axId val="40548631"/>
        <c:axId val="29393360"/>
      </c:barChart>
      <c:catAx>
        <c:axId val="40548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360"/>
        <c:crosses val="autoZero"/>
        <c:auto val="1"/>
        <c:lblOffset val="100"/>
        <c:tickLblSkip val="1"/>
        <c:noMultiLvlLbl val="0"/>
      </c:catAx>
      <c:valAx>
        <c:axId val="29393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in Millions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8631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75"/>
          <c:y val="0.95525"/>
          <c:w val="0.5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T&amp;D Capital Expenditures by Category - Electric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1975"/>
          <c:w val="0.96"/>
          <c:h val="0.7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'[1]Electric 2001-2008'!$A$42</c:f>
              <c:strCache>
                <c:ptCount val="1"/>
                <c:pt idx="0">
                  <c:v>New Customer Construction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'[1]Electric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Projected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'[1]Electric 2001-2008'!$B$42:$N$42</c:f>
              <c:numCache>
                <c:ptCount val="13"/>
                <c:pt idx="0">
                  <c:v>44072141</c:v>
                </c:pt>
                <c:pt idx="1">
                  <c:v>38781627</c:v>
                </c:pt>
                <c:pt idx="2">
                  <c:v>29134470</c:v>
                </c:pt>
                <c:pt idx="3">
                  <c:v>31254143</c:v>
                </c:pt>
                <c:pt idx="4">
                  <c:v>33927777</c:v>
                </c:pt>
                <c:pt idx="5">
                  <c:v>37907392</c:v>
                </c:pt>
                <c:pt idx="6">
                  <c:v>47419384</c:v>
                </c:pt>
                <c:pt idx="7">
                  <c:v>47990639</c:v>
                </c:pt>
                <c:pt idx="8">
                  <c:v>41900000</c:v>
                </c:pt>
                <c:pt idx="9">
                  <c:v>43100000</c:v>
                </c:pt>
                <c:pt idx="10">
                  <c:v>44300000</c:v>
                </c:pt>
                <c:pt idx="11">
                  <c:v>45700000</c:v>
                </c:pt>
                <c:pt idx="12">
                  <c:v>40032633.1300389</c:v>
                </c:pt>
              </c:numCache>
            </c:numRef>
          </c:val>
        </c:ser>
        <c:ser>
          <c:idx val="1"/>
          <c:order val="1"/>
          <c:tx>
            <c:strRef>
              <c:f>'[1]Electric 2001-2008'!$A$43</c:f>
              <c:strCache>
                <c:ptCount val="1"/>
                <c:pt idx="0">
                  <c:v>Increased Capacity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'[1]Electric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Projected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'[1]Electric 2001-2008'!$B$43:$N$43</c:f>
              <c:numCache>
                <c:ptCount val="13"/>
                <c:pt idx="0">
                  <c:v>6647437</c:v>
                </c:pt>
                <c:pt idx="1">
                  <c:v>11349365</c:v>
                </c:pt>
                <c:pt idx="2">
                  <c:v>8313361</c:v>
                </c:pt>
                <c:pt idx="3">
                  <c:v>20750891</c:v>
                </c:pt>
                <c:pt idx="4">
                  <c:v>40783340</c:v>
                </c:pt>
                <c:pt idx="5">
                  <c:v>43540873</c:v>
                </c:pt>
                <c:pt idx="6">
                  <c:v>60651222.461334</c:v>
                </c:pt>
                <c:pt idx="7">
                  <c:v>91880200</c:v>
                </c:pt>
                <c:pt idx="8">
                  <c:v>93600000</c:v>
                </c:pt>
                <c:pt idx="9">
                  <c:v>172500000</c:v>
                </c:pt>
                <c:pt idx="10">
                  <c:v>132600000</c:v>
                </c:pt>
                <c:pt idx="11">
                  <c:v>131600000</c:v>
                </c:pt>
                <c:pt idx="12">
                  <c:v>126817906.309752</c:v>
                </c:pt>
              </c:numCache>
            </c:numRef>
          </c:val>
        </c:ser>
        <c:ser>
          <c:idx val="2"/>
          <c:order val="2"/>
          <c:tx>
            <c:strRef>
              <c:f>'[1]Electric 2001-2008'!$A$44</c:f>
              <c:strCache>
                <c:ptCount val="1"/>
                <c:pt idx="0">
                  <c:v>External Commitment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'[1]Electric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Projected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'[1]Electric 2001-2008'!$B$44:$N$44</c:f>
              <c:numCache>
                <c:ptCount val="13"/>
                <c:pt idx="0">
                  <c:v>19741139</c:v>
                </c:pt>
                <c:pt idx="1">
                  <c:v>11960600.5</c:v>
                </c:pt>
                <c:pt idx="2">
                  <c:v>11835783.5</c:v>
                </c:pt>
                <c:pt idx="3">
                  <c:v>11352976</c:v>
                </c:pt>
                <c:pt idx="4">
                  <c:v>13975303</c:v>
                </c:pt>
                <c:pt idx="5">
                  <c:v>20411612</c:v>
                </c:pt>
                <c:pt idx="6">
                  <c:v>15366152</c:v>
                </c:pt>
                <c:pt idx="7">
                  <c:v>22969080</c:v>
                </c:pt>
                <c:pt idx="8">
                  <c:v>23400000</c:v>
                </c:pt>
                <c:pt idx="9">
                  <c:v>27900000</c:v>
                </c:pt>
                <c:pt idx="10">
                  <c:v>15000000</c:v>
                </c:pt>
                <c:pt idx="11">
                  <c:v>18300000</c:v>
                </c:pt>
                <c:pt idx="12">
                  <c:v>30332988.1096448</c:v>
                </c:pt>
              </c:numCache>
            </c:numRef>
          </c:val>
        </c:ser>
        <c:ser>
          <c:idx val="3"/>
          <c:order val="3"/>
          <c:tx>
            <c:strRef>
              <c:f>'[1]Electric 2001-2008'!$A$45</c:f>
              <c:strCache>
                <c:ptCount val="1"/>
                <c:pt idx="0">
                  <c:v>Reliability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'[1]Electric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Projected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'[1]Electric 2001-2008'!$B$45:$N$45</c:f>
              <c:numCache>
                <c:ptCount val="13"/>
                <c:pt idx="0">
                  <c:v>37200646</c:v>
                </c:pt>
                <c:pt idx="1">
                  <c:v>28146803.5</c:v>
                </c:pt>
                <c:pt idx="2">
                  <c:v>38334849</c:v>
                </c:pt>
                <c:pt idx="3">
                  <c:v>54789393</c:v>
                </c:pt>
                <c:pt idx="4">
                  <c:v>69249303</c:v>
                </c:pt>
                <c:pt idx="5">
                  <c:v>71124678</c:v>
                </c:pt>
                <c:pt idx="6">
                  <c:v>73888894</c:v>
                </c:pt>
                <c:pt idx="7">
                  <c:v>77471870</c:v>
                </c:pt>
                <c:pt idx="8">
                  <c:v>96100000</c:v>
                </c:pt>
                <c:pt idx="9">
                  <c:v>114800000</c:v>
                </c:pt>
                <c:pt idx="10">
                  <c:v>108600000</c:v>
                </c:pt>
                <c:pt idx="11">
                  <c:v>111600000</c:v>
                </c:pt>
                <c:pt idx="12">
                  <c:v>132529655</c:v>
                </c:pt>
              </c:numCache>
            </c:numRef>
          </c:val>
        </c:ser>
        <c:ser>
          <c:idx val="4"/>
          <c:order val="4"/>
          <c:tx>
            <c:strRef>
              <c:f>'[1]Electric 2001-2008'!$A$46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'[1]Electric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Projected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'[1]Electric 2001-2008'!$B$46:$N$46</c:f>
              <c:numCache>
                <c:ptCount val="13"/>
                <c:pt idx="0">
                  <c:v>3206148</c:v>
                </c:pt>
                <c:pt idx="1">
                  <c:v>924347</c:v>
                </c:pt>
                <c:pt idx="2">
                  <c:v>2758066</c:v>
                </c:pt>
                <c:pt idx="3">
                  <c:v>1776520</c:v>
                </c:pt>
                <c:pt idx="4">
                  <c:v>1958230</c:v>
                </c:pt>
                <c:pt idx="5">
                  <c:v>5708174.5</c:v>
                </c:pt>
                <c:pt idx="6">
                  <c:v>3865112</c:v>
                </c:pt>
                <c:pt idx="7">
                  <c:v>4392574.5</c:v>
                </c:pt>
                <c:pt idx="8">
                  <c:v>2100000</c:v>
                </c:pt>
                <c:pt idx="9">
                  <c:v>3600000</c:v>
                </c:pt>
                <c:pt idx="10">
                  <c:v>6500000</c:v>
                </c:pt>
                <c:pt idx="11">
                  <c:v>2000000</c:v>
                </c:pt>
                <c:pt idx="12">
                  <c:v>1545581</c:v>
                </c:pt>
              </c:numCache>
            </c:numRef>
          </c:val>
        </c:ser>
        <c:overlap val="100"/>
        <c:gapWidth val="100"/>
        <c:axId val="63213649"/>
        <c:axId val="32051930"/>
      </c:barChart>
      <c:catAx>
        <c:axId val="63213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1930"/>
        <c:crosses val="autoZero"/>
        <c:auto val="1"/>
        <c:lblOffset val="100"/>
        <c:tickLblSkip val="1"/>
        <c:noMultiLvlLbl val="0"/>
      </c:catAx>
      <c:valAx>
        <c:axId val="3205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in Millions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3649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25"/>
          <c:y val="0.9545"/>
          <c:w val="0.535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 &amp; D Capital Expenditures by Category - Gas 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19"/>
          <c:w val="0.95975"/>
          <c:h val="0.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'[1]Gas 2001-2008'!$A$42</c:f>
              <c:strCache>
                <c:ptCount val="1"/>
                <c:pt idx="0">
                  <c:v>New Customer Construction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Projected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'[1]Gas 2001-2008'!$B$42:$N$42</c:f>
              <c:numCache>
                <c:ptCount val="13"/>
                <c:pt idx="0">
                  <c:v>58143919</c:v>
                </c:pt>
                <c:pt idx="1">
                  <c:v>60508953</c:v>
                </c:pt>
                <c:pt idx="2">
                  <c:v>58647921</c:v>
                </c:pt>
                <c:pt idx="3">
                  <c:v>60974944</c:v>
                </c:pt>
                <c:pt idx="4">
                  <c:v>62886897</c:v>
                </c:pt>
                <c:pt idx="5">
                  <c:v>67042890</c:v>
                </c:pt>
                <c:pt idx="6">
                  <c:v>73079813</c:v>
                </c:pt>
                <c:pt idx="7">
                  <c:v>73724361</c:v>
                </c:pt>
                <c:pt idx="8">
                  <c:v>66699999.999999896</c:v>
                </c:pt>
                <c:pt idx="9">
                  <c:v>68900000</c:v>
                </c:pt>
                <c:pt idx="10">
                  <c:v>71700000</c:v>
                </c:pt>
                <c:pt idx="11">
                  <c:v>74700000</c:v>
                </c:pt>
                <c:pt idx="12">
                  <c:v>93985226.2776956</c:v>
                </c:pt>
              </c:numCache>
            </c:numRef>
          </c:val>
        </c:ser>
        <c:ser>
          <c:idx val="1"/>
          <c:order val="1"/>
          <c:tx>
            <c:strRef>
              <c:f>'[1]Gas 2001-2008'!$A$43</c:f>
              <c:strCache>
                <c:ptCount val="1"/>
                <c:pt idx="0">
                  <c:v>Increased Capacity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Projected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'[1]Gas 2001-2008'!$B$43:$N$43</c:f>
              <c:numCache>
                <c:ptCount val="13"/>
                <c:pt idx="0">
                  <c:v>16347321</c:v>
                </c:pt>
                <c:pt idx="1">
                  <c:v>22096914</c:v>
                </c:pt>
                <c:pt idx="2">
                  <c:v>24488396</c:v>
                </c:pt>
                <c:pt idx="3">
                  <c:v>49298502</c:v>
                </c:pt>
                <c:pt idx="4">
                  <c:v>21515581</c:v>
                </c:pt>
                <c:pt idx="5">
                  <c:v>52112594</c:v>
                </c:pt>
                <c:pt idx="6">
                  <c:v>57422712</c:v>
                </c:pt>
                <c:pt idx="7">
                  <c:v>33464400</c:v>
                </c:pt>
                <c:pt idx="8">
                  <c:v>41299999.9999999</c:v>
                </c:pt>
                <c:pt idx="9">
                  <c:v>39400000</c:v>
                </c:pt>
                <c:pt idx="10">
                  <c:v>26500000</c:v>
                </c:pt>
                <c:pt idx="11">
                  <c:v>28600000</c:v>
                </c:pt>
                <c:pt idx="12">
                  <c:v>38398691.9674685</c:v>
                </c:pt>
              </c:numCache>
            </c:numRef>
          </c:val>
        </c:ser>
        <c:ser>
          <c:idx val="2"/>
          <c:order val="2"/>
          <c:tx>
            <c:strRef>
              <c:f>'[1]Gas 2001-2008'!$A$44</c:f>
              <c:strCache>
                <c:ptCount val="1"/>
                <c:pt idx="0">
                  <c:v>External Commitment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Projected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'[1]Gas 2001-2008'!$B$44:$N$44</c:f>
              <c:numCache>
                <c:ptCount val="13"/>
                <c:pt idx="0">
                  <c:v>6888066</c:v>
                </c:pt>
                <c:pt idx="1">
                  <c:v>7283888.5</c:v>
                </c:pt>
                <c:pt idx="2">
                  <c:v>12245577.5</c:v>
                </c:pt>
                <c:pt idx="3">
                  <c:v>8649322</c:v>
                </c:pt>
                <c:pt idx="4">
                  <c:v>10317396</c:v>
                </c:pt>
                <c:pt idx="5">
                  <c:v>8075078</c:v>
                </c:pt>
                <c:pt idx="6">
                  <c:v>7685302</c:v>
                </c:pt>
                <c:pt idx="7">
                  <c:v>23713000</c:v>
                </c:pt>
                <c:pt idx="8">
                  <c:v>19200000</c:v>
                </c:pt>
                <c:pt idx="9">
                  <c:v>19200000</c:v>
                </c:pt>
                <c:pt idx="10">
                  <c:v>15400000</c:v>
                </c:pt>
                <c:pt idx="11">
                  <c:v>15500000</c:v>
                </c:pt>
                <c:pt idx="12">
                  <c:v>16580849.000061</c:v>
                </c:pt>
              </c:numCache>
            </c:numRef>
          </c:val>
        </c:ser>
        <c:ser>
          <c:idx val="3"/>
          <c:order val="3"/>
          <c:tx>
            <c:strRef>
              <c:f>'[1]Gas 2001-2008'!$A$45</c:f>
              <c:strCache>
                <c:ptCount val="1"/>
                <c:pt idx="0">
                  <c:v>Reliability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Projected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'[1]Gas 2001-2008'!$B$45:$N$45</c:f>
              <c:numCache>
                <c:ptCount val="13"/>
                <c:pt idx="0">
                  <c:v>14950533</c:v>
                </c:pt>
                <c:pt idx="1">
                  <c:v>15684748.5</c:v>
                </c:pt>
                <c:pt idx="2">
                  <c:v>20275852</c:v>
                </c:pt>
                <c:pt idx="3">
                  <c:v>22185713</c:v>
                </c:pt>
                <c:pt idx="4">
                  <c:v>27082158</c:v>
                </c:pt>
                <c:pt idx="5">
                  <c:v>39409079</c:v>
                </c:pt>
                <c:pt idx="6">
                  <c:v>49519019</c:v>
                </c:pt>
                <c:pt idx="7">
                  <c:v>40192355</c:v>
                </c:pt>
                <c:pt idx="8">
                  <c:v>29700000</c:v>
                </c:pt>
                <c:pt idx="9">
                  <c:v>24900000</c:v>
                </c:pt>
                <c:pt idx="10">
                  <c:v>14400000</c:v>
                </c:pt>
                <c:pt idx="11">
                  <c:v>14900000</c:v>
                </c:pt>
                <c:pt idx="12">
                  <c:v>23537068</c:v>
                </c:pt>
              </c:numCache>
            </c:numRef>
          </c:val>
        </c:ser>
        <c:ser>
          <c:idx val="4"/>
          <c:order val="4"/>
          <c:tx>
            <c:strRef>
              <c:f>'[1]Gas 2001-2008'!$A$46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'[1]Gas 2001-2008'!$B$41:$N$41</c:f>
              <c:strCache>
                <c:ptCount val="13"/>
                <c:pt idx="0">
                  <c:v>2001 YE Actual</c:v>
                </c:pt>
                <c:pt idx="1">
                  <c:v>2002 YE Actual</c:v>
                </c:pt>
                <c:pt idx="2">
                  <c:v>2003 YE Actual</c:v>
                </c:pt>
                <c:pt idx="3">
                  <c:v>2004 YE Actual</c:v>
                </c:pt>
                <c:pt idx="4">
                  <c:v>2005 YE Actual</c:v>
                </c:pt>
                <c:pt idx="5">
                  <c:v>2006 YE Actual</c:v>
                </c:pt>
                <c:pt idx="6">
                  <c:v>2007 Projected</c:v>
                </c:pt>
                <c:pt idx="7">
                  <c:v>2008 Plan</c:v>
                </c:pt>
                <c:pt idx="8">
                  <c:v>2009 Plan</c:v>
                </c:pt>
                <c:pt idx="9">
                  <c:v>2010 Plan</c:v>
                </c:pt>
                <c:pt idx="10">
                  <c:v>2011 Plan</c:v>
                </c:pt>
                <c:pt idx="11">
                  <c:v>2012 Plan</c:v>
                </c:pt>
                <c:pt idx="12">
                  <c:v>2013 Plan</c:v>
                </c:pt>
              </c:strCache>
            </c:strRef>
          </c:cat>
          <c:val>
            <c:numRef>
              <c:f>'[1]Gas 2001-2008'!$B$46:$N$46</c:f>
              <c:numCache>
                <c:ptCount val="13"/>
                <c:pt idx="0">
                  <c:v>8323206</c:v>
                </c:pt>
                <c:pt idx="1">
                  <c:v>5986166</c:v>
                </c:pt>
                <c:pt idx="2">
                  <c:v>4829993</c:v>
                </c:pt>
                <c:pt idx="3">
                  <c:v>4756982</c:v>
                </c:pt>
                <c:pt idx="4">
                  <c:v>4186685</c:v>
                </c:pt>
                <c:pt idx="5">
                  <c:v>4496628.5</c:v>
                </c:pt>
                <c:pt idx="6">
                  <c:v>4273279</c:v>
                </c:pt>
                <c:pt idx="7">
                  <c:v>5180597.5</c:v>
                </c:pt>
                <c:pt idx="8">
                  <c:v>5116000</c:v>
                </c:pt>
                <c:pt idx="9">
                  <c:v>5216000</c:v>
                </c:pt>
                <c:pt idx="10">
                  <c:v>5417000</c:v>
                </c:pt>
                <c:pt idx="11">
                  <c:v>5517500</c:v>
                </c:pt>
                <c:pt idx="12">
                  <c:v>6663767</c:v>
                </c:pt>
              </c:numCache>
            </c:numRef>
          </c:val>
        </c:ser>
        <c:overlap val="100"/>
        <c:gapWidth val="100"/>
        <c:axId val="20031915"/>
        <c:axId val="46069508"/>
      </c:barChart>
      <c:catAx>
        <c:axId val="200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9508"/>
        <c:crosses val="autoZero"/>
        <c:auto val="1"/>
        <c:lblOffset val="100"/>
        <c:tickLblSkip val="1"/>
        <c:noMultiLvlLbl val="0"/>
      </c:catAx>
      <c:valAx>
        <c:axId val="4606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in Millions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1915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"/>
          <c:y val="0.95475"/>
          <c:w val="0.539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8</xdr:col>
      <xdr:colOff>809625</xdr:colOff>
      <xdr:row>36</xdr:row>
      <xdr:rowOff>152400</xdr:rowOff>
    </xdr:to>
    <xdr:graphicFrame>
      <xdr:nvGraphicFramePr>
        <xdr:cNvPr id="1" name="Chart 3"/>
        <xdr:cNvGraphicFramePr/>
      </xdr:nvGraphicFramePr>
      <xdr:xfrm>
        <a:off x="104775" y="152400"/>
        <a:ext cx="96583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8</xdr:col>
      <xdr:colOff>885825</xdr:colOff>
      <xdr:row>36</xdr:row>
      <xdr:rowOff>123825</xdr:rowOff>
    </xdr:to>
    <xdr:graphicFrame>
      <xdr:nvGraphicFramePr>
        <xdr:cNvPr id="1" name="Chart 4"/>
        <xdr:cNvGraphicFramePr/>
      </xdr:nvGraphicFramePr>
      <xdr:xfrm>
        <a:off x="76200" y="161925"/>
        <a:ext cx="10344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8</xdr:col>
      <xdr:colOff>857250</xdr:colOff>
      <xdr:row>36</xdr:row>
      <xdr:rowOff>133350</xdr:rowOff>
    </xdr:to>
    <xdr:graphicFrame>
      <xdr:nvGraphicFramePr>
        <xdr:cNvPr id="1" name="Chart 5"/>
        <xdr:cNvGraphicFramePr/>
      </xdr:nvGraphicFramePr>
      <xdr:xfrm>
        <a:off x="114300" y="95250"/>
        <a:ext cx="10277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hende\Local%20Settings\Temporary%20Internet%20Files\OLKEE\GRC%20Graph%20and%20Program%20Tables_Submitted%20to%20RHenderson_2001-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#Ops_Analysts\2003%20Plan\OTHER\Delv%20Ops%20Prioritiz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hende\Local%20Settings\Temporary%20Internet%20Files\OLKEE\Updated%20Graphs%20for%202001-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hende\Local%20Settings\Temporary%20Internet%20Files\OLKEE\2001-2008%20T&amp;D%20Expenditure%20Graphs%20by%20IM%20No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alcuSQ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#MP_Budget\2005%20Rate%20Requests\GRC%202005\2005%20Data%20files\2001%20-%202010%20Energy%20Classification%20Review\2001-2007%20Revisions%20Submi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xcel%20files\WUTC%20-%20for%20Booga%20%20O&amp;M%20reduction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ar%20OM%20Report%20rev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#Ops_Analysts\CPC\2001%20April\2001%20April%20C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t Replacement"/>
      <sheetName val="CapEx summary Graph data"/>
      <sheetName val="Combo 2001-2008"/>
      <sheetName val="Electric 2001-2008"/>
      <sheetName val="Gas 2001-2008"/>
    </sheetNames>
    <sheetDataSet>
      <sheetData sheetId="2">
        <row r="41">
          <cell r="B41" t="str">
            <v>2001 YE Actual</v>
          </cell>
          <cell r="C41" t="str">
            <v>2002 YE Actual</v>
          </cell>
          <cell r="D41" t="str">
            <v>2003 YE Actual</v>
          </cell>
          <cell r="E41" t="str">
            <v>2004 YE Actual</v>
          </cell>
          <cell r="F41" t="str">
            <v>2005 YE Actual</v>
          </cell>
          <cell r="G41" t="str">
            <v>2006 YE Actual</v>
          </cell>
          <cell r="H41" t="str">
            <v>2007 Proposed</v>
          </cell>
          <cell r="I41" t="str">
            <v>2008 Plan</v>
          </cell>
          <cell r="J41" t="str">
            <v>2009 Plan</v>
          </cell>
          <cell r="K41" t="str">
            <v>2010 Plan</v>
          </cell>
          <cell r="L41" t="str">
            <v>2011 Plan</v>
          </cell>
          <cell r="M41" t="str">
            <v>2012 Plan</v>
          </cell>
          <cell r="N41" t="str">
            <v>2013 Plan</v>
          </cell>
        </row>
        <row r="42">
          <cell r="A42" t="str">
            <v>New Customer Construction</v>
          </cell>
          <cell r="B42">
            <v>102216060</v>
          </cell>
          <cell r="C42">
            <v>99290580</v>
          </cell>
          <cell r="D42">
            <v>87782391</v>
          </cell>
          <cell r="E42">
            <v>92229087</v>
          </cell>
          <cell r="F42">
            <v>96814674</v>
          </cell>
          <cell r="G42">
            <v>104950282</v>
          </cell>
          <cell r="H42">
            <v>120499197</v>
          </cell>
          <cell r="I42">
            <v>121715000</v>
          </cell>
          <cell r="J42">
            <v>108599999.9999999</v>
          </cell>
          <cell r="K42">
            <v>112000000</v>
          </cell>
          <cell r="L42">
            <v>116000000</v>
          </cell>
          <cell r="M42">
            <v>120400000</v>
          </cell>
          <cell r="N42">
            <v>134017859.4077345</v>
          </cell>
        </row>
        <row r="43">
          <cell r="A43" t="str">
            <v>Increased Capacity</v>
          </cell>
          <cell r="B43">
            <v>22994758</v>
          </cell>
          <cell r="C43">
            <v>33446279</v>
          </cell>
          <cell r="D43">
            <v>32801757</v>
          </cell>
          <cell r="E43">
            <v>70049393</v>
          </cell>
          <cell r="F43">
            <v>62298921</v>
          </cell>
          <cell r="G43">
            <v>95653467</v>
          </cell>
          <cell r="H43">
            <v>118073934.46133399</v>
          </cell>
          <cell r="I43">
            <v>125344600</v>
          </cell>
          <cell r="J43">
            <v>134899999.9999999</v>
          </cell>
          <cell r="K43">
            <v>211900000</v>
          </cell>
          <cell r="L43">
            <v>159100000</v>
          </cell>
          <cell r="M43">
            <v>160200000</v>
          </cell>
          <cell r="N43">
            <v>165216598.2772205</v>
          </cell>
        </row>
        <row r="44">
          <cell r="A44" t="str">
            <v>External Commitment</v>
          </cell>
          <cell r="B44">
            <v>26629205</v>
          </cell>
          <cell r="C44">
            <v>19244489</v>
          </cell>
          <cell r="D44">
            <v>24081361</v>
          </cell>
          <cell r="E44">
            <v>20002298</v>
          </cell>
          <cell r="F44">
            <v>24292699</v>
          </cell>
          <cell r="G44">
            <v>28486690</v>
          </cell>
          <cell r="H44">
            <v>23051454</v>
          </cell>
          <cell r="I44">
            <v>46682080</v>
          </cell>
          <cell r="J44">
            <v>42600000</v>
          </cell>
          <cell r="K44">
            <v>47100000</v>
          </cell>
          <cell r="L44">
            <v>30400000</v>
          </cell>
          <cell r="M44">
            <v>33800000</v>
          </cell>
          <cell r="N44">
            <v>46913837.1097058</v>
          </cell>
        </row>
        <row r="45">
          <cell r="A45" t="str">
            <v>Reliability</v>
          </cell>
          <cell r="B45">
            <v>52151179</v>
          </cell>
          <cell r="C45">
            <v>43831552</v>
          </cell>
          <cell r="D45">
            <v>58610701</v>
          </cell>
          <cell r="E45">
            <v>76975106</v>
          </cell>
          <cell r="F45">
            <v>96331461</v>
          </cell>
          <cell r="G45">
            <v>110533757</v>
          </cell>
          <cell r="H45">
            <v>123407913</v>
          </cell>
          <cell r="I45">
            <v>117664225</v>
          </cell>
          <cell r="J45">
            <v>125800000</v>
          </cell>
          <cell r="K45">
            <v>139700000</v>
          </cell>
          <cell r="L45">
            <v>123000000</v>
          </cell>
          <cell r="M45">
            <v>126500000</v>
          </cell>
          <cell r="N45">
            <v>156066723</v>
          </cell>
        </row>
        <row r="46">
          <cell r="A46" t="str">
            <v>Other</v>
          </cell>
          <cell r="B46">
            <v>11529354</v>
          </cell>
          <cell r="C46">
            <v>6910513</v>
          </cell>
          <cell r="D46">
            <v>7588059</v>
          </cell>
          <cell r="E46">
            <v>6533502</v>
          </cell>
          <cell r="F46">
            <v>6144915</v>
          </cell>
          <cell r="G46">
            <v>10204803</v>
          </cell>
          <cell r="H46">
            <v>8138391</v>
          </cell>
          <cell r="I46">
            <v>9573172</v>
          </cell>
          <cell r="J46">
            <v>7216000</v>
          </cell>
          <cell r="K46">
            <v>8816000</v>
          </cell>
          <cell r="L46">
            <v>11917000</v>
          </cell>
          <cell r="M46">
            <v>7517500</v>
          </cell>
          <cell r="N46">
            <v>8209348</v>
          </cell>
        </row>
      </sheetData>
      <sheetData sheetId="3">
        <row r="41">
          <cell r="B41" t="str">
            <v>2001 YE Actual</v>
          </cell>
          <cell r="C41" t="str">
            <v>2002 YE Actual</v>
          </cell>
          <cell r="D41" t="str">
            <v>2003 YE Actual</v>
          </cell>
          <cell r="E41" t="str">
            <v>2004 YE Actual</v>
          </cell>
          <cell r="F41" t="str">
            <v>2005 YE Actual</v>
          </cell>
          <cell r="G41" t="str">
            <v>2006 YE Actual</v>
          </cell>
          <cell r="H41" t="str">
            <v>2007 Projected</v>
          </cell>
          <cell r="I41" t="str">
            <v>2008 Plan</v>
          </cell>
          <cell r="J41" t="str">
            <v>2009 Plan</v>
          </cell>
          <cell r="K41" t="str">
            <v>2010 Plan</v>
          </cell>
          <cell r="L41" t="str">
            <v>2011 Plan</v>
          </cell>
          <cell r="M41" t="str">
            <v>2012 Plan</v>
          </cell>
          <cell r="N41" t="str">
            <v>2013 Plan</v>
          </cell>
        </row>
        <row r="42">
          <cell r="A42" t="str">
            <v>New Customer Construction</v>
          </cell>
          <cell r="B42">
            <v>44072141</v>
          </cell>
          <cell r="C42">
            <v>38781627</v>
          </cell>
          <cell r="D42">
            <v>29134470</v>
          </cell>
          <cell r="E42">
            <v>31254143</v>
          </cell>
          <cell r="F42">
            <v>33927777</v>
          </cell>
          <cell r="G42">
            <v>37907392</v>
          </cell>
          <cell r="H42">
            <v>47419384</v>
          </cell>
          <cell r="I42">
            <v>47990639</v>
          </cell>
          <cell r="J42">
            <v>41900000</v>
          </cell>
          <cell r="K42">
            <v>43100000</v>
          </cell>
          <cell r="L42">
            <v>44300000</v>
          </cell>
          <cell r="M42">
            <v>45700000</v>
          </cell>
          <cell r="N42">
            <v>40032633.1300389</v>
          </cell>
        </row>
        <row r="43">
          <cell r="A43" t="str">
            <v>Increased Capacity</v>
          </cell>
          <cell r="B43">
            <v>6647437</v>
          </cell>
          <cell r="C43">
            <v>11349365</v>
          </cell>
          <cell r="D43">
            <v>8313361</v>
          </cell>
          <cell r="E43">
            <v>20750891</v>
          </cell>
          <cell r="F43">
            <v>40783340</v>
          </cell>
          <cell r="G43">
            <v>43540873</v>
          </cell>
          <cell r="H43">
            <v>60651222.461334</v>
          </cell>
          <cell r="I43">
            <v>91880200</v>
          </cell>
          <cell r="J43">
            <v>93600000</v>
          </cell>
          <cell r="K43">
            <v>172500000</v>
          </cell>
          <cell r="L43">
            <v>132600000</v>
          </cell>
          <cell r="M43">
            <v>131600000</v>
          </cell>
          <cell r="N43">
            <v>126817906.309752</v>
          </cell>
        </row>
        <row r="44">
          <cell r="A44" t="str">
            <v>External Commitment</v>
          </cell>
          <cell r="B44">
            <v>19741139</v>
          </cell>
          <cell r="C44">
            <v>11960600.5</v>
          </cell>
          <cell r="D44">
            <v>11835783.5</v>
          </cell>
          <cell r="E44">
            <v>11352976</v>
          </cell>
          <cell r="F44">
            <v>13975303</v>
          </cell>
          <cell r="G44">
            <v>20411612</v>
          </cell>
          <cell r="H44">
            <v>15366152</v>
          </cell>
          <cell r="I44">
            <v>22969080</v>
          </cell>
          <cell r="J44">
            <v>23400000</v>
          </cell>
          <cell r="K44">
            <v>27900000</v>
          </cell>
          <cell r="L44">
            <v>15000000</v>
          </cell>
          <cell r="M44">
            <v>18300000</v>
          </cell>
          <cell r="N44">
            <v>30332988.1096448</v>
          </cell>
        </row>
        <row r="45">
          <cell r="A45" t="str">
            <v>Reliability</v>
          </cell>
          <cell r="B45">
            <v>37200646</v>
          </cell>
          <cell r="C45">
            <v>28146803.5</v>
          </cell>
          <cell r="D45">
            <v>38334849</v>
          </cell>
          <cell r="E45">
            <v>54789393</v>
          </cell>
          <cell r="F45">
            <v>69249303</v>
          </cell>
          <cell r="G45">
            <v>71124678</v>
          </cell>
          <cell r="H45">
            <v>73888894</v>
          </cell>
          <cell r="I45">
            <v>77471870</v>
          </cell>
          <cell r="J45">
            <v>96100000</v>
          </cell>
          <cell r="K45">
            <v>114800000</v>
          </cell>
          <cell r="L45">
            <v>108600000</v>
          </cell>
          <cell r="M45">
            <v>111600000</v>
          </cell>
          <cell r="N45">
            <v>132529655</v>
          </cell>
        </row>
        <row r="46">
          <cell r="A46" t="str">
            <v>Other</v>
          </cell>
          <cell r="B46">
            <v>3206148</v>
          </cell>
          <cell r="C46">
            <v>924347</v>
          </cell>
          <cell r="D46">
            <v>2758066</v>
          </cell>
          <cell r="E46">
            <v>1776520</v>
          </cell>
          <cell r="F46">
            <v>1958230</v>
          </cell>
          <cell r="G46">
            <v>5708174.5</v>
          </cell>
          <cell r="H46">
            <v>3865112</v>
          </cell>
          <cell r="I46">
            <v>4392574.5</v>
          </cell>
          <cell r="J46">
            <v>2100000</v>
          </cell>
          <cell r="K46">
            <v>3600000</v>
          </cell>
          <cell r="L46">
            <v>6500000</v>
          </cell>
          <cell r="M46">
            <v>2000000</v>
          </cell>
          <cell r="N46">
            <v>1545581</v>
          </cell>
        </row>
      </sheetData>
      <sheetData sheetId="4">
        <row r="41">
          <cell r="B41" t="str">
            <v>2001 YE Actual</v>
          </cell>
          <cell r="C41" t="str">
            <v>2002 YE Actual</v>
          </cell>
          <cell r="D41" t="str">
            <v>2003 YE Actual</v>
          </cell>
          <cell r="E41" t="str">
            <v>2004 YE Actual</v>
          </cell>
          <cell r="F41" t="str">
            <v>2005 YE Actual</v>
          </cell>
          <cell r="G41" t="str">
            <v>2006 YE Actual</v>
          </cell>
          <cell r="H41" t="str">
            <v>2007 Projected</v>
          </cell>
          <cell r="I41" t="str">
            <v>2008 Plan</v>
          </cell>
          <cell r="J41" t="str">
            <v>2009 Plan</v>
          </cell>
          <cell r="K41" t="str">
            <v>2010 Plan</v>
          </cell>
          <cell r="L41" t="str">
            <v>2011 Plan</v>
          </cell>
          <cell r="M41" t="str">
            <v>2012 Plan</v>
          </cell>
          <cell r="N41" t="str">
            <v>2013 Plan</v>
          </cell>
        </row>
        <row r="42">
          <cell r="A42" t="str">
            <v>New Customer Construction</v>
          </cell>
          <cell r="B42">
            <v>58143919</v>
          </cell>
          <cell r="C42">
            <v>60508953</v>
          </cell>
          <cell r="D42">
            <v>58647921</v>
          </cell>
          <cell r="E42">
            <v>60974944</v>
          </cell>
          <cell r="F42">
            <v>62886897</v>
          </cell>
          <cell r="G42">
            <v>67042890</v>
          </cell>
          <cell r="H42">
            <v>73079813</v>
          </cell>
          <cell r="I42">
            <v>73724361</v>
          </cell>
          <cell r="J42">
            <v>66699999.999999896</v>
          </cell>
          <cell r="K42">
            <v>68900000</v>
          </cell>
          <cell r="L42">
            <v>71700000</v>
          </cell>
          <cell r="M42">
            <v>74700000</v>
          </cell>
          <cell r="N42">
            <v>93985226.2776956</v>
          </cell>
        </row>
        <row r="43">
          <cell r="A43" t="str">
            <v>Increased Capacity</v>
          </cell>
          <cell r="B43">
            <v>16347321</v>
          </cell>
          <cell r="C43">
            <v>22096914</v>
          </cell>
          <cell r="D43">
            <v>24488396</v>
          </cell>
          <cell r="E43">
            <v>49298502</v>
          </cell>
          <cell r="F43">
            <v>21515581</v>
          </cell>
          <cell r="G43">
            <v>52112594</v>
          </cell>
          <cell r="H43">
            <v>57422712</v>
          </cell>
          <cell r="I43">
            <v>33464400</v>
          </cell>
          <cell r="J43">
            <v>41299999.9999999</v>
          </cell>
          <cell r="K43">
            <v>39400000</v>
          </cell>
          <cell r="L43">
            <v>26500000</v>
          </cell>
          <cell r="M43">
            <v>28600000</v>
          </cell>
          <cell r="N43">
            <v>38398691.9674685</v>
          </cell>
        </row>
        <row r="44">
          <cell r="A44" t="str">
            <v>External Commitment</v>
          </cell>
          <cell r="B44">
            <v>6888066</v>
          </cell>
          <cell r="C44">
            <v>7283888.5</v>
          </cell>
          <cell r="D44">
            <v>12245577.5</v>
          </cell>
          <cell r="E44">
            <v>8649322</v>
          </cell>
          <cell r="F44">
            <v>10317396</v>
          </cell>
          <cell r="G44">
            <v>8075078</v>
          </cell>
          <cell r="H44">
            <v>7685302</v>
          </cell>
          <cell r="I44">
            <v>23713000</v>
          </cell>
          <cell r="J44">
            <v>19200000</v>
          </cell>
          <cell r="K44">
            <v>19200000</v>
          </cell>
          <cell r="L44">
            <v>15400000</v>
          </cell>
          <cell r="M44">
            <v>15500000</v>
          </cell>
          <cell r="N44">
            <v>16580849.000061</v>
          </cell>
        </row>
        <row r="45">
          <cell r="A45" t="str">
            <v>Reliability</v>
          </cell>
          <cell r="B45">
            <v>14950533</v>
          </cell>
          <cell r="C45">
            <v>15684748.5</v>
          </cell>
          <cell r="D45">
            <v>20275852</v>
          </cell>
          <cell r="E45">
            <v>22185713</v>
          </cell>
          <cell r="F45">
            <v>27082158</v>
          </cell>
          <cell r="G45">
            <v>39409079</v>
          </cell>
          <cell r="H45">
            <v>49519019</v>
          </cell>
          <cell r="I45">
            <v>40192355</v>
          </cell>
          <cell r="J45">
            <v>29700000</v>
          </cell>
          <cell r="K45">
            <v>24900000</v>
          </cell>
          <cell r="L45">
            <v>14400000</v>
          </cell>
          <cell r="M45">
            <v>14900000</v>
          </cell>
          <cell r="N45">
            <v>23537068</v>
          </cell>
        </row>
        <row r="46">
          <cell r="A46" t="str">
            <v>Other</v>
          </cell>
          <cell r="B46">
            <v>8323206</v>
          </cell>
          <cell r="C46">
            <v>5986166</v>
          </cell>
          <cell r="D46">
            <v>4829993</v>
          </cell>
          <cell r="E46">
            <v>4756982</v>
          </cell>
          <cell r="F46">
            <v>4186685</v>
          </cell>
          <cell r="G46">
            <v>4496628.5</v>
          </cell>
          <cell r="H46">
            <v>4273279</v>
          </cell>
          <cell r="I46">
            <v>5180597.5</v>
          </cell>
          <cell r="J46">
            <v>5116000</v>
          </cell>
          <cell r="K46">
            <v>5216000</v>
          </cell>
          <cell r="L46">
            <v>5417000</v>
          </cell>
          <cell r="M46">
            <v>5517500</v>
          </cell>
          <cell r="N46">
            <v>6663767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oritization-form"/>
      <sheetName val="Contr Mgmt"/>
      <sheetName val="Mat Distr and Purch"/>
      <sheetName val="Purch"/>
      <sheetName val="Supt Serv"/>
      <sheetName val="Lighting"/>
      <sheetName val="Comm Infra"/>
      <sheetName val="Lbr Rel"/>
      <sheetName val="Fleet CNG"/>
      <sheetName val="Energy Meas"/>
      <sheetName val="Sys Contr Srv"/>
      <sheetName val="Transm"/>
      <sheetName val="Disp-Contr"/>
      <sheetName val="Sys Mgmt"/>
      <sheetName val="Total P&amp;PM Priority"/>
      <sheetName val="Standards"/>
      <sheetName val="Ops Analyst"/>
      <sheetName val="Safety"/>
      <sheetName val="Plan-Perf"/>
      <sheetName val="TES"/>
      <sheetName val="MLP"/>
      <sheetName val="Rel Planned"/>
      <sheetName val="Rel Unplanned"/>
      <sheetName val="Sheet12"/>
      <sheetName val="Sheet4"/>
      <sheetName val="Sheet5"/>
      <sheetName val="Sheet6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Cap Ex"/>
      <sheetName val="Electric Cap Ex"/>
      <sheetName val="Gas Cap Ex"/>
      <sheetName val="O&amp;M"/>
      <sheetName val="OMRC"/>
      <sheetName val="Vegetation Mngt Ranges"/>
      <sheetName val="Vegetation Mngt"/>
      <sheetName val="Customer Growth"/>
      <sheetName val="Replacement Programs"/>
      <sheetName val="Infrastructure Statistics"/>
    </sheetNames>
    <sheetDataSet>
      <sheetData sheetId="1">
        <row r="42">
          <cell r="H42">
            <v>47419384</v>
          </cell>
        </row>
        <row r="43">
          <cell r="H43">
            <v>60651222.461334</v>
          </cell>
        </row>
        <row r="44">
          <cell r="H44">
            <v>15366152</v>
          </cell>
        </row>
        <row r="45">
          <cell r="H45">
            <v>73888894</v>
          </cell>
        </row>
        <row r="46">
          <cell r="H46">
            <v>3865112</v>
          </cell>
        </row>
      </sheetData>
      <sheetData sheetId="2">
        <row r="42">
          <cell r="H42">
            <v>73079813</v>
          </cell>
        </row>
        <row r="43">
          <cell r="H43">
            <v>57422712</v>
          </cell>
        </row>
        <row r="44">
          <cell r="H44">
            <v>7685302</v>
          </cell>
        </row>
        <row r="45">
          <cell r="H45">
            <v>49519019</v>
          </cell>
        </row>
        <row r="46">
          <cell r="H46">
            <v>4273279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bo 2001-2008"/>
      <sheetName val="Electric 2001-2008"/>
      <sheetName val="Gas 2001-2008"/>
      <sheetName val="2007 Budget PIV"/>
      <sheetName val="2006 actuals PIV Summary Code"/>
      <sheetName val="2007 DL with May Forecast"/>
      <sheetName val="2006 DL with final actuals"/>
      <sheetName val="(FINAL)Details 2001-2003"/>
      <sheetName val="(FINAL) Details 2004 "/>
      <sheetName val="(FINAL) 2005 Details"/>
      <sheetName val="(FINAL) 2006 Details"/>
      <sheetName val="(FINAL) 2007 Details"/>
      <sheetName val="(FINAL) Variance 2001-2007 "/>
      <sheetName val="2001-2007 Summary Combo "/>
      <sheetName val="2006 Budget with Cognos_FINAL"/>
      <sheetName val="(old) 2006 Classify"/>
      <sheetName val="PIV 2006 Budget&amp;Cognos_FINAL"/>
      <sheetName val="(OLD) 2001-2007"/>
      <sheetName val="2001-2007 Comparision Sum"/>
      <sheetName val="(Julie)Details 2001-2003"/>
      <sheetName val="(JULIE) Details 2004"/>
      <sheetName val="(Julie) 2005 Details"/>
      <sheetName val="(Julie) 2007 Details"/>
      <sheetName val="(julie) 2006 Classify"/>
      <sheetName val="(Julie)REVCAP&amp;OMRC'06&amp;'07det"/>
      <sheetName val="(Julie)2006 Budget @ LL WBS"/>
      <sheetName val="(OLD) 2001 - 2007 Chart - ELE"/>
      <sheetName val="(OLD)2001 - 2007 Chart - Gas"/>
      <sheetName val="Julie HARD CODE GRC_9 ('06-'15)"/>
      <sheetName val="(JULIE) 2005 DL w_CAP Actuals"/>
      <sheetName val="(Original)Details1999-2003  (2)"/>
      <sheetName val="2005 Sharon ML"/>
      <sheetName val="2005 Julie ML"/>
      <sheetName val="(Original)PIV CAP 2001-2003 REV"/>
      <sheetName val="(Original)2004 CAP AccessWBS LL"/>
      <sheetName val="(Original)PIV 2004CAPActualsREV"/>
      <sheetName val="(Origi)2005CAPActuals1-12-06REV"/>
      <sheetName val="PIV 2005 CAP Actuals REV"/>
      <sheetName val="(Orig)REVCAP&amp;OMRC'06&amp;'07detail"/>
      <sheetName val="(Orig)REVCAP&amp;OMRC2006&amp;2007"/>
      <sheetName val="(Orig)Combined 2001-2005 OMRC"/>
      <sheetName val="(Orig)PIV OMRC 2001-2005"/>
      <sheetName val="(Julie) 2005 Classify"/>
      <sheetName val="(JULIE)2004 Access WBS LL_REV"/>
      <sheetName val="(Julie)Details1999-2003 CAP"/>
      <sheetName val="WBS Descript - ZRF00007"/>
      <sheetName val="WBS Element &amp; Project Type"/>
      <sheetName val="2005 ML Conve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Graphics"/>
    </sheetNames>
    <sheetDataSet>
      <sheetData sheetId="6">
        <row r="2">
          <cell r="B2">
            <v>0.75</v>
          </cell>
        </row>
      </sheetData>
      <sheetData sheetId="7">
        <row r="2">
          <cell r="B2" t="str">
            <v>Benchmark 91%</v>
          </cell>
        </row>
      </sheetData>
      <sheetData sheetId="9">
        <row r="2">
          <cell r="A2" t="str">
            <v>Benchmark 85%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FINAL) Combo 2001-2007"/>
      <sheetName val="(FINAL) Electric 2001-2007"/>
      <sheetName val="(FINAL) Gas 2001-2007"/>
      <sheetName val="(FINAL)Details 2001-2003"/>
      <sheetName val="(FINAL) Details 2004 "/>
      <sheetName val="(FINAL) 2005 Details"/>
      <sheetName val="(FINAL) 2006 Details "/>
      <sheetName val="(FINAL) 2007 Detai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Budget2001"/>
      <sheetName val="FinalBudget2000"/>
      <sheetName val="Forecast2000"/>
      <sheetName val="FTE"/>
      <sheetName val="FTE_Current"/>
      <sheetName val="FTE_Proposed"/>
      <sheetName val="Budget2000"/>
      <sheetName val="OMTotals"/>
      <sheetName val="Data"/>
      <sheetName val="desc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11">
          <cell r="A11" t="str">
            <v>ALL</v>
          </cell>
        </row>
        <row r="12">
          <cell r="A12" t="str">
            <v>OM</v>
          </cell>
        </row>
        <row r="13">
          <cell r="A13" t="str">
            <v>Capital</v>
          </cell>
        </row>
        <row r="14">
          <cell r="A14" t="str">
            <v>CD</v>
          </cell>
        </row>
        <row r="15">
          <cell r="A15" t="str">
            <v>Other</v>
          </cell>
        </row>
        <row r="16">
          <cell r="A16" t="str">
            <v>OH</v>
          </cell>
        </row>
        <row r="17">
          <cell r="A17" t="str">
            <v>OH-CC260</v>
          </cell>
        </row>
        <row r="18">
          <cell r="A18" t="str">
            <v>OH-CC291</v>
          </cell>
        </row>
        <row r="19">
          <cell r="A19" t="str">
            <v>OH-CC300s</v>
          </cell>
        </row>
        <row r="20">
          <cell r="A20" t="str">
            <v>OH-CC400</v>
          </cell>
        </row>
        <row r="21">
          <cell r="A21" t="str">
            <v>OH-CC415</v>
          </cell>
        </row>
        <row r="24">
          <cell r="A24" t="str">
            <v>All</v>
          </cell>
        </row>
        <row r="25">
          <cell r="A25" t="str">
            <v>63300020</v>
          </cell>
        </row>
        <row r="26">
          <cell r="A26" t="str">
            <v>63300030</v>
          </cell>
        </row>
        <row r="27">
          <cell r="A27" t="str">
            <v>63300040</v>
          </cell>
        </row>
        <row r="28">
          <cell r="A28" t="str">
            <v>63300050</v>
          </cell>
        </row>
        <row r="29">
          <cell r="A29" t="str">
            <v>63300051</v>
          </cell>
        </row>
        <row r="30">
          <cell r="A30" t="str">
            <v>63300052</v>
          </cell>
        </row>
        <row r="31">
          <cell r="A31" t="str">
            <v>63300053</v>
          </cell>
        </row>
        <row r="32">
          <cell r="A32" t="str">
            <v>63300060</v>
          </cell>
        </row>
        <row r="33">
          <cell r="A33" t="str">
            <v>63300065</v>
          </cell>
        </row>
        <row r="34">
          <cell r="A34" t="str">
            <v>63300070</v>
          </cell>
        </row>
        <row r="35">
          <cell r="A35" t="str">
            <v>63300075</v>
          </cell>
        </row>
        <row r="36">
          <cell r="A36" t="str">
            <v>63300080</v>
          </cell>
        </row>
        <row r="37">
          <cell r="A37" t="str">
            <v>63300100</v>
          </cell>
        </row>
        <row r="38">
          <cell r="A38" t="str">
            <v>63300110</v>
          </cell>
        </row>
        <row r="39">
          <cell r="A39" t="str">
            <v>63300120</v>
          </cell>
        </row>
        <row r="40">
          <cell r="A40" t="str">
            <v>63300130</v>
          </cell>
        </row>
        <row r="41">
          <cell r="A41" t="str">
            <v>63300140</v>
          </cell>
        </row>
        <row r="42">
          <cell r="A42" t="str">
            <v>63300150</v>
          </cell>
        </row>
        <row r="43">
          <cell r="A43" t="str">
            <v>63300160</v>
          </cell>
        </row>
        <row r="44">
          <cell r="A44" t="str">
            <v>63300170</v>
          </cell>
        </row>
        <row r="45">
          <cell r="A45" t="str">
            <v>63300190</v>
          </cell>
        </row>
        <row r="46">
          <cell r="A46" t="str">
            <v>63300240</v>
          </cell>
        </row>
        <row r="47">
          <cell r="A47" t="str">
            <v>63300990</v>
          </cell>
        </row>
        <row r="50">
          <cell r="A50" t="str">
            <v>Data.xls!Budget2001</v>
          </cell>
        </row>
        <row r="51">
          <cell r="A51" t="str">
            <v>Data.xls!Budget2000</v>
          </cell>
        </row>
        <row r="52">
          <cell r="A52" t="str">
            <v>Data.xls!Forecast2000</v>
          </cell>
        </row>
        <row r="53">
          <cell r="A53" t="str">
            <v>Data.xls!FTE_Proposed</v>
          </cell>
        </row>
        <row r="54">
          <cell r="A54" t="str">
            <v>Data.xls!FTE_Current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BU 2002 Summary- Rel Node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VESTIGATE-OPERATE"/>
      <sheetName val="OUTAGE DURATION"/>
      <sheetName val="March 2001  O&amp;M  Shaped Bud"/>
      <sheetName val="March 2001 Substation O&amp;M "/>
      <sheetName val="Monthly Actual $"/>
      <sheetName val="Monthly Units"/>
      <sheetName val="Cumm Monthly Budget"/>
      <sheetName val="SAPdwnldSelection"/>
      <sheetName val="Mar Actuals"/>
      <sheetName val="Feb Actuals"/>
      <sheetName val="Jan Actuals"/>
      <sheetName val="Monthly Shaped Budget"/>
      <sheetName val="BudgetTable"/>
      <sheetName val="SubUnitDescriptionTable"/>
    </sheetNames>
    <sheetDataSet>
      <sheetData sheetId="5">
        <row r="2">
          <cell r="D2" t="str">
            <v>Battery Inspection</v>
          </cell>
          <cell r="E2" t="str">
            <v>Dist. PM Battery Inspection</v>
          </cell>
          <cell r="F2">
            <v>592000359</v>
          </cell>
          <cell r="G2">
            <v>8488.76</v>
          </cell>
          <cell r="H2">
            <v>9378.57</v>
          </cell>
          <cell r="I2">
            <v>11583.63</v>
          </cell>
          <cell r="J2" t="str">
            <v>adj for corr</v>
          </cell>
          <cell r="S2">
            <v>29450.96</v>
          </cell>
        </row>
        <row r="3">
          <cell r="D3" t="str">
            <v>Battery Inspection</v>
          </cell>
          <cell r="E3" t="str">
            <v>Trans. PM Battery Inspection</v>
          </cell>
          <cell r="F3">
            <v>570000241</v>
          </cell>
          <cell r="G3">
            <v>2439.5</v>
          </cell>
          <cell r="H3">
            <v>3890.68</v>
          </cell>
          <cell r="I3">
            <v>2490.55</v>
          </cell>
          <cell r="S3">
            <v>8820.73</v>
          </cell>
        </row>
        <row r="4">
          <cell r="D4" t="str">
            <v>Battery Load Test</v>
          </cell>
          <cell r="E4" t="str">
            <v>Dist. PM Battery Load Test</v>
          </cell>
          <cell r="F4">
            <v>592000358</v>
          </cell>
          <cell r="G4">
            <v>3291.37</v>
          </cell>
          <cell r="H4">
            <v>3310.39</v>
          </cell>
          <cell r="I4">
            <v>3866.62</v>
          </cell>
          <cell r="S4">
            <v>10468.380000000001</v>
          </cell>
        </row>
        <row r="5">
          <cell r="D5" t="str">
            <v>Battery Load Test</v>
          </cell>
          <cell r="E5" t="str">
            <v>Trans. PM Battery Load Test</v>
          </cell>
          <cell r="F5">
            <v>570000240</v>
          </cell>
          <cell r="G5">
            <v>1526.21</v>
          </cell>
          <cell r="H5">
            <v>195.94</v>
          </cell>
          <cell r="S5">
            <v>1722.15</v>
          </cell>
        </row>
        <row r="6">
          <cell r="D6" t="str">
            <v>Dist. PM Capacitor Vacuum Switch Inspection</v>
          </cell>
          <cell r="E6" t="str">
            <v>Dist. PM Capacitor Vacuum Switch Inspection</v>
          </cell>
          <cell r="F6">
            <v>592000360</v>
          </cell>
          <cell r="H6">
            <v>600</v>
          </cell>
          <cell r="I6">
            <v>128.87</v>
          </cell>
          <cell r="J6" t="str">
            <v>adj for corr</v>
          </cell>
          <cell r="S6">
            <v>728.87</v>
          </cell>
        </row>
        <row r="7">
          <cell r="D7" t="str">
            <v>Dist. PM Capacitor Oil Switch Inspection</v>
          </cell>
          <cell r="E7" t="str">
            <v>Dist. PM Capacitor Oil Switch Inspection</v>
          </cell>
          <cell r="F7">
            <v>592000361</v>
          </cell>
          <cell r="S7">
            <v>0</v>
          </cell>
        </row>
        <row r="8">
          <cell r="D8" t="str">
            <v>Trans. PM GBR Mechanism Minor  Inspection</v>
          </cell>
          <cell r="E8" t="str">
            <v>Trans. PM GBR Mechanism Minor  Inspection</v>
          </cell>
          <cell r="F8">
            <v>570000243</v>
          </cell>
          <cell r="S8">
            <v>0</v>
          </cell>
        </row>
        <row r="9">
          <cell r="D9" t="str">
            <v>Trans. PM OBR Air Compressor Maintenance</v>
          </cell>
          <cell r="E9" t="str">
            <v>Trans. PM OBR Air Compressor Maintenance</v>
          </cell>
          <cell r="F9">
            <v>570000209</v>
          </cell>
          <cell r="G9">
            <v>471.37</v>
          </cell>
          <cell r="H9">
            <v>251.68</v>
          </cell>
          <cell r="I9">
            <v>863.34</v>
          </cell>
          <cell r="S9">
            <v>1586.3899999999999</v>
          </cell>
        </row>
        <row r="10">
          <cell r="D10" t="str">
            <v>Trans. PM PCB Hydraulic Mechanism Maintenance</v>
          </cell>
          <cell r="E10" t="str">
            <v>Trans. PM PCB Hydraulic Mechanism Maintenance</v>
          </cell>
          <cell r="F10">
            <v>570000244</v>
          </cell>
          <cell r="G10">
            <v>838.9</v>
          </cell>
          <cell r="H10">
            <v>33.96</v>
          </cell>
          <cell r="I10">
            <v>89.73</v>
          </cell>
          <cell r="S10">
            <v>962.59</v>
          </cell>
        </row>
        <row r="11">
          <cell r="D11" t="str">
            <v>Trans. PM PCB Spring Mechanism  Maintenance</v>
          </cell>
          <cell r="E11" t="str">
            <v>Trans. PM PCB Spring Mechanism  Maintenance</v>
          </cell>
          <cell r="F11">
            <v>570000245</v>
          </cell>
          <cell r="G11">
            <v>1568.75</v>
          </cell>
          <cell r="S11">
            <v>1568.75</v>
          </cell>
        </row>
        <row r="12">
          <cell r="D12" t="str">
            <v>Trans. PM OBR OA-4 Mechanism Overhaul</v>
          </cell>
          <cell r="E12" t="str">
            <v>Trans. PM OBR OA-4 Mechanism Overhaul</v>
          </cell>
          <cell r="F12">
            <v>570000246</v>
          </cell>
          <cell r="G12">
            <v>1763.94</v>
          </cell>
          <cell r="H12">
            <v>78.8</v>
          </cell>
          <cell r="S12">
            <v>1842.74</v>
          </cell>
        </row>
        <row r="13">
          <cell r="D13" t="str">
            <v>Dist. PM VBR Major Inspection/Diagnostics</v>
          </cell>
          <cell r="E13" t="str">
            <v>Dist. PM VBR Major Inspection/Diagnostics</v>
          </cell>
          <cell r="F13">
            <v>592000362</v>
          </cell>
          <cell r="G13">
            <v>1653.67</v>
          </cell>
          <cell r="H13">
            <v>2097.86</v>
          </cell>
          <cell r="I13">
            <v>4694.35</v>
          </cell>
          <cell r="S13">
            <v>8445.880000000001</v>
          </cell>
        </row>
        <row r="14">
          <cell r="D14" t="str">
            <v>Dist. PM OBR Major Inspection/Diagnostics</v>
          </cell>
          <cell r="E14" t="str">
            <v>Dist. PM OBR Major Inspection/Diagnostics</v>
          </cell>
          <cell r="F14">
            <v>592000363</v>
          </cell>
          <cell r="G14">
            <v>267.58</v>
          </cell>
          <cell r="H14">
            <v>3276.19</v>
          </cell>
          <cell r="I14">
            <v>3945.28</v>
          </cell>
          <cell r="S14">
            <v>7489.05</v>
          </cell>
        </row>
        <row r="15">
          <cell r="D15" t="str">
            <v>Trans. PM OBR Major Inspection/Diagnostics</v>
          </cell>
          <cell r="E15" t="str">
            <v>Trans. PM OBR Major Inspection/Diagnostics</v>
          </cell>
          <cell r="F15">
            <v>570000247</v>
          </cell>
          <cell r="G15">
            <v>5613.09</v>
          </cell>
          <cell r="H15">
            <v>1122.9</v>
          </cell>
          <cell r="S15">
            <v>6735.99</v>
          </cell>
        </row>
        <row r="16">
          <cell r="D16" t="str">
            <v>Trans. PM GBR Major Inspection/Diagnostics</v>
          </cell>
          <cell r="E16" t="str">
            <v>Trans. PM GBR Major Inspection/Diagnostics</v>
          </cell>
          <cell r="F16">
            <v>570000248</v>
          </cell>
          <cell r="G16">
            <v>795.41</v>
          </cell>
          <cell r="H16">
            <v>152.49</v>
          </cell>
          <cell r="S16">
            <v>947.9</v>
          </cell>
        </row>
        <row r="17">
          <cell r="D17" t="str">
            <v>Dist. PM Recloser  Inspection/Diagnostics</v>
          </cell>
          <cell r="E17" t="str">
            <v>Dist. PM Recloser  Inspection/Diagnostics</v>
          </cell>
          <cell r="F17">
            <v>592000364</v>
          </cell>
          <cell r="I17">
            <v>1360.33</v>
          </cell>
          <cell r="S17">
            <v>1360.33</v>
          </cell>
        </row>
        <row r="18">
          <cell r="D18" t="str">
            <v>Regulator Major Inspection/Diagnostics</v>
          </cell>
          <cell r="E18" t="str">
            <v>Dist. PM Regulator Major Inspection/Diagnostics</v>
          </cell>
          <cell r="F18">
            <v>592000077</v>
          </cell>
          <cell r="G18">
            <v>1281.28</v>
          </cell>
          <cell r="H18">
            <v>2310.26</v>
          </cell>
          <cell r="I18">
            <v>6408.73</v>
          </cell>
          <cell r="S18">
            <v>10000.27</v>
          </cell>
        </row>
        <row r="19">
          <cell r="D19" t="str">
            <v>Regulator Major Inspection/Diagnostics</v>
          </cell>
          <cell r="E19" t="str">
            <v>Trans. PM Regulator Major Inspection/Diagnosis</v>
          </cell>
          <cell r="F19">
            <v>570000250</v>
          </cell>
          <cell r="H19">
            <v>36.99</v>
          </cell>
          <cell r="S19">
            <v>36.99</v>
          </cell>
        </row>
        <row r="20">
          <cell r="D20" t="str">
            <v>Dist. PM LTC XFR Inspection/Diagnostics</v>
          </cell>
          <cell r="E20" t="str">
            <v>Dist. PM LTC XFR Inspection/Diagnostics</v>
          </cell>
          <cell r="F20">
            <v>592000365</v>
          </cell>
          <cell r="G20">
            <v>5838.95</v>
          </cell>
          <cell r="H20">
            <v>12685.09</v>
          </cell>
          <cell r="I20">
            <v>13112.12</v>
          </cell>
          <cell r="S20">
            <v>31636.160000000003</v>
          </cell>
        </row>
        <row r="21">
          <cell r="D21" t="str">
            <v>Trans. PM Non-LTC XFR Main Tank Inspect/Diagnostics</v>
          </cell>
          <cell r="E21" t="str">
            <v>Trans. PM Non-LTC XFR Main Tank Inspect/Diagnostics</v>
          </cell>
          <cell r="F21">
            <v>570000252</v>
          </cell>
          <cell r="I21">
            <v>671.12</v>
          </cell>
          <cell r="S21">
            <v>671.12</v>
          </cell>
        </row>
        <row r="22">
          <cell r="D22" t="str">
            <v>Trans. PM LTC XFR Inspection/Diagnostics</v>
          </cell>
          <cell r="E22" t="str">
            <v>Trans. PM LTC XFR Inspection/Diagnostics</v>
          </cell>
          <cell r="F22">
            <v>570000251</v>
          </cell>
          <cell r="H22">
            <v>559.28</v>
          </cell>
          <cell r="I22">
            <v>350.07</v>
          </cell>
          <cell r="S22">
            <v>909.3499999999999</v>
          </cell>
        </row>
        <row r="23">
          <cell r="D23" t="str">
            <v>Dist. PM Non-LTC XFR Main Tank Inspect/Diagnostics</v>
          </cell>
          <cell r="E23" t="str">
            <v>Dist. PM Non-LTC XFR Main Tank Inspect/Diagnostics</v>
          </cell>
          <cell r="F23">
            <v>592000366</v>
          </cell>
          <cell r="G23">
            <v>221.89</v>
          </cell>
          <cell r="H23">
            <v>2668.63</v>
          </cell>
          <cell r="I23">
            <v>0.30999999999994543</v>
          </cell>
          <cell r="J23" t="str">
            <v>adj for corr</v>
          </cell>
          <cell r="S23">
            <v>2890.83</v>
          </cell>
        </row>
        <row r="24">
          <cell r="D24" t="str">
            <v>Outage Response &amp; Switch for Lines</v>
          </cell>
          <cell r="E24" t="str">
            <v>Switching for line maintenance work</v>
          </cell>
          <cell r="F24">
            <v>593005350</v>
          </cell>
          <cell r="G24">
            <v>6300.48</v>
          </cell>
          <cell r="H24">
            <v>13826.13</v>
          </cell>
          <cell r="I24">
            <v>9475.9</v>
          </cell>
          <cell r="S24">
            <v>29602.510000000002</v>
          </cell>
        </row>
        <row r="25">
          <cell r="D25" t="str">
            <v>Dist. Line Regulators and Reclosers</v>
          </cell>
          <cell r="E25" t="str">
            <v>Distribution Line Regulators</v>
          </cell>
          <cell r="F25">
            <v>593003414</v>
          </cell>
          <cell r="G25">
            <v>2005.23</v>
          </cell>
          <cell r="H25">
            <v>1804.67</v>
          </cell>
          <cell r="I25">
            <v>932.24</v>
          </cell>
          <cell r="S25">
            <v>4742.14</v>
          </cell>
        </row>
        <row r="26">
          <cell r="D26" t="str">
            <v>Dist. Line Regulators and Reclosers</v>
          </cell>
          <cell r="E26" t="str">
            <v>Distribution Line Reclosers</v>
          </cell>
          <cell r="F26">
            <v>593003416</v>
          </cell>
          <cell r="G26">
            <v>10866.1</v>
          </cell>
          <cell r="H26">
            <v>3173.76</v>
          </cell>
          <cell r="I26">
            <v>1142.1</v>
          </cell>
          <cell r="S26">
            <v>15181.960000000001</v>
          </cell>
        </row>
        <row r="27">
          <cell r="D27" t="str">
            <v>Dist. Line Padmount Switches</v>
          </cell>
          <cell r="E27" t="str">
            <v>Distribution Line Padmount Switches</v>
          </cell>
          <cell r="F27">
            <v>594001964</v>
          </cell>
          <cell r="G27">
            <v>590.62</v>
          </cell>
          <cell r="H27">
            <v>566.95</v>
          </cell>
          <cell r="I27">
            <v>159.91</v>
          </cell>
          <cell r="S27">
            <v>1317.4800000000002</v>
          </cell>
        </row>
        <row r="28">
          <cell r="D28" t="str">
            <v>CM Reclosers &amp; Breakers</v>
          </cell>
          <cell r="E28" t="str">
            <v>Trans. CM PCB Spring Mechanism</v>
          </cell>
          <cell r="F28">
            <v>570000268</v>
          </cell>
          <cell r="H28">
            <v>2824.76</v>
          </cell>
          <cell r="S28">
            <v>2824.76</v>
          </cell>
        </row>
        <row r="29">
          <cell r="D29" t="str">
            <v>CM Reclosers &amp; Breakers</v>
          </cell>
          <cell r="E29" t="str">
            <v>Trans. CM GBR Mechanism</v>
          </cell>
          <cell r="F29">
            <v>570000266</v>
          </cell>
          <cell r="G29">
            <v>0.24</v>
          </cell>
          <cell r="S29">
            <v>0.24</v>
          </cell>
        </row>
        <row r="30">
          <cell r="D30" t="str">
            <v>CM Capacitor Banks</v>
          </cell>
          <cell r="E30" t="str">
            <v>Trans. CM Capacitor Bank</v>
          </cell>
          <cell r="F30">
            <v>570000300</v>
          </cell>
          <cell r="G30">
            <v>124.33</v>
          </cell>
          <cell r="H30">
            <v>241.26</v>
          </cell>
          <cell r="I30">
            <v>861.69</v>
          </cell>
          <cell r="S30">
            <v>1227.28</v>
          </cell>
        </row>
        <row r="31">
          <cell r="D31" t="str">
            <v>CM Transformers &amp; Regulators</v>
          </cell>
          <cell r="E31" t="str">
            <v>Trans. CM Non-LTC XFR</v>
          </cell>
          <cell r="F31">
            <v>570000274</v>
          </cell>
          <cell r="G31">
            <v>130.72</v>
          </cell>
          <cell r="H31">
            <v>425.88</v>
          </cell>
          <cell r="S31">
            <v>556.6</v>
          </cell>
        </row>
        <row r="32">
          <cell r="D32" t="str">
            <v>CM Disconnect Switches</v>
          </cell>
          <cell r="E32" t="str">
            <v>Trans. CM Disconnect Switches</v>
          </cell>
          <cell r="F32">
            <v>570000287</v>
          </cell>
          <cell r="G32">
            <v>264.97</v>
          </cell>
          <cell r="S32">
            <v>264.97</v>
          </cell>
        </row>
        <row r="33">
          <cell r="D33" t="str">
            <v>CM Pincaps</v>
          </cell>
          <cell r="E33" t="str">
            <v>2006E095 STEVENSON RPL CAP&amp;PIN</v>
          </cell>
          <cell r="F33">
            <v>570000216</v>
          </cell>
          <cell r="G33">
            <v>286.8</v>
          </cell>
          <cell r="I33">
            <v>128.89</v>
          </cell>
          <cell r="S33">
            <v>415.69</v>
          </cell>
        </row>
        <row r="34">
          <cell r="D34" t="str">
            <v>CM Reclosers &amp; Breakers</v>
          </cell>
          <cell r="E34" t="str">
            <v>Trans. CM GBR</v>
          </cell>
          <cell r="F34">
            <v>570000271</v>
          </cell>
          <cell r="G34">
            <v>607.73</v>
          </cell>
          <cell r="I34">
            <v>55.47</v>
          </cell>
          <cell r="S34">
            <v>663.2</v>
          </cell>
        </row>
        <row r="35">
          <cell r="D35" t="str">
            <v>CM Transrupters &amp; Circuit Switchers</v>
          </cell>
          <cell r="E35" t="str">
            <v>Trans. CM Transrupters &amp; Circuit Switchers</v>
          </cell>
          <cell r="F35">
            <v>570000162</v>
          </cell>
          <cell r="G35">
            <v>789.12</v>
          </cell>
          <cell r="H35">
            <v>50.49</v>
          </cell>
          <cell r="I35">
            <v>2109.62</v>
          </cell>
          <cell r="S35">
            <v>2949.23</v>
          </cell>
        </row>
        <row r="36">
          <cell r="D36" t="str">
            <v>CM Transformers &amp; Regulators</v>
          </cell>
          <cell r="E36" t="str">
            <v>Trans. CM LTC XFR</v>
          </cell>
          <cell r="F36">
            <v>570000273</v>
          </cell>
          <cell r="G36">
            <v>956.86</v>
          </cell>
          <cell r="H36">
            <v>2014.21</v>
          </cell>
          <cell r="I36">
            <v>527.58</v>
          </cell>
          <cell r="S36">
            <v>3498.65</v>
          </cell>
        </row>
        <row r="37">
          <cell r="D37" t="str">
            <v>CM Battery</v>
          </cell>
          <cell r="E37" t="str">
            <v>Trans. CM Battery</v>
          </cell>
          <cell r="F37">
            <v>570000132</v>
          </cell>
          <cell r="G37">
            <v>1264.74</v>
          </cell>
          <cell r="H37">
            <v>1045.93</v>
          </cell>
          <cell r="S37">
            <v>2310.67</v>
          </cell>
        </row>
        <row r="38">
          <cell r="D38" t="str">
            <v>CM Reclosers &amp; Breakers</v>
          </cell>
          <cell r="E38" t="str">
            <v>Trans. CM PCB Hydraulic Mechanism</v>
          </cell>
          <cell r="F38">
            <v>570000267</v>
          </cell>
          <cell r="G38">
            <v>1904.68</v>
          </cell>
          <cell r="H38">
            <v>169.64</v>
          </cell>
          <cell r="I38">
            <v>5481.62</v>
          </cell>
          <cell r="S38">
            <v>7555.9400000000005</v>
          </cell>
        </row>
        <row r="39">
          <cell r="D39" t="str">
            <v>CM Pincaps</v>
          </cell>
          <cell r="E39" t="str">
            <v>Trans. CM Pincaps</v>
          </cell>
          <cell r="F39">
            <v>570000302</v>
          </cell>
          <cell r="G39">
            <v>2045.42</v>
          </cell>
          <cell r="I39">
            <v>355.16</v>
          </cell>
          <cell r="S39">
            <v>2400.58</v>
          </cell>
        </row>
        <row r="40">
          <cell r="D40" t="str">
            <v>CM Reclosers &amp; Breakers</v>
          </cell>
          <cell r="E40" t="str">
            <v>Trans. CM OBR Air Compressor</v>
          </cell>
          <cell r="F40">
            <v>570000138</v>
          </cell>
          <cell r="G40">
            <v>4426.99</v>
          </cell>
          <cell r="H40">
            <v>473.99</v>
          </cell>
          <cell r="S40">
            <v>4900.98</v>
          </cell>
        </row>
        <row r="41">
          <cell r="D41" t="str">
            <v>CM Other, includes fence, lighting, drainage, asphalt,  steel structures, control houses</v>
          </cell>
          <cell r="E41" t="str">
            <v>Trans. CM Other, includes fence, lighting, drainage, asphalt,  steel structures, control houses</v>
          </cell>
          <cell r="F41">
            <v>570000174</v>
          </cell>
          <cell r="G41">
            <v>6735.72</v>
          </cell>
          <cell r="H41">
            <v>3980.44</v>
          </cell>
          <cell r="I41">
            <v>541.9</v>
          </cell>
          <cell r="S41">
            <v>11258.06</v>
          </cell>
        </row>
        <row r="42">
          <cell r="D42" t="str">
            <v>CM Reclosers &amp; Breakers</v>
          </cell>
          <cell r="E42" t="str">
            <v>Trans. CM OBR OA-4 Mechanism</v>
          </cell>
          <cell r="F42">
            <v>570000269</v>
          </cell>
          <cell r="G42">
            <v>6679.05</v>
          </cell>
          <cell r="H42">
            <v>105.3</v>
          </cell>
          <cell r="I42">
            <v>17.25</v>
          </cell>
          <cell r="S42">
            <v>6801.6</v>
          </cell>
        </row>
        <row r="43">
          <cell r="D43" t="str">
            <v>CM Relays &amp; Meters</v>
          </cell>
          <cell r="E43" t="str">
            <v>Trans. CM Relays &amp; Meters</v>
          </cell>
          <cell r="F43">
            <v>570000168</v>
          </cell>
          <cell r="G43">
            <v>7099.36</v>
          </cell>
          <cell r="H43">
            <v>12206.38</v>
          </cell>
          <cell r="I43">
            <v>4090.05</v>
          </cell>
          <cell r="S43">
            <v>23395.789999999997</v>
          </cell>
        </row>
        <row r="44">
          <cell r="D44" t="str">
            <v>CM Reclosers &amp; Breakers</v>
          </cell>
          <cell r="E44" t="str">
            <v>Trans. CM OBR</v>
          </cell>
          <cell r="F44">
            <v>570000270</v>
          </cell>
          <cell r="G44">
            <v>7231.06</v>
          </cell>
          <cell r="H44">
            <v>1229.28</v>
          </cell>
          <cell r="I44">
            <v>2710.75</v>
          </cell>
          <cell r="S44">
            <v>11171.09</v>
          </cell>
        </row>
        <row r="45">
          <cell r="D45" t="str">
            <v>CM Transformers &amp; Regulators</v>
          </cell>
          <cell r="E45" t="str">
            <v>Trans. CM Regulator</v>
          </cell>
          <cell r="F45">
            <v>570000272</v>
          </cell>
          <cell r="S45">
            <v>0</v>
          </cell>
        </row>
        <row r="46">
          <cell r="D46" t="str">
            <v>Sub Storm Dmg. (excl. line dmg, sub bud =$121,145)</v>
          </cell>
          <cell r="E46" t="str">
            <v>STANDING-SUBSTATN 2/28/01 TRAN</v>
          </cell>
          <cell r="F46">
            <v>570000308</v>
          </cell>
          <cell r="H46">
            <v>7814.35</v>
          </cell>
          <cell r="I46">
            <v>10129.47</v>
          </cell>
          <cell r="S46">
            <v>17943.82</v>
          </cell>
        </row>
        <row r="47">
          <cell r="D47" t="str">
            <v>Sub Storm Dmg. (excl. line dmg, sub bud =$121,145)</v>
          </cell>
          <cell r="E47" t="str">
            <v>STANDING TRANSMISSION SUBSTATI</v>
          </cell>
          <cell r="F47">
            <v>570000026</v>
          </cell>
          <cell r="G47">
            <v>1213.34</v>
          </cell>
          <cell r="S47">
            <v>1213.34</v>
          </cell>
        </row>
        <row r="48">
          <cell r="D48" t="str">
            <v>Sprinkler system, relocating/replanting shrubs &amp; trees</v>
          </cell>
          <cell r="E48" t="str">
            <v>Trans. CM Sprinkler system, relocating/replanting shrubs &amp; trees</v>
          </cell>
          <cell r="F48">
            <v>569000004</v>
          </cell>
          <cell r="S48">
            <v>0</v>
          </cell>
        </row>
        <row r="49">
          <cell r="D49" t="str">
            <v>CM Capacitor Switch</v>
          </cell>
          <cell r="E49" t="str">
            <v>Dist. CM Capacitor Oil Switch</v>
          </cell>
          <cell r="F49">
            <v>592000380</v>
          </cell>
          <cell r="H49">
            <v>1728.55</v>
          </cell>
          <cell r="S49">
            <v>1728.55</v>
          </cell>
        </row>
        <row r="50">
          <cell r="D50" t="str">
            <v>CM Transformers &amp; Regulators</v>
          </cell>
          <cell r="E50" t="str">
            <v>2401E003 SHERIDAN SUB REPL BUSH. VBR1180</v>
          </cell>
          <cell r="F50">
            <v>592000395</v>
          </cell>
          <cell r="G50">
            <v>161.48</v>
          </cell>
          <cell r="S50">
            <v>161.48</v>
          </cell>
        </row>
        <row r="51">
          <cell r="D51" t="str">
            <v>CM Pincaps</v>
          </cell>
          <cell r="E51" t="str">
            <v>2504E096/MEDINA/REPLACE FLASHED PINCAP</v>
          </cell>
          <cell r="F51">
            <v>592000352</v>
          </cell>
          <cell r="G51">
            <v>215.3</v>
          </cell>
          <cell r="S51">
            <v>215.3</v>
          </cell>
        </row>
        <row r="52">
          <cell r="D52" t="str">
            <v>CM Transrupters &amp; Circuit Switchers</v>
          </cell>
          <cell r="E52" t="str">
            <v>Dist.CM Transrupters &amp; Circuit Switchers</v>
          </cell>
          <cell r="F52">
            <v>592000202</v>
          </cell>
          <cell r="G52">
            <v>265.96</v>
          </cell>
          <cell r="H52">
            <v>302.87</v>
          </cell>
          <cell r="I52">
            <v>1284.37</v>
          </cell>
          <cell r="S52">
            <v>1853.1999999999998</v>
          </cell>
        </row>
        <row r="53">
          <cell r="D53" t="str">
            <v>CM Reclosers &amp; Breakers</v>
          </cell>
          <cell r="E53" t="str">
            <v>Dist. CM Recloser</v>
          </cell>
          <cell r="F53">
            <v>592000383</v>
          </cell>
          <cell r="G53">
            <v>420.37</v>
          </cell>
          <cell r="H53">
            <v>518.4</v>
          </cell>
          <cell r="I53">
            <v>-487.48</v>
          </cell>
          <cell r="S53">
            <v>451.28999999999996</v>
          </cell>
        </row>
        <row r="54">
          <cell r="D54" t="str">
            <v>CM Capacitor Switch</v>
          </cell>
          <cell r="E54" t="str">
            <v>Dist. CM Capacitor Vacuum Switch</v>
          </cell>
          <cell r="F54">
            <v>592000379</v>
          </cell>
          <cell r="G54">
            <v>443.01</v>
          </cell>
          <cell r="S54">
            <v>443.01</v>
          </cell>
        </row>
        <row r="55">
          <cell r="D55" t="str">
            <v>CM Reclosers &amp; Breakers</v>
          </cell>
          <cell r="E55" t="str">
            <v>Dist. CM OBR</v>
          </cell>
          <cell r="F55">
            <v>592000382</v>
          </cell>
          <cell r="G55">
            <v>958.42</v>
          </cell>
          <cell r="H55">
            <v>4803.14</v>
          </cell>
          <cell r="I55">
            <v>8718.42</v>
          </cell>
          <cell r="S55">
            <v>14479.98</v>
          </cell>
        </row>
        <row r="56">
          <cell r="D56" t="str">
            <v>CM Battery</v>
          </cell>
          <cell r="E56" t="str">
            <v>Dist. CM Battery</v>
          </cell>
          <cell r="F56">
            <v>592000142</v>
          </cell>
          <cell r="G56">
            <v>1127.24</v>
          </cell>
          <cell r="H56">
            <v>631.49</v>
          </cell>
          <cell r="I56">
            <v>251.14</v>
          </cell>
          <cell r="S56">
            <v>2009.87</v>
          </cell>
        </row>
        <row r="57">
          <cell r="D57" t="str">
            <v>CM Disconnect Switches</v>
          </cell>
          <cell r="E57" t="str">
            <v>Dist. CM Disconnect Switches</v>
          </cell>
          <cell r="F57">
            <v>592000409</v>
          </cell>
          <cell r="G57">
            <v>1213.11</v>
          </cell>
          <cell r="I57">
            <v>1129.47</v>
          </cell>
          <cell r="S57">
            <v>2342.58</v>
          </cell>
        </row>
        <row r="58">
          <cell r="D58" t="str">
            <v>CM Transformers &amp; Regulators</v>
          </cell>
          <cell r="E58" t="str">
            <v>Dist. CM Non-LTC XFR</v>
          </cell>
          <cell r="F58">
            <v>592000385</v>
          </cell>
          <cell r="G58">
            <v>1557.19</v>
          </cell>
          <cell r="H58">
            <v>1226.22</v>
          </cell>
          <cell r="I58">
            <v>1223.9</v>
          </cell>
          <cell r="S58">
            <v>4007.31</v>
          </cell>
        </row>
        <row r="59">
          <cell r="D59" t="str">
            <v>CM Transformers &amp; Regulators</v>
          </cell>
          <cell r="E59" t="str">
            <v>Dist. CM LTC XFR</v>
          </cell>
          <cell r="F59">
            <v>592000384</v>
          </cell>
          <cell r="G59">
            <v>1763.68</v>
          </cell>
          <cell r="H59">
            <v>2067.62</v>
          </cell>
          <cell r="I59">
            <v>4501.26</v>
          </cell>
          <cell r="S59">
            <v>8332.560000000001</v>
          </cell>
        </row>
        <row r="60">
          <cell r="D60" t="str">
            <v>CM Transformers &amp; Regulators</v>
          </cell>
          <cell r="E60" t="str">
            <v>Dist. CM Regulator</v>
          </cell>
          <cell r="F60">
            <v>592000166</v>
          </cell>
          <cell r="G60">
            <v>1986.56</v>
          </cell>
          <cell r="S60">
            <v>1986.56</v>
          </cell>
        </row>
        <row r="61">
          <cell r="D61" t="str">
            <v>CM Reclosers &amp; Breakers</v>
          </cell>
          <cell r="E61" t="str">
            <v>Dist. CM VBR</v>
          </cell>
          <cell r="F61">
            <v>592000381</v>
          </cell>
          <cell r="G61">
            <v>2658.15</v>
          </cell>
          <cell r="H61">
            <v>1106.78</v>
          </cell>
          <cell r="I61">
            <v>185.7</v>
          </cell>
          <cell r="S61">
            <v>3950.63</v>
          </cell>
        </row>
        <row r="62">
          <cell r="D62" t="str">
            <v>CM Capacitor Banks</v>
          </cell>
          <cell r="E62" t="str">
            <v>Dist. CM Capacitor Bank</v>
          </cell>
          <cell r="F62">
            <v>592000148</v>
          </cell>
          <cell r="G62">
            <v>2570.48</v>
          </cell>
          <cell r="H62">
            <v>2119.48</v>
          </cell>
          <cell r="I62">
            <v>623.48</v>
          </cell>
          <cell r="S62">
            <v>5313.4400000000005</v>
          </cell>
        </row>
        <row r="63">
          <cell r="D63" t="str">
            <v>CM Relays &amp; Meters</v>
          </cell>
          <cell r="E63" t="str">
            <v>Dist.CM Relays &amp; Meters</v>
          </cell>
          <cell r="F63">
            <v>592000220</v>
          </cell>
          <cell r="G63">
            <v>3340.39</v>
          </cell>
          <cell r="H63">
            <v>4690.02</v>
          </cell>
          <cell r="I63">
            <v>9654.1</v>
          </cell>
          <cell r="S63">
            <v>17684.510000000002</v>
          </cell>
        </row>
        <row r="64">
          <cell r="D64" t="str">
            <v>CM Pincaps</v>
          </cell>
          <cell r="E64" t="str">
            <v>Dist. CM Pincaps</v>
          </cell>
          <cell r="F64">
            <v>592000386</v>
          </cell>
          <cell r="G64">
            <v>5696.69</v>
          </cell>
          <cell r="H64">
            <v>3820.03</v>
          </cell>
          <cell r="I64">
            <v>2145.07</v>
          </cell>
          <cell r="S64">
            <v>11661.789999999999</v>
          </cell>
        </row>
        <row r="65">
          <cell r="D65" t="str">
            <v>CM Other, includes fence, lighting, drainage, asphalt,  steel structures, control houses</v>
          </cell>
          <cell r="E65" t="str">
            <v>Dist. CM Other</v>
          </cell>
          <cell r="F65">
            <v>592000184</v>
          </cell>
          <cell r="G65">
            <v>9314.42</v>
          </cell>
          <cell r="H65">
            <v>18450.63</v>
          </cell>
          <cell r="I65">
            <v>3647.06</v>
          </cell>
          <cell r="S65">
            <v>31412.110000000004</v>
          </cell>
        </row>
        <row r="66">
          <cell r="D66" t="str">
            <v>CM Mobile Sub Installation</v>
          </cell>
          <cell r="E66" t="str">
            <v>Dist. CM Mobile Sub Installation</v>
          </cell>
          <cell r="F66">
            <v>592000402</v>
          </cell>
          <cell r="S66">
            <v>0</v>
          </cell>
        </row>
        <row r="67">
          <cell r="D67" t="str">
            <v>Sub Storm Dmg. (excl. line dmg, sub bud =$121,145)</v>
          </cell>
          <cell r="E67" t="str">
            <v>STANDING-SUBSTAT 2/28/01 DIST-</v>
          </cell>
          <cell r="F67">
            <v>592000437</v>
          </cell>
          <cell r="H67">
            <v>17379.68</v>
          </cell>
          <cell r="I67">
            <v>24660.34</v>
          </cell>
          <cell r="S67">
            <v>42040.020000000004</v>
          </cell>
        </row>
        <row r="68">
          <cell r="D68" t="str">
            <v>Sub Storm Dmg. (excl. line dmg, sub bud =$121,145)</v>
          </cell>
          <cell r="E68" t="str">
            <v>STANDING DIST SUBSTATION STORM</v>
          </cell>
          <cell r="F68">
            <v>592000030</v>
          </cell>
          <cell r="G68">
            <v>344.46</v>
          </cell>
          <cell r="I68">
            <v>809.6</v>
          </cell>
          <cell r="S68">
            <v>1154.06</v>
          </cell>
        </row>
        <row r="69">
          <cell r="D69" t="str">
            <v>Sprinkler system, relocating/replanting shrubs &amp; trees</v>
          </cell>
          <cell r="E69" t="str">
            <v>Dist. CM Sprinkler system, relocating/replanting shrubs &amp; trees</v>
          </cell>
          <cell r="F69">
            <v>591000005</v>
          </cell>
          <cell r="G69">
            <v>121.35</v>
          </cell>
          <cell r="H69">
            <v>134.63</v>
          </cell>
          <cell r="I69">
            <v>2560.51</v>
          </cell>
          <cell r="S69">
            <v>2816.4900000000002</v>
          </cell>
        </row>
        <row r="70">
          <cell r="D70" t="str">
            <v>Roeder Sub lease payment</v>
          </cell>
          <cell r="E70" t="str">
            <v>Lease Payment for substation land</v>
          </cell>
          <cell r="F70">
            <v>589000012</v>
          </cell>
          <cell r="S70">
            <v>0</v>
          </cell>
        </row>
        <row r="71">
          <cell r="D71" t="str">
            <v>Trans. Line autoswitches, batteries, etc</v>
          </cell>
          <cell r="E71" t="str">
            <v>Transmission Line: Auto switches, batteries, etc.</v>
          </cell>
          <cell r="F71">
            <v>571000217</v>
          </cell>
          <cell r="G71">
            <v>5699.52</v>
          </cell>
          <cell r="H71">
            <v>6562</v>
          </cell>
          <cell r="I71">
            <v>4253.61</v>
          </cell>
          <cell r="S71">
            <v>16515.13</v>
          </cell>
        </row>
        <row r="72">
          <cell r="D72" t="str">
            <v>DGA</v>
          </cell>
          <cell r="E72" t="str">
            <v>Dist. PM DGA</v>
          </cell>
          <cell r="F72">
            <v>592000367</v>
          </cell>
          <cell r="G72">
            <v>4940.73</v>
          </cell>
          <cell r="H72">
            <v>6746.85</v>
          </cell>
          <cell r="I72">
            <v>8720.35</v>
          </cell>
          <cell r="S72">
            <v>20407.93</v>
          </cell>
        </row>
        <row r="73">
          <cell r="D73" t="str">
            <v>Dist. Profile Test</v>
          </cell>
          <cell r="E73" t="str">
            <v>Dist. PM Power Circuit Breaker Profile Test</v>
          </cell>
          <cell r="F73">
            <v>592000058</v>
          </cell>
          <cell r="G73">
            <v>9446.18</v>
          </cell>
          <cell r="H73">
            <v>11234.09</v>
          </cell>
          <cell r="I73">
            <v>9237.549999999994</v>
          </cell>
          <cell r="S73">
            <v>29917.819999999992</v>
          </cell>
        </row>
        <row r="74">
          <cell r="D74" t="str">
            <v>PM Relays &amp; Meters</v>
          </cell>
          <cell r="E74" t="str">
            <v>Dist. PM Relays &amp; Meters</v>
          </cell>
          <cell r="F74">
            <v>592000208</v>
          </cell>
          <cell r="G74">
            <v>14450</v>
          </cell>
          <cell r="H74">
            <v>15407.73</v>
          </cell>
          <cell r="I74">
            <v>10178.87</v>
          </cell>
          <cell r="S74">
            <v>40036.6</v>
          </cell>
        </row>
        <row r="75">
          <cell r="D75" t="str">
            <v>PM Other, includes fence, lighting, drainage, asphalt,  steel structures, control houses</v>
          </cell>
          <cell r="E75" t="str">
            <v>Dist. PM Other, includes fence, lighting, drainage, asphalt,  steel structures, control houses</v>
          </cell>
          <cell r="F75">
            <v>592000088</v>
          </cell>
          <cell r="G75">
            <v>13534.66</v>
          </cell>
          <cell r="H75">
            <v>4617.1</v>
          </cell>
          <cell r="I75">
            <v>6820.34</v>
          </cell>
          <cell r="J75" t="str">
            <v>adj for corr</v>
          </cell>
          <cell r="S75">
            <v>24972.100000000002</v>
          </cell>
        </row>
        <row r="76">
          <cell r="D76" t="str">
            <v>PM Capacitor Banks</v>
          </cell>
          <cell r="E76" t="str">
            <v>Dist. PM Capacitor Bank</v>
          </cell>
          <cell r="F76">
            <v>592000052</v>
          </cell>
          <cell r="S76">
            <v>0</v>
          </cell>
        </row>
        <row r="77">
          <cell r="D77" t="str">
            <v>PM Transrupters &amp; Circuit Switchers</v>
          </cell>
          <cell r="E77" t="str">
            <v>Dist. PM Transrupters &amp; Circuit Switchers</v>
          </cell>
          <cell r="F77">
            <v>592000387</v>
          </cell>
          <cell r="I77">
            <v>490.51</v>
          </cell>
          <cell r="S77">
            <v>490.51</v>
          </cell>
        </row>
        <row r="78">
          <cell r="D78" t="str">
            <v>PM Mobile Sub Installation</v>
          </cell>
          <cell r="E78" t="str">
            <v>Dist. PM Mobile Sub Installation</v>
          </cell>
          <cell r="F78">
            <v>592000406</v>
          </cell>
          <cell r="S78">
            <v>0</v>
          </cell>
        </row>
        <row r="79">
          <cell r="D79" t="str">
            <v>PM Disconnect Switches</v>
          </cell>
          <cell r="E79" t="str">
            <v>Dist. PM Disconnect Switches</v>
          </cell>
          <cell r="F79">
            <v>592000407</v>
          </cell>
          <cell r="I79">
            <v>513.15</v>
          </cell>
          <cell r="S79">
            <v>513.15</v>
          </cell>
        </row>
        <row r="80">
          <cell r="D80" t="str">
            <v>CM fm PM Transformers &amp; Regulators</v>
          </cell>
          <cell r="E80" t="str">
            <v>2801E026 PORT LUDLOW REPAIR RE</v>
          </cell>
          <cell r="F80">
            <v>592000414</v>
          </cell>
          <cell r="G80">
            <v>-81.2</v>
          </cell>
          <cell r="S80">
            <v>-81.2</v>
          </cell>
        </row>
        <row r="81">
          <cell r="D81" t="str">
            <v>CM fm PM Transformers &amp; Regulators</v>
          </cell>
          <cell r="E81" t="str">
            <v>Dist. CM fm PM DGA</v>
          </cell>
          <cell r="F81">
            <v>592000377</v>
          </cell>
          <cell r="H81">
            <v>1485.8</v>
          </cell>
          <cell r="I81">
            <v>1786.99</v>
          </cell>
          <cell r="S81">
            <v>3272.79</v>
          </cell>
        </row>
        <row r="82">
          <cell r="D82" t="str">
            <v>CM fm PM Disconnect Switches</v>
          </cell>
          <cell r="E82" t="str">
            <v>Dist. CM fm PM Disconnect Switches</v>
          </cell>
          <cell r="F82">
            <v>592000408</v>
          </cell>
          <cell r="H82">
            <v>340.54</v>
          </cell>
          <cell r="I82">
            <v>206.6</v>
          </cell>
          <cell r="S82">
            <v>547.14</v>
          </cell>
        </row>
        <row r="83">
          <cell r="D83" t="str">
            <v>CM fm PM Reclosers &amp; Breakers</v>
          </cell>
          <cell r="E83" t="str">
            <v>Dist. CM fm PM Power Circuit Breaker</v>
          </cell>
          <cell r="F83">
            <v>592000106</v>
          </cell>
          <cell r="G83">
            <v>80.11</v>
          </cell>
          <cell r="H83">
            <v>2517.19</v>
          </cell>
          <cell r="I83">
            <v>592.99</v>
          </cell>
          <cell r="S83">
            <v>3190.29</v>
          </cell>
        </row>
        <row r="84">
          <cell r="D84" t="str">
            <v>CM fm PM Transrupters &amp; Circuit Switchers</v>
          </cell>
          <cell r="E84" t="str">
            <v>Dist. CM fm PM Transrupters &amp; Circuit Switchers</v>
          </cell>
          <cell r="F84">
            <v>592000196</v>
          </cell>
          <cell r="G84">
            <v>356.91</v>
          </cell>
          <cell r="H84">
            <v>296.24</v>
          </cell>
          <cell r="S84">
            <v>653.1500000000001</v>
          </cell>
        </row>
        <row r="85">
          <cell r="D85" t="str">
            <v>CM fm PM Battery</v>
          </cell>
          <cell r="E85" t="str">
            <v>Dist. CM fm PM Battery</v>
          </cell>
          <cell r="F85">
            <v>592000368</v>
          </cell>
          <cell r="G85">
            <v>535.55</v>
          </cell>
          <cell r="I85">
            <v>295.31</v>
          </cell>
          <cell r="S85">
            <v>830.8599999999999</v>
          </cell>
        </row>
        <row r="86">
          <cell r="D86" t="str">
            <v>CM fm PM Capacitor Banks</v>
          </cell>
          <cell r="E86" t="str">
            <v>Dist. CM fm PM Capacitor Bank</v>
          </cell>
          <cell r="F86">
            <v>592000100</v>
          </cell>
          <cell r="G86">
            <v>719.03</v>
          </cell>
          <cell r="H86">
            <v>721.3</v>
          </cell>
          <cell r="I86">
            <v>13.8</v>
          </cell>
          <cell r="S86">
            <v>1454.1299999999999</v>
          </cell>
        </row>
        <row r="87">
          <cell r="D87" t="str">
            <v>CM fm PM Reclosers &amp; Breakers</v>
          </cell>
          <cell r="E87" t="str">
            <v>Dist. CM fm PM Recloser</v>
          </cell>
          <cell r="F87">
            <v>592000374</v>
          </cell>
          <cell r="G87">
            <v>1050.69</v>
          </cell>
          <cell r="I87">
            <v>2293.83</v>
          </cell>
          <cell r="S87">
            <v>3344.52</v>
          </cell>
        </row>
        <row r="88">
          <cell r="D88" t="str">
            <v>CM fm PM Other, includes fence, lighting, drainage, asphalt,  steel structures, control houses</v>
          </cell>
          <cell r="E88" t="str">
            <v>Dist. CM fm PM Other</v>
          </cell>
          <cell r="F88">
            <v>592000136</v>
          </cell>
          <cell r="G88">
            <v>3122.79</v>
          </cell>
          <cell r="H88">
            <v>4598.52</v>
          </cell>
          <cell r="I88">
            <v>2665.2</v>
          </cell>
          <cell r="S88">
            <v>10386.51</v>
          </cell>
        </row>
        <row r="89">
          <cell r="D89" t="str">
            <v>CM fm PM Battery</v>
          </cell>
          <cell r="E89" t="str">
            <v>Dist. CM fm PM Battery</v>
          </cell>
          <cell r="F89">
            <v>592000369</v>
          </cell>
          <cell r="G89">
            <v>1338.5</v>
          </cell>
          <cell r="H89">
            <v>1687.1</v>
          </cell>
          <cell r="I89">
            <v>1752.77</v>
          </cell>
          <cell r="S89">
            <v>4778.37</v>
          </cell>
        </row>
        <row r="90">
          <cell r="D90" t="str">
            <v>CM fm PM Transformers &amp; Regulators</v>
          </cell>
          <cell r="E90" t="str">
            <v>Dist. CM fm PM Non-LTC XFR</v>
          </cell>
          <cell r="F90">
            <v>592000376</v>
          </cell>
          <cell r="G90">
            <v>1655.36</v>
          </cell>
          <cell r="H90">
            <v>208.9</v>
          </cell>
          <cell r="I90">
            <v>3372.99</v>
          </cell>
          <cell r="S90">
            <v>5237.25</v>
          </cell>
        </row>
        <row r="91">
          <cell r="D91" t="str">
            <v>CM fm PM Reclosers &amp; Breakers</v>
          </cell>
          <cell r="E91" t="str">
            <v>Dist. CM fm PM VBR</v>
          </cell>
          <cell r="F91">
            <v>592000372</v>
          </cell>
          <cell r="G91">
            <v>2499.05</v>
          </cell>
          <cell r="H91">
            <v>1571.99</v>
          </cell>
          <cell r="I91">
            <v>839.43</v>
          </cell>
          <cell r="S91">
            <v>4910.47</v>
          </cell>
        </row>
        <row r="92">
          <cell r="D92" t="str">
            <v>CM fm PM Reclosers &amp; Breakers</v>
          </cell>
          <cell r="E92" t="str">
            <v>Dist. CM fm PM OBR</v>
          </cell>
          <cell r="F92">
            <v>592000373</v>
          </cell>
          <cell r="G92">
            <v>2740.63</v>
          </cell>
          <cell r="H92">
            <v>4895.1</v>
          </cell>
          <cell r="I92">
            <v>706.07</v>
          </cell>
          <cell r="S92">
            <v>8341.800000000001</v>
          </cell>
        </row>
        <row r="93">
          <cell r="D93" t="str">
            <v>Replace station insulators</v>
          </cell>
          <cell r="E93" t="str">
            <v>Replace station insulators</v>
          </cell>
          <cell r="F93">
            <v>592000378</v>
          </cell>
          <cell r="G93">
            <v>3472.29</v>
          </cell>
          <cell r="H93">
            <v>15752.74</v>
          </cell>
          <cell r="I93">
            <v>23261.91</v>
          </cell>
          <cell r="S93">
            <v>42486.94</v>
          </cell>
        </row>
        <row r="94">
          <cell r="D94" t="str">
            <v>CM fm PM Transformers &amp; Regulators</v>
          </cell>
          <cell r="E94" t="str">
            <v>Dist. CM fm PM Regulator</v>
          </cell>
          <cell r="F94">
            <v>592000118</v>
          </cell>
          <cell r="G94">
            <v>4887.35</v>
          </cell>
          <cell r="H94">
            <v>1113.86</v>
          </cell>
          <cell r="S94">
            <v>6001.21</v>
          </cell>
        </row>
        <row r="95">
          <cell r="D95" t="str">
            <v>CM fm PM Transformers &amp; Regulators</v>
          </cell>
          <cell r="E95" t="str">
            <v>Dist. CM fm PM LTC XFR</v>
          </cell>
          <cell r="F95">
            <v>592000375</v>
          </cell>
          <cell r="G95">
            <v>9652.94</v>
          </cell>
          <cell r="H95">
            <v>14499.54</v>
          </cell>
          <cell r="I95">
            <v>21941.98</v>
          </cell>
          <cell r="S95">
            <v>46094.46000000001</v>
          </cell>
        </row>
        <row r="96">
          <cell r="D96" t="str">
            <v>CM fm PM Relays &amp; Meters</v>
          </cell>
          <cell r="E96" t="str">
            <v>Dist. CM fm PM Relays &amp; Meters</v>
          </cell>
          <cell r="F96">
            <v>592000214</v>
          </cell>
          <cell r="G96">
            <v>12312.41</v>
          </cell>
          <cell r="H96">
            <v>6423.88</v>
          </cell>
          <cell r="I96">
            <v>7718.56</v>
          </cell>
          <cell r="S96">
            <v>26454.850000000002</v>
          </cell>
        </row>
        <row r="97">
          <cell r="D97" t="str">
            <v>CM fm PM Capacitor Switch</v>
          </cell>
          <cell r="E97" t="str">
            <v>Dist. CM fm PM Capacitor Vacuum Switch</v>
          </cell>
          <cell r="F97">
            <v>592000370</v>
          </cell>
          <cell r="S97">
            <v>0</v>
          </cell>
        </row>
        <row r="98">
          <cell r="D98" t="str">
            <v>CM fm PM Capacitor Switch</v>
          </cell>
          <cell r="E98" t="str">
            <v>Dist. CM fm PM Capacitor Oil Switch</v>
          </cell>
          <cell r="F98">
            <v>592000371</v>
          </cell>
          <cell r="I98">
            <v>178.29</v>
          </cell>
          <cell r="S98">
            <v>178.29</v>
          </cell>
        </row>
        <row r="99">
          <cell r="D99" t="str">
            <v>CM fm PM Mobile Sub Installation</v>
          </cell>
          <cell r="E99" t="str">
            <v>Dist. CM fm PM Mobile Sub Installation</v>
          </cell>
          <cell r="F99">
            <v>592000405</v>
          </cell>
          <cell r="S99">
            <v>0</v>
          </cell>
        </row>
        <row r="100">
          <cell r="D100" t="str">
            <v>Install XFR fall protection support plates</v>
          </cell>
          <cell r="E100" t="str">
            <v>Install XFR fall protection support plates</v>
          </cell>
          <cell r="F100">
            <v>592000416</v>
          </cell>
          <cell r="S100">
            <v>0</v>
          </cell>
        </row>
        <row r="101">
          <cell r="D101" t="str">
            <v>Change PCB contaminated oil</v>
          </cell>
          <cell r="E101" t="str">
            <v>Dist. Change PCB contaminated oil</v>
          </cell>
          <cell r="F101">
            <v>592000427</v>
          </cell>
          <cell r="S101">
            <v>0</v>
          </cell>
        </row>
        <row r="102">
          <cell r="D102" t="str">
            <v>BOA</v>
          </cell>
          <cell r="E102" t="str">
            <v>Trans. PM Breaker Oil Analysis</v>
          </cell>
          <cell r="F102">
            <v>570000060</v>
          </cell>
          <cell r="H102">
            <v>286.08</v>
          </cell>
          <cell r="I102">
            <v>620</v>
          </cell>
          <cell r="S102">
            <v>906.0799999999999</v>
          </cell>
        </row>
        <row r="103">
          <cell r="D103" t="str">
            <v>Trans. Profile Test</v>
          </cell>
          <cell r="E103" t="str">
            <v>Trans. PM Power Circuit Breaker Profile Test</v>
          </cell>
          <cell r="F103">
            <v>570000242</v>
          </cell>
          <cell r="G103">
            <v>73.96</v>
          </cell>
          <cell r="H103">
            <v>3015.44</v>
          </cell>
          <cell r="I103">
            <v>389.98</v>
          </cell>
          <cell r="S103">
            <v>3479.38</v>
          </cell>
        </row>
        <row r="104">
          <cell r="D104" t="str">
            <v>DGA</v>
          </cell>
          <cell r="E104" t="str">
            <v>Trans. PM DGA</v>
          </cell>
          <cell r="F104">
            <v>570000249</v>
          </cell>
          <cell r="G104">
            <v>614.79</v>
          </cell>
          <cell r="H104">
            <v>1037.85</v>
          </cell>
          <cell r="I104">
            <v>1074.1</v>
          </cell>
          <cell r="S104">
            <v>2726.74</v>
          </cell>
        </row>
        <row r="105">
          <cell r="D105" t="str">
            <v>PM Transrupters &amp; Circuit Switchers</v>
          </cell>
          <cell r="E105" t="str">
            <v>Trans. PM Transrupters &amp; Circuit Switchers</v>
          </cell>
          <cell r="F105">
            <v>570000066</v>
          </cell>
          <cell r="G105">
            <v>743.44</v>
          </cell>
          <cell r="S105">
            <v>743.44</v>
          </cell>
        </row>
        <row r="106">
          <cell r="D106" t="str">
            <v>PM Other, includes fence, lighting, drainage, asphalt,  steel structures, control houses</v>
          </cell>
          <cell r="E106" t="str">
            <v>Trans. PM Other, includes fence, lighting, drainage, asphalt,  steel structures, control houses</v>
          </cell>
          <cell r="F106">
            <v>570000078</v>
          </cell>
          <cell r="G106">
            <v>3214.88</v>
          </cell>
          <cell r="H106">
            <v>10978.31</v>
          </cell>
          <cell r="I106">
            <v>1240.42</v>
          </cell>
          <cell r="S106">
            <v>15433.609999999999</v>
          </cell>
        </row>
        <row r="107">
          <cell r="D107" t="str">
            <v>PM Relays &amp; Meters</v>
          </cell>
          <cell r="E107" t="str">
            <v>Trans. PM Relays &amp; Meters</v>
          </cell>
          <cell r="F107">
            <v>570000072</v>
          </cell>
          <cell r="G107">
            <v>22074.56</v>
          </cell>
          <cell r="H107">
            <v>18288.25</v>
          </cell>
          <cell r="I107">
            <v>35077.67</v>
          </cell>
          <cell r="S107">
            <v>75440.48</v>
          </cell>
        </row>
        <row r="108">
          <cell r="D108" t="str">
            <v>PM Disconnect Switches</v>
          </cell>
          <cell r="E108" t="str">
            <v>Trans. PM Disconnect Switches</v>
          </cell>
          <cell r="F108">
            <v>570000285</v>
          </cell>
          <cell r="S108">
            <v>0</v>
          </cell>
        </row>
        <row r="109">
          <cell r="D109" t="str">
            <v>PM Capacitor Banks</v>
          </cell>
          <cell r="E109" t="str">
            <v>Trans. PM Capacitor Bank</v>
          </cell>
          <cell r="F109">
            <v>570000298</v>
          </cell>
          <cell r="S109">
            <v>0</v>
          </cell>
        </row>
        <row r="110">
          <cell r="D110" t="str">
            <v>Bushing replacement</v>
          </cell>
          <cell r="E110" t="str">
            <v>3508E042 LWR BAKER GEN.REPL HI</v>
          </cell>
          <cell r="F110">
            <v>570000288</v>
          </cell>
          <cell r="G110">
            <v>-11746.38</v>
          </cell>
          <cell r="I110">
            <v>111.19</v>
          </cell>
          <cell r="S110">
            <v>-11635.189999999999</v>
          </cell>
        </row>
        <row r="111">
          <cell r="D111" t="str">
            <v>CM fm PM Transrupters &amp; Circuit Switchers</v>
          </cell>
          <cell r="E111" t="str">
            <v>Trans. CM fm PM Transrupters &amp; Circuit Switchers</v>
          </cell>
          <cell r="F111">
            <v>570000114</v>
          </cell>
          <cell r="H111">
            <v>224.15</v>
          </cell>
          <cell r="S111">
            <v>224.15</v>
          </cell>
        </row>
        <row r="112">
          <cell r="D112" t="str">
            <v>CM fm PM Reclosers &amp; Breakers</v>
          </cell>
          <cell r="E112" t="str">
            <v>Trans. CM fm PM Power Circuit Breaker Profile Test</v>
          </cell>
          <cell r="F112">
            <v>570000255</v>
          </cell>
          <cell r="H112">
            <v>2818.7</v>
          </cell>
          <cell r="I112">
            <v>1733.56</v>
          </cell>
          <cell r="S112">
            <v>4552.26</v>
          </cell>
        </row>
        <row r="113">
          <cell r="D113" t="str">
            <v>CM fm PM Reclosers &amp; Breakers</v>
          </cell>
          <cell r="E113" t="str">
            <v>Trans. CM fm PM PCB Hydraulic Mechanism</v>
          </cell>
          <cell r="F113">
            <v>570000257</v>
          </cell>
          <cell r="H113">
            <v>283.63</v>
          </cell>
          <cell r="I113">
            <v>496.49</v>
          </cell>
          <cell r="S113">
            <v>780.12</v>
          </cell>
        </row>
        <row r="114">
          <cell r="D114" t="str">
            <v>CM fm PM Pincaps</v>
          </cell>
          <cell r="E114" t="str">
            <v>Trans. CM fm PM Pincaps</v>
          </cell>
          <cell r="F114">
            <v>570000301</v>
          </cell>
          <cell r="G114">
            <v>22.84</v>
          </cell>
          <cell r="S114">
            <v>22.84</v>
          </cell>
        </row>
        <row r="115">
          <cell r="D115" t="str">
            <v>CM fm PM Transformers &amp; Regulators</v>
          </cell>
          <cell r="E115" t="str">
            <v>Trans. CM fm PM Non-LTC XFR</v>
          </cell>
          <cell r="F115">
            <v>570000265</v>
          </cell>
          <cell r="G115">
            <v>35.22</v>
          </cell>
          <cell r="H115">
            <v>473.99</v>
          </cell>
          <cell r="I115">
            <v>15.36</v>
          </cell>
          <cell r="S115">
            <v>524.57</v>
          </cell>
        </row>
        <row r="116">
          <cell r="D116" t="str">
            <v>CM fm PM Transformers &amp; Regulators</v>
          </cell>
          <cell r="E116" t="str">
            <v>Trans. CM fm PM DGA</v>
          </cell>
          <cell r="F116">
            <v>570000262</v>
          </cell>
          <cell r="G116">
            <v>107.66</v>
          </cell>
          <cell r="H116">
            <v>5.52</v>
          </cell>
          <cell r="S116">
            <v>113.17999999999999</v>
          </cell>
        </row>
        <row r="117">
          <cell r="D117" t="str">
            <v>CM fm PM Reclosers &amp; Breakers</v>
          </cell>
          <cell r="E117" t="str">
            <v>Trans. CM fm PM OBR Air Compressor</v>
          </cell>
          <cell r="F117">
            <v>570000090</v>
          </cell>
          <cell r="G117">
            <v>182.72</v>
          </cell>
          <cell r="H117">
            <v>1680.4</v>
          </cell>
          <cell r="I117">
            <v>334.27</v>
          </cell>
          <cell r="S117">
            <v>2197.3900000000003</v>
          </cell>
        </row>
        <row r="118">
          <cell r="D118" t="str">
            <v>CM fm PM Disconnect Switches</v>
          </cell>
          <cell r="E118" t="str">
            <v>Trans. CM fm PM Disconnect Switches</v>
          </cell>
          <cell r="F118">
            <v>570000286</v>
          </cell>
          <cell r="G118">
            <v>359.3</v>
          </cell>
          <cell r="H118">
            <v>1539.12</v>
          </cell>
          <cell r="I118">
            <v>5989.15</v>
          </cell>
          <cell r="S118">
            <v>7887.57</v>
          </cell>
        </row>
        <row r="119">
          <cell r="D119" t="str">
            <v>CM fm PM Battery</v>
          </cell>
          <cell r="E119" t="str">
            <v>Trans. CM fm PM Battery</v>
          </cell>
          <cell r="F119">
            <v>570000253</v>
          </cell>
          <cell r="G119">
            <v>401.06</v>
          </cell>
          <cell r="I119">
            <v>10.31</v>
          </cell>
          <cell r="S119">
            <v>411.37</v>
          </cell>
        </row>
        <row r="120">
          <cell r="D120" t="str">
            <v>CM fm PM Battery</v>
          </cell>
          <cell r="E120" t="str">
            <v>Trans. CM fm PM Battery</v>
          </cell>
          <cell r="F120">
            <v>570000254</v>
          </cell>
          <cell r="G120">
            <v>864.03</v>
          </cell>
          <cell r="H120">
            <v>2219.9</v>
          </cell>
          <cell r="I120">
            <v>3065.76</v>
          </cell>
          <cell r="S120">
            <v>6149.6900000000005</v>
          </cell>
        </row>
        <row r="121">
          <cell r="D121" t="str">
            <v>CM fm PM Transformers &amp; Regulators</v>
          </cell>
          <cell r="E121" t="str">
            <v>Trans. CM fm PM LTC XFR</v>
          </cell>
          <cell r="F121">
            <v>570000264</v>
          </cell>
          <cell r="G121">
            <v>973.32</v>
          </cell>
          <cell r="H121">
            <v>4612.48</v>
          </cell>
          <cell r="I121">
            <v>804.44</v>
          </cell>
          <cell r="S121">
            <v>6390.24</v>
          </cell>
        </row>
        <row r="122">
          <cell r="D122" t="str">
            <v>CM fm PM Reclosers &amp; Breakers</v>
          </cell>
          <cell r="E122" t="str">
            <v>Trans. CM fm PM GBR</v>
          </cell>
          <cell r="F122">
            <v>570000261</v>
          </cell>
          <cell r="G122">
            <v>2686.58</v>
          </cell>
          <cell r="H122">
            <v>1247.96</v>
          </cell>
          <cell r="S122">
            <v>3934.54</v>
          </cell>
        </row>
        <row r="123">
          <cell r="D123" t="str">
            <v>CM fm PM Reclosers &amp; Breakers</v>
          </cell>
          <cell r="E123" t="str">
            <v>Trans. CM fm PM OBR OA-4 Mechanism</v>
          </cell>
          <cell r="F123">
            <v>570000259</v>
          </cell>
          <cell r="G123">
            <v>2882.28</v>
          </cell>
          <cell r="I123">
            <v>505.57</v>
          </cell>
          <cell r="S123">
            <v>3387.8500000000004</v>
          </cell>
        </row>
        <row r="124">
          <cell r="D124" t="str">
            <v>CM fm PM Other, includes fence, lighting, drainage, asphalt,  steel structures, control houses</v>
          </cell>
          <cell r="E124" t="str">
            <v>Trans. CM fm PM Other, includes fence, lighting, drainage, asphalt,  steel structures, control houses</v>
          </cell>
          <cell r="F124">
            <v>570000126</v>
          </cell>
          <cell r="G124">
            <v>2966.35</v>
          </cell>
          <cell r="H124">
            <v>2525.88</v>
          </cell>
          <cell r="I124">
            <v>675.96</v>
          </cell>
          <cell r="S124">
            <v>6168.19</v>
          </cell>
        </row>
        <row r="125">
          <cell r="D125" t="str">
            <v>CM fm PM Relays &amp; Meters</v>
          </cell>
          <cell r="E125" t="str">
            <v>Trans. CM fm PM Relays &amp; Meters</v>
          </cell>
          <cell r="F125">
            <v>570000120</v>
          </cell>
          <cell r="G125">
            <v>3233.37</v>
          </cell>
          <cell r="H125">
            <v>2313.24</v>
          </cell>
          <cell r="I125">
            <v>2053.79</v>
          </cell>
          <cell r="S125">
            <v>7600.4</v>
          </cell>
        </row>
        <row r="126">
          <cell r="D126" t="str">
            <v>CM fm PM Reclosers &amp; Breakers</v>
          </cell>
          <cell r="E126" t="str">
            <v>Trans. CM fm PM OBR</v>
          </cell>
          <cell r="F126">
            <v>570000260</v>
          </cell>
          <cell r="G126">
            <v>4349.54</v>
          </cell>
          <cell r="H126">
            <v>327.6</v>
          </cell>
          <cell r="I126">
            <v>114.37</v>
          </cell>
          <cell r="S126">
            <v>4791.51</v>
          </cell>
        </row>
        <row r="127">
          <cell r="D127" t="str">
            <v>CM fm PM Reclosers &amp; Breakers</v>
          </cell>
          <cell r="E127" t="str">
            <v>Trans. CM fm PM GBR Mechanism</v>
          </cell>
          <cell r="F127">
            <v>570000256</v>
          </cell>
          <cell r="S127">
            <v>0</v>
          </cell>
        </row>
        <row r="128">
          <cell r="D128" t="str">
            <v>CM fm PM Reclosers &amp; Breakers</v>
          </cell>
          <cell r="E128" t="str">
            <v>Trans. CM fm PM PCB Spring Mechanism</v>
          </cell>
          <cell r="F128">
            <v>570000258</v>
          </cell>
          <cell r="S128">
            <v>0</v>
          </cell>
        </row>
        <row r="129">
          <cell r="D129" t="str">
            <v>CM fm PM Transformers &amp; Regulators</v>
          </cell>
          <cell r="E129" t="str">
            <v>Trans. CM fm PM Regulator</v>
          </cell>
          <cell r="F129">
            <v>570000263</v>
          </cell>
          <cell r="S129">
            <v>0</v>
          </cell>
        </row>
        <row r="130">
          <cell r="D130" t="str">
            <v>CM fm PM Capacitor Banks</v>
          </cell>
          <cell r="E130" t="str">
            <v>Trans. CM fm PM Capacitor Bank</v>
          </cell>
          <cell r="F130">
            <v>570000299</v>
          </cell>
          <cell r="S130">
            <v>0</v>
          </cell>
        </row>
        <row r="131">
          <cell r="D131" t="str">
            <v>Change PCB contaminated oil</v>
          </cell>
          <cell r="E131" t="str">
            <v>Trans. Change PCB contaminated oil</v>
          </cell>
          <cell r="F131">
            <v>570000303</v>
          </cell>
          <cell r="S131">
            <v>0</v>
          </cell>
        </row>
        <row r="132">
          <cell r="D132" t="str">
            <v>Inspections</v>
          </cell>
          <cell r="E132" t="str">
            <v>Beverly Park Sub (reimbursed)</v>
          </cell>
          <cell r="F132">
            <v>562000025</v>
          </cell>
          <cell r="G132">
            <v>0.009999999999999787</v>
          </cell>
          <cell r="S132">
            <v>0.009999999999999787</v>
          </cell>
        </row>
        <row r="133">
          <cell r="D133" t="str">
            <v>Operations</v>
          </cell>
          <cell r="E133" t="str">
            <v>Trans Sub Operations</v>
          </cell>
          <cell r="F133">
            <v>562000023</v>
          </cell>
          <cell r="S133">
            <v>0</v>
          </cell>
        </row>
        <row r="134">
          <cell r="D134" t="str">
            <v>Operations</v>
          </cell>
          <cell r="E134" t="str">
            <v>2308E015 MARIO SUBSTATION CONS</v>
          </cell>
          <cell r="F134">
            <v>562000030</v>
          </cell>
          <cell r="G134">
            <v>187.15</v>
          </cell>
          <cell r="S134">
            <v>187.15</v>
          </cell>
        </row>
        <row r="135">
          <cell r="D135" t="str">
            <v>Operations</v>
          </cell>
          <cell r="E135" t="str">
            <v>Trans Sub Operations</v>
          </cell>
          <cell r="F135">
            <v>562000024</v>
          </cell>
          <cell r="G135">
            <v>8652.42</v>
          </cell>
          <cell r="H135">
            <v>12406.84</v>
          </cell>
          <cell r="I135">
            <v>20561.98</v>
          </cell>
          <cell r="S135">
            <v>41621.240000000005</v>
          </cell>
        </row>
        <row r="136">
          <cell r="D136" t="str">
            <v>Inspections</v>
          </cell>
          <cell r="E136" t="str">
            <v>Trans Routine Inspections</v>
          </cell>
          <cell r="F136">
            <v>562000033</v>
          </cell>
          <cell r="G136">
            <v>13147.88</v>
          </cell>
          <cell r="H136">
            <v>11220.94</v>
          </cell>
          <cell r="I136">
            <v>11312.91</v>
          </cell>
          <cell r="S136">
            <v>35681.729999999996</v>
          </cell>
        </row>
        <row r="137">
          <cell r="D137" t="str">
            <v>Landscape</v>
          </cell>
          <cell r="E137" t="str">
            <v>Transmission Substations Landscape</v>
          </cell>
          <cell r="F137">
            <v>562000000</v>
          </cell>
          <cell r="G137">
            <v>291.06</v>
          </cell>
          <cell r="H137">
            <v>229.11</v>
          </cell>
          <cell r="I137">
            <v>2898.19</v>
          </cell>
          <cell r="S137">
            <v>3418.36</v>
          </cell>
        </row>
        <row r="138">
          <cell r="D138" t="str">
            <v>Weedspraying</v>
          </cell>
          <cell r="E138" t="str">
            <v>Transmission Substations Weedspraying</v>
          </cell>
          <cell r="F138">
            <v>562000041</v>
          </cell>
          <cell r="I138">
            <v>475.43</v>
          </cell>
          <cell r="S138">
            <v>475.43</v>
          </cell>
        </row>
        <row r="139">
          <cell r="D139" t="str">
            <v>Infrared</v>
          </cell>
          <cell r="E139" t="str">
            <v>Transmission Sub Infrared Inspection</v>
          </cell>
          <cell r="F139">
            <v>562000017</v>
          </cell>
          <cell r="G139">
            <v>1059.91</v>
          </cell>
          <cell r="H139">
            <v>351.89</v>
          </cell>
          <cell r="I139">
            <v>286.01</v>
          </cell>
          <cell r="S139">
            <v>1697.8100000000002</v>
          </cell>
        </row>
        <row r="140">
          <cell r="D140" t="str">
            <v>Intertie Metering</v>
          </cell>
          <cell r="E140" t="str">
            <v>Intertie Metering</v>
          </cell>
          <cell r="F140">
            <v>566000020</v>
          </cell>
          <cell r="S140">
            <v>0</v>
          </cell>
        </row>
        <row r="141">
          <cell r="D141" t="str">
            <v>Operations</v>
          </cell>
          <cell r="E141" t="str">
            <v>Distr  Sub Operations</v>
          </cell>
          <cell r="F141">
            <v>582000030</v>
          </cell>
          <cell r="G141">
            <v>33836.93000000006</v>
          </cell>
          <cell r="H141">
            <v>39971.76000000005</v>
          </cell>
          <cell r="I141">
            <v>40816.390000000065</v>
          </cell>
          <cell r="S141">
            <v>114625.08000000019</v>
          </cell>
        </row>
        <row r="142">
          <cell r="D142" t="str">
            <v>Inspections</v>
          </cell>
          <cell r="E142" t="str">
            <v>Dist Routine Inspections</v>
          </cell>
          <cell r="F142">
            <v>582000035</v>
          </cell>
          <cell r="G142">
            <v>34972.04000000009</v>
          </cell>
          <cell r="H142">
            <v>29591.46</v>
          </cell>
          <cell r="I142">
            <v>37881.840000000084</v>
          </cell>
          <cell r="S142">
            <v>102445.34000000017</v>
          </cell>
        </row>
        <row r="143">
          <cell r="D143" t="str">
            <v>Landscape</v>
          </cell>
          <cell r="E143" t="str">
            <v>Distribution Substations Landscape</v>
          </cell>
          <cell r="F143">
            <v>582000007</v>
          </cell>
          <cell r="G143">
            <v>3006.1</v>
          </cell>
          <cell r="H143">
            <v>3563.7</v>
          </cell>
          <cell r="I143">
            <v>23434.58</v>
          </cell>
          <cell r="S143">
            <v>30004.38</v>
          </cell>
        </row>
        <row r="144">
          <cell r="D144" t="str">
            <v>Weedspraying</v>
          </cell>
          <cell r="E144" t="str">
            <v>Distribution Substations Weedspraying</v>
          </cell>
          <cell r="F144">
            <v>582000049</v>
          </cell>
          <cell r="I144">
            <v>475.43</v>
          </cell>
          <cell r="S144">
            <v>475.43</v>
          </cell>
        </row>
        <row r="145">
          <cell r="D145" t="str">
            <v>Infrared</v>
          </cell>
          <cell r="E145" t="str">
            <v>Distribution Sub Infrared Inspection</v>
          </cell>
          <cell r="F145">
            <v>582000023</v>
          </cell>
          <cell r="G145">
            <v>1748.85</v>
          </cell>
          <cell r="H145">
            <v>674.46</v>
          </cell>
          <cell r="I145">
            <v>430.81</v>
          </cell>
          <cell r="S145">
            <v>2854.12</v>
          </cell>
        </row>
        <row r="146">
          <cell r="D146" t="str">
            <v>Training &amp; Meetings</v>
          </cell>
          <cell r="E146" t="str">
            <v>Training &amp; Misc Meetings, ie headquarters</v>
          </cell>
          <cell r="F146">
            <v>588000019</v>
          </cell>
          <cell r="G146">
            <v>5727.85</v>
          </cell>
          <cell r="H146">
            <v>13249.98</v>
          </cell>
          <cell r="I146">
            <v>23212.33</v>
          </cell>
          <cell r="S146">
            <v>42190.16</v>
          </cell>
        </row>
        <row r="147">
          <cell r="D147" t="str">
            <v>CM Other, includes fence, lighting, drainage, asphalt,  steel structures, control houses</v>
          </cell>
          <cell r="E147" t="str">
            <v>2305E040 PRESIDENT PARK SUB</v>
          </cell>
          <cell r="F147">
            <v>592000347</v>
          </cell>
          <cell r="H147">
            <v>1383.46</v>
          </cell>
          <cell r="S147">
            <v>1383.46</v>
          </cell>
        </row>
        <row r="148">
          <cell r="D148" t="str">
            <v>XFR Nitrogen Bottles</v>
          </cell>
          <cell r="E148" t="str">
            <v>STANDING XFR NITROGEN BOTTLES</v>
          </cell>
          <cell r="F148">
            <v>592000428</v>
          </cell>
          <cell r="H148">
            <v>1170.14</v>
          </cell>
          <cell r="I148">
            <v>543.14</v>
          </cell>
          <cell r="S148">
            <v>1713.2800000000002</v>
          </cell>
        </row>
        <row r="149">
          <cell r="D149" t="str">
            <v>Lakeside Foundations</v>
          </cell>
          <cell r="E149" t="str">
            <v>2405E038 LAKESIDE FOUNDATION R</v>
          </cell>
          <cell r="F149">
            <v>570000306</v>
          </cell>
          <cell r="H149">
            <v>11723.2</v>
          </cell>
          <cell r="I149">
            <v>15556.72</v>
          </cell>
          <cell r="S149">
            <v>27279.92</v>
          </cell>
        </row>
        <row r="150">
          <cell r="D150" t="str">
            <v>Bushing replacement</v>
          </cell>
          <cell r="E150" t="str">
            <v>Bushing replacement</v>
          </cell>
          <cell r="F150">
            <v>570000278</v>
          </cell>
          <cell r="I150">
            <v>1033.08</v>
          </cell>
        </row>
        <row r="151">
          <cell r="D151" t="str">
            <v>XFR Nitrogen Bottles</v>
          </cell>
          <cell r="E151" t="str">
            <v>STANDING XFR NITROGEN BOTTLES</v>
          </cell>
          <cell r="F151">
            <v>570000304</v>
          </cell>
          <cell r="I151">
            <v>356.59</v>
          </cell>
        </row>
        <row r="152">
          <cell r="D152" t="str">
            <v>CM fm PM Transformers &amp; Regulators</v>
          </cell>
          <cell r="E152" t="str">
            <v>CASCADE REPAIR XFR 1017</v>
          </cell>
          <cell r="F152">
            <v>570000305</v>
          </cell>
          <cell r="I152">
            <v>1841.84</v>
          </cell>
        </row>
        <row r="153">
          <cell r="D153" t="str">
            <v>Battery Inspection</v>
          </cell>
          <cell r="E153" t="str">
            <v>Trans. PM Battery Inspection</v>
          </cell>
          <cell r="F153">
            <v>571000241</v>
          </cell>
          <cell r="G153">
            <v>107.66</v>
          </cell>
          <cell r="I153">
            <v>110.15</v>
          </cell>
        </row>
        <row r="154">
          <cell r="D154" t="str">
            <v>Switch for Ln Maintenance</v>
          </cell>
          <cell r="E154" t="str">
            <v>1720E060 KIT-22 KITT TO TAUNTON 115KV L</v>
          </cell>
          <cell r="F154">
            <v>571000939</v>
          </cell>
          <cell r="I154">
            <v>439.75</v>
          </cell>
        </row>
        <row r="155">
          <cell r="D155" t="str">
            <v>Operations</v>
          </cell>
          <cell r="E155" t="str">
            <v>Distr  Sub Operations</v>
          </cell>
          <cell r="F155">
            <v>582000010</v>
          </cell>
          <cell r="I155">
            <v>53.56</v>
          </cell>
        </row>
        <row r="156">
          <cell r="E156" t="str">
            <v>CM FM LTC MAINT &amp; TANK INPECT</v>
          </cell>
          <cell r="F156">
            <v>592000284</v>
          </cell>
          <cell r="I156">
            <v>297.1</v>
          </cell>
        </row>
        <row r="157">
          <cell r="D157" t="str">
            <v>CM fm PM Transformers &amp; Regulators</v>
          </cell>
          <cell r="E157" t="str">
            <v>Dist. CM fm PM LTC XFR</v>
          </cell>
          <cell r="F157">
            <v>592000412</v>
          </cell>
          <cell r="H157">
            <v>7800</v>
          </cell>
          <cell r="I157">
            <v>608.4</v>
          </cell>
        </row>
        <row r="158">
          <cell r="D158" t="str">
            <v>Switch for Ln Maintenance</v>
          </cell>
          <cell r="E158" t="str">
            <v>Switch for Ln Maintenance</v>
          </cell>
          <cell r="F158">
            <v>593015365</v>
          </cell>
          <cell r="H158">
            <v>2944.93</v>
          </cell>
          <cell r="I158">
            <v>757.65</v>
          </cell>
        </row>
        <row r="159">
          <cell r="D159" t="str">
            <v>Switch for Ln Maintenance</v>
          </cell>
          <cell r="E159" t="str">
            <v>Switch for Ln Maintenance</v>
          </cell>
          <cell r="F159">
            <v>593015791</v>
          </cell>
          <cell r="I159">
            <v>27.84</v>
          </cell>
        </row>
        <row r="160">
          <cell r="D160" t="str">
            <v>Switch for Ln Maintenance</v>
          </cell>
          <cell r="E160" t="str">
            <v>Switch for Ln Maintenance</v>
          </cell>
          <cell r="F160">
            <v>593015814</v>
          </cell>
          <cell r="I160">
            <v>55.72</v>
          </cell>
        </row>
        <row r="161">
          <cell r="D161" t="str">
            <v>Switch for Ln Maintenance</v>
          </cell>
          <cell r="E161" t="str">
            <v>Switch for Ln Maintenance</v>
          </cell>
          <cell r="F161">
            <v>593015862</v>
          </cell>
          <cell r="I161">
            <v>297.1</v>
          </cell>
        </row>
        <row r="162">
          <cell r="D162" t="str">
            <v>Switch for Ln Maintenance</v>
          </cell>
          <cell r="E162" t="str">
            <v>Switch for Ln Maintenance</v>
          </cell>
          <cell r="F162">
            <v>593015864</v>
          </cell>
          <cell r="I162">
            <v>55.72</v>
          </cell>
        </row>
        <row r="163">
          <cell r="D163" t="str">
            <v>Switch for Ln Maintenance</v>
          </cell>
          <cell r="E163" t="str">
            <v>Switch for Ln Maintenance</v>
          </cell>
          <cell r="F163">
            <v>593015878</v>
          </cell>
          <cell r="I163">
            <v>1069.57</v>
          </cell>
        </row>
        <row r="164">
          <cell r="D164" t="str">
            <v>Switch for Ln Maintenance</v>
          </cell>
          <cell r="E164" t="str">
            <v>Switch for Ln Maintenance</v>
          </cell>
          <cell r="F164">
            <v>593015886</v>
          </cell>
          <cell r="I164">
            <v>59.43</v>
          </cell>
        </row>
        <row r="165">
          <cell r="D165" t="str">
            <v>Switch for Ln Maintenance</v>
          </cell>
          <cell r="E165" t="str">
            <v>Switch for Ln Maintenance</v>
          </cell>
          <cell r="F165">
            <v>593015887</v>
          </cell>
          <cell r="I165">
            <v>55.72</v>
          </cell>
        </row>
        <row r="166">
          <cell r="D166" t="str">
            <v>Switch for Ln Maintenance</v>
          </cell>
          <cell r="E166" t="str">
            <v>Switch for Ln Maintenance</v>
          </cell>
          <cell r="F166">
            <v>593015908</v>
          </cell>
          <cell r="I166">
            <v>178.92</v>
          </cell>
        </row>
        <row r="167">
          <cell r="D167" t="str">
            <v>Switch for Ln Maintenance</v>
          </cell>
          <cell r="E167" t="str">
            <v>Switch for Ln Maintenance</v>
          </cell>
          <cell r="F167">
            <v>593016038</v>
          </cell>
          <cell r="I167">
            <v>69.63</v>
          </cell>
        </row>
        <row r="168">
          <cell r="D168" t="str">
            <v>Switch for Ln Maintenance</v>
          </cell>
          <cell r="E168" t="str">
            <v>Switch for Ln Maintenance</v>
          </cell>
          <cell r="F168">
            <v>593016210</v>
          </cell>
          <cell r="I168">
            <v>139.28</v>
          </cell>
        </row>
        <row r="169">
          <cell r="D169" t="str">
            <v>Switch for Ln Maintenance</v>
          </cell>
          <cell r="E169" t="str">
            <v>Switch for Ln Maintenance</v>
          </cell>
          <cell r="F169">
            <v>593016274</v>
          </cell>
          <cell r="I169">
            <v>475.35</v>
          </cell>
        </row>
        <row r="170">
          <cell r="D170" t="str">
            <v>Dist. Line Regulators and Reclosers</v>
          </cell>
          <cell r="E170" t="str">
            <v>1803W063 GRI-13 120 WILSON RD NW</v>
          </cell>
          <cell r="F170">
            <v>593016318</v>
          </cell>
          <cell r="I170">
            <v>118.87</v>
          </cell>
        </row>
        <row r="171">
          <cell r="D171" t="str">
            <v>Switch for Ln Maintenance</v>
          </cell>
          <cell r="E171" t="str">
            <v>Switch for Ln Maintenance</v>
          </cell>
          <cell r="F171">
            <v>594008496</v>
          </cell>
          <cell r="I171">
            <v>980.86</v>
          </cell>
        </row>
        <row r="172">
          <cell r="D172" t="str">
            <v>Switch for Ln Maintenance</v>
          </cell>
          <cell r="E172" t="str">
            <v>Switch for Ln Maintenance</v>
          </cell>
          <cell r="F172">
            <v>594009425</v>
          </cell>
          <cell r="I172">
            <v>55.66</v>
          </cell>
        </row>
        <row r="173">
          <cell r="D173" t="str">
            <v>Switch for Ln Maintenance</v>
          </cell>
          <cell r="E173" t="str">
            <v>Switch for Ln Maintenance</v>
          </cell>
          <cell r="F173">
            <v>594009633</v>
          </cell>
          <cell r="I173">
            <v>118.9</v>
          </cell>
        </row>
        <row r="174">
          <cell r="D174" t="str">
            <v>Switch for Ln Maintenance</v>
          </cell>
          <cell r="E174" t="str">
            <v>Switch for Ln Maintenance</v>
          </cell>
          <cell r="F174">
            <v>571000469</v>
          </cell>
          <cell r="G174">
            <v>376.79</v>
          </cell>
          <cell r="H174">
            <v>381.73</v>
          </cell>
        </row>
        <row r="175">
          <cell r="D175" t="str">
            <v>Switch for Ln Maintenance</v>
          </cell>
          <cell r="E175" t="str">
            <v>Switch for Ln Maintenance</v>
          </cell>
          <cell r="F175">
            <v>583003940</v>
          </cell>
          <cell r="H175">
            <v>177.72</v>
          </cell>
        </row>
        <row r="176">
          <cell r="D176" t="str">
            <v>Switch for Ln Maintenance</v>
          </cell>
          <cell r="E176" t="str">
            <v>Switch for Ln Maintenance</v>
          </cell>
          <cell r="F176">
            <v>583004122</v>
          </cell>
          <cell r="G176">
            <v>57.1</v>
          </cell>
          <cell r="H176">
            <v>207.37</v>
          </cell>
        </row>
        <row r="177">
          <cell r="D177" t="str">
            <v>Switch for Ln Maintenance</v>
          </cell>
          <cell r="E177" t="str">
            <v>Switch for Ln Maintenance</v>
          </cell>
          <cell r="F177">
            <v>593014465</v>
          </cell>
          <cell r="G177">
            <v>91.37</v>
          </cell>
          <cell r="H177">
            <v>88.89</v>
          </cell>
        </row>
        <row r="178">
          <cell r="D178" t="str">
            <v>Switch for Ln Maintenance</v>
          </cell>
          <cell r="E178" t="str">
            <v>Switch for Ln Maintenance</v>
          </cell>
          <cell r="F178">
            <v>593014786</v>
          </cell>
          <cell r="H178">
            <v>59.24</v>
          </cell>
        </row>
        <row r="179">
          <cell r="D179" t="str">
            <v>Dist. Line Regulators and Reclosers</v>
          </cell>
          <cell r="E179" t="str">
            <v>Dist. Line Regulators and Reclosers</v>
          </cell>
          <cell r="F179">
            <v>593015050</v>
          </cell>
          <cell r="G179">
            <v>68.53</v>
          </cell>
          <cell r="H179">
            <v>118.49</v>
          </cell>
        </row>
        <row r="180">
          <cell r="D180" t="str">
            <v>Switch for Ln Maintenance</v>
          </cell>
          <cell r="E180" t="str">
            <v>Switch for Ln Maintenance</v>
          </cell>
          <cell r="F180">
            <v>593015073</v>
          </cell>
          <cell r="G180">
            <v>46.68</v>
          </cell>
          <cell r="H180">
            <v>96.87</v>
          </cell>
        </row>
        <row r="181">
          <cell r="D181" t="str">
            <v>Switch for Ln Maintenance</v>
          </cell>
          <cell r="E181" t="str">
            <v>Switch for Ln Maintenance</v>
          </cell>
          <cell r="F181">
            <v>593015075</v>
          </cell>
          <cell r="H181">
            <v>274.43</v>
          </cell>
        </row>
        <row r="182">
          <cell r="D182" t="str">
            <v>Switch for Ln Maintenance</v>
          </cell>
          <cell r="E182" t="str">
            <v>Switch for Ln Maintenance</v>
          </cell>
          <cell r="F182">
            <v>593015172</v>
          </cell>
          <cell r="H182">
            <v>351.86</v>
          </cell>
        </row>
        <row r="183">
          <cell r="D183" t="str">
            <v>Switch for Ln Maintenance</v>
          </cell>
          <cell r="E183" t="str">
            <v>Switch for Ln Maintenance</v>
          </cell>
          <cell r="F183">
            <v>593015416</v>
          </cell>
          <cell r="H183">
            <v>151.47</v>
          </cell>
        </row>
        <row r="184">
          <cell r="D184" t="str">
            <v>Switch for Ln Maintenance</v>
          </cell>
          <cell r="E184" t="str">
            <v>Switch for Ln Maintenance</v>
          </cell>
          <cell r="F184">
            <v>593015422</v>
          </cell>
          <cell r="H184">
            <v>269.25</v>
          </cell>
        </row>
        <row r="185">
          <cell r="D185" t="str">
            <v>Switch for Ln Maintenance</v>
          </cell>
          <cell r="E185" t="str">
            <v>Switch for Ln Maintenance</v>
          </cell>
          <cell r="F185">
            <v>593015481</v>
          </cell>
          <cell r="H185">
            <v>269.25</v>
          </cell>
        </row>
        <row r="186">
          <cell r="D186" t="str">
            <v>Switch for Ln Maintenance</v>
          </cell>
          <cell r="E186" t="str">
            <v>Switch for Ln Maintenance</v>
          </cell>
          <cell r="F186">
            <v>593015729</v>
          </cell>
          <cell r="H186">
            <v>88.89</v>
          </cell>
        </row>
        <row r="187">
          <cell r="D187" t="str">
            <v>Switch for Ln Maintenance</v>
          </cell>
          <cell r="E187" t="str">
            <v>Switch for Ln Maintenance</v>
          </cell>
          <cell r="F187">
            <v>594008925</v>
          </cell>
          <cell r="H187">
            <v>290.56</v>
          </cell>
        </row>
        <row r="188">
          <cell r="D188" t="str">
            <v>Switch for Ln Maintenance</v>
          </cell>
          <cell r="E188" t="str">
            <v>Switch for Ln Maintenance</v>
          </cell>
          <cell r="F188">
            <v>594009338</v>
          </cell>
          <cell r="H188">
            <v>134.81</v>
          </cell>
        </row>
        <row r="189">
          <cell r="D189" t="str">
            <v>Switch for Ln Maintenance</v>
          </cell>
          <cell r="E189" t="str">
            <v>Switch for Ln Maintenance</v>
          </cell>
          <cell r="F189">
            <v>594009366</v>
          </cell>
          <cell r="H189">
            <v>133.26</v>
          </cell>
        </row>
        <row r="190">
          <cell r="D190" t="str">
            <v>Switch for Ln Maintenance</v>
          </cell>
          <cell r="E190" t="str">
            <v>Switch for Ln Maintenance</v>
          </cell>
          <cell r="F190">
            <v>594009370</v>
          </cell>
          <cell r="H190">
            <v>1133.82</v>
          </cell>
        </row>
        <row r="191">
          <cell r="D191" t="str">
            <v>Infrared</v>
          </cell>
          <cell r="E191" t="str">
            <v>Transmission Sub Infrared Inspection</v>
          </cell>
          <cell r="F191">
            <v>562000034</v>
          </cell>
          <cell r="G191">
            <v>121.11</v>
          </cell>
        </row>
        <row r="193">
          <cell r="D193" t="str">
            <v>Switch for Ln Maintenance</v>
          </cell>
          <cell r="E193" t="str">
            <v>Switch for Ln Maintenance</v>
          </cell>
          <cell r="F193">
            <v>571000862</v>
          </cell>
          <cell r="G193">
            <v>293.13</v>
          </cell>
        </row>
        <row r="194">
          <cell r="D194" t="str">
            <v>Switch for Ln Maintenance</v>
          </cell>
          <cell r="E194" t="str">
            <v>Switch for Ln Maintenance</v>
          </cell>
          <cell r="F194">
            <v>571000870</v>
          </cell>
          <cell r="G194">
            <v>107.66</v>
          </cell>
        </row>
        <row r="195">
          <cell r="D195" t="str">
            <v>Switch for Ln Maintenance</v>
          </cell>
          <cell r="E195" t="str">
            <v>Switch for Ln Maintenance</v>
          </cell>
          <cell r="F195">
            <v>583000039</v>
          </cell>
          <cell r="G195">
            <v>163.37</v>
          </cell>
        </row>
        <row r="196">
          <cell r="D196" t="str">
            <v>Switch for Ln Maintenance</v>
          </cell>
          <cell r="E196" t="str">
            <v>Peak Readings - reclassify if signifcant $'s</v>
          </cell>
          <cell r="F196">
            <v>583003992</v>
          </cell>
          <cell r="G196">
            <v>6.85</v>
          </cell>
        </row>
        <row r="197">
          <cell r="D197" t="str">
            <v>Switch for Ln Maintenance</v>
          </cell>
          <cell r="E197" t="str">
            <v>Switch for Ln Maintenance</v>
          </cell>
          <cell r="F197">
            <v>593002383</v>
          </cell>
          <cell r="G197">
            <v>45.69</v>
          </cell>
        </row>
        <row r="198">
          <cell r="D198" t="str">
            <v>Switch for Ln Maintenance</v>
          </cell>
          <cell r="E198" t="str">
            <v>Switch for Ln Maintenance</v>
          </cell>
          <cell r="F198">
            <v>593013370</v>
          </cell>
          <cell r="G198">
            <v>159.9</v>
          </cell>
        </row>
        <row r="199">
          <cell r="D199" t="str">
            <v>Switch for Ln Maintenance</v>
          </cell>
          <cell r="E199" t="str">
            <v>Switch for Ln Maintenance</v>
          </cell>
          <cell r="F199">
            <v>593014473</v>
          </cell>
          <cell r="G199">
            <v>350.07</v>
          </cell>
        </row>
        <row r="200">
          <cell r="D200" t="str">
            <v>Switch for Ln Maintenance</v>
          </cell>
          <cell r="E200" t="str">
            <v>Switch for Ln Maintenance</v>
          </cell>
          <cell r="F200">
            <v>593014826</v>
          </cell>
          <cell r="G200">
            <v>91.37</v>
          </cell>
        </row>
        <row r="201">
          <cell r="D201" t="str">
            <v>Switch for Ln Maintenance</v>
          </cell>
          <cell r="E201" t="str">
            <v>Switch for Ln Maintenance</v>
          </cell>
          <cell r="F201">
            <v>593014842</v>
          </cell>
          <cell r="G201">
            <v>80.73</v>
          </cell>
        </row>
        <row r="202">
          <cell r="D202" t="str">
            <v>Switch for Ln Maintenance</v>
          </cell>
          <cell r="E202" t="str">
            <v>Switch for Ln Maintenance</v>
          </cell>
          <cell r="F202">
            <v>593014943</v>
          </cell>
          <cell r="G202">
            <v>91.37</v>
          </cell>
        </row>
        <row r="203">
          <cell r="D203" t="str">
            <v>Switch for Ln Maintenance</v>
          </cell>
          <cell r="E203" t="str">
            <v>Switch for Ln Maintenance</v>
          </cell>
          <cell r="F203">
            <v>593015020</v>
          </cell>
          <cell r="G203">
            <v>70.01</v>
          </cell>
        </row>
        <row r="204">
          <cell r="D204" t="str">
            <v>Switch for Ln Maintenance</v>
          </cell>
          <cell r="E204" t="str">
            <v>Switch for Ln Maintenance</v>
          </cell>
          <cell r="F204">
            <v>593015024</v>
          </cell>
          <cell r="G204">
            <v>70.01</v>
          </cell>
        </row>
        <row r="205">
          <cell r="D205" t="str">
            <v>Switch for Ln Maintenance</v>
          </cell>
          <cell r="E205" t="str">
            <v>Switch for Ln Maintenance</v>
          </cell>
          <cell r="F205">
            <v>593015190</v>
          </cell>
          <cell r="G205">
            <v>80.73</v>
          </cell>
        </row>
        <row r="206">
          <cell r="D206" t="str">
            <v>Switch for Ln Maintenance</v>
          </cell>
          <cell r="E206" t="str">
            <v>Switch for Ln Maintenance</v>
          </cell>
          <cell r="F206">
            <v>593015192</v>
          </cell>
          <cell r="G206">
            <v>107.66</v>
          </cell>
        </row>
        <row r="207">
          <cell r="D207" t="str">
            <v>Dist. Line Regulators and Reclosers</v>
          </cell>
          <cell r="E207" t="str">
            <v>Distribution Line Regulators</v>
          </cell>
          <cell r="F207">
            <v>593015238</v>
          </cell>
          <cell r="G207">
            <v>107.66</v>
          </cell>
        </row>
        <row r="208">
          <cell r="D208" t="str">
            <v>Dist. Line Regulators and Reclosers</v>
          </cell>
          <cell r="E208" t="str">
            <v>Distribution Line Regulators</v>
          </cell>
          <cell r="F208">
            <v>593015300</v>
          </cell>
          <cell r="G208">
            <v>107.66</v>
          </cell>
        </row>
        <row r="209">
          <cell r="D209" t="str">
            <v>Switch for Ln Maintenance</v>
          </cell>
          <cell r="E209" t="str">
            <v>Switch for Ln Maintenance</v>
          </cell>
          <cell r="F209">
            <v>593015341</v>
          </cell>
          <cell r="G209">
            <v>45.72</v>
          </cell>
        </row>
        <row r="210">
          <cell r="D210" t="str">
            <v>Switch for Ln Maintenance</v>
          </cell>
          <cell r="E210" t="str">
            <v>Switch for Ln Maintenance</v>
          </cell>
          <cell r="F210">
            <v>593015377</v>
          </cell>
          <cell r="G210">
            <v>188.39</v>
          </cell>
        </row>
        <row r="211">
          <cell r="D211" t="str">
            <v>Switch for Ln Maintenance</v>
          </cell>
          <cell r="E211" t="str">
            <v>Switch for Ln Maintenance</v>
          </cell>
          <cell r="F211">
            <v>594008845</v>
          </cell>
          <cell r="G211">
            <v>105.01</v>
          </cell>
        </row>
        <row r="212">
          <cell r="D212" t="str">
            <v>Switch for Ln Maintenance</v>
          </cell>
          <cell r="E212" t="str">
            <v>Switch for Ln Maintenance</v>
          </cell>
          <cell r="F212">
            <v>594009212</v>
          </cell>
          <cell r="G212">
            <v>108.07</v>
          </cell>
        </row>
        <row r="215">
          <cell r="S215">
            <v>0</v>
          </cell>
        </row>
        <row r="216">
          <cell r="S216">
            <v>0</v>
          </cell>
        </row>
        <row r="217">
          <cell r="S217">
            <v>0</v>
          </cell>
        </row>
      </sheetData>
      <sheetData sheetId="6">
        <row r="2">
          <cell r="B2" t="str">
            <v>Battery Inspection</v>
          </cell>
          <cell r="C2">
            <v>89</v>
          </cell>
          <cell r="D2">
            <v>95</v>
          </cell>
          <cell r="E2">
            <v>78</v>
          </cell>
          <cell r="O2">
            <v>262</v>
          </cell>
        </row>
        <row r="3">
          <cell r="B3" t="str">
            <v>Battery Load Test</v>
          </cell>
          <cell r="C3">
            <v>8</v>
          </cell>
          <cell r="D3">
            <v>10</v>
          </cell>
          <cell r="E3">
            <v>13</v>
          </cell>
          <cell r="O3">
            <v>31</v>
          </cell>
        </row>
        <row r="4">
          <cell r="B4" t="str">
            <v>Dist. PM Capacitor Vacuum Switch Inspection</v>
          </cell>
          <cell r="D4">
            <v>1</v>
          </cell>
          <cell r="O4">
            <v>1</v>
          </cell>
        </row>
        <row r="5">
          <cell r="B5" t="str">
            <v>Dist. PM Capacitor Oil Switch Inspection</v>
          </cell>
          <cell r="O5">
            <v>0</v>
          </cell>
        </row>
        <row r="6">
          <cell r="B6" t="str">
            <v>Trans. PM GBR Mechanism Minor  Inspection</v>
          </cell>
          <cell r="O6">
            <v>0</v>
          </cell>
        </row>
        <row r="7">
          <cell r="B7" t="str">
            <v>Trans. PM OBR Air Compressor Maintenance</v>
          </cell>
          <cell r="D7">
            <v>1</v>
          </cell>
          <cell r="O7">
            <v>1</v>
          </cell>
        </row>
        <row r="8">
          <cell r="B8" t="str">
            <v>Trans. PM PCB Hydraulic Mechanism Maintenance</v>
          </cell>
          <cell r="C8">
            <v>2</v>
          </cell>
          <cell r="D8">
            <v>1</v>
          </cell>
          <cell r="O8">
            <v>3</v>
          </cell>
        </row>
        <row r="9">
          <cell r="B9" t="str">
            <v>Trans. PM PCB Spring Mechanism  Maintenance</v>
          </cell>
          <cell r="C9">
            <v>1</v>
          </cell>
          <cell r="O9">
            <v>1</v>
          </cell>
        </row>
        <row r="10">
          <cell r="B10" t="str">
            <v>Trans. PM OBR OA-4 Mechanism Overhaul</v>
          </cell>
          <cell r="C10">
            <v>2</v>
          </cell>
          <cell r="O10">
            <v>2</v>
          </cell>
        </row>
        <row r="11">
          <cell r="B11" t="str">
            <v>Dist. PM VBR Major Inspection/Diagnostics</v>
          </cell>
          <cell r="C11">
            <v>4</v>
          </cell>
          <cell r="D11">
            <v>3</v>
          </cell>
          <cell r="E11">
            <v>2</v>
          </cell>
          <cell r="O11">
            <v>9</v>
          </cell>
        </row>
        <row r="12">
          <cell r="B12" t="str">
            <v>Dist. PM OBR Major Inspection/Diagnostics</v>
          </cell>
          <cell r="D12">
            <v>3</v>
          </cell>
          <cell r="E12">
            <v>2</v>
          </cell>
          <cell r="O12">
            <v>5</v>
          </cell>
        </row>
        <row r="13">
          <cell r="B13" t="str">
            <v>Trans. PM OBR Major Inspection/Diagnostics</v>
          </cell>
          <cell r="C13">
            <v>2</v>
          </cell>
          <cell r="O13">
            <v>2</v>
          </cell>
        </row>
        <row r="14">
          <cell r="B14" t="str">
            <v>Trans. PM GBR Major Inspection/Diagnostics</v>
          </cell>
          <cell r="O14">
            <v>0</v>
          </cell>
        </row>
        <row r="15">
          <cell r="B15" t="str">
            <v>Dist. PM Recloser  Inspection/Diagnostics</v>
          </cell>
          <cell r="E15">
            <v>1</v>
          </cell>
          <cell r="O15">
            <v>1</v>
          </cell>
        </row>
        <row r="16">
          <cell r="B16" t="str">
            <v>Regulator Major Inspection/Diagnostics</v>
          </cell>
          <cell r="D16">
            <v>1</v>
          </cell>
          <cell r="E16">
            <v>1</v>
          </cell>
          <cell r="O16">
            <v>2</v>
          </cell>
        </row>
        <row r="17">
          <cell r="B17" t="str">
            <v>Dist. PM LTC XFR Inspection/Diagnostics</v>
          </cell>
          <cell r="C17">
            <v>1</v>
          </cell>
          <cell r="D17">
            <v>3</v>
          </cell>
          <cell r="E17">
            <v>1</v>
          </cell>
          <cell r="O17">
            <v>5</v>
          </cell>
        </row>
        <row r="18">
          <cell r="B18" t="str">
            <v>Trans. PM Non-LTC XFR Main Tank Inspect/Diagnostics</v>
          </cell>
          <cell r="O18">
            <v>0</v>
          </cell>
        </row>
        <row r="19">
          <cell r="B19" t="str">
            <v>Trans. PM LTC XFR Inspection/Diagnostics</v>
          </cell>
          <cell r="O19">
            <v>0</v>
          </cell>
        </row>
        <row r="20">
          <cell r="B20" t="str">
            <v>Dist. PM Non-LTC XFR Main Tank Inspect/Diagnostics</v>
          </cell>
          <cell r="D20">
            <v>1</v>
          </cell>
          <cell r="O20">
            <v>1</v>
          </cell>
        </row>
        <row r="21">
          <cell r="B21" t="str">
            <v>Infrared</v>
          </cell>
          <cell r="C21">
            <v>69</v>
          </cell>
          <cell r="D21">
            <v>25</v>
          </cell>
          <cell r="E21">
            <v>17</v>
          </cell>
          <cell r="O21">
            <v>111</v>
          </cell>
        </row>
        <row r="22">
          <cell r="B22" t="str">
            <v>Operations</v>
          </cell>
          <cell r="C22">
            <v>342</v>
          </cell>
          <cell r="D22">
            <v>342</v>
          </cell>
          <cell r="E22">
            <v>342</v>
          </cell>
          <cell r="O22">
            <v>1026</v>
          </cell>
        </row>
        <row r="23">
          <cell r="B23" t="str">
            <v>Inspections</v>
          </cell>
          <cell r="C23">
            <v>974</v>
          </cell>
          <cell r="D23">
            <v>974</v>
          </cell>
          <cell r="E23">
            <v>974</v>
          </cell>
          <cell r="O23">
            <v>2922</v>
          </cell>
        </row>
        <row r="24">
          <cell r="B24" t="str">
            <v>Landscape</v>
          </cell>
          <cell r="C24">
            <v>122</v>
          </cell>
          <cell r="D24">
            <v>143</v>
          </cell>
          <cell r="E24">
            <v>227</v>
          </cell>
          <cell r="O24">
            <v>492</v>
          </cell>
        </row>
        <row r="25">
          <cell r="B25" t="str">
            <v>Weedspraying</v>
          </cell>
          <cell r="E25">
            <v>3</v>
          </cell>
          <cell r="O25">
            <v>3</v>
          </cell>
        </row>
        <row r="26">
          <cell r="B26" t="str">
            <v>Dist. Profile Test</v>
          </cell>
          <cell r="D26">
            <v>235</v>
          </cell>
          <cell r="E26">
            <v>45</v>
          </cell>
          <cell r="O26">
            <v>280</v>
          </cell>
        </row>
        <row r="27">
          <cell r="B27" t="str">
            <v>Trans. Profile Test</v>
          </cell>
          <cell r="D27">
            <v>59</v>
          </cell>
          <cell r="O27">
            <v>59</v>
          </cell>
        </row>
        <row r="28">
          <cell r="B28" t="str">
            <v>DGA</v>
          </cell>
          <cell r="C28">
            <v>60</v>
          </cell>
          <cell r="D28">
            <v>55</v>
          </cell>
          <cell r="E28">
            <v>99</v>
          </cell>
          <cell r="O28">
            <v>214</v>
          </cell>
        </row>
        <row r="29">
          <cell r="B29" t="str">
            <v>BOA</v>
          </cell>
          <cell r="D29">
            <v>2</v>
          </cell>
          <cell r="O29">
            <v>2</v>
          </cell>
        </row>
        <row r="30">
          <cell r="B30" t="str">
            <v>Replace station insulators</v>
          </cell>
          <cell r="C30">
            <v>32</v>
          </cell>
          <cell r="D30">
            <v>242</v>
          </cell>
          <cell r="E30">
            <v>83</v>
          </cell>
          <cell r="O30">
            <v>357</v>
          </cell>
        </row>
        <row r="31">
          <cell r="B31" t="str">
            <v>Bushing replacement</v>
          </cell>
        </row>
      </sheetData>
      <sheetData sheetId="7">
        <row r="4">
          <cell r="C4" t="str">
            <v>Battery Inspection</v>
          </cell>
          <cell r="D4">
            <v>460</v>
          </cell>
          <cell r="E4">
            <v>52440</v>
          </cell>
          <cell r="F4">
            <v>4370</v>
          </cell>
          <cell r="G4">
            <v>8740</v>
          </cell>
          <cell r="H4">
            <v>13110</v>
          </cell>
          <cell r="I4">
            <v>17480</v>
          </cell>
          <cell r="J4">
            <v>21850</v>
          </cell>
          <cell r="K4">
            <v>26220</v>
          </cell>
          <cell r="L4">
            <v>30590.000000000004</v>
          </cell>
          <cell r="M4">
            <v>34960</v>
          </cell>
          <cell r="N4">
            <v>39330</v>
          </cell>
          <cell r="O4">
            <v>43700</v>
          </cell>
          <cell r="P4">
            <v>48070</v>
          </cell>
          <cell r="Q4">
            <v>52440</v>
          </cell>
        </row>
        <row r="5">
          <cell r="C5" t="str">
            <v>Battery Load Test</v>
          </cell>
          <cell r="D5">
            <v>90</v>
          </cell>
          <cell r="E5">
            <v>16100</v>
          </cell>
          <cell r="F5">
            <v>1341.6666666666665</v>
          </cell>
          <cell r="G5">
            <v>2683.333333333333</v>
          </cell>
          <cell r="H5">
            <v>4025</v>
          </cell>
          <cell r="I5">
            <v>5366.666666666666</v>
          </cell>
          <cell r="J5">
            <v>6708.333333333334</v>
          </cell>
          <cell r="K5">
            <v>8050</v>
          </cell>
          <cell r="L5">
            <v>9391.666666666668</v>
          </cell>
          <cell r="M5">
            <v>10733.333333333332</v>
          </cell>
          <cell r="N5">
            <v>12075</v>
          </cell>
          <cell r="O5">
            <v>13416.666666666668</v>
          </cell>
          <cell r="P5">
            <v>14758.333333333332</v>
          </cell>
          <cell r="Q5">
            <v>16100</v>
          </cell>
        </row>
        <row r="6">
          <cell r="C6" t="str">
            <v>BOA</v>
          </cell>
          <cell r="D6">
            <v>46</v>
          </cell>
          <cell r="E6">
            <v>31112</v>
          </cell>
          <cell r="F6">
            <v>2592.6666666666665</v>
          </cell>
          <cell r="G6">
            <v>5185.333333333333</v>
          </cell>
          <cell r="H6">
            <v>7778</v>
          </cell>
          <cell r="I6">
            <v>10370.666666666666</v>
          </cell>
          <cell r="J6">
            <v>12963.333333333334</v>
          </cell>
          <cell r="K6">
            <v>15556</v>
          </cell>
          <cell r="L6">
            <v>18148.666666666668</v>
          </cell>
          <cell r="M6">
            <v>20741.333333333332</v>
          </cell>
          <cell r="N6">
            <v>23334</v>
          </cell>
          <cell r="O6">
            <v>25926.666666666668</v>
          </cell>
          <cell r="P6">
            <v>28519.333333333332</v>
          </cell>
          <cell r="Q6">
            <v>31112</v>
          </cell>
        </row>
        <row r="7">
          <cell r="C7" t="str">
            <v>Bushing replacement</v>
          </cell>
          <cell r="E7">
            <v>173189</v>
          </cell>
          <cell r="F7">
            <v>14432.416666666666</v>
          </cell>
          <cell r="G7">
            <v>28864.833333333332</v>
          </cell>
          <cell r="H7">
            <v>43297.25</v>
          </cell>
          <cell r="I7">
            <v>57729.666666666664</v>
          </cell>
          <cell r="J7">
            <v>72162.08333333334</v>
          </cell>
          <cell r="K7">
            <v>86594.5</v>
          </cell>
          <cell r="L7">
            <v>101026.91666666667</v>
          </cell>
          <cell r="M7">
            <v>115459.33333333333</v>
          </cell>
          <cell r="N7">
            <v>129891.75</v>
          </cell>
          <cell r="O7">
            <v>144324.1666666667</v>
          </cell>
          <cell r="P7">
            <v>158756.5833333333</v>
          </cell>
          <cell r="Q7">
            <v>173189</v>
          </cell>
        </row>
        <row r="8">
          <cell r="C8" t="str">
            <v>Change PCB contaminated oil</v>
          </cell>
          <cell r="E8">
            <v>25000</v>
          </cell>
          <cell r="F8">
            <v>2083.333333333333</v>
          </cell>
          <cell r="G8">
            <v>4166.666666666666</v>
          </cell>
          <cell r="H8">
            <v>6250</v>
          </cell>
          <cell r="I8">
            <v>8333.333333333332</v>
          </cell>
          <cell r="J8">
            <v>10416.666666666668</v>
          </cell>
          <cell r="K8">
            <v>12500</v>
          </cell>
          <cell r="L8">
            <v>14583.333333333334</v>
          </cell>
          <cell r="M8">
            <v>16666.666666666664</v>
          </cell>
          <cell r="N8">
            <v>18750</v>
          </cell>
          <cell r="O8">
            <v>20833.333333333336</v>
          </cell>
          <cell r="P8">
            <v>22916.666666666664</v>
          </cell>
          <cell r="Q8">
            <v>25000</v>
          </cell>
        </row>
        <row r="9">
          <cell r="C9" t="str">
            <v>CM fm PM Battery</v>
          </cell>
          <cell r="E9">
            <v>41829</v>
          </cell>
          <cell r="F9">
            <v>3485.75</v>
          </cell>
          <cell r="G9">
            <v>6971.5</v>
          </cell>
          <cell r="H9">
            <v>10457.25</v>
          </cell>
          <cell r="I9">
            <v>13943</v>
          </cell>
          <cell r="J9">
            <v>17428.75</v>
          </cell>
          <cell r="K9">
            <v>20914.5</v>
          </cell>
          <cell r="L9">
            <v>24400.25</v>
          </cell>
          <cell r="M9">
            <v>27886</v>
          </cell>
          <cell r="N9">
            <v>31371.75</v>
          </cell>
          <cell r="O9">
            <v>34857.5</v>
          </cell>
          <cell r="P9">
            <v>38343.25</v>
          </cell>
          <cell r="Q9">
            <v>41829</v>
          </cell>
        </row>
        <row r="10">
          <cell r="C10" t="str">
            <v>CM fm PM Capacitor Banks</v>
          </cell>
          <cell r="E10">
            <v>17764</v>
          </cell>
          <cell r="F10">
            <v>1480.3333333333333</v>
          </cell>
          <cell r="G10">
            <v>2960.6666666666665</v>
          </cell>
          <cell r="H10">
            <v>4441</v>
          </cell>
          <cell r="I10">
            <v>5921.333333333333</v>
          </cell>
          <cell r="J10">
            <v>7401.666666666667</v>
          </cell>
          <cell r="K10">
            <v>8882</v>
          </cell>
          <cell r="L10">
            <v>10362.333333333334</v>
          </cell>
          <cell r="M10">
            <v>11842.666666666666</v>
          </cell>
          <cell r="N10">
            <v>13323</v>
          </cell>
          <cell r="O10">
            <v>14803.333333333334</v>
          </cell>
          <cell r="P10">
            <v>16283.666666666666</v>
          </cell>
          <cell r="Q10">
            <v>17764</v>
          </cell>
        </row>
        <row r="11">
          <cell r="C11" t="str">
            <v>CM fm PM Capacitor Switch</v>
          </cell>
          <cell r="E11">
            <v>12000</v>
          </cell>
          <cell r="F11">
            <v>1000</v>
          </cell>
          <cell r="G11">
            <v>2000</v>
          </cell>
          <cell r="H11">
            <v>3000</v>
          </cell>
          <cell r="I11">
            <v>4000</v>
          </cell>
          <cell r="J11">
            <v>5000</v>
          </cell>
          <cell r="K11">
            <v>6000</v>
          </cell>
          <cell r="L11">
            <v>7000</v>
          </cell>
          <cell r="M11">
            <v>8000</v>
          </cell>
          <cell r="N11">
            <v>9000</v>
          </cell>
          <cell r="O11">
            <v>10000</v>
          </cell>
          <cell r="P11">
            <v>11000</v>
          </cell>
          <cell r="Q11">
            <v>12000</v>
          </cell>
        </row>
        <row r="12">
          <cell r="C12" t="str">
            <v>CM fm PM Disconnect Switches</v>
          </cell>
          <cell r="E12">
            <v>9733</v>
          </cell>
          <cell r="F12">
            <v>811.0833333333333</v>
          </cell>
          <cell r="G12">
            <v>1622.1666666666665</v>
          </cell>
          <cell r="H12">
            <v>2433.25</v>
          </cell>
          <cell r="I12">
            <v>3244.333333333333</v>
          </cell>
          <cell r="J12">
            <v>4055.416666666667</v>
          </cell>
          <cell r="K12">
            <v>4866.5</v>
          </cell>
          <cell r="L12">
            <v>5677.583333333334</v>
          </cell>
          <cell r="M12">
            <v>6488.666666666666</v>
          </cell>
          <cell r="N12">
            <v>7299.75</v>
          </cell>
          <cell r="O12">
            <v>8110.833333333334</v>
          </cell>
          <cell r="P12">
            <v>8921.916666666666</v>
          </cell>
          <cell r="Q12">
            <v>9733</v>
          </cell>
        </row>
        <row r="13">
          <cell r="C13" t="str">
            <v>CM fm PM Other, includes fence, lighting, drainage, asphalt,  steel structures, control houses</v>
          </cell>
          <cell r="E13">
            <v>162394</v>
          </cell>
          <cell r="F13">
            <v>13532.833333333332</v>
          </cell>
          <cell r="G13">
            <v>27065.666666666664</v>
          </cell>
          <cell r="H13">
            <v>40598.5</v>
          </cell>
          <cell r="I13">
            <v>54131.33333333333</v>
          </cell>
          <cell r="J13">
            <v>67664.16666666667</v>
          </cell>
          <cell r="K13">
            <v>81197</v>
          </cell>
          <cell r="L13">
            <v>94729.83333333334</v>
          </cell>
          <cell r="M13">
            <v>108262.66666666666</v>
          </cell>
          <cell r="N13">
            <v>121795.5</v>
          </cell>
          <cell r="O13">
            <v>135328.33333333334</v>
          </cell>
          <cell r="P13">
            <v>148861.16666666666</v>
          </cell>
          <cell r="Q13">
            <v>162394</v>
          </cell>
        </row>
        <row r="14">
          <cell r="C14" t="str">
            <v>CM fm PM Reclosers &amp; Breakers</v>
          </cell>
          <cell r="E14">
            <v>336017</v>
          </cell>
          <cell r="F14">
            <v>28001.416666666664</v>
          </cell>
          <cell r="G14">
            <v>56002.83333333333</v>
          </cell>
          <cell r="H14">
            <v>84004.25</v>
          </cell>
          <cell r="I14">
            <v>112005.66666666666</v>
          </cell>
          <cell r="J14">
            <v>140007.08333333334</v>
          </cell>
          <cell r="K14">
            <v>168008.5</v>
          </cell>
          <cell r="L14">
            <v>196009.9166666667</v>
          </cell>
          <cell r="M14">
            <v>224011.3333333333</v>
          </cell>
          <cell r="N14">
            <v>252012.75</v>
          </cell>
          <cell r="O14">
            <v>280014.1666666667</v>
          </cell>
          <cell r="P14">
            <v>308015.5833333333</v>
          </cell>
          <cell r="Q14">
            <v>336017</v>
          </cell>
        </row>
        <row r="15">
          <cell r="C15" t="str">
            <v>CM fm PM Relays &amp; Meters</v>
          </cell>
          <cell r="E15">
            <v>60839</v>
          </cell>
          <cell r="F15">
            <v>5069.916666666666</v>
          </cell>
          <cell r="G15">
            <v>10139.833333333332</v>
          </cell>
          <cell r="H15">
            <v>15209.75</v>
          </cell>
          <cell r="I15">
            <v>20279.666666666664</v>
          </cell>
          <cell r="J15">
            <v>25349.583333333336</v>
          </cell>
          <cell r="K15">
            <v>30419.5</v>
          </cell>
          <cell r="L15">
            <v>35489.41666666667</v>
          </cell>
          <cell r="M15">
            <v>40559.33333333333</v>
          </cell>
          <cell r="N15">
            <v>45629.25</v>
          </cell>
          <cell r="O15">
            <v>50699.16666666667</v>
          </cell>
          <cell r="P15">
            <v>55769.08333333333</v>
          </cell>
          <cell r="Q15">
            <v>60839</v>
          </cell>
        </row>
        <row r="16">
          <cell r="C16" t="str">
            <v>CM fm PM Transformers &amp; Regulators</v>
          </cell>
          <cell r="E16">
            <v>396323</v>
          </cell>
          <cell r="F16">
            <v>33026.916666666664</v>
          </cell>
          <cell r="G16">
            <v>66053.83333333333</v>
          </cell>
          <cell r="H16">
            <v>99080.75</v>
          </cell>
          <cell r="I16">
            <v>132107.66666666666</v>
          </cell>
          <cell r="J16">
            <v>165134.58333333334</v>
          </cell>
          <cell r="K16">
            <v>198161.5</v>
          </cell>
          <cell r="L16">
            <v>231188.4166666667</v>
          </cell>
          <cell r="M16">
            <v>264215.3333333333</v>
          </cell>
          <cell r="N16">
            <v>297242.25</v>
          </cell>
          <cell r="O16">
            <v>330269.1666666667</v>
          </cell>
          <cell r="P16">
            <v>363296.0833333333</v>
          </cell>
          <cell r="Q16">
            <v>396323</v>
          </cell>
        </row>
        <row r="17">
          <cell r="C17" t="str">
            <v>CM fm PM Transrupters &amp; Circuit Switchers</v>
          </cell>
          <cell r="E17">
            <v>17275</v>
          </cell>
          <cell r="F17">
            <v>1439.5833333333333</v>
          </cell>
          <cell r="G17">
            <v>2879.1666666666665</v>
          </cell>
          <cell r="H17">
            <v>4318.75</v>
          </cell>
          <cell r="I17">
            <v>5758.333333333333</v>
          </cell>
          <cell r="J17">
            <v>7197.916666666667</v>
          </cell>
          <cell r="K17">
            <v>8637.5</v>
          </cell>
          <cell r="L17">
            <v>10077.083333333334</v>
          </cell>
          <cell r="M17">
            <v>11516.666666666666</v>
          </cell>
          <cell r="N17">
            <v>12956.25</v>
          </cell>
          <cell r="O17">
            <v>14395.833333333334</v>
          </cell>
          <cell r="P17">
            <v>15835.416666666666</v>
          </cell>
          <cell r="Q17">
            <v>17275</v>
          </cell>
        </row>
        <row r="18">
          <cell r="C18" t="str">
            <v>DGA</v>
          </cell>
          <cell r="D18">
            <v>1300</v>
          </cell>
          <cell r="E18">
            <v>88799</v>
          </cell>
          <cell r="F18">
            <v>7399.916666666666</v>
          </cell>
          <cell r="G18">
            <v>14799.833333333332</v>
          </cell>
          <cell r="H18">
            <v>22199.75</v>
          </cell>
          <cell r="I18">
            <v>29599.666666666664</v>
          </cell>
          <cell r="J18">
            <v>36999.583333333336</v>
          </cell>
          <cell r="K18">
            <v>44399.5</v>
          </cell>
          <cell r="L18">
            <v>51799.41666666667</v>
          </cell>
          <cell r="M18">
            <v>59199.33333333333</v>
          </cell>
          <cell r="N18">
            <v>66599.25</v>
          </cell>
          <cell r="O18">
            <v>73999.16666666667</v>
          </cell>
          <cell r="P18">
            <v>81399.08333333333</v>
          </cell>
          <cell r="Q18">
            <v>88799</v>
          </cell>
        </row>
        <row r="19">
          <cell r="C19" t="str">
            <v>Dist. Line Padmount Switches</v>
          </cell>
          <cell r="E19">
            <v>12517.942276155014</v>
          </cell>
          <cell r="F19">
            <v>1043.1618563462512</v>
          </cell>
          <cell r="G19">
            <v>2086.3237126925023</v>
          </cell>
          <cell r="H19">
            <v>3129.4855690387535</v>
          </cell>
          <cell r="I19">
            <v>4172.647425385005</v>
          </cell>
          <cell r="J19">
            <v>5215.809281731256</v>
          </cell>
          <cell r="K19">
            <v>6258.971138077507</v>
          </cell>
          <cell r="L19">
            <v>7302.132994423759</v>
          </cell>
          <cell r="M19">
            <v>8345.29485077001</v>
          </cell>
          <cell r="N19">
            <v>9388.45670711626</v>
          </cell>
          <cell r="O19">
            <v>10431.618563462513</v>
          </cell>
          <cell r="P19">
            <v>11474.780419808762</v>
          </cell>
          <cell r="Q19">
            <v>12517.942276155014</v>
          </cell>
        </row>
        <row r="20">
          <cell r="C20" t="str">
            <v>Dist. Line Regulators and Reclosers</v>
          </cell>
          <cell r="E20">
            <v>150107</v>
          </cell>
          <cell r="F20">
            <v>12508.916666666666</v>
          </cell>
          <cell r="G20">
            <v>25017.833333333332</v>
          </cell>
          <cell r="H20">
            <v>37526.75</v>
          </cell>
          <cell r="I20">
            <v>50035.666666666664</v>
          </cell>
          <cell r="J20">
            <v>62544.583333333336</v>
          </cell>
          <cell r="K20">
            <v>75053.5</v>
          </cell>
          <cell r="L20">
            <v>87562.41666666667</v>
          </cell>
          <cell r="M20">
            <v>100071.33333333333</v>
          </cell>
          <cell r="N20">
            <v>112580.25</v>
          </cell>
          <cell r="O20">
            <v>125089.16666666667</v>
          </cell>
          <cell r="P20">
            <v>137598.0833333333</v>
          </cell>
          <cell r="Q20">
            <v>150107</v>
          </cell>
        </row>
        <row r="21">
          <cell r="C21" t="str">
            <v>Dist. PM Capacitor Oil Switch Inspection</v>
          </cell>
          <cell r="D21">
            <v>16</v>
          </cell>
          <cell r="E21">
            <v>25406</v>
          </cell>
          <cell r="F21">
            <v>2117.1666666666665</v>
          </cell>
          <cell r="G21">
            <v>4234.333333333333</v>
          </cell>
          <cell r="H21">
            <v>6351.5</v>
          </cell>
          <cell r="I21">
            <v>8468.666666666666</v>
          </cell>
          <cell r="J21">
            <v>10585.833333333334</v>
          </cell>
          <cell r="K21">
            <v>12703</v>
          </cell>
          <cell r="L21">
            <v>14820.166666666668</v>
          </cell>
          <cell r="M21">
            <v>16937.333333333332</v>
          </cell>
          <cell r="N21">
            <v>19054.5</v>
          </cell>
          <cell r="O21">
            <v>21171.666666666668</v>
          </cell>
          <cell r="P21">
            <v>23288.833333333332</v>
          </cell>
          <cell r="Q21">
            <v>25406</v>
          </cell>
        </row>
        <row r="22">
          <cell r="C22" t="str">
            <v>Dist. PM Capacitor Vacuum Switch Inspection</v>
          </cell>
          <cell r="D22">
            <v>15</v>
          </cell>
          <cell r="E22">
            <v>12015</v>
          </cell>
          <cell r="F22">
            <v>1001.25</v>
          </cell>
          <cell r="G22">
            <v>2002.5</v>
          </cell>
          <cell r="H22">
            <v>3003.75</v>
          </cell>
          <cell r="I22">
            <v>4005</v>
          </cell>
          <cell r="J22">
            <v>5006.25</v>
          </cell>
          <cell r="K22">
            <v>6007.5</v>
          </cell>
          <cell r="L22">
            <v>7008.75</v>
          </cell>
          <cell r="M22">
            <v>8010</v>
          </cell>
          <cell r="N22">
            <v>9011.25</v>
          </cell>
          <cell r="O22">
            <v>10012.5</v>
          </cell>
          <cell r="P22">
            <v>11013.75</v>
          </cell>
          <cell r="Q22">
            <v>12015</v>
          </cell>
        </row>
        <row r="23">
          <cell r="C23" t="str">
            <v>Dist. PM LTC XFR Inspection/Diagnostics</v>
          </cell>
          <cell r="D23">
            <v>29</v>
          </cell>
          <cell r="E23">
            <v>183394</v>
          </cell>
          <cell r="F23">
            <v>15282.833333333332</v>
          </cell>
          <cell r="G23">
            <v>30565.666666666664</v>
          </cell>
          <cell r="H23">
            <v>45848.5</v>
          </cell>
          <cell r="I23">
            <v>61131.33333333333</v>
          </cell>
          <cell r="J23">
            <v>76414.16666666667</v>
          </cell>
          <cell r="K23">
            <v>91697</v>
          </cell>
          <cell r="L23">
            <v>106979.83333333334</v>
          </cell>
          <cell r="M23">
            <v>122262.66666666666</v>
          </cell>
          <cell r="N23">
            <v>137545.5</v>
          </cell>
          <cell r="O23">
            <v>152828.33333333334</v>
          </cell>
          <cell r="P23">
            <v>168111.16666666666</v>
          </cell>
          <cell r="Q23">
            <v>183394</v>
          </cell>
        </row>
        <row r="24">
          <cell r="C24" t="str">
            <v>Dist. PM Non-LTC XFR Main Tank Inspect/Diagnostics</v>
          </cell>
          <cell r="D24">
            <v>26</v>
          </cell>
          <cell r="E24">
            <v>91000</v>
          </cell>
          <cell r="F24">
            <v>7583.333333333333</v>
          </cell>
          <cell r="G24">
            <v>15166.666666666666</v>
          </cell>
          <cell r="H24">
            <v>22750</v>
          </cell>
          <cell r="I24">
            <v>30333.333333333332</v>
          </cell>
          <cell r="J24">
            <v>37916.66666666667</v>
          </cell>
          <cell r="K24">
            <v>45500</v>
          </cell>
          <cell r="L24">
            <v>53083.333333333336</v>
          </cell>
          <cell r="M24">
            <v>60666.666666666664</v>
          </cell>
          <cell r="N24">
            <v>68250</v>
          </cell>
          <cell r="O24">
            <v>75833.33333333334</v>
          </cell>
          <cell r="P24">
            <v>83416.66666666666</v>
          </cell>
          <cell r="Q24">
            <v>91000</v>
          </cell>
        </row>
        <row r="25">
          <cell r="C25" t="str">
            <v>Dist. PM OBR Major Inspection/Diagnostics</v>
          </cell>
          <cell r="D25">
            <v>31</v>
          </cell>
          <cell r="E25">
            <v>37200</v>
          </cell>
          <cell r="F25">
            <v>3100</v>
          </cell>
          <cell r="G25">
            <v>6200</v>
          </cell>
          <cell r="H25">
            <v>9300</v>
          </cell>
          <cell r="I25">
            <v>12400</v>
          </cell>
          <cell r="J25">
            <v>15500</v>
          </cell>
          <cell r="K25">
            <v>18600</v>
          </cell>
          <cell r="L25">
            <v>21700</v>
          </cell>
          <cell r="M25">
            <v>24800</v>
          </cell>
          <cell r="N25">
            <v>27900</v>
          </cell>
          <cell r="O25">
            <v>31000</v>
          </cell>
          <cell r="P25">
            <v>34100</v>
          </cell>
          <cell r="Q25">
            <v>37200</v>
          </cell>
        </row>
        <row r="26">
          <cell r="C26" t="str">
            <v>Dist. PM Recloser  Inspection/Diagnostics</v>
          </cell>
          <cell r="D26">
            <v>9</v>
          </cell>
          <cell r="E26">
            <v>11702</v>
          </cell>
          <cell r="F26">
            <v>975.1666666666666</v>
          </cell>
          <cell r="G26">
            <v>1950.3333333333333</v>
          </cell>
          <cell r="H26">
            <v>2925.5</v>
          </cell>
          <cell r="I26">
            <v>3900.6666666666665</v>
          </cell>
          <cell r="J26">
            <v>4875.833333333334</v>
          </cell>
          <cell r="K26">
            <v>5851</v>
          </cell>
          <cell r="L26">
            <v>6826.166666666667</v>
          </cell>
          <cell r="M26">
            <v>7801.333333333333</v>
          </cell>
          <cell r="N26">
            <v>8776.5</v>
          </cell>
          <cell r="O26">
            <v>9751.666666666668</v>
          </cell>
          <cell r="P26">
            <v>10726.833333333332</v>
          </cell>
          <cell r="Q26">
            <v>11702</v>
          </cell>
        </row>
        <row r="27">
          <cell r="C27" t="str">
            <v>Dist. PM VBR Major Inspection/Diagnostics</v>
          </cell>
          <cell r="D27">
            <v>92</v>
          </cell>
          <cell r="E27">
            <v>110400</v>
          </cell>
          <cell r="F27">
            <v>9200</v>
          </cell>
          <cell r="G27">
            <v>18400</v>
          </cell>
          <cell r="H27">
            <v>27600</v>
          </cell>
          <cell r="I27">
            <v>36800</v>
          </cell>
          <cell r="J27">
            <v>46000</v>
          </cell>
          <cell r="K27">
            <v>55200</v>
          </cell>
          <cell r="L27">
            <v>64400.00000000001</v>
          </cell>
          <cell r="M27">
            <v>73600</v>
          </cell>
          <cell r="N27">
            <v>82800</v>
          </cell>
          <cell r="O27">
            <v>92000</v>
          </cell>
          <cell r="P27">
            <v>101200</v>
          </cell>
          <cell r="Q27">
            <v>110400</v>
          </cell>
        </row>
        <row r="28">
          <cell r="C28" t="str">
            <v>Dist. Profile Test</v>
          </cell>
          <cell r="D28">
            <v>1004</v>
          </cell>
          <cell r="E28">
            <v>74296</v>
          </cell>
          <cell r="F28">
            <v>6191.333333333333</v>
          </cell>
          <cell r="G28">
            <v>12382.666666666666</v>
          </cell>
          <cell r="H28">
            <v>18574</v>
          </cell>
          <cell r="I28">
            <v>24765.333333333332</v>
          </cell>
          <cell r="J28">
            <v>30956.666666666668</v>
          </cell>
          <cell r="K28">
            <v>37148</v>
          </cell>
          <cell r="L28">
            <v>43339.333333333336</v>
          </cell>
          <cell r="M28">
            <v>49530.666666666664</v>
          </cell>
          <cell r="N28">
            <v>55722</v>
          </cell>
          <cell r="O28">
            <v>61913.333333333336</v>
          </cell>
          <cell r="P28">
            <v>68104.66666666666</v>
          </cell>
          <cell r="Q28">
            <v>74296</v>
          </cell>
        </row>
        <row r="29">
          <cell r="C29" t="str">
            <v>Gravel restoration</v>
          </cell>
          <cell r="E29">
            <v>150000</v>
          </cell>
          <cell r="F29">
            <v>12500</v>
          </cell>
          <cell r="G29">
            <v>25000</v>
          </cell>
          <cell r="H29">
            <v>37500</v>
          </cell>
          <cell r="I29">
            <v>50000</v>
          </cell>
          <cell r="J29">
            <v>62500</v>
          </cell>
          <cell r="K29">
            <v>75000</v>
          </cell>
          <cell r="L29">
            <v>87500</v>
          </cell>
          <cell r="M29">
            <v>100000</v>
          </cell>
          <cell r="N29">
            <v>112500</v>
          </cell>
          <cell r="O29">
            <v>125000</v>
          </cell>
          <cell r="P29">
            <v>137500</v>
          </cell>
          <cell r="Q29">
            <v>150000</v>
          </cell>
        </row>
        <row r="30">
          <cell r="C30" t="str">
            <v>Infrared</v>
          </cell>
          <cell r="D30">
            <v>401</v>
          </cell>
          <cell r="E30">
            <v>37991</v>
          </cell>
          <cell r="F30">
            <v>3165.9166666666665</v>
          </cell>
          <cell r="G30">
            <v>6331.833333333333</v>
          </cell>
          <cell r="H30">
            <v>9497.75</v>
          </cell>
          <cell r="I30">
            <v>12663.666666666666</v>
          </cell>
          <cell r="J30">
            <v>15829.583333333334</v>
          </cell>
          <cell r="K30">
            <v>18995.5</v>
          </cell>
          <cell r="L30">
            <v>22161.416666666668</v>
          </cell>
          <cell r="M30">
            <v>25327.333333333332</v>
          </cell>
          <cell r="N30">
            <v>28493.25</v>
          </cell>
          <cell r="O30">
            <v>31659.166666666668</v>
          </cell>
          <cell r="P30">
            <v>34825.08333333333</v>
          </cell>
          <cell r="Q30">
            <v>37991</v>
          </cell>
        </row>
        <row r="31">
          <cell r="C31" t="str">
            <v>Inspections</v>
          </cell>
          <cell r="D31">
            <v>13223</v>
          </cell>
          <cell r="E31">
            <v>700793</v>
          </cell>
          <cell r="F31">
            <v>58399.416666666664</v>
          </cell>
          <cell r="G31">
            <v>116798.83333333333</v>
          </cell>
          <cell r="H31">
            <v>175198.25</v>
          </cell>
          <cell r="I31">
            <v>233597.66666666666</v>
          </cell>
          <cell r="J31">
            <v>291997.0833333334</v>
          </cell>
          <cell r="K31">
            <v>350396.5</v>
          </cell>
          <cell r="L31">
            <v>408795.9166666667</v>
          </cell>
          <cell r="M31">
            <v>467195.3333333333</v>
          </cell>
          <cell r="N31">
            <v>525594.75</v>
          </cell>
          <cell r="O31">
            <v>583994.1666666667</v>
          </cell>
          <cell r="P31">
            <v>642393.5833333333</v>
          </cell>
          <cell r="Q31">
            <v>700793</v>
          </cell>
        </row>
        <row r="32">
          <cell r="C32" t="str">
            <v>Install XFR fall protection support plates</v>
          </cell>
          <cell r="E32">
            <v>50000</v>
          </cell>
          <cell r="F32">
            <v>4166.666666666666</v>
          </cell>
          <cell r="G32">
            <v>8333.333333333332</v>
          </cell>
          <cell r="H32">
            <v>12500</v>
          </cell>
          <cell r="I32">
            <v>16666.666666666664</v>
          </cell>
          <cell r="J32">
            <v>20833.333333333336</v>
          </cell>
          <cell r="K32">
            <v>25000</v>
          </cell>
          <cell r="L32">
            <v>29166.666666666668</v>
          </cell>
          <cell r="M32">
            <v>33333.33333333333</v>
          </cell>
          <cell r="N32">
            <v>37500</v>
          </cell>
          <cell r="O32">
            <v>41666.66666666667</v>
          </cell>
          <cell r="P32">
            <v>45833.33333333333</v>
          </cell>
          <cell r="Q32">
            <v>50000</v>
          </cell>
        </row>
        <row r="33">
          <cell r="C33" t="str">
            <v>Intertie Metering</v>
          </cell>
          <cell r="E33">
            <v>8169.442949072423</v>
          </cell>
          <cell r="F33">
            <v>680.7869124227019</v>
          </cell>
          <cell r="G33">
            <v>1361.5738248454038</v>
          </cell>
          <cell r="H33">
            <v>2042.3607372681058</v>
          </cell>
          <cell r="I33">
            <v>2723.1476496908076</v>
          </cell>
          <cell r="J33">
            <v>3403.93456211351</v>
          </cell>
          <cell r="K33">
            <v>4084.7214745362116</v>
          </cell>
          <cell r="L33">
            <v>4765.508386958913</v>
          </cell>
          <cell r="M33">
            <v>5446.295299381615</v>
          </cell>
          <cell r="N33">
            <v>6127.082211804318</v>
          </cell>
          <cell r="O33">
            <v>6807.86912422702</v>
          </cell>
          <cell r="P33">
            <v>7488.6560366497215</v>
          </cell>
          <cell r="Q33">
            <v>8169.442949072423</v>
          </cell>
        </row>
        <row r="34">
          <cell r="C34" t="str">
            <v>Landscape</v>
          </cell>
          <cell r="D34">
            <v>2852</v>
          </cell>
          <cell r="E34">
            <v>240349.34801111626</v>
          </cell>
          <cell r="F34">
            <v>20029.112334259687</v>
          </cell>
          <cell r="G34">
            <v>40058.224668519375</v>
          </cell>
          <cell r="H34">
            <v>60087.337002779066</v>
          </cell>
          <cell r="I34">
            <v>80116.44933703875</v>
          </cell>
          <cell r="J34">
            <v>100145.56167129845</v>
          </cell>
          <cell r="K34">
            <v>120174.67400555813</v>
          </cell>
          <cell r="L34">
            <v>140203.78633981783</v>
          </cell>
          <cell r="M34">
            <v>160232.8986740775</v>
          </cell>
          <cell r="N34">
            <v>180262.0110083372</v>
          </cell>
          <cell r="O34">
            <v>200291.1233425969</v>
          </cell>
          <cell r="P34">
            <v>220320.23567685657</v>
          </cell>
          <cell r="Q34">
            <v>240349.34801111626</v>
          </cell>
        </row>
        <row r="35">
          <cell r="C35" t="str">
            <v>Operations</v>
          </cell>
          <cell r="D35">
            <v>4092</v>
          </cell>
          <cell r="E35">
            <v>490964.28092091205</v>
          </cell>
          <cell r="F35">
            <v>40913.69007674267</v>
          </cell>
          <cell r="G35">
            <v>81827.38015348534</v>
          </cell>
          <cell r="H35">
            <v>122741.07023022801</v>
          </cell>
          <cell r="I35">
            <v>163654.76030697068</v>
          </cell>
          <cell r="J35">
            <v>204568.45038371335</v>
          </cell>
          <cell r="K35">
            <v>245482.14046045602</v>
          </cell>
          <cell r="L35">
            <v>286395.8305371987</v>
          </cell>
          <cell r="M35">
            <v>327309.52061394136</v>
          </cell>
          <cell r="N35">
            <v>368223.21069068403</v>
          </cell>
          <cell r="O35">
            <v>409136.9007674267</v>
          </cell>
          <cell r="P35">
            <v>450050.5908441694</v>
          </cell>
          <cell r="Q35">
            <v>490964.28092091205</v>
          </cell>
        </row>
        <row r="36">
          <cell r="C36" t="str">
            <v>PM Other, includes fence, lighting, drainage, asphalt,  steel structures, control houses</v>
          </cell>
          <cell r="E36">
            <v>217535</v>
          </cell>
          <cell r="F36">
            <v>18127.916666666664</v>
          </cell>
          <cell r="G36">
            <v>36255.83333333333</v>
          </cell>
          <cell r="H36">
            <v>54383.75</v>
          </cell>
          <cell r="I36">
            <v>72511.66666666666</v>
          </cell>
          <cell r="J36">
            <v>90639.58333333334</v>
          </cell>
          <cell r="K36">
            <v>108767.5</v>
          </cell>
          <cell r="L36">
            <v>126895.41666666667</v>
          </cell>
          <cell r="M36">
            <v>145023.3333333333</v>
          </cell>
          <cell r="N36">
            <v>163151.25</v>
          </cell>
          <cell r="O36">
            <v>181279.1666666667</v>
          </cell>
          <cell r="P36">
            <v>199407.0833333333</v>
          </cell>
          <cell r="Q36">
            <v>217535</v>
          </cell>
        </row>
        <row r="37">
          <cell r="C37" t="str">
            <v>PM Relays &amp; Meters</v>
          </cell>
          <cell r="E37">
            <v>464568</v>
          </cell>
          <cell r="F37">
            <v>38714</v>
          </cell>
          <cell r="G37">
            <v>77428</v>
          </cell>
          <cell r="H37">
            <v>116142</v>
          </cell>
          <cell r="I37">
            <v>154856</v>
          </cell>
          <cell r="J37">
            <v>193570</v>
          </cell>
          <cell r="K37">
            <v>232284</v>
          </cell>
          <cell r="L37">
            <v>270998</v>
          </cell>
          <cell r="M37">
            <v>309712</v>
          </cell>
          <cell r="N37">
            <v>348426</v>
          </cell>
          <cell r="O37">
            <v>387140</v>
          </cell>
          <cell r="P37">
            <v>425854</v>
          </cell>
          <cell r="Q37">
            <v>464568</v>
          </cell>
        </row>
        <row r="38">
          <cell r="C38" t="str">
            <v>Regulator Major Inspection/Diagnostics</v>
          </cell>
          <cell r="D38">
            <v>23</v>
          </cell>
          <cell r="E38">
            <v>94300</v>
          </cell>
          <cell r="F38">
            <v>7858.333333333333</v>
          </cell>
          <cell r="G38">
            <v>15716.666666666666</v>
          </cell>
          <cell r="H38">
            <v>23575</v>
          </cell>
          <cell r="I38">
            <v>31433.333333333332</v>
          </cell>
          <cell r="J38">
            <v>39291.66666666667</v>
          </cell>
          <cell r="K38">
            <v>47150</v>
          </cell>
          <cell r="L38">
            <v>55008.333333333336</v>
          </cell>
          <cell r="M38">
            <v>62866.666666666664</v>
          </cell>
          <cell r="N38">
            <v>70725</v>
          </cell>
          <cell r="O38">
            <v>78583.33333333334</v>
          </cell>
          <cell r="P38">
            <v>86441.66666666666</v>
          </cell>
          <cell r="Q38">
            <v>94300</v>
          </cell>
        </row>
        <row r="39">
          <cell r="C39" t="str">
            <v>Replace station insulators</v>
          </cell>
          <cell r="D39">
            <v>1600</v>
          </cell>
          <cell r="E39">
            <v>183953</v>
          </cell>
          <cell r="F39">
            <v>15329.416666666666</v>
          </cell>
          <cell r="G39">
            <v>30658.833333333332</v>
          </cell>
          <cell r="H39">
            <v>45988.25</v>
          </cell>
          <cell r="I39">
            <v>61317.666666666664</v>
          </cell>
          <cell r="J39">
            <v>76647.08333333334</v>
          </cell>
          <cell r="K39">
            <v>91976.5</v>
          </cell>
          <cell r="L39">
            <v>107305.91666666667</v>
          </cell>
          <cell r="M39">
            <v>122635.33333333333</v>
          </cell>
          <cell r="N39">
            <v>137964.75</v>
          </cell>
          <cell r="O39">
            <v>153294.1666666667</v>
          </cell>
          <cell r="P39">
            <v>168623.5833333333</v>
          </cell>
          <cell r="Q39">
            <v>183953</v>
          </cell>
        </row>
        <row r="40">
          <cell r="C40" t="str">
            <v>Roeder Sub lease payment</v>
          </cell>
          <cell r="E40">
            <v>10000</v>
          </cell>
          <cell r="F40">
            <v>833.3333333333333</v>
          </cell>
          <cell r="G40">
            <v>1666.6666666666665</v>
          </cell>
          <cell r="H40">
            <v>2500</v>
          </cell>
          <cell r="I40">
            <v>3333.333333333333</v>
          </cell>
          <cell r="J40">
            <v>4166.666666666667</v>
          </cell>
          <cell r="K40">
            <v>5000</v>
          </cell>
          <cell r="L40">
            <v>5833.333333333334</v>
          </cell>
          <cell r="M40">
            <v>6666.666666666666</v>
          </cell>
          <cell r="N40">
            <v>7500</v>
          </cell>
          <cell r="O40">
            <v>8333.333333333334</v>
          </cell>
          <cell r="P40">
            <v>9166.666666666666</v>
          </cell>
          <cell r="Q40">
            <v>10000</v>
          </cell>
        </row>
        <row r="41">
          <cell r="C41" t="str">
            <v>Outage Response &amp; Switch for Lines</v>
          </cell>
          <cell r="E41">
            <v>133803.43318743305</v>
          </cell>
          <cell r="F41">
            <v>11150.286098952754</v>
          </cell>
          <cell r="G41">
            <v>22300.57219790551</v>
          </cell>
          <cell r="H41">
            <v>33450.85829685826</v>
          </cell>
          <cell r="I41">
            <v>44601.14439581102</v>
          </cell>
          <cell r="J41">
            <v>55751.43049476377</v>
          </cell>
          <cell r="K41">
            <v>66901.71659371653</v>
          </cell>
          <cell r="L41">
            <v>78052.00269266928</v>
          </cell>
          <cell r="M41">
            <v>89202.28879162204</v>
          </cell>
          <cell r="N41">
            <v>100352.57489057479</v>
          </cell>
          <cell r="O41">
            <v>111502.86098952754</v>
          </cell>
          <cell r="P41">
            <v>122653.1470884803</v>
          </cell>
          <cell r="Q41">
            <v>133803.43318743305</v>
          </cell>
        </row>
        <row r="42">
          <cell r="C42" t="str">
            <v>Training &amp; Meetings</v>
          </cell>
          <cell r="E42">
            <v>85717.53004438408</v>
          </cell>
          <cell r="F42">
            <v>7143.1275036986735</v>
          </cell>
          <cell r="G42">
            <v>14286.255007397347</v>
          </cell>
          <cell r="H42">
            <v>21429.38251109602</v>
          </cell>
          <cell r="I42">
            <v>28572.510014794694</v>
          </cell>
          <cell r="J42">
            <v>35715.63751849337</v>
          </cell>
          <cell r="K42">
            <v>42858.76502219204</v>
          </cell>
          <cell r="L42">
            <v>50001.89252589072</v>
          </cell>
          <cell r="M42">
            <v>57145.02002958939</v>
          </cell>
          <cell r="N42">
            <v>64288.147533288065</v>
          </cell>
          <cell r="O42">
            <v>71431.27503698674</v>
          </cell>
          <cell r="P42">
            <v>78574.4025406854</v>
          </cell>
          <cell r="Q42">
            <v>85717.53004438408</v>
          </cell>
        </row>
        <row r="43">
          <cell r="C43" t="str">
            <v>Trans. Line autoswitches, batteries, etc</v>
          </cell>
          <cell r="E43">
            <v>109398.29391433287</v>
          </cell>
          <cell r="F43">
            <v>9116.524492861072</v>
          </cell>
          <cell r="G43">
            <v>18233.048985722144</v>
          </cell>
          <cell r="H43">
            <v>27349.573478583217</v>
          </cell>
          <cell r="I43">
            <v>36466.09797144429</v>
          </cell>
          <cell r="J43">
            <v>45582.622464305365</v>
          </cell>
          <cell r="K43">
            <v>54699.146957166435</v>
          </cell>
          <cell r="L43">
            <v>63815.67145002751</v>
          </cell>
          <cell r="M43">
            <v>72932.19594288857</v>
          </cell>
          <cell r="N43">
            <v>82048.72043574965</v>
          </cell>
          <cell r="O43">
            <v>91165.24492861073</v>
          </cell>
          <cell r="P43">
            <v>100281.76942147179</v>
          </cell>
          <cell r="Q43">
            <v>109398.29391433287</v>
          </cell>
        </row>
        <row r="44">
          <cell r="C44" t="str">
            <v>Trans. PM GBR Major Inspection/Diagnostics</v>
          </cell>
          <cell r="D44">
            <v>8</v>
          </cell>
          <cell r="E44">
            <v>34560</v>
          </cell>
          <cell r="F44">
            <v>2880</v>
          </cell>
          <cell r="G44">
            <v>5760</v>
          </cell>
          <cell r="H44">
            <v>8640</v>
          </cell>
          <cell r="I44">
            <v>11520</v>
          </cell>
          <cell r="J44">
            <v>14400</v>
          </cell>
          <cell r="K44">
            <v>17280</v>
          </cell>
          <cell r="L44">
            <v>20160</v>
          </cell>
          <cell r="M44">
            <v>23040</v>
          </cell>
          <cell r="N44">
            <v>25920</v>
          </cell>
          <cell r="O44">
            <v>28800</v>
          </cell>
          <cell r="P44">
            <v>31680</v>
          </cell>
          <cell r="Q44">
            <v>34560</v>
          </cell>
        </row>
        <row r="45">
          <cell r="C45" t="str">
            <v>Trans. PM GBR Mechanism Minor  Inspection</v>
          </cell>
          <cell r="D45">
            <v>15</v>
          </cell>
          <cell r="E45">
            <v>12315</v>
          </cell>
          <cell r="F45">
            <v>1026.25</v>
          </cell>
          <cell r="G45">
            <v>2052.5</v>
          </cell>
          <cell r="H45">
            <v>3078.75</v>
          </cell>
          <cell r="I45">
            <v>4105</v>
          </cell>
          <cell r="J45">
            <v>5131.25</v>
          </cell>
          <cell r="K45">
            <v>6157.5</v>
          </cell>
          <cell r="L45">
            <v>7183.750000000001</v>
          </cell>
          <cell r="M45">
            <v>8210</v>
          </cell>
          <cell r="N45">
            <v>9236.25</v>
          </cell>
          <cell r="O45">
            <v>10262.5</v>
          </cell>
          <cell r="P45">
            <v>11288.75</v>
          </cell>
          <cell r="Q45">
            <v>12315</v>
          </cell>
        </row>
        <row r="46">
          <cell r="C46" t="str">
            <v>Trans. PM LTC XFR Inspection/Diagnostics</v>
          </cell>
          <cell r="D46">
            <v>7</v>
          </cell>
          <cell r="E46">
            <v>54600</v>
          </cell>
          <cell r="F46">
            <v>4550</v>
          </cell>
          <cell r="G46">
            <v>9100</v>
          </cell>
          <cell r="H46">
            <v>13650</v>
          </cell>
          <cell r="I46">
            <v>18200</v>
          </cell>
          <cell r="J46">
            <v>22750</v>
          </cell>
          <cell r="K46">
            <v>27300</v>
          </cell>
          <cell r="L46">
            <v>31850.000000000004</v>
          </cell>
          <cell r="M46">
            <v>36400</v>
          </cell>
          <cell r="N46">
            <v>40950</v>
          </cell>
          <cell r="O46">
            <v>45500</v>
          </cell>
          <cell r="P46">
            <v>50050</v>
          </cell>
          <cell r="Q46">
            <v>54600</v>
          </cell>
        </row>
        <row r="47">
          <cell r="C47" t="str">
            <v>Trans. PM Non-LTC XFR Main Tank Inspect/Diagnostics</v>
          </cell>
          <cell r="D47">
            <v>7</v>
          </cell>
          <cell r="E47">
            <v>31500</v>
          </cell>
          <cell r="F47">
            <v>2625</v>
          </cell>
          <cell r="G47">
            <v>5250</v>
          </cell>
          <cell r="H47">
            <v>7875</v>
          </cell>
          <cell r="I47">
            <v>10500</v>
          </cell>
          <cell r="J47">
            <v>13125</v>
          </cell>
          <cell r="K47">
            <v>15750</v>
          </cell>
          <cell r="L47">
            <v>18375</v>
          </cell>
          <cell r="M47">
            <v>21000</v>
          </cell>
          <cell r="N47">
            <v>23625</v>
          </cell>
          <cell r="O47">
            <v>26250</v>
          </cell>
          <cell r="P47">
            <v>28875</v>
          </cell>
          <cell r="Q47">
            <v>31500</v>
          </cell>
        </row>
        <row r="48">
          <cell r="C48" t="str">
            <v>Trans. PM OBR Air Compressor Maintenance</v>
          </cell>
          <cell r="D48">
            <v>72</v>
          </cell>
          <cell r="E48">
            <v>66240</v>
          </cell>
          <cell r="F48">
            <v>5520</v>
          </cell>
          <cell r="G48">
            <v>11040</v>
          </cell>
          <cell r="H48">
            <v>16560</v>
          </cell>
          <cell r="I48">
            <v>22080</v>
          </cell>
          <cell r="J48">
            <v>27600</v>
          </cell>
          <cell r="K48">
            <v>33120</v>
          </cell>
          <cell r="L48">
            <v>38640</v>
          </cell>
          <cell r="M48">
            <v>44160</v>
          </cell>
          <cell r="N48">
            <v>49680</v>
          </cell>
          <cell r="O48">
            <v>55200</v>
          </cell>
          <cell r="P48">
            <v>60720</v>
          </cell>
          <cell r="Q48">
            <v>66240</v>
          </cell>
        </row>
        <row r="49">
          <cell r="C49" t="str">
            <v>Trans. PM OBR Major Inspection/Diagnostics</v>
          </cell>
          <cell r="D49">
            <v>29</v>
          </cell>
          <cell r="E49">
            <v>142100</v>
          </cell>
          <cell r="F49">
            <v>11841.666666666666</v>
          </cell>
          <cell r="G49">
            <v>23683.333333333332</v>
          </cell>
          <cell r="H49">
            <v>35525</v>
          </cell>
          <cell r="I49">
            <v>47366.666666666664</v>
          </cell>
          <cell r="J49">
            <v>59208.333333333336</v>
          </cell>
          <cell r="K49">
            <v>71050</v>
          </cell>
          <cell r="L49">
            <v>82891.66666666667</v>
          </cell>
          <cell r="M49">
            <v>94733.33333333333</v>
          </cell>
          <cell r="N49">
            <v>106575</v>
          </cell>
          <cell r="O49">
            <v>118416.66666666667</v>
          </cell>
          <cell r="P49">
            <v>130258.33333333333</v>
          </cell>
          <cell r="Q49">
            <v>142100</v>
          </cell>
        </row>
        <row r="50">
          <cell r="C50" t="str">
            <v>Trans. PM OBR OA-4 Mechanism Overhaul</v>
          </cell>
          <cell r="D50">
            <v>10</v>
          </cell>
          <cell r="E50">
            <v>27000</v>
          </cell>
          <cell r="F50">
            <v>2250</v>
          </cell>
          <cell r="G50">
            <v>4500</v>
          </cell>
          <cell r="H50">
            <v>6750</v>
          </cell>
          <cell r="I50">
            <v>9000</v>
          </cell>
          <cell r="J50">
            <v>11250</v>
          </cell>
          <cell r="K50">
            <v>13500</v>
          </cell>
          <cell r="L50">
            <v>15750.000000000002</v>
          </cell>
          <cell r="M50">
            <v>18000</v>
          </cell>
          <cell r="N50">
            <v>20250</v>
          </cell>
          <cell r="O50">
            <v>22500</v>
          </cell>
          <cell r="P50">
            <v>24750</v>
          </cell>
          <cell r="Q50">
            <v>27000</v>
          </cell>
        </row>
        <row r="51">
          <cell r="C51" t="str">
            <v>Trans. PM PCB Hydraulic Mechanism Maintenance</v>
          </cell>
          <cell r="D51">
            <v>24</v>
          </cell>
          <cell r="E51">
            <v>60000</v>
          </cell>
          <cell r="F51">
            <v>5000</v>
          </cell>
          <cell r="G51">
            <v>10000</v>
          </cell>
          <cell r="H51">
            <v>15000</v>
          </cell>
          <cell r="I51">
            <v>20000</v>
          </cell>
          <cell r="J51">
            <v>25000</v>
          </cell>
          <cell r="K51">
            <v>30000</v>
          </cell>
          <cell r="L51">
            <v>35000</v>
          </cell>
          <cell r="M51">
            <v>40000</v>
          </cell>
          <cell r="N51">
            <v>45000</v>
          </cell>
          <cell r="O51">
            <v>50000</v>
          </cell>
          <cell r="P51">
            <v>55000</v>
          </cell>
          <cell r="Q51">
            <v>60000</v>
          </cell>
        </row>
        <row r="52">
          <cell r="C52" t="str">
            <v>Trans. PM PCB Spring Mechanism  Maintenance</v>
          </cell>
          <cell r="D52">
            <v>10</v>
          </cell>
          <cell r="E52">
            <v>7600</v>
          </cell>
          <cell r="F52">
            <v>633.3333333333333</v>
          </cell>
          <cell r="G52">
            <v>1266.6666666666665</v>
          </cell>
          <cell r="H52">
            <v>1900</v>
          </cell>
          <cell r="I52">
            <v>2533.333333333333</v>
          </cell>
          <cell r="J52">
            <v>3166.666666666667</v>
          </cell>
          <cell r="K52">
            <v>3800</v>
          </cell>
          <cell r="L52">
            <v>4433.333333333334</v>
          </cell>
          <cell r="M52">
            <v>5066.666666666666</v>
          </cell>
          <cell r="N52">
            <v>5700</v>
          </cell>
          <cell r="O52">
            <v>6333.333333333334</v>
          </cell>
          <cell r="P52">
            <v>6966.666666666666</v>
          </cell>
          <cell r="Q52">
            <v>7600</v>
          </cell>
        </row>
        <row r="53">
          <cell r="C53" t="str">
            <v>Trans. Profile Test</v>
          </cell>
          <cell r="D53">
            <v>196</v>
          </cell>
          <cell r="E53">
            <v>26434</v>
          </cell>
          <cell r="F53">
            <v>2202.833333333333</v>
          </cell>
          <cell r="G53">
            <v>4405.666666666666</v>
          </cell>
          <cell r="H53">
            <v>6608.5</v>
          </cell>
          <cell r="I53">
            <v>8811.333333333332</v>
          </cell>
          <cell r="J53">
            <v>11014.166666666668</v>
          </cell>
          <cell r="K53">
            <v>13217</v>
          </cell>
          <cell r="L53">
            <v>15419.833333333334</v>
          </cell>
          <cell r="M53">
            <v>17622.666666666664</v>
          </cell>
          <cell r="N53">
            <v>19825.5</v>
          </cell>
          <cell r="O53">
            <v>22028.333333333336</v>
          </cell>
          <cell r="P53">
            <v>24231.166666666664</v>
          </cell>
          <cell r="Q53">
            <v>26434</v>
          </cell>
        </row>
        <row r="54">
          <cell r="C54" t="str">
            <v>Unplanned Corrective Maintenance</v>
          </cell>
          <cell r="E54">
            <v>982385.9730977264</v>
          </cell>
          <cell r="F54">
            <v>81865.49775814386</v>
          </cell>
          <cell r="G54">
            <v>163730.99551628772</v>
          </cell>
          <cell r="H54">
            <v>245596.4932744316</v>
          </cell>
          <cell r="I54">
            <v>327461.99103257543</v>
          </cell>
          <cell r="J54">
            <v>409327.4887907193</v>
          </cell>
          <cell r="K54">
            <v>491192.9865488632</v>
          </cell>
          <cell r="L54">
            <v>573058.484307007</v>
          </cell>
          <cell r="M54">
            <v>654923.9820651509</v>
          </cell>
          <cell r="N54">
            <v>736789.4798232948</v>
          </cell>
          <cell r="O54">
            <v>818654.9775814386</v>
          </cell>
          <cell r="P54">
            <v>900520.4753395824</v>
          </cell>
          <cell r="Q54">
            <v>982385.9730977264</v>
          </cell>
        </row>
        <row r="55">
          <cell r="C55" t="str">
            <v>Vibro-acousitc scan U &amp; L Baker</v>
          </cell>
          <cell r="E55">
            <v>11458</v>
          </cell>
          <cell r="F55">
            <v>954.8333333333333</v>
          </cell>
          <cell r="G55">
            <v>1909.6666666666665</v>
          </cell>
          <cell r="H55">
            <v>2864.5</v>
          </cell>
          <cell r="I55">
            <v>3819.333333333333</v>
          </cell>
          <cell r="J55">
            <v>4774.166666666667</v>
          </cell>
          <cell r="K55">
            <v>5729</v>
          </cell>
          <cell r="L55">
            <v>6683.833333333334</v>
          </cell>
          <cell r="M55">
            <v>7638.666666666666</v>
          </cell>
          <cell r="N55">
            <v>8593.5</v>
          </cell>
          <cell r="O55">
            <v>9548.333333333334</v>
          </cell>
          <cell r="P55">
            <v>10503.166666666666</v>
          </cell>
          <cell r="Q55">
            <v>11458</v>
          </cell>
        </row>
        <row r="56">
          <cell r="C56" t="str">
            <v>Weedspraying</v>
          </cell>
          <cell r="D56">
            <v>227</v>
          </cell>
          <cell r="E56">
            <v>87000</v>
          </cell>
          <cell r="F56">
            <v>7250</v>
          </cell>
          <cell r="G56">
            <v>14500</v>
          </cell>
          <cell r="H56">
            <v>21750</v>
          </cell>
          <cell r="I56">
            <v>29000</v>
          </cell>
          <cell r="J56">
            <v>36250</v>
          </cell>
          <cell r="K56">
            <v>43500</v>
          </cell>
          <cell r="L56">
            <v>50750</v>
          </cell>
          <cell r="M56">
            <v>58000</v>
          </cell>
          <cell r="N56">
            <v>65250</v>
          </cell>
          <cell r="O56">
            <v>72500</v>
          </cell>
          <cell r="P56">
            <v>79750</v>
          </cell>
          <cell r="Q56">
            <v>87000</v>
          </cell>
        </row>
        <row r="57">
          <cell r="C57" t="str">
            <v>XFR/REG Oil dry-out</v>
          </cell>
          <cell r="E57">
            <v>59371</v>
          </cell>
          <cell r="F57">
            <v>4947.583333333333</v>
          </cell>
          <cell r="G57">
            <v>9895.166666666666</v>
          </cell>
          <cell r="H57">
            <v>14842.75</v>
          </cell>
          <cell r="I57">
            <v>19790.333333333332</v>
          </cell>
          <cell r="J57">
            <v>24737.916666666668</v>
          </cell>
          <cell r="K57">
            <v>29685.5</v>
          </cell>
          <cell r="L57">
            <v>34633.083333333336</v>
          </cell>
          <cell r="M57">
            <v>39580.666666666664</v>
          </cell>
          <cell r="N57">
            <v>44528.25</v>
          </cell>
          <cell r="O57">
            <v>49475.833333333336</v>
          </cell>
          <cell r="P57">
            <v>54423.416666666664</v>
          </cell>
          <cell r="Q57">
            <v>59371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ppr Fr Debbie_Mar01"/>
      <sheetName val="Service Master#s Counts"/>
      <sheetName val="CPC_Corporate"/>
      <sheetName val="CPC_All"/>
      <sheetName val="CPC_ALL_Summary"/>
      <sheetName val="Pilchuck_CPC"/>
      <sheetName val="Quanta_CPC"/>
      <sheetName val="Cognos_ALL"/>
      <sheetName val="CPC Graphs"/>
      <sheetName val="Problems_Pilchuck"/>
      <sheetName val="Problem_Quanta"/>
      <sheetName val="Voyager"/>
    </sheetNames>
    <sheetDataSet>
      <sheetData sheetId="0">
        <row r="1">
          <cell r="A1" t="str">
            <v>PO</v>
          </cell>
          <cell r="B1" t="str">
            <v>PO line item</v>
          </cell>
          <cell r="C1" t="str">
            <v>Order_rec</v>
          </cell>
          <cell r="D1" t="str">
            <v>Order</v>
          </cell>
          <cell r="E1" t="str">
            <v>Service Master</v>
          </cell>
          <cell r="F1" t="str">
            <v>Unit</v>
          </cell>
          <cell r="G1" t="str">
            <v>$</v>
          </cell>
        </row>
        <row r="2">
          <cell r="A2" t="str">
            <v>4500107319</v>
          </cell>
          <cell r="B2" t="str">
            <v>1870</v>
          </cell>
          <cell r="C2">
            <v>104046044</v>
          </cell>
          <cell r="D2" t="str">
            <v>104046044</v>
          </cell>
          <cell r="E2" t="str">
            <v>1000869</v>
          </cell>
          <cell r="F2" t="str">
            <v>1</v>
          </cell>
          <cell r="G2" t="str">
            <v>$270.00</v>
          </cell>
        </row>
        <row r="3">
          <cell r="A3" t="str">
            <v>4500107319</v>
          </cell>
          <cell r="B3" t="str">
            <v>2240</v>
          </cell>
          <cell r="C3">
            <v>104045258</v>
          </cell>
          <cell r="D3" t="str">
            <v>104045258</v>
          </cell>
          <cell r="E3" t="str">
            <v>1000869</v>
          </cell>
          <cell r="F3" t="str">
            <v>1</v>
          </cell>
          <cell r="G3" t="str">
            <v>$270.00</v>
          </cell>
        </row>
        <row r="4">
          <cell r="A4" t="str">
            <v>4500107319</v>
          </cell>
          <cell r="B4" t="str">
            <v>2640</v>
          </cell>
          <cell r="C4">
            <v>105012994</v>
          </cell>
          <cell r="D4" t="str">
            <v>105012994</v>
          </cell>
          <cell r="E4" t="str">
            <v>1000869</v>
          </cell>
          <cell r="F4" t="str">
            <v>1</v>
          </cell>
          <cell r="G4" t="str">
            <v>$270.00</v>
          </cell>
        </row>
        <row r="5">
          <cell r="A5" t="str">
            <v>4500107492</v>
          </cell>
          <cell r="B5" t="str">
            <v>250</v>
          </cell>
          <cell r="C5">
            <v>104045382</v>
          </cell>
          <cell r="D5" t="str">
            <v>104045382</v>
          </cell>
          <cell r="E5" t="str">
            <v>1000869</v>
          </cell>
          <cell r="F5" t="str">
            <v>1</v>
          </cell>
          <cell r="G5" t="str">
            <v>$270.00</v>
          </cell>
        </row>
        <row r="6">
          <cell r="A6" t="str">
            <v>4500107826</v>
          </cell>
          <cell r="B6" t="str">
            <v>260</v>
          </cell>
          <cell r="C6">
            <v>104041559</v>
          </cell>
          <cell r="D6" t="str">
            <v>104041559</v>
          </cell>
          <cell r="E6" t="str">
            <v>1000869</v>
          </cell>
          <cell r="F6" t="str">
            <v>1</v>
          </cell>
          <cell r="G6" t="str">
            <v>$270.00</v>
          </cell>
        </row>
        <row r="7">
          <cell r="A7" t="str">
            <v>4500107826</v>
          </cell>
          <cell r="B7" t="str">
            <v>360</v>
          </cell>
          <cell r="C7">
            <v>104045448</v>
          </cell>
          <cell r="D7" t="str">
            <v>104045448</v>
          </cell>
          <cell r="E7" t="str">
            <v>1000869</v>
          </cell>
          <cell r="F7" t="str">
            <v>1</v>
          </cell>
          <cell r="G7" t="str">
            <v>$270.00</v>
          </cell>
        </row>
        <row r="8">
          <cell r="A8" t="str">
            <v>4500107826</v>
          </cell>
          <cell r="B8" t="str">
            <v>1020</v>
          </cell>
          <cell r="C8">
            <v>104046234</v>
          </cell>
          <cell r="D8" t="str">
            <v>104046234</v>
          </cell>
          <cell r="E8" t="str">
            <v>1000869</v>
          </cell>
          <cell r="F8" t="str">
            <v>1</v>
          </cell>
          <cell r="G8" t="str">
            <v>$270.00</v>
          </cell>
        </row>
        <row r="9">
          <cell r="A9" t="str">
            <v>4500107949</v>
          </cell>
          <cell r="B9" t="str">
            <v>260</v>
          </cell>
          <cell r="C9">
            <v>104046006</v>
          </cell>
          <cell r="D9" t="str">
            <v>104046006</v>
          </cell>
          <cell r="E9" t="str">
            <v>1000869</v>
          </cell>
          <cell r="F9" t="str">
            <v>1</v>
          </cell>
          <cell r="G9" t="str">
            <v>$270.00</v>
          </cell>
        </row>
        <row r="10">
          <cell r="A10" t="str">
            <v>4500107949</v>
          </cell>
          <cell r="B10" t="str">
            <v>1100</v>
          </cell>
          <cell r="C10">
            <v>104046177</v>
          </cell>
          <cell r="D10" t="str">
            <v>104046177</v>
          </cell>
          <cell r="E10" t="str">
            <v>1000869</v>
          </cell>
          <cell r="F10" t="str">
            <v>1</v>
          </cell>
          <cell r="G10" t="str">
            <v>$270.00</v>
          </cell>
        </row>
        <row r="11">
          <cell r="A11" t="str">
            <v>4500107949</v>
          </cell>
          <cell r="B11" t="str">
            <v>1970</v>
          </cell>
          <cell r="C11">
            <v>104046277</v>
          </cell>
          <cell r="D11" t="str">
            <v>104046277</v>
          </cell>
          <cell r="E11" t="str">
            <v>1000869</v>
          </cell>
          <cell r="F11" t="str">
            <v>1</v>
          </cell>
          <cell r="G11" t="str">
            <v>$270.00</v>
          </cell>
        </row>
        <row r="12">
          <cell r="A12" t="str">
            <v>4500108039</v>
          </cell>
          <cell r="B12" t="str">
            <v>50</v>
          </cell>
          <cell r="C12">
            <v>104046334</v>
          </cell>
          <cell r="D12" t="str">
            <v>104046334</v>
          </cell>
          <cell r="E12" t="str">
            <v>1000869</v>
          </cell>
          <cell r="F12" t="str">
            <v>1</v>
          </cell>
          <cell r="G12" t="str">
            <v>$270.00</v>
          </cell>
        </row>
        <row r="13">
          <cell r="A13" t="str">
            <v>4500108039</v>
          </cell>
          <cell r="B13" t="str">
            <v>290</v>
          </cell>
          <cell r="C13">
            <v>104045866</v>
          </cell>
          <cell r="D13" t="str">
            <v>104045866</v>
          </cell>
          <cell r="E13" t="str">
            <v>1000869</v>
          </cell>
          <cell r="F13" t="str">
            <v>1</v>
          </cell>
          <cell r="G13" t="str">
            <v>$270.00</v>
          </cell>
        </row>
        <row r="14">
          <cell r="A14" t="str">
            <v>4500108043</v>
          </cell>
          <cell r="B14" t="str">
            <v>590</v>
          </cell>
          <cell r="C14">
            <v>104046183</v>
          </cell>
          <cell r="D14" t="str">
            <v>104046183</v>
          </cell>
          <cell r="E14" t="str">
            <v>1000869</v>
          </cell>
          <cell r="F14" t="str">
            <v>1</v>
          </cell>
          <cell r="G14" t="str">
            <v>$270.00</v>
          </cell>
        </row>
        <row r="15">
          <cell r="A15" t="str">
            <v>4500108044</v>
          </cell>
          <cell r="B15" t="str">
            <v>80</v>
          </cell>
          <cell r="C15">
            <v>104039121</v>
          </cell>
          <cell r="D15" t="str">
            <v>104039121</v>
          </cell>
          <cell r="E15" t="str">
            <v>1000869</v>
          </cell>
          <cell r="F15" t="str">
            <v>1</v>
          </cell>
          <cell r="G15" t="str">
            <v>$270.00</v>
          </cell>
        </row>
        <row r="16">
          <cell r="A16" t="str">
            <v>4500108044</v>
          </cell>
          <cell r="B16" t="str">
            <v>130</v>
          </cell>
          <cell r="C16">
            <v>104038538</v>
          </cell>
          <cell r="D16" t="str">
            <v>104038538</v>
          </cell>
          <cell r="E16" t="str">
            <v>1000869</v>
          </cell>
          <cell r="F16" t="str">
            <v>1</v>
          </cell>
          <cell r="G16" t="str">
            <v>$270.00</v>
          </cell>
        </row>
        <row r="17">
          <cell r="A17" t="str">
            <v>4500108044</v>
          </cell>
          <cell r="B17" t="str">
            <v>560</v>
          </cell>
          <cell r="C17">
            <v>593015494</v>
          </cell>
          <cell r="D17" t="str">
            <v>593015494</v>
          </cell>
          <cell r="E17" t="str">
            <v>1000869</v>
          </cell>
          <cell r="F17" t="str">
            <v>1</v>
          </cell>
          <cell r="G17" t="str">
            <v>$270.00</v>
          </cell>
        </row>
        <row r="18">
          <cell r="A18" t="str">
            <v>4500108191</v>
          </cell>
          <cell r="B18" t="str">
            <v>290</v>
          </cell>
          <cell r="C18">
            <v>104046439</v>
          </cell>
          <cell r="D18" t="str">
            <v>104046439</v>
          </cell>
          <cell r="E18" t="str">
            <v>1000869</v>
          </cell>
          <cell r="F18" t="str">
            <v>1</v>
          </cell>
          <cell r="G18" t="str">
            <v>$270.00</v>
          </cell>
        </row>
        <row r="19">
          <cell r="A19" t="str">
            <v>4500108191</v>
          </cell>
          <cell r="B19" t="str">
            <v>780</v>
          </cell>
          <cell r="C19">
            <v>104046296</v>
          </cell>
          <cell r="D19" t="str">
            <v>104046296</v>
          </cell>
          <cell r="E19" t="str">
            <v>1000869</v>
          </cell>
          <cell r="F19" t="str">
            <v>1</v>
          </cell>
          <cell r="G19" t="str">
            <v>$270.00</v>
          </cell>
        </row>
        <row r="20">
          <cell r="A20" t="str">
            <v>4500108191</v>
          </cell>
          <cell r="B20" t="str">
            <v>1150</v>
          </cell>
          <cell r="C20">
            <v>101008643</v>
          </cell>
          <cell r="D20" t="str">
            <v>101008643</v>
          </cell>
          <cell r="E20" t="str">
            <v>1000869</v>
          </cell>
          <cell r="F20" t="str">
            <v>1</v>
          </cell>
          <cell r="G20" t="str">
            <v>$270.00</v>
          </cell>
        </row>
        <row r="21">
          <cell r="A21" t="str">
            <v>4500108191</v>
          </cell>
          <cell r="B21" t="str">
            <v>1210</v>
          </cell>
          <cell r="C21">
            <v>104046415</v>
          </cell>
          <cell r="D21" t="str">
            <v>104046415</v>
          </cell>
          <cell r="E21" t="str">
            <v>1000869</v>
          </cell>
          <cell r="F21" t="str">
            <v>1</v>
          </cell>
          <cell r="G21" t="str">
            <v>$270.00</v>
          </cell>
        </row>
        <row r="22">
          <cell r="A22" t="str">
            <v>4500108191</v>
          </cell>
          <cell r="B22" t="str">
            <v>1250</v>
          </cell>
          <cell r="C22">
            <v>104044363</v>
          </cell>
          <cell r="D22" t="str">
            <v>104044363</v>
          </cell>
          <cell r="E22" t="str">
            <v>1000869</v>
          </cell>
          <cell r="F22" t="str">
            <v>1</v>
          </cell>
          <cell r="G22" t="str">
            <v>$270.00</v>
          </cell>
        </row>
        <row r="23">
          <cell r="A23" t="str">
            <v>4500108330</v>
          </cell>
          <cell r="B23" t="str">
            <v>100</v>
          </cell>
          <cell r="C23">
            <v>104041583</v>
          </cell>
          <cell r="D23" t="str">
            <v>104041583</v>
          </cell>
          <cell r="E23" t="str">
            <v>1000869</v>
          </cell>
          <cell r="F23" t="str">
            <v>1</v>
          </cell>
          <cell r="G23" t="str">
            <v>$270.00</v>
          </cell>
        </row>
        <row r="24">
          <cell r="A24" t="str">
            <v>4500108330</v>
          </cell>
          <cell r="B24" t="str">
            <v>530</v>
          </cell>
          <cell r="C24">
            <v>104044993</v>
          </cell>
          <cell r="D24" t="str">
            <v>104044993</v>
          </cell>
          <cell r="E24" t="str">
            <v>1000869</v>
          </cell>
          <cell r="F24" t="str">
            <v>1</v>
          </cell>
          <cell r="G24" t="str">
            <v>$270.00</v>
          </cell>
        </row>
        <row r="25">
          <cell r="A25" t="str">
            <v>4500108330</v>
          </cell>
          <cell r="B25" t="str">
            <v>680</v>
          </cell>
          <cell r="C25">
            <v>104046076</v>
          </cell>
          <cell r="D25" t="str">
            <v>104046076</v>
          </cell>
          <cell r="E25" t="str">
            <v>1000869</v>
          </cell>
          <cell r="F25" t="str">
            <v>1</v>
          </cell>
          <cell r="G25" t="str">
            <v>$270.00</v>
          </cell>
        </row>
        <row r="26">
          <cell r="A26" t="str">
            <v>4500108330</v>
          </cell>
          <cell r="B26" t="str">
            <v>870</v>
          </cell>
          <cell r="C26">
            <v>104046527</v>
          </cell>
          <cell r="D26" t="str">
            <v>104046527</v>
          </cell>
          <cell r="E26" t="str">
            <v>1000869</v>
          </cell>
          <cell r="F26" t="str">
            <v>1</v>
          </cell>
          <cell r="G26" t="str">
            <v>$270.00</v>
          </cell>
        </row>
        <row r="27">
          <cell r="A27" t="str">
            <v>4500108330</v>
          </cell>
          <cell r="B27" t="str">
            <v>1100</v>
          </cell>
          <cell r="C27">
            <v>104046518</v>
          </cell>
          <cell r="D27" t="str">
            <v>104046518</v>
          </cell>
          <cell r="E27" t="str">
            <v>1000869</v>
          </cell>
          <cell r="F27" t="str">
            <v>1</v>
          </cell>
          <cell r="G27" t="str">
            <v>$270.00</v>
          </cell>
        </row>
        <row r="28">
          <cell r="A28" t="str">
            <v>4500108470</v>
          </cell>
          <cell r="B28" t="str">
            <v>780</v>
          </cell>
          <cell r="C28">
            <v>104046646</v>
          </cell>
          <cell r="D28" t="str">
            <v>104046646</v>
          </cell>
          <cell r="E28" t="str">
            <v>1000869</v>
          </cell>
          <cell r="F28" t="str">
            <v>1</v>
          </cell>
          <cell r="G28" t="str">
            <v>$270.00</v>
          </cell>
        </row>
        <row r="29">
          <cell r="A29" t="str">
            <v>4500108470</v>
          </cell>
          <cell r="B29" t="str">
            <v>850</v>
          </cell>
          <cell r="C29">
            <v>104046671</v>
          </cell>
          <cell r="D29" t="str">
            <v>104046671</v>
          </cell>
          <cell r="E29" t="str">
            <v>1000869</v>
          </cell>
          <cell r="F29" t="str">
            <v>1</v>
          </cell>
          <cell r="G29" t="str">
            <v>$270.00</v>
          </cell>
        </row>
        <row r="30">
          <cell r="A30" t="str">
            <v>4500108552</v>
          </cell>
          <cell r="B30" t="str">
            <v>860</v>
          </cell>
          <cell r="C30">
            <v>104045900</v>
          </cell>
          <cell r="D30" t="str">
            <v>104045900</v>
          </cell>
          <cell r="E30" t="str">
            <v>1000869</v>
          </cell>
          <cell r="F30" t="str">
            <v>1</v>
          </cell>
          <cell r="G30" t="str">
            <v>$270.00</v>
          </cell>
        </row>
        <row r="31">
          <cell r="A31" t="str">
            <v>4500108614</v>
          </cell>
          <cell r="B31" t="str">
            <v>20</v>
          </cell>
          <cell r="C31">
            <v>104046441</v>
          </cell>
          <cell r="D31" t="str">
            <v>104046441</v>
          </cell>
          <cell r="E31" t="str">
            <v>1000869</v>
          </cell>
          <cell r="F31" t="str">
            <v>1</v>
          </cell>
          <cell r="G31" t="str">
            <v>$270.00</v>
          </cell>
        </row>
        <row r="32">
          <cell r="A32" t="str">
            <v>4500108614</v>
          </cell>
          <cell r="B32" t="str">
            <v>30</v>
          </cell>
          <cell r="C32">
            <v>104046446</v>
          </cell>
          <cell r="D32" t="str">
            <v>104046446</v>
          </cell>
          <cell r="E32" t="str">
            <v>1000869</v>
          </cell>
          <cell r="F32" t="str">
            <v>1</v>
          </cell>
          <cell r="G32" t="str">
            <v>$270.00</v>
          </cell>
        </row>
        <row r="33">
          <cell r="A33" t="str">
            <v>4500108614</v>
          </cell>
          <cell r="B33" t="str">
            <v>40</v>
          </cell>
          <cell r="C33">
            <v>104046448</v>
          </cell>
          <cell r="D33" t="str">
            <v>104046448</v>
          </cell>
          <cell r="E33" t="str">
            <v>1000869</v>
          </cell>
          <cell r="F33" t="str">
            <v>1</v>
          </cell>
          <cell r="G33" t="str">
            <v>$270.00</v>
          </cell>
        </row>
        <row r="34">
          <cell r="A34" t="str">
            <v>4500108723</v>
          </cell>
          <cell r="B34" t="str">
            <v>430</v>
          </cell>
          <cell r="C34">
            <v>104045305</v>
          </cell>
          <cell r="D34" t="str">
            <v>104045305</v>
          </cell>
          <cell r="E34" t="str">
            <v>1000869</v>
          </cell>
          <cell r="F34" t="str">
            <v>1</v>
          </cell>
          <cell r="G34" t="str">
            <v>$270.00</v>
          </cell>
        </row>
        <row r="35">
          <cell r="A35" t="str">
            <v>4500108723</v>
          </cell>
          <cell r="B35" t="str">
            <v>580</v>
          </cell>
          <cell r="C35">
            <v>104042697</v>
          </cell>
          <cell r="D35" t="str">
            <v>104042697</v>
          </cell>
          <cell r="E35" t="str">
            <v>1000869</v>
          </cell>
          <cell r="F35" t="str">
            <v>1</v>
          </cell>
          <cell r="G35" t="str">
            <v>$270.00</v>
          </cell>
        </row>
        <row r="36">
          <cell r="A36" t="str">
            <v>4500108962</v>
          </cell>
          <cell r="B36" t="str">
            <v>270</v>
          </cell>
          <cell r="C36">
            <v>104046710</v>
          </cell>
          <cell r="D36" t="str">
            <v>104046710</v>
          </cell>
          <cell r="E36" t="str">
            <v>1000869</v>
          </cell>
          <cell r="F36" t="str">
            <v>1</v>
          </cell>
          <cell r="G36" t="str">
            <v>$270.00</v>
          </cell>
        </row>
        <row r="37">
          <cell r="A37" t="str">
            <v>4500108962</v>
          </cell>
          <cell r="B37" t="str">
            <v>280</v>
          </cell>
          <cell r="C37">
            <v>104046718</v>
          </cell>
          <cell r="D37" t="str">
            <v>104046718</v>
          </cell>
          <cell r="E37" t="str">
            <v>1000869</v>
          </cell>
          <cell r="F37" t="str">
            <v>1</v>
          </cell>
          <cell r="G37" t="str">
            <v>$270.00</v>
          </cell>
        </row>
        <row r="38">
          <cell r="A38" t="str">
            <v>4500108962</v>
          </cell>
          <cell r="B38" t="str">
            <v>1760</v>
          </cell>
          <cell r="C38">
            <v>104046144</v>
          </cell>
          <cell r="D38" t="str">
            <v>104046144</v>
          </cell>
          <cell r="E38" t="str">
            <v>1000869</v>
          </cell>
          <cell r="F38" t="str">
            <v>1</v>
          </cell>
          <cell r="G38" t="str">
            <v>$270.00</v>
          </cell>
        </row>
        <row r="39">
          <cell r="A39" t="str">
            <v>4500109157</v>
          </cell>
          <cell r="B39" t="str">
            <v>1450</v>
          </cell>
          <cell r="C39">
            <v>104046882</v>
          </cell>
          <cell r="D39" t="str">
            <v>104046882</v>
          </cell>
          <cell r="E39" t="str">
            <v>1000869</v>
          </cell>
          <cell r="F39" t="str">
            <v>1</v>
          </cell>
          <cell r="G39" t="str">
            <v>$270.00</v>
          </cell>
        </row>
        <row r="40">
          <cell r="A40" t="str">
            <v>4500109250</v>
          </cell>
          <cell r="B40" t="str">
            <v>240</v>
          </cell>
          <cell r="C40">
            <v>104046673</v>
          </cell>
          <cell r="D40" t="str">
            <v>104046673</v>
          </cell>
          <cell r="E40" t="str">
            <v>1000869</v>
          </cell>
          <cell r="F40" t="str">
            <v>1</v>
          </cell>
          <cell r="G40" t="str">
            <v>$270.00</v>
          </cell>
        </row>
        <row r="41">
          <cell r="A41" t="str">
            <v>4500109250</v>
          </cell>
          <cell r="B41" t="str">
            <v>690</v>
          </cell>
          <cell r="C41">
            <v>105013277</v>
          </cell>
          <cell r="D41" t="str">
            <v>105013277</v>
          </cell>
          <cell r="E41" t="str">
            <v>1000869</v>
          </cell>
          <cell r="F41" t="str">
            <v>1</v>
          </cell>
          <cell r="G41" t="str">
            <v>$270.00</v>
          </cell>
        </row>
        <row r="42">
          <cell r="A42" t="str">
            <v>4500109250</v>
          </cell>
          <cell r="B42" t="str">
            <v>1330</v>
          </cell>
          <cell r="C42">
            <v>104046961</v>
          </cell>
          <cell r="D42" t="str">
            <v>104046961</v>
          </cell>
          <cell r="E42" t="str">
            <v>1000869</v>
          </cell>
          <cell r="F42" t="str">
            <v>1</v>
          </cell>
          <cell r="G42" t="str">
            <v>$270.00</v>
          </cell>
        </row>
        <row r="43">
          <cell r="A43" t="str">
            <v>4500109372</v>
          </cell>
          <cell r="B43" t="str">
            <v>100</v>
          </cell>
          <cell r="C43">
            <v>104046681</v>
          </cell>
          <cell r="D43" t="str">
            <v>104046681</v>
          </cell>
          <cell r="E43" t="str">
            <v>1000869</v>
          </cell>
          <cell r="F43" t="str">
            <v>1</v>
          </cell>
          <cell r="G43" t="str">
            <v>$270.00</v>
          </cell>
        </row>
        <row r="44">
          <cell r="A44" t="str">
            <v>4500109372</v>
          </cell>
          <cell r="B44" t="str">
            <v>540</v>
          </cell>
          <cell r="C44">
            <v>104047013</v>
          </cell>
          <cell r="D44" t="str">
            <v>104047013</v>
          </cell>
          <cell r="E44" t="str">
            <v>1000869</v>
          </cell>
          <cell r="F44" t="str">
            <v>1</v>
          </cell>
          <cell r="G44" t="str">
            <v>$270.00</v>
          </cell>
        </row>
        <row r="45">
          <cell r="A45" t="str">
            <v>4500109575</v>
          </cell>
          <cell r="B45" t="str">
            <v>650</v>
          </cell>
          <cell r="C45">
            <v>104047006</v>
          </cell>
          <cell r="D45" t="str">
            <v>104047006</v>
          </cell>
          <cell r="E45" t="str">
            <v>1000869</v>
          </cell>
          <cell r="F45" t="str">
            <v>1</v>
          </cell>
          <cell r="G45" t="str">
            <v>$270.00</v>
          </cell>
        </row>
        <row r="46">
          <cell r="A46" t="str">
            <v>4500109575</v>
          </cell>
          <cell r="B46" t="str">
            <v>1850</v>
          </cell>
          <cell r="C46">
            <v>104047077</v>
          </cell>
          <cell r="D46" t="str">
            <v>104047077</v>
          </cell>
          <cell r="E46" t="str">
            <v>1000869</v>
          </cell>
          <cell r="F46" t="str">
            <v>1</v>
          </cell>
          <cell r="G46" t="str">
            <v>$270.00</v>
          </cell>
        </row>
        <row r="47">
          <cell r="A47" t="str">
            <v>4500109575</v>
          </cell>
          <cell r="B47" t="str">
            <v>1860</v>
          </cell>
          <cell r="C47">
            <v>104047102</v>
          </cell>
          <cell r="D47" t="str">
            <v>104047102</v>
          </cell>
          <cell r="E47" t="str">
            <v>1000869</v>
          </cell>
          <cell r="F47" t="str">
            <v>1</v>
          </cell>
          <cell r="G47" t="str">
            <v>$270.00</v>
          </cell>
        </row>
        <row r="48">
          <cell r="A48" t="str">
            <v>4500109575</v>
          </cell>
          <cell r="B48" t="str">
            <v>1870</v>
          </cell>
          <cell r="C48">
            <v>104047061</v>
          </cell>
          <cell r="D48" t="str">
            <v>104047061</v>
          </cell>
          <cell r="E48" t="str">
            <v>1000869</v>
          </cell>
          <cell r="F48" t="str">
            <v>1</v>
          </cell>
          <cell r="G48" t="str">
            <v>$270.00</v>
          </cell>
        </row>
        <row r="49">
          <cell r="A49" t="str">
            <v>4500109768</v>
          </cell>
          <cell r="B49" t="str">
            <v>400</v>
          </cell>
          <cell r="C49">
            <v>104045791</v>
          </cell>
          <cell r="D49" t="str">
            <v>104045791</v>
          </cell>
          <cell r="E49" t="str">
            <v>1000869</v>
          </cell>
          <cell r="F49" t="str">
            <v>1</v>
          </cell>
          <cell r="G49" t="str">
            <v>$270.00</v>
          </cell>
        </row>
        <row r="50">
          <cell r="A50" t="str">
            <v>4500109768</v>
          </cell>
          <cell r="B50" t="str">
            <v>440</v>
          </cell>
          <cell r="C50">
            <v>104044688</v>
          </cell>
          <cell r="D50" t="str">
            <v>104044688</v>
          </cell>
          <cell r="E50" t="str">
            <v>1000869</v>
          </cell>
          <cell r="F50" t="str">
            <v>1</v>
          </cell>
          <cell r="G50" t="str">
            <v>$270.00</v>
          </cell>
        </row>
        <row r="51">
          <cell r="A51" t="str">
            <v>4500109888</v>
          </cell>
          <cell r="B51" t="str">
            <v>1410</v>
          </cell>
          <cell r="C51">
            <v>104047267</v>
          </cell>
          <cell r="D51" t="str">
            <v>104047267</v>
          </cell>
          <cell r="E51" t="str">
            <v>1000869</v>
          </cell>
          <cell r="F51" t="str">
            <v>1</v>
          </cell>
          <cell r="G51" t="str">
            <v>$270.00</v>
          </cell>
        </row>
        <row r="52">
          <cell r="A52" t="str">
            <v>4500109888</v>
          </cell>
          <cell r="B52" t="str">
            <v>2070</v>
          </cell>
          <cell r="C52">
            <v>104047275</v>
          </cell>
          <cell r="D52" t="str">
            <v>104047275</v>
          </cell>
          <cell r="E52" t="str">
            <v>1000869</v>
          </cell>
          <cell r="F52" t="str">
            <v>1</v>
          </cell>
          <cell r="G52" t="str">
            <v>$270.00</v>
          </cell>
        </row>
        <row r="53">
          <cell r="A53" t="str">
            <v>4500109984</v>
          </cell>
          <cell r="B53" t="str">
            <v>1400</v>
          </cell>
          <cell r="C53">
            <v>104047393</v>
          </cell>
          <cell r="D53" t="str">
            <v>104047393</v>
          </cell>
          <cell r="E53" t="str">
            <v>1000869</v>
          </cell>
          <cell r="F53" t="str">
            <v>1</v>
          </cell>
          <cell r="G53" t="str">
            <v>$270.00</v>
          </cell>
        </row>
        <row r="54">
          <cell r="A54" t="str">
            <v>4500110096</v>
          </cell>
          <cell r="B54" t="str">
            <v>460</v>
          </cell>
          <cell r="C54">
            <v>104046567</v>
          </cell>
          <cell r="D54" t="str">
            <v>104046567</v>
          </cell>
          <cell r="E54" t="str">
            <v>1000869</v>
          </cell>
          <cell r="F54" t="str">
            <v>1</v>
          </cell>
          <cell r="G54" t="str">
            <v>$270.00</v>
          </cell>
        </row>
        <row r="55">
          <cell r="A55" t="str">
            <v>4500110240</v>
          </cell>
          <cell r="B55" t="str">
            <v>190</v>
          </cell>
          <cell r="C55">
            <v>104047506</v>
          </cell>
          <cell r="D55" t="str">
            <v>104047506</v>
          </cell>
          <cell r="E55" t="str">
            <v>1000869</v>
          </cell>
          <cell r="F55" t="str">
            <v>1</v>
          </cell>
          <cell r="G55" t="str">
            <v>$270.00</v>
          </cell>
        </row>
        <row r="56">
          <cell r="A56" t="str">
            <v>4500110240</v>
          </cell>
          <cell r="B56" t="str">
            <v>330</v>
          </cell>
          <cell r="C56">
            <v>104047235</v>
          </cell>
          <cell r="D56" t="str">
            <v>104047235</v>
          </cell>
          <cell r="E56" t="str">
            <v>1000869</v>
          </cell>
          <cell r="F56" t="str">
            <v>1</v>
          </cell>
          <cell r="G56" t="str">
            <v>$270.00</v>
          </cell>
        </row>
        <row r="57">
          <cell r="A57" t="str">
            <v>4500110240</v>
          </cell>
          <cell r="B57" t="str">
            <v>1400</v>
          </cell>
          <cell r="C57">
            <v>104047584</v>
          </cell>
          <cell r="D57" t="str">
            <v>104047584</v>
          </cell>
          <cell r="E57" t="str">
            <v>1000869</v>
          </cell>
          <cell r="F57" t="str">
            <v>1</v>
          </cell>
          <cell r="G57" t="str">
            <v>$270.00</v>
          </cell>
        </row>
        <row r="58">
          <cell r="A58" t="str">
            <v>4500110322</v>
          </cell>
          <cell r="B58" t="str">
            <v>690</v>
          </cell>
          <cell r="C58">
            <v>593015595</v>
          </cell>
          <cell r="D58" t="str">
            <v>593015595</v>
          </cell>
          <cell r="E58" t="str">
            <v>1000869</v>
          </cell>
          <cell r="F58" t="str">
            <v>1</v>
          </cell>
          <cell r="G58" t="str">
            <v>$270.00</v>
          </cell>
        </row>
        <row r="59">
          <cell r="A59" t="str">
            <v>4500110322</v>
          </cell>
          <cell r="B59" t="str">
            <v>720</v>
          </cell>
          <cell r="C59">
            <v>104046179</v>
          </cell>
          <cell r="D59" t="str">
            <v>104046179</v>
          </cell>
          <cell r="E59" t="str">
            <v>1000869</v>
          </cell>
          <cell r="F59" t="str">
            <v>1</v>
          </cell>
          <cell r="G59" t="str">
            <v>$270.00</v>
          </cell>
        </row>
        <row r="60">
          <cell r="A60" t="str">
            <v>4500110322</v>
          </cell>
          <cell r="B60" t="str">
            <v>1040</v>
          </cell>
          <cell r="C60">
            <v>104047456</v>
          </cell>
          <cell r="D60" t="str">
            <v>104047456</v>
          </cell>
          <cell r="E60" t="str">
            <v>1000869</v>
          </cell>
          <cell r="F60" t="str">
            <v>1</v>
          </cell>
          <cell r="G60" t="str">
            <v>$270.00</v>
          </cell>
        </row>
        <row r="61">
          <cell r="A61" t="str">
            <v>4500110322</v>
          </cell>
          <cell r="B61" t="str">
            <v>1640</v>
          </cell>
          <cell r="C61">
            <v>104047670</v>
          </cell>
          <cell r="D61" t="str">
            <v>104047670</v>
          </cell>
          <cell r="E61" t="str">
            <v>1000869</v>
          </cell>
          <cell r="F61" t="str">
            <v>1</v>
          </cell>
          <cell r="G61" t="str">
            <v>$270.00</v>
          </cell>
        </row>
        <row r="62">
          <cell r="A62" t="str">
            <v>4500110394</v>
          </cell>
          <cell r="B62" t="str">
            <v>580</v>
          </cell>
          <cell r="C62">
            <v>104047673</v>
          </cell>
          <cell r="D62" t="str">
            <v>104047673</v>
          </cell>
          <cell r="E62" t="str">
            <v>1000869</v>
          </cell>
          <cell r="F62" t="str">
            <v>1</v>
          </cell>
          <cell r="G62" t="str">
            <v>$270.00</v>
          </cell>
        </row>
        <row r="63">
          <cell r="A63" t="str">
            <v>4500110518</v>
          </cell>
          <cell r="B63" t="str">
            <v>1390</v>
          </cell>
          <cell r="C63">
            <v>104047710</v>
          </cell>
          <cell r="D63" t="str">
            <v>104047710</v>
          </cell>
          <cell r="E63" t="str">
            <v>1000869</v>
          </cell>
          <cell r="F63" t="str">
            <v>1</v>
          </cell>
          <cell r="G63" t="str">
            <v>$270.00</v>
          </cell>
        </row>
        <row r="64">
          <cell r="A64" t="str">
            <v>4500110938</v>
          </cell>
          <cell r="B64" t="str">
            <v>1000</v>
          </cell>
          <cell r="C64">
            <v>104047913</v>
          </cell>
          <cell r="D64" t="str">
            <v>104047913</v>
          </cell>
          <cell r="E64" t="str">
            <v>1000869</v>
          </cell>
          <cell r="F64" t="str">
            <v>1</v>
          </cell>
          <cell r="G64" t="str">
            <v>$270.00</v>
          </cell>
        </row>
        <row r="65">
          <cell r="A65" t="str">
            <v>4500111059</v>
          </cell>
          <cell r="B65" t="str">
            <v>1210</v>
          </cell>
          <cell r="C65">
            <v>104047986</v>
          </cell>
          <cell r="D65" t="str">
            <v>104047986</v>
          </cell>
          <cell r="E65" t="str">
            <v>1000869</v>
          </cell>
          <cell r="F65" t="str">
            <v>1</v>
          </cell>
          <cell r="G65" t="str">
            <v>$270.00</v>
          </cell>
        </row>
        <row r="66">
          <cell r="A66" t="str">
            <v>4500111176</v>
          </cell>
          <cell r="B66" t="str">
            <v>1740</v>
          </cell>
          <cell r="C66">
            <v>104048092</v>
          </cell>
          <cell r="D66" t="str">
            <v>104048092</v>
          </cell>
          <cell r="E66" t="str">
            <v>1000869</v>
          </cell>
          <cell r="F66" t="str">
            <v>1</v>
          </cell>
          <cell r="G66" t="str">
            <v>$270.00</v>
          </cell>
        </row>
        <row r="67">
          <cell r="A67" t="str">
            <v>4500111176</v>
          </cell>
          <cell r="B67" t="str">
            <v>1930</v>
          </cell>
          <cell r="C67">
            <v>104048095</v>
          </cell>
          <cell r="D67" t="str">
            <v>104048095</v>
          </cell>
          <cell r="E67" t="str">
            <v>1000869</v>
          </cell>
          <cell r="F67" t="str">
            <v>1</v>
          </cell>
          <cell r="G67" t="str">
            <v>$270.00</v>
          </cell>
        </row>
        <row r="68">
          <cell r="A68" t="str">
            <v>4500111524</v>
          </cell>
          <cell r="B68" t="str">
            <v>1350</v>
          </cell>
          <cell r="C68">
            <v>104048112</v>
          </cell>
          <cell r="D68" t="str">
            <v>104048112</v>
          </cell>
          <cell r="E68" t="str">
            <v>1000869</v>
          </cell>
          <cell r="F68" t="str">
            <v>1</v>
          </cell>
          <cell r="G68" t="str">
            <v>$270.00</v>
          </cell>
        </row>
        <row r="69">
          <cell r="A69">
            <v>4500107073</v>
          </cell>
          <cell r="B69" t="str">
            <v>20</v>
          </cell>
          <cell r="C69">
            <v>104030961</v>
          </cell>
          <cell r="D69" t="str">
            <v>104030961</v>
          </cell>
          <cell r="E69" t="str">
            <v>1000871</v>
          </cell>
          <cell r="F69" t="str">
            <v>1</v>
          </cell>
          <cell r="G69" t="str">
            <v>$150.00</v>
          </cell>
        </row>
        <row r="70">
          <cell r="A70" t="str">
            <v>4500107073</v>
          </cell>
          <cell r="B70" t="str">
            <v>30</v>
          </cell>
          <cell r="C70">
            <v>104045913</v>
          </cell>
          <cell r="D70" t="str">
            <v>104045913</v>
          </cell>
          <cell r="E70" t="str">
            <v>1000871</v>
          </cell>
          <cell r="F70" t="str">
            <v>1</v>
          </cell>
          <cell r="G70" t="str">
            <v>$150.00</v>
          </cell>
        </row>
        <row r="71">
          <cell r="A71" t="str">
            <v>4500107073</v>
          </cell>
          <cell r="B71" t="str">
            <v>40</v>
          </cell>
          <cell r="C71">
            <v>104045591</v>
          </cell>
          <cell r="D71" t="str">
            <v>104045591</v>
          </cell>
          <cell r="E71" t="str">
            <v>1000871</v>
          </cell>
          <cell r="F71" t="str">
            <v>1</v>
          </cell>
          <cell r="G71" t="str">
            <v>$150.00</v>
          </cell>
        </row>
        <row r="72">
          <cell r="A72" t="str">
            <v>4500107073</v>
          </cell>
          <cell r="B72" t="str">
            <v>50</v>
          </cell>
          <cell r="C72">
            <v>104045594</v>
          </cell>
          <cell r="D72" t="str">
            <v>104045594</v>
          </cell>
          <cell r="E72" t="str">
            <v>1000871</v>
          </cell>
          <cell r="F72" t="str">
            <v>1</v>
          </cell>
          <cell r="G72" t="str">
            <v>$150.00</v>
          </cell>
        </row>
        <row r="73">
          <cell r="A73" t="str">
            <v>4500107170</v>
          </cell>
          <cell r="B73" t="str">
            <v>20</v>
          </cell>
          <cell r="C73">
            <v>104043785</v>
          </cell>
          <cell r="D73" t="str">
            <v>104043785</v>
          </cell>
          <cell r="E73" t="str">
            <v>1000871</v>
          </cell>
          <cell r="F73" t="str">
            <v>1</v>
          </cell>
          <cell r="G73" t="str">
            <v>$150.00</v>
          </cell>
        </row>
        <row r="74">
          <cell r="A74" t="str">
            <v>4500107170</v>
          </cell>
          <cell r="B74" t="str">
            <v>60</v>
          </cell>
          <cell r="C74">
            <v>104040295</v>
          </cell>
          <cell r="D74" t="str">
            <v>104040295</v>
          </cell>
          <cell r="E74" t="str">
            <v>1000871</v>
          </cell>
          <cell r="F74" t="str">
            <v>1</v>
          </cell>
          <cell r="G74" t="str">
            <v>$150.00</v>
          </cell>
        </row>
        <row r="75">
          <cell r="A75" t="str">
            <v>4500107170</v>
          </cell>
          <cell r="B75" t="str">
            <v>100</v>
          </cell>
          <cell r="C75">
            <v>104043749</v>
          </cell>
          <cell r="D75" t="str">
            <v>104043749</v>
          </cell>
          <cell r="E75" t="str">
            <v>1000871</v>
          </cell>
          <cell r="F75" t="str">
            <v>1</v>
          </cell>
          <cell r="G75" t="str">
            <v>$150.00</v>
          </cell>
        </row>
        <row r="76">
          <cell r="A76" t="str">
            <v>4500107170</v>
          </cell>
          <cell r="B76" t="str">
            <v>130</v>
          </cell>
          <cell r="C76">
            <v>104044266</v>
          </cell>
          <cell r="D76" t="str">
            <v>104044266</v>
          </cell>
          <cell r="E76" t="str">
            <v>1000871</v>
          </cell>
          <cell r="F76" t="str">
            <v>1</v>
          </cell>
          <cell r="G76" t="str">
            <v>$150.00</v>
          </cell>
        </row>
        <row r="77">
          <cell r="A77" t="str">
            <v>4500107170</v>
          </cell>
          <cell r="B77" t="str">
            <v>150</v>
          </cell>
          <cell r="C77">
            <v>104045931</v>
          </cell>
          <cell r="D77" t="str">
            <v>104045931</v>
          </cell>
          <cell r="E77" t="str">
            <v>1000871</v>
          </cell>
          <cell r="F77" t="str">
            <v>1</v>
          </cell>
          <cell r="G77" t="str">
            <v>$150.00</v>
          </cell>
        </row>
        <row r="78">
          <cell r="A78" t="str">
            <v>4500107170</v>
          </cell>
          <cell r="B78" t="str">
            <v>160</v>
          </cell>
          <cell r="C78">
            <v>104045933</v>
          </cell>
          <cell r="D78" t="str">
            <v>104045933</v>
          </cell>
          <cell r="E78" t="str">
            <v>1000871</v>
          </cell>
          <cell r="F78" t="str">
            <v>1</v>
          </cell>
          <cell r="G78" t="str">
            <v>$150.00</v>
          </cell>
        </row>
        <row r="79">
          <cell r="A79" t="str">
            <v>4500107170</v>
          </cell>
          <cell r="B79" t="str">
            <v>310</v>
          </cell>
          <cell r="C79">
            <v>104045948</v>
          </cell>
          <cell r="D79" t="str">
            <v>104045948</v>
          </cell>
          <cell r="E79" t="str">
            <v>1000871</v>
          </cell>
          <cell r="F79" t="str">
            <v>1</v>
          </cell>
          <cell r="G79" t="str">
            <v>$150.00</v>
          </cell>
        </row>
        <row r="80">
          <cell r="A80" t="str">
            <v>4500107170</v>
          </cell>
          <cell r="B80" t="str">
            <v>330</v>
          </cell>
          <cell r="C80">
            <v>104045956</v>
          </cell>
          <cell r="D80" t="str">
            <v>104045956</v>
          </cell>
          <cell r="E80" t="str">
            <v>1000871</v>
          </cell>
          <cell r="F80" t="str">
            <v>1</v>
          </cell>
          <cell r="G80" t="str">
            <v>$150.00</v>
          </cell>
        </row>
        <row r="81">
          <cell r="A81" t="str">
            <v>4500107170</v>
          </cell>
          <cell r="B81" t="str">
            <v>380</v>
          </cell>
          <cell r="C81">
            <v>104045952</v>
          </cell>
          <cell r="D81" t="str">
            <v>104045952</v>
          </cell>
          <cell r="E81" t="str">
            <v>1000871</v>
          </cell>
          <cell r="F81" t="str">
            <v>1</v>
          </cell>
          <cell r="G81" t="str">
            <v>$150.00</v>
          </cell>
        </row>
        <row r="82">
          <cell r="A82" t="str">
            <v>4500107170</v>
          </cell>
          <cell r="B82" t="str">
            <v>390</v>
          </cell>
          <cell r="C82">
            <v>104045959</v>
          </cell>
          <cell r="D82" t="str">
            <v>104045959</v>
          </cell>
          <cell r="E82" t="str">
            <v>1000871</v>
          </cell>
          <cell r="F82" t="str">
            <v>1</v>
          </cell>
          <cell r="G82" t="str">
            <v>$150.00</v>
          </cell>
        </row>
        <row r="83">
          <cell r="A83" t="str">
            <v>4500107170</v>
          </cell>
          <cell r="B83" t="str">
            <v>410</v>
          </cell>
          <cell r="C83">
            <v>104040851</v>
          </cell>
          <cell r="D83" t="str">
            <v>104040851</v>
          </cell>
          <cell r="E83" t="str">
            <v>1000871</v>
          </cell>
          <cell r="F83" t="str">
            <v>1</v>
          </cell>
          <cell r="G83" t="str">
            <v>$150.00</v>
          </cell>
        </row>
        <row r="84">
          <cell r="A84" t="str">
            <v>4500107170</v>
          </cell>
          <cell r="B84" t="str">
            <v>600</v>
          </cell>
          <cell r="C84">
            <v>104045783</v>
          </cell>
          <cell r="D84" t="str">
            <v>104045783</v>
          </cell>
          <cell r="E84" t="str">
            <v>1000871</v>
          </cell>
          <cell r="F84" t="str">
            <v>1</v>
          </cell>
          <cell r="G84" t="str">
            <v>$150.00</v>
          </cell>
        </row>
        <row r="85">
          <cell r="A85" t="str">
            <v>4500107170</v>
          </cell>
          <cell r="B85" t="str">
            <v>630</v>
          </cell>
          <cell r="C85">
            <v>104045983</v>
          </cell>
          <cell r="D85" t="str">
            <v>104045983</v>
          </cell>
          <cell r="E85" t="str">
            <v>1000871</v>
          </cell>
          <cell r="F85" t="str">
            <v>1</v>
          </cell>
          <cell r="G85" t="str">
            <v>$150.00</v>
          </cell>
        </row>
        <row r="86">
          <cell r="A86" t="str">
            <v>4500107170</v>
          </cell>
          <cell r="B86" t="str">
            <v>780</v>
          </cell>
          <cell r="C86">
            <v>104044856</v>
          </cell>
          <cell r="D86" t="str">
            <v>104044856</v>
          </cell>
          <cell r="E86" t="str">
            <v>1000871</v>
          </cell>
          <cell r="F86" t="str">
            <v>1</v>
          </cell>
          <cell r="G86" t="str">
            <v>$150.00</v>
          </cell>
        </row>
        <row r="87">
          <cell r="A87" t="str">
            <v>4500107319</v>
          </cell>
          <cell r="B87" t="str">
            <v>20</v>
          </cell>
          <cell r="C87">
            <v>104046003</v>
          </cell>
          <cell r="D87" t="str">
            <v>104046003</v>
          </cell>
          <cell r="E87" t="str">
            <v>1000871</v>
          </cell>
          <cell r="F87" t="str">
            <v>1</v>
          </cell>
          <cell r="G87" t="str">
            <v>$150.00</v>
          </cell>
        </row>
        <row r="88">
          <cell r="A88" t="str">
            <v>4500107319</v>
          </cell>
          <cell r="B88" t="str">
            <v>110</v>
          </cell>
          <cell r="C88">
            <v>104045897</v>
          </cell>
          <cell r="D88" t="str">
            <v>104045897</v>
          </cell>
          <cell r="E88" t="str">
            <v>1000871</v>
          </cell>
          <cell r="F88" t="str">
            <v>1</v>
          </cell>
          <cell r="G88" t="str">
            <v>$150.00</v>
          </cell>
        </row>
        <row r="89">
          <cell r="A89" t="str">
            <v>4500107319</v>
          </cell>
          <cell r="B89" t="str">
            <v>130</v>
          </cell>
          <cell r="C89">
            <v>104043755</v>
          </cell>
          <cell r="D89" t="str">
            <v>104043755</v>
          </cell>
          <cell r="E89" t="str">
            <v>1000871</v>
          </cell>
          <cell r="F89" t="str">
            <v>1</v>
          </cell>
          <cell r="G89" t="str">
            <v>$150.00</v>
          </cell>
        </row>
        <row r="90">
          <cell r="A90" t="str">
            <v>4500107319</v>
          </cell>
          <cell r="B90" t="str">
            <v>240</v>
          </cell>
          <cell r="C90">
            <v>104046000</v>
          </cell>
          <cell r="D90" t="str">
            <v>104046000</v>
          </cell>
          <cell r="E90" t="str">
            <v>1000871</v>
          </cell>
          <cell r="F90" t="str">
            <v>1</v>
          </cell>
          <cell r="G90" t="str">
            <v>$150.00</v>
          </cell>
        </row>
        <row r="91">
          <cell r="A91" t="str">
            <v>4500107319</v>
          </cell>
          <cell r="B91" t="str">
            <v>250</v>
          </cell>
          <cell r="C91">
            <v>104045993</v>
          </cell>
          <cell r="D91" t="str">
            <v>104045993</v>
          </cell>
          <cell r="E91" t="str">
            <v>1000871</v>
          </cell>
          <cell r="F91" t="str">
            <v>1</v>
          </cell>
          <cell r="G91" t="str">
            <v>$150.00</v>
          </cell>
        </row>
        <row r="92">
          <cell r="A92" t="str">
            <v>4500107319</v>
          </cell>
          <cell r="B92" t="str">
            <v>270</v>
          </cell>
          <cell r="C92">
            <v>104046007</v>
          </cell>
          <cell r="D92" t="str">
            <v>104046007</v>
          </cell>
          <cell r="E92" t="str">
            <v>1000871</v>
          </cell>
          <cell r="F92" t="str">
            <v>1</v>
          </cell>
          <cell r="G92" t="str">
            <v>$150.00</v>
          </cell>
        </row>
        <row r="93">
          <cell r="A93" t="str">
            <v>4500107319</v>
          </cell>
          <cell r="B93" t="str">
            <v>430</v>
          </cell>
          <cell r="C93">
            <v>104045732</v>
          </cell>
          <cell r="D93" t="str">
            <v>104045732</v>
          </cell>
          <cell r="E93" t="str">
            <v>1000871</v>
          </cell>
          <cell r="F93" t="str">
            <v>1</v>
          </cell>
          <cell r="G93" t="str">
            <v>$150.00</v>
          </cell>
        </row>
        <row r="94">
          <cell r="A94" t="str">
            <v>4500107319</v>
          </cell>
          <cell r="B94" t="str">
            <v>690</v>
          </cell>
          <cell r="C94">
            <v>104045671</v>
          </cell>
          <cell r="D94" t="str">
            <v>104045671</v>
          </cell>
          <cell r="E94" t="str">
            <v>1000871</v>
          </cell>
          <cell r="F94" t="str">
            <v>1</v>
          </cell>
          <cell r="G94" t="str">
            <v>$150.00</v>
          </cell>
        </row>
        <row r="95">
          <cell r="A95" t="str">
            <v>4500107319</v>
          </cell>
          <cell r="B95" t="str">
            <v>700</v>
          </cell>
          <cell r="C95">
            <v>104045672</v>
          </cell>
          <cell r="D95" t="str">
            <v>104045672</v>
          </cell>
          <cell r="E95" t="str">
            <v>1000871</v>
          </cell>
          <cell r="F95" t="str">
            <v>1</v>
          </cell>
          <cell r="G95" t="str">
            <v>$150.00</v>
          </cell>
        </row>
        <row r="96">
          <cell r="A96" t="str">
            <v>4500107319</v>
          </cell>
          <cell r="B96" t="str">
            <v>720</v>
          </cell>
          <cell r="C96">
            <v>104045766</v>
          </cell>
          <cell r="D96" t="str">
            <v>104045766</v>
          </cell>
          <cell r="E96" t="str">
            <v>1000871</v>
          </cell>
          <cell r="F96" t="str">
            <v>1</v>
          </cell>
          <cell r="G96" t="str">
            <v>$150.00</v>
          </cell>
        </row>
        <row r="97">
          <cell r="A97" t="str">
            <v>4500107319</v>
          </cell>
          <cell r="B97" t="str">
            <v>730</v>
          </cell>
          <cell r="C97">
            <v>104045750</v>
          </cell>
          <cell r="D97" t="str">
            <v>104045750</v>
          </cell>
          <cell r="E97" t="str">
            <v>1000871</v>
          </cell>
          <cell r="F97" t="str">
            <v>1</v>
          </cell>
          <cell r="G97" t="str">
            <v>$150.00</v>
          </cell>
        </row>
        <row r="98">
          <cell r="A98" t="str">
            <v>4500107319</v>
          </cell>
          <cell r="B98" t="str">
            <v>740</v>
          </cell>
          <cell r="C98">
            <v>104045745</v>
          </cell>
          <cell r="D98" t="str">
            <v>104045745</v>
          </cell>
          <cell r="E98" t="str">
            <v>1000871</v>
          </cell>
          <cell r="F98" t="str">
            <v>1</v>
          </cell>
          <cell r="G98" t="str">
            <v>$150.00</v>
          </cell>
        </row>
        <row r="99">
          <cell r="A99" t="str">
            <v>4500107319</v>
          </cell>
          <cell r="B99" t="str">
            <v>790</v>
          </cell>
          <cell r="C99">
            <v>104045710</v>
          </cell>
          <cell r="D99" t="str">
            <v>104045710</v>
          </cell>
          <cell r="E99" t="str">
            <v>1000871</v>
          </cell>
          <cell r="F99" t="str">
            <v>1</v>
          </cell>
          <cell r="G99" t="str">
            <v>$150.00</v>
          </cell>
        </row>
        <row r="100">
          <cell r="A100" t="str">
            <v>4500107319</v>
          </cell>
          <cell r="B100" t="str">
            <v>810</v>
          </cell>
          <cell r="C100">
            <v>104045809</v>
          </cell>
          <cell r="D100" t="str">
            <v>104045809</v>
          </cell>
          <cell r="E100" t="str">
            <v>1000871</v>
          </cell>
          <cell r="F100" t="str">
            <v>1</v>
          </cell>
          <cell r="G100" t="str">
            <v>$150.00</v>
          </cell>
        </row>
        <row r="101">
          <cell r="A101" t="str">
            <v>4500107319</v>
          </cell>
          <cell r="B101" t="str">
            <v>850</v>
          </cell>
          <cell r="C101">
            <v>104045404</v>
          </cell>
          <cell r="D101" t="str">
            <v>104045404</v>
          </cell>
          <cell r="E101" t="str">
            <v>1000871</v>
          </cell>
          <cell r="F101" t="str">
            <v>1</v>
          </cell>
          <cell r="G101" t="str">
            <v>$150.00</v>
          </cell>
        </row>
        <row r="102">
          <cell r="A102" t="str">
            <v>4500107319</v>
          </cell>
          <cell r="B102" t="str">
            <v>860</v>
          </cell>
          <cell r="C102">
            <v>104045805</v>
          </cell>
          <cell r="D102" t="str">
            <v>104045805</v>
          </cell>
          <cell r="E102" t="str">
            <v>1000871</v>
          </cell>
          <cell r="F102" t="str">
            <v>1</v>
          </cell>
          <cell r="G102" t="str">
            <v>$150.00</v>
          </cell>
        </row>
        <row r="103">
          <cell r="A103" t="str">
            <v>4500107319</v>
          </cell>
          <cell r="B103" t="str">
            <v>870</v>
          </cell>
          <cell r="C103">
            <v>104045834</v>
          </cell>
          <cell r="D103" t="str">
            <v>104045834</v>
          </cell>
          <cell r="E103" t="str">
            <v>1000871</v>
          </cell>
          <cell r="F103" t="str">
            <v>1</v>
          </cell>
          <cell r="G103" t="str">
            <v>$150.00</v>
          </cell>
        </row>
        <row r="104">
          <cell r="A104" t="str">
            <v>4500107319</v>
          </cell>
          <cell r="B104" t="str">
            <v>890</v>
          </cell>
          <cell r="C104">
            <v>104045799</v>
          </cell>
          <cell r="D104" t="str">
            <v>104045799</v>
          </cell>
          <cell r="E104" t="str">
            <v>1000871</v>
          </cell>
          <cell r="F104" t="str">
            <v>1</v>
          </cell>
          <cell r="G104" t="str">
            <v>$150.00</v>
          </cell>
        </row>
        <row r="105">
          <cell r="A105" t="str">
            <v>4500107319</v>
          </cell>
          <cell r="B105" t="str">
            <v>900</v>
          </cell>
          <cell r="C105">
            <v>104045853</v>
          </cell>
          <cell r="D105" t="str">
            <v>104045853</v>
          </cell>
          <cell r="E105" t="str">
            <v>1000871</v>
          </cell>
          <cell r="F105" t="str">
            <v>1</v>
          </cell>
          <cell r="G105" t="str">
            <v>$150.00</v>
          </cell>
        </row>
        <row r="106">
          <cell r="A106" t="str">
            <v>4500107319</v>
          </cell>
          <cell r="B106" t="str">
            <v>910</v>
          </cell>
          <cell r="C106">
            <v>104045075</v>
          </cell>
          <cell r="D106" t="str">
            <v>104045075</v>
          </cell>
          <cell r="E106" t="str">
            <v>1000871</v>
          </cell>
          <cell r="F106" t="str">
            <v>1</v>
          </cell>
          <cell r="G106" t="str">
            <v>$150.00</v>
          </cell>
        </row>
        <row r="107">
          <cell r="A107" t="str">
            <v>4500107319</v>
          </cell>
          <cell r="B107" t="str">
            <v>920</v>
          </cell>
          <cell r="C107">
            <v>104045074</v>
          </cell>
          <cell r="D107" t="str">
            <v>104045074</v>
          </cell>
          <cell r="E107" t="str">
            <v>1000871</v>
          </cell>
          <cell r="F107" t="str">
            <v>1</v>
          </cell>
          <cell r="G107" t="str">
            <v>$150.00</v>
          </cell>
        </row>
        <row r="108">
          <cell r="A108" t="str">
            <v>4500107319</v>
          </cell>
          <cell r="B108" t="str">
            <v>940</v>
          </cell>
          <cell r="C108">
            <v>104045902</v>
          </cell>
          <cell r="D108" t="str">
            <v>104045902</v>
          </cell>
          <cell r="E108" t="str">
            <v>1000871</v>
          </cell>
          <cell r="F108" t="str">
            <v>1</v>
          </cell>
          <cell r="G108" t="str">
            <v>$150.00</v>
          </cell>
        </row>
        <row r="109">
          <cell r="A109" t="str">
            <v>4500107319</v>
          </cell>
          <cell r="B109" t="str">
            <v>1040</v>
          </cell>
          <cell r="C109">
            <v>104046037</v>
          </cell>
          <cell r="D109" t="str">
            <v>104046037</v>
          </cell>
          <cell r="E109" t="str">
            <v>1000871</v>
          </cell>
          <cell r="F109" t="str">
            <v>1</v>
          </cell>
          <cell r="G109" t="str">
            <v>$150.00</v>
          </cell>
        </row>
        <row r="110">
          <cell r="A110" t="str">
            <v>4500107319</v>
          </cell>
          <cell r="B110" t="str">
            <v>1050</v>
          </cell>
          <cell r="C110">
            <v>104046043</v>
          </cell>
          <cell r="D110" t="str">
            <v>104046043</v>
          </cell>
          <cell r="E110" t="str">
            <v>1000871</v>
          </cell>
          <cell r="F110" t="str">
            <v>1</v>
          </cell>
          <cell r="G110" t="str">
            <v>$150.00</v>
          </cell>
        </row>
        <row r="111">
          <cell r="A111" t="str">
            <v>4500107319</v>
          </cell>
          <cell r="B111" t="str">
            <v>1060</v>
          </cell>
          <cell r="C111">
            <v>104046036</v>
          </cell>
          <cell r="D111" t="str">
            <v>104046036</v>
          </cell>
          <cell r="E111" t="str">
            <v>1000871</v>
          </cell>
          <cell r="F111" t="str">
            <v>1</v>
          </cell>
          <cell r="G111" t="str">
            <v>$150.00</v>
          </cell>
        </row>
        <row r="112">
          <cell r="A112" t="str">
            <v>4500107319</v>
          </cell>
          <cell r="B112" t="str">
            <v>1240</v>
          </cell>
          <cell r="C112">
            <v>104045825</v>
          </cell>
          <cell r="D112" t="str">
            <v>104045825</v>
          </cell>
          <cell r="E112" t="str">
            <v>1000871</v>
          </cell>
          <cell r="F112" t="str">
            <v>1</v>
          </cell>
          <cell r="G112" t="str">
            <v>$150.00</v>
          </cell>
        </row>
        <row r="113">
          <cell r="A113" t="str">
            <v>4500107319</v>
          </cell>
          <cell r="B113" t="str">
            <v>1250</v>
          </cell>
          <cell r="C113">
            <v>104046033</v>
          </cell>
          <cell r="D113" t="str">
            <v>104046033</v>
          </cell>
          <cell r="E113" t="str">
            <v>1000871</v>
          </cell>
          <cell r="F113" t="str">
            <v>1</v>
          </cell>
          <cell r="G113" t="str">
            <v>$150.00</v>
          </cell>
        </row>
        <row r="114">
          <cell r="A114" t="str">
            <v>4500107319</v>
          </cell>
          <cell r="B114" t="str">
            <v>1260</v>
          </cell>
          <cell r="C114">
            <v>104046039</v>
          </cell>
          <cell r="D114" t="str">
            <v>104046039</v>
          </cell>
          <cell r="E114" t="str">
            <v>1000871</v>
          </cell>
          <cell r="F114" t="str">
            <v>1</v>
          </cell>
          <cell r="G114" t="str">
            <v>$150.00</v>
          </cell>
        </row>
        <row r="115">
          <cell r="A115" t="str">
            <v>4500107319</v>
          </cell>
          <cell r="B115" t="str">
            <v>1310</v>
          </cell>
          <cell r="C115">
            <v>104045539</v>
          </cell>
          <cell r="D115" t="str">
            <v>104045539</v>
          </cell>
          <cell r="E115" t="str">
            <v>1000871</v>
          </cell>
          <cell r="F115" t="str">
            <v>1</v>
          </cell>
          <cell r="G115" t="str">
            <v>$150.00</v>
          </cell>
        </row>
        <row r="116">
          <cell r="A116" t="str">
            <v>4500107319</v>
          </cell>
          <cell r="B116" t="str">
            <v>1340</v>
          </cell>
          <cell r="C116">
            <v>104045626</v>
          </cell>
          <cell r="D116" t="str">
            <v>104045626</v>
          </cell>
          <cell r="E116" t="str">
            <v>1000871</v>
          </cell>
          <cell r="F116" t="str">
            <v>1</v>
          </cell>
          <cell r="G116" t="str">
            <v>$150.00</v>
          </cell>
        </row>
        <row r="117">
          <cell r="A117" t="str">
            <v>4500107319</v>
          </cell>
          <cell r="B117" t="str">
            <v>1370</v>
          </cell>
          <cell r="C117">
            <v>104045543</v>
          </cell>
          <cell r="D117" t="str">
            <v>104045543</v>
          </cell>
          <cell r="E117" t="str">
            <v>1000871</v>
          </cell>
          <cell r="F117" t="str">
            <v>1</v>
          </cell>
          <cell r="G117" t="str">
            <v>$150.00</v>
          </cell>
        </row>
        <row r="118">
          <cell r="A118" t="str">
            <v>4500107319</v>
          </cell>
          <cell r="B118" t="str">
            <v>1380</v>
          </cell>
          <cell r="C118">
            <v>104045599</v>
          </cell>
          <cell r="D118" t="str">
            <v>104045599</v>
          </cell>
          <cell r="E118" t="str">
            <v>1000871</v>
          </cell>
          <cell r="F118" t="str">
            <v>1</v>
          </cell>
          <cell r="G118" t="str">
            <v>$150.00</v>
          </cell>
        </row>
        <row r="119">
          <cell r="A119" t="str">
            <v>4500107319</v>
          </cell>
          <cell r="B119" t="str">
            <v>1400</v>
          </cell>
          <cell r="C119">
            <v>104045517</v>
          </cell>
          <cell r="D119" t="str">
            <v>104045517</v>
          </cell>
          <cell r="E119" t="str">
            <v>1000871</v>
          </cell>
          <cell r="F119" t="str">
            <v>1</v>
          </cell>
          <cell r="G119" t="str">
            <v>$150.00</v>
          </cell>
        </row>
        <row r="120">
          <cell r="A120" t="str">
            <v>4500107319</v>
          </cell>
          <cell r="B120" t="str">
            <v>1430</v>
          </cell>
          <cell r="C120">
            <v>104045607</v>
          </cell>
          <cell r="D120" t="str">
            <v>104045607</v>
          </cell>
          <cell r="E120" t="str">
            <v>1000871</v>
          </cell>
          <cell r="F120" t="str">
            <v>1</v>
          </cell>
          <cell r="G120" t="str">
            <v>$150.00</v>
          </cell>
        </row>
        <row r="121">
          <cell r="A121" t="str">
            <v>4500107319</v>
          </cell>
          <cell r="B121" t="str">
            <v>1540</v>
          </cell>
          <cell r="C121">
            <v>104036541</v>
          </cell>
          <cell r="D121" t="str">
            <v>104036541</v>
          </cell>
          <cell r="E121" t="str">
            <v>1000871</v>
          </cell>
          <cell r="F121" t="str">
            <v>1</v>
          </cell>
          <cell r="G121" t="str">
            <v>$150.00</v>
          </cell>
        </row>
        <row r="122">
          <cell r="A122" t="str">
            <v>4500107319</v>
          </cell>
          <cell r="B122" t="str">
            <v>1560</v>
          </cell>
          <cell r="C122">
            <v>104045334</v>
          </cell>
          <cell r="D122" t="str">
            <v>104045334</v>
          </cell>
          <cell r="E122" t="str">
            <v>1000871</v>
          </cell>
          <cell r="F122" t="str">
            <v>1</v>
          </cell>
          <cell r="G122" t="str">
            <v>$150.00</v>
          </cell>
        </row>
        <row r="123">
          <cell r="A123" t="str">
            <v>4500107319</v>
          </cell>
          <cell r="B123" t="str">
            <v>1580</v>
          </cell>
          <cell r="C123">
            <v>104046058</v>
          </cell>
          <cell r="D123" t="str">
            <v>104046058</v>
          </cell>
          <cell r="E123" t="str">
            <v>1000871</v>
          </cell>
          <cell r="F123" t="str">
            <v>1</v>
          </cell>
          <cell r="G123" t="str">
            <v>$150.00</v>
          </cell>
        </row>
        <row r="124">
          <cell r="A124" t="str">
            <v>4500107319</v>
          </cell>
          <cell r="B124" t="str">
            <v>1600</v>
          </cell>
          <cell r="C124">
            <v>104046014</v>
          </cell>
          <cell r="D124" t="str">
            <v>104046014</v>
          </cell>
          <cell r="E124" t="str">
            <v>1000871</v>
          </cell>
          <cell r="F124" t="str">
            <v>1</v>
          </cell>
          <cell r="G124" t="str">
            <v>$150.00</v>
          </cell>
        </row>
        <row r="125">
          <cell r="A125" t="str">
            <v>4500107319</v>
          </cell>
          <cell r="B125" t="str">
            <v>1610</v>
          </cell>
          <cell r="C125">
            <v>104045998</v>
          </cell>
          <cell r="D125" t="str">
            <v>104045998</v>
          </cell>
          <cell r="E125" t="str">
            <v>1000871</v>
          </cell>
          <cell r="F125" t="str">
            <v>1</v>
          </cell>
          <cell r="G125" t="str">
            <v>$150.00</v>
          </cell>
        </row>
        <row r="126">
          <cell r="A126" t="str">
            <v>4500107319</v>
          </cell>
          <cell r="B126" t="str">
            <v>1620</v>
          </cell>
          <cell r="C126">
            <v>104045999</v>
          </cell>
          <cell r="D126" t="str">
            <v>104045999</v>
          </cell>
          <cell r="E126" t="str">
            <v>1000871</v>
          </cell>
          <cell r="F126" t="str">
            <v>1</v>
          </cell>
          <cell r="G126" t="str">
            <v>$150.00</v>
          </cell>
        </row>
        <row r="127">
          <cell r="A127" t="str">
            <v>4500107319</v>
          </cell>
          <cell r="B127" t="str">
            <v>1630</v>
          </cell>
          <cell r="C127">
            <v>104046009</v>
          </cell>
          <cell r="D127" t="str">
            <v>104046009</v>
          </cell>
          <cell r="E127" t="str">
            <v>1000871</v>
          </cell>
          <cell r="F127" t="str">
            <v>1</v>
          </cell>
          <cell r="G127" t="str">
            <v>$150.00</v>
          </cell>
        </row>
        <row r="128">
          <cell r="A128" t="str">
            <v>4500107319</v>
          </cell>
          <cell r="B128" t="str">
            <v>1640</v>
          </cell>
          <cell r="C128">
            <v>594009260</v>
          </cell>
          <cell r="D128" t="str">
            <v>594009260</v>
          </cell>
          <cell r="E128" t="str">
            <v>1000871</v>
          </cell>
          <cell r="F128" t="str">
            <v>1</v>
          </cell>
          <cell r="G128" t="str">
            <v>$150.00</v>
          </cell>
        </row>
        <row r="129">
          <cell r="A129" t="str">
            <v>4500107319</v>
          </cell>
          <cell r="B129" t="str">
            <v>1660</v>
          </cell>
          <cell r="C129">
            <v>104045994</v>
          </cell>
          <cell r="D129" t="str">
            <v>104045994</v>
          </cell>
          <cell r="E129" t="str">
            <v>1000871</v>
          </cell>
          <cell r="F129" t="str">
            <v>1</v>
          </cell>
          <cell r="G129" t="str">
            <v>$150.00</v>
          </cell>
        </row>
        <row r="130">
          <cell r="A130" t="str">
            <v>4500107319</v>
          </cell>
          <cell r="B130" t="str">
            <v>1730</v>
          </cell>
          <cell r="C130">
            <v>104046061</v>
          </cell>
          <cell r="D130" t="str">
            <v>104046061</v>
          </cell>
          <cell r="E130" t="str">
            <v>1000871</v>
          </cell>
          <cell r="F130" t="str">
            <v>1</v>
          </cell>
          <cell r="G130" t="str">
            <v>$150.00</v>
          </cell>
        </row>
        <row r="131">
          <cell r="A131" t="str">
            <v>4500107319</v>
          </cell>
          <cell r="B131" t="str">
            <v>1830</v>
          </cell>
          <cell r="C131">
            <v>104039130</v>
          </cell>
          <cell r="D131" t="str">
            <v>104039130</v>
          </cell>
          <cell r="E131" t="str">
            <v>1000871</v>
          </cell>
          <cell r="F131" t="str">
            <v>1</v>
          </cell>
          <cell r="G131" t="str">
            <v>$150.00</v>
          </cell>
        </row>
        <row r="132">
          <cell r="A132" t="str">
            <v>4500107319</v>
          </cell>
          <cell r="B132" t="str">
            <v>1840</v>
          </cell>
          <cell r="C132">
            <v>104046062</v>
          </cell>
          <cell r="D132" t="str">
            <v>104046062</v>
          </cell>
          <cell r="E132" t="str">
            <v>1000871</v>
          </cell>
          <cell r="F132" t="str">
            <v>1</v>
          </cell>
          <cell r="G132" t="str">
            <v>$150.00</v>
          </cell>
        </row>
        <row r="133">
          <cell r="A133" t="str">
            <v>4500107319</v>
          </cell>
          <cell r="B133" t="str">
            <v>1850</v>
          </cell>
          <cell r="C133">
            <v>104046063</v>
          </cell>
          <cell r="D133" t="str">
            <v>104046063</v>
          </cell>
          <cell r="E133" t="str">
            <v>1000871</v>
          </cell>
          <cell r="F133" t="str">
            <v>1</v>
          </cell>
          <cell r="G133" t="str">
            <v>$150.00</v>
          </cell>
        </row>
        <row r="134">
          <cell r="A134" t="str">
            <v>4500107319</v>
          </cell>
          <cell r="B134" t="str">
            <v>1860</v>
          </cell>
          <cell r="C134">
            <v>104046065</v>
          </cell>
          <cell r="D134" t="str">
            <v>104046065</v>
          </cell>
          <cell r="E134" t="str">
            <v>1000871</v>
          </cell>
          <cell r="F134" t="str">
            <v>1</v>
          </cell>
          <cell r="G134" t="str">
            <v>$150.00</v>
          </cell>
        </row>
        <row r="135">
          <cell r="A135" t="str">
            <v>4500107319</v>
          </cell>
          <cell r="B135" t="str">
            <v>1880</v>
          </cell>
          <cell r="C135">
            <v>104045811</v>
          </cell>
          <cell r="D135" t="str">
            <v>104045811</v>
          </cell>
          <cell r="E135" t="str">
            <v>1000871</v>
          </cell>
          <cell r="F135" t="str">
            <v>1</v>
          </cell>
          <cell r="G135" t="str">
            <v>$150.00</v>
          </cell>
        </row>
        <row r="136">
          <cell r="A136" t="str">
            <v>4500107319</v>
          </cell>
          <cell r="B136" t="str">
            <v>1890</v>
          </cell>
          <cell r="C136">
            <v>104046042</v>
          </cell>
          <cell r="D136" t="str">
            <v>104046042</v>
          </cell>
          <cell r="E136" t="str">
            <v>1000871</v>
          </cell>
          <cell r="F136" t="str">
            <v>1</v>
          </cell>
          <cell r="G136" t="str">
            <v>$150.00</v>
          </cell>
        </row>
        <row r="137">
          <cell r="A137" t="str">
            <v>4500107319</v>
          </cell>
          <cell r="B137" t="str">
            <v>1910</v>
          </cell>
          <cell r="C137">
            <v>104046041</v>
          </cell>
          <cell r="D137" t="str">
            <v>104046041</v>
          </cell>
          <cell r="E137" t="str">
            <v>1000871</v>
          </cell>
          <cell r="F137" t="str">
            <v>1</v>
          </cell>
          <cell r="G137" t="str">
            <v>$150.00</v>
          </cell>
        </row>
        <row r="138">
          <cell r="A138" t="str">
            <v>4500107319</v>
          </cell>
          <cell r="B138" t="str">
            <v>1980</v>
          </cell>
          <cell r="C138">
            <v>104045518</v>
          </cell>
          <cell r="D138" t="str">
            <v>104045518</v>
          </cell>
          <cell r="E138" t="str">
            <v>1000871</v>
          </cell>
          <cell r="F138" t="str">
            <v>1</v>
          </cell>
          <cell r="G138" t="str">
            <v>$150.00</v>
          </cell>
        </row>
        <row r="139">
          <cell r="A139" t="str">
            <v>4500107319</v>
          </cell>
          <cell r="B139" t="str">
            <v>1990</v>
          </cell>
          <cell r="C139">
            <v>104045796</v>
          </cell>
          <cell r="D139" t="str">
            <v>104045796</v>
          </cell>
          <cell r="E139" t="str">
            <v>1000871</v>
          </cell>
          <cell r="F139" t="str">
            <v>1</v>
          </cell>
          <cell r="G139" t="str">
            <v>$150.00</v>
          </cell>
        </row>
        <row r="140">
          <cell r="A140" t="str">
            <v>4500107319</v>
          </cell>
          <cell r="B140" t="str">
            <v>2050</v>
          </cell>
          <cell r="C140">
            <v>104040919</v>
          </cell>
          <cell r="D140" t="str">
            <v>104040919</v>
          </cell>
          <cell r="E140" t="str">
            <v>1000871</v>
          </cell>
          <cell r="F140" t="str">
            <v>1</v>
          </cell>
          <cell r="G140" t="str">
            <v>$150.00</v>
          </cell>
        </row>
        <row r="141">
          <cell r="A141" t="str">
            <v>4500107319</v>
          </cell>
          <cell r="B141" t="str">
            <v>2060</v>
          </cell>
          <cell r="C141">
            <v>104046025</v>
          </cell>
          <cell r="D141" t="str">
            <v>104046025</v>
          </cell>
          <cell r="E141" t="str">
            <v>1000871</v>
          </cell>
          <cell r="F141" t="str">
            <v>1</v>
          </cell>
          <cell r="G141" t="str">
            <v>$150.00</v>
          </cell>
        </row>
        <row r="142">
          <cell r="A142" t="str">
            <v>4500107319</v>
          </cell>
          <cell r="B142" t="str">
            <v>2070</v>
          </cell>
          <cell r="C142">
            <v>104046067</v>
          </cell>
          <cell r="D142" t="str">
            <v>104046067</v>
          </cell>
          <cell r="E142" t="str">
            <v>1000871</v>
          </cell>
          <cell r="F142" t="str">
            <v>1</v>
          </cell>
          <cell r="G142" t="str">
            <v>$150.00</v>
          </cell>
        </row>
        <row r="143">
          <cell r="A143" t="str">
            <v>4500107319</v>
          </cell>
          <cell r="B143" t="str">
            <v>2080</v>
          </cell>
          <cell r="C143">
            <v>104046068</v>
          </cell>
          <cell r="D143" t="str">
            <v>104046068</v>
          </cell>
          <cell r="E143" t="str">
            <v>1000871</v>
          </cell>
          <cell r="F143" t="str">
            <v>1</v>
          </cell>
          <cell r="G143" t="str">
            <v>$150.00</v>
          </cell>
        </row>
        <row r="144">
          <cell r="A144" t="str">
            <v>4500107319</v>
          </cell>
          <cell r="B144" t="str">
            <v>2470</v>
          </cell>
          <cell r="C144">
            <v>104043960</v>
          </cell>
          <cell r="D144" t="str">
            <v>104043960</v>
          </cell>
          <cell r="E144" t="str">
            <v>1000871</v>
          </cell>
          <cell r="F144" t="str">
            <v>1</v>
          </cell>
          <cell r="G144" t="str">
            <v>$150.00</v>
          </cell>
        </row>
        <row r="145">
          <cell r="A145" t="str">
            <v>4500107319</v>
          </cell>
          <cell r="B145" t="str">
            <v>2650</v>
          </cell>
          <cell r="C145">
            <v>104045534</v>
          </cell>
          <cell r="D145" t="str">
            <v>104045534</v>
          </cell>
          <cell r="E145" t="str">
            <v>1000871</v>
          </cell>
          <cell r="F145" t="str">
            <v>1</v>
          </cell>
          <cell r="G145" t="str">
            <v>$150.00</v>
          </cell>
        </row>
        <row r="146">
          <cell r="A146" t="str">
            <v>4500107319</v>
          </cell>
          <cell r="B146" t="str">
            <v>2680</v>
          </cell>
          <cell r="C146">
            <v>104040139</v>
          </cell>
          <cell r="D146" t="str">
            <v>104040139</v>
          </cell>
          <cell r="E146" t="str">
            <v>1000871</v>
          </cell>
          <cell r="F146" t="str">
            <v>1</v>
          </cell>
          <cell r="G146" t="str">
            <v>$150.00</v>
          </cell>
        </row>
        <row r="147">
          <cell r="A147" t="str">
            <v>4500107319</v>
          </cell>
          <cell r="B147" t="str">
            <v>2690</v>
          </cell>
          <cell r="C147">
            <v>104046055</v>
          </cell>
          <cell r="D147" t="str">
            <v>104046055</v>
          </cell>
          <cell r="E147" t="str">
            <v>1000871</v>
          </cell>
          <cell r="F147" t="str">
            <v>1</v>
          </cell>
          <cell r="G147" t="str">
            <v>$150.00</v>
          </cell>
        </row>
        <row r="148">
          <cell r="A148" t="str">
            <v>4500107319</v>
          </cell>
          <cell r="B148" t="str">
            <v>2700</v>
          </cell>
          <cell r="C148">
            <v>104046051</v>
          </cell>
          <cell r="D148" t="str">
            <v>104046051</v>
          </cell>
          <cell r="E148" t="str">
            <v>1000871</v>
          </cell>
          <cell r="F148" t="str">
            <v>1</v>
          </cell>
          <cell r="G148" t="str">
            <v>$150.00</v>
          </cell>
        </row>
        <row r="149">
          <cell r="A149" t="str">
            <v>4500107319</v>
          </cell>
          <cell r="B149" t="str">
            <v>2710</v>
          </cell>
          <cell r="C149">
            <v>104046052</v>
          </cell>
          <cell r="D149" t="str">
            <v>104046052</v>
          </cell>
          <cell r="E149" t="str">
            <v>1000871</v>
          </cell>
          <cell r="F149" t="str">
            <v>1</v>
          </cell>
          <cell r="G149" t="str">
            <v>$150.00</v>
          </cell>
        </row>
        <row r="150">
          <cell r="A150" t="str">
            <v>4500107319</v>
          </cell>
          <cell r="B150" t="str">
            <v>2730</v>
          </cell>
          <cell r="C150">
            <v>104046072</v>
          </cell>
          <cell r="D150" t="str">
            <v>104046072</v>
          </cell>
          <cell r="E150" t="str">
            <v>1000871</v>
          </cell>
          <cell r="F150" t="str">
            <v>1</v>
          </cell>
          <cell r="G150" t="str">
            <v>$150.00</v>
          </cell>
        </row>
        <row r="151">
          <cell r="A151" t="str">
            <v>4500107319</v>
          </cell>
          <cell r="B151" t="str">
            <v>2740</v>
          </cell>
          <cell r="C151">
            <v>104046070</v>
          </cell>
          <cell r="D151" t="str">
            <v>104046070</v>
          </cell>
          <cell r="E151" t="str">
            <v>1000871</v>
          </cell>
          <cell r="F151" t="str">
            <v>1</v>
          </cell>
          <cell r="G151" t="str">
            <v>$150.00</v>
          </cell>
        </row>
        <row r="152">
          <cell r="A152" t="str">
            <v>4500107319</v>
          </cell>
          <cell r="B152" t="str">
            <v>2750</v>
          </cell>
          <cell r="C152">
            <v>104046054</v>
          </cell>
          <cell r="D152" t="str">
            <v>104046054</v>
          </cell>
          <cell r="E152" t="str">
            <v>1000871</v>
          </cell>
          <cell r="F152" t="str">
            <v>1</v>
          </cell>
          <cell r="G152" t="str">
            <v>$150.00</v>
          </cell>
        </row>
        <row r="153">
          <cell r="A153" t="str">
            <v>4500107319</v>
          </cell>
          <cell r="B153" t="str">
            <v>2760</v>
          </cell>
          <cell r="C153">
            <v>104045654</v>
          </cell>
          <cell r="D153" t="str">
            <v>104045654</v>
          </cell>
          <cell r="E153" t="str">
            <v>1000871</v>
          </cell>
          <cell r="F153" t="str">
            <v>1</v>
          </cell>
          <cell r="G153" t="str">
            <v>$150.00</v>
          </cell>
        </row>
        <row r="154">
          <cell r="A154" t="str">
            <v>4500107319</v>
          </cell>
          <cell r="B154" t="str">
            <v>2870</v>
          </cell>
          <cell r="C154">
            <v>104046077</v>
          </cell>
          <cell r="D154" t="str">
            <v>104046077</v>
          </cell>
          <cell r="E154" t="str">
            <v>1000871</v>
          </cell>
          <cell r="F154" t="str">
            <v>1</v>
          </cell>
          <cell r="G154" t="str">
            <v>$150.00</v>
          </cell>
        </row>
        <row r="155">
          <cell r="A155" t="str">
            <v>4500107319</v>
          </cell>
          <cell r="B155" t="str">
            <v>2890</v>
          </cell>
          <cell r="C155">
            <v>104046080</v>
          </cell>
          <cell r="D155" t="str">
            <v>104046080</v>
          </cell>
          <cell r="E155" t="str">
            <v>1000871</v>
          </cell>
          <cell r="F155" t="str">
            <v>1</v>
          </cell>
          <cell r="G155" t="str">
            <v>$150.00</v>
          </cell>
        </row>
        <row r="156">
          <cell r="A156" t="str">
            <v>4500107319</v>
          </cell>
          <cell r="B156" t="str">
            <v>2910</v>
          </cell>
          <cell r="C156">
            <v>104041085</v>
          </cell>
          <cell r="D156" t="str">
            <v>104041085</v>
          </cell>
          <cell r="E156" t="str">
            <v>1000871</v>
          </cell>
          <cell r="F156" t="str">
            <v>1</v>
          </cell>
          <cell r="G156" t="str">
            <v>$150.00</v>
          </cell>
        </row>
        <row r="157">
          <cell r="A157" t="str">
            <v>4500107319</v>
          </cell>
          <cell r="B157" t="str">
            <v>2960</v>
          </cell>
          <cell r="C157">
            <v>104045826</v>
          </cell>
          <cell r="D157" t="str">
            <v>104045826</v>
          </cell>
          <cell r="E157" t="str">
            <v>1000871</v>
          </cell>
          <cell r="F157" t="str">
            <v>1</v>
          </cell>
          <cell r="G157" t="str">
            <v>$150.00</v>
          </cell>
        </row>
        <row r="158">
          <cell r="A158" t="str">
            <v>4500107492</v>
          </cell>
          <cell r="B158" t="str">
            <v>10</v>
          </cell>
          <cell r="C158">
            <v>104039108</v>
          </cell>
          <cell r="D158" t="str">
            <v>104039108</v>
          </cell>
          <cell r="E158" t="str">
            <v>1000871</v>
          </cell>
          <cell r="F158" t="str">
            <v>1</v>
          </cell>
          <cell r="G158" t="str">
            <v>$150.00</v>
          </cell>
        </row>
        <row r="159">
          <cell r="A159" t="str">
            <v>4500107492</v>
          </cell>
          <cell r="B159" t="str">
            <v>30</v>
          </cell>
          <cell r="C159">
            <v>104045909</v>
          </cell>
          <cell r="D159" t="str">
            <v>104045909</v>
          </cell>
          <cell r="E159" t="str">
            <v>1000871</v>
          </cell>
          <cell r="F159" t="str">
            <v>1</v>
          </cell>
          <cell r="G159" t="str">
            <v>$150.00</v>
          </cell>
        </row>
        <row r="160">
          <cell r="A160" t="str">
            <v>4500107492</v>
          </cell>
          <cell r="B160" t="str">
            <v>50</v>
          </cell>
          <cell r="C160">
            <v>104045876</v>
          </cell>
          <cell r="D160" t="str">
            <v>104045876</v>
          </cell>
          <cell r="E160" t="str">
            <v>1000871</v>
          </cell>
          <cell r="F160" t="str">
            <v>1</v>
          </cell>
          <cell r="G160" t="str">
            <v>$150.00</v>
          </cell>
        </row>
        <row r="161">
          <cell r="A161" t="str">
            <v>4500107492</v>
          </cell>
          <cell r="B161" t="str">
            <v>250</v>
          </cell>
          <cell r="C161">
            <v>104045382</v>
          </cell>
          <cell r="D161" t="str">
            <v>104045382</v>
          </cell>
          <cell r="E161" t="str">
            <v>1000871</v>
          </cell>
          <cell r="F161" t="str">
            <v>1</v>
          </cell>
          <cell r="G161" t="str">
            <v>$150.00</v>
          </cell>
        </row>
        <row r="162">
          <cell r="A162" t="str">
            <v>4500107492</v>
          </cell>
          <cell r="B162" t="str">
            <v>260</v>
          </cell>
          <cell r="C162">
            <v>104045177</v>
          </cell>
          <cell r="D162" t="str">
            <v>104045177</v>
          </cell>
          <cell r="E162" t="str">
            <v>1000871</v>
          </cell>
          <cell r="F162" t="str">
            <v>1</v>
          </cell>
          <cell r="G162" t="str">
            <v>$150.00</v>
          </cell>
        </row>
        <row r="163">
          <cell r="A163" t="str">
            <v>4500107492</v>
          </cell>
          <cell r="B163" t="str">
            <v>320</v>
          </cell>
          <cell r="C163">
            <v>104043757</v>
          </cell>
          <cell r="D163" t="str">
            <v>104043757</v>
          </cell>
          <cell r="E163" t="str">
            <v>1000871</v>
          </cell>
          <cell r="F163" t="str">
            <v>1</v>
          </cell>
          <cell r="G163" t="str">
            <v>$150.00</v>
          </cell>
        </row>
        <row r="164">
          <cell r="A164" t="str">
            <v>4500107492</v>
          </cell>
          <cell r="B164" t="str">
            <v>350</v>
          </cell>
          <cell r="C164">
            <v>104046098</v>
          </cell>
          <cell r="D164" t="str">
            <v>104046098</v>
          </cell>
          <cell r="E164" t="str">
            <v>1000871</v>
          </cell>
          <cell r="F164" t="str">
            <v>1</v>
          </cell>
          <cell r="G164" t="str">
            <v>$150.00</v>
          </cell>
        </row>
        <row r="165">
          <cell r="A165" t="str">
            <v>4500107492</v>
          </cell>
          <cell r="B165" t="str">
            <v>380</v>
          </cell>
          <cell r="C165">
            <v>104044926</v>
          </cell>
          <cell r="D165" t="str">
            <v>104044926</v>
          </cell>
          <cell r="E165" t="str">
            <v>1000871</v>
          </cell>
          <cell r="F165" t="str">
            <v>1</v>
          </cell>
          <cell r="G165" t="str">
            <v>$150.00</v>
          </cell>
        </row>
        <row r="166">
          <cell r="A166" t="str">
            <v>4500107492</v>
          </cell>
          <cell r="B166" t="str">
            <v>410</v>
          </cell>
          <cell r="C166">
            <v>104043984</v>
          </cell>
          <cell r="D166" t="str">
            <v>104043984</v>
          </cell>
          <cell r="E166" t="str">
            <v>1000871</v>
          </cell>
          <cell r="F166" t="str">
            <v>1</v>
          </cell>
          <cell r="G166" t="str">
            <v>$150.00</v>
          </cell>
        </row>
        <row r="167">
          <cell r="A167" t="str">
            <v>4500107492</v>
          </cell>
          <cell r="B167" t="str">
            <v>910</v>
          </cell>
          <cell r="C167">
            <v>104045756</v>
          </cell>
          <cell r="D167" t="str">
            <v>104045756</v>
          </cell>
          <cell r="E167" t="str">
            <v>1000871</v>
          </cell>
          <cell r="F167" t="str">
            <v>1</v>
          </cell>
          <cell r="G167" t="str">
            <v>$150.00</v>
          </cell>
        </row>
        <row r="168">
          <cell r="A168" t="str">
            <v>4500107492</v>
          </cell>
          <cell r="B168" t="str">
            <v>920</v>
          </cell>
          <cell r="C168">
            <v>104045666</v>
          </cell>
          <cell r="D168" t="str">
            <v>104045666</v>
          </cell>
          <cell r="E168" t="str">
            <v>1000871</v>
          </cell>
          <cell r="F168" t="str">
            <v>1</v>
          </cell>
          <cell r="G168" t="str">
            <v>$150.00</v>
          </cell>
        </row>
        <row r="169">
          <cell r="A169" t="str">
            <v>4500107492</v>
          </cell>
          <cell r="B169" t="str">
            <v>930</v>
          </cell>
          <cell r="C169">
            <v>104045414</v>
          </cell>
          <cell r="D169" t="str">
            <v>104045414</v>
          </cell>
          <cell r="E169" t="str">
            <v>1000871</v>
          </cell>
          <cell r="F169" t="str">
            <v>1</v>
          </cell>
          <cell r="G169" t="str">
            <v>$150.00</v>
          </cell>
        </row>
        <row r="170">
          <cell r="A170" t="str">
            <v>4500107492</v>
          </cell>
          <cell r="B170" t="str">
            <v>1010</v>
          </cell>
          <cell r="C170">
            <v>104046005</v>
          </cell>
          <cell r="D170" t="str">
            <v>104046005</v>
          </cell>
          <cell r="E170" t="str">
            <v>1000871</v>
          </cell>
          <cell r="F170" t="str">
            <v>1</v>
          </cell>
          <cell r="G170" t="str">
            <v>$150.00</v>
          </cell>
        </row>
        <row r="171">
          <cell r="A171" t="str">
            <v>4500107492</v>
          </cell>
          <cell r="B171" t="str">
            <v>1030</v>
          </cell>
          <cell r="C171">
            <v>104046017</v>
          </cell>
          <cell r="D171" t="str">
            <v>104046017</v>
          </cell>
          <cell r="E171" t="str">
            <v>1000871</v>
          </cell>
          <cell r="F171" t="str">
            <v>1</v>
          </cell>
          <cell r="G171" t="str">
            <v>$150.00</v>
          </cell>
        </row>
        <row r="172">
          <cell r="A172" t="str">
            <v>4500107492</v>
          </cell>
          <cell r="B172" t="str">
            <v>1050</v>
          </cell>
          <cell r="C172">
            <v>104045949</v>
          </cell>
          <cell r="D172" t="str">
            <v>104045949</v>
          </cell>
          <cell r="E172" t="str">
            <v>1000871</v>
          </cell>
          <cell r="F172" t="str">
            <v>1</v>
          </cell>
          <cell r="G172" t="str">
            <v>$150.00</v>
          </cell>
        </row>
        <row r="173">
          <cell r="A173" t="str">
            <v>4500107492</v>
          </cell>
          <cell r="B173" t="str">
            <v>1060</v>
          </cell>
          <cell r="C173">
            <v>104046078</v>
          </cell>
          <cell r="D173" t="str">
            <v>104046078</v>
          </cell>
          <cell r="E173" t="str">
            <v>1000871</v>
          </cell>
          <cell r="F173" t="str">
            <v>1</v>
          </cell>
          <cell r="G173" t="str">
            <v>$150.00</v>
          </cell>
        </row>
        <row r="174">
          <cell r="A174" t="str">
            <v>4500107492</v>
          </cell>
          <cell r="B174" t="str">
            <v>1080</v>
          </cell>
          <cell r="C174">
            <v>104046083</v>
          </cell>
          <cell r="D174" t="str">
            <v>104046083</v>
          </cell>
          <cell r="E174" t="str">
            <v>1000871</v>
          </cell>
          <cell r="F174" t="str">
            <v>1</v>
          </cell>
          <cell r="G174" t="str">
            <v>$150.00</v>
          </cell>
        </row>
        <row r="175">
          <cell r="A175" t="str">
            <v>4500107492</v>
          </cell>
          <cell r="B175" t="str">
            <v>1170</v>
          </cell>
          <cell r="C175">
            <v>104031492</v>
          </cell>
          <cell r="D175" t="str">
            <v>104031492</v>
          </cell>
          <cell r="E175" t="str">
            <v>1000871</v>
          </cell>
          <cell r="F175" t="str">
            <v>1</v>
          </cell>
          <cell r="G175" t="str">
            <v>$150.00</v>
          </cell>
        </row>
        <row r="176">
          <cell r="A176" t="str">
            <v>4500107492</v>
          </cell>
          <cell r="B176" t="str">
            <v>1340</v>
          </cell>
          <cell r="C176">
            <v>104046114</v>
          </cell>
          <cell r="D176" t="str">
            <v>104046114</v>
          </cell>
          <cell r="E176" t="str">
            <v>1000871</v>
          </cell>
          <cell r="F176" t="str">
            <v>1</v>
          </cell>
          <cell r="G176" t="str">
            <v>$150.00</v>
          </cell>
        </row>
        <row r="177">
          <cell r="A177" t="str">
            <v>4500107492</v>
          </cell>
          <cell r="B177" t="str">
            <v>1350</v>
          </cell>
          <cell r="C177">
            <v>104046131</v>
          </cell>
          <cell r="D177" t="str">
            <v>104046131</v>
          </cell>
          <cell r="E177" t="str">
            <v>1000871</v>
          </cell>
          <cell r="F177" t="str">
            <v>1</v>
          </cell>
          <cell r="G177" t="str">
            <v>$150.00</v>
          </cell>
        </row>
        <row r="178">
          <cell r="A178" t="str">
            <v>4500107492</v>
          </cell>
          <cell r="B178" t="str">
            <v>1360</v>
          </cell>
          <cell r="C178">
            <v>104046112</v>
          </cell>
          <cell r="D178" t="str">
            <v>104046112</v>
          </cell>
          <cell r="E178" t="str">
            <v>1000871</v>
          </cell>
          <cell r="F178" t="str">
            <v>1</v>
          </cell>
          <cell r="G178" t="str">
            <v>$150.00</v>
          </cell>
        </row>
        <row r="179">
          <cell r="A179" t="str">
            <v>4500107492</v>
          </cell>
          <cell r="B179" t="str">
            <v>1370</v>
          </cell>
          <cell r="C179">
            <v>104046111</v>
          </cell>
          <cell r="D179" t="str">
            <v>104046111</v>
          </cell>
          <cell r="E179" t="str">
            <v>1000871</v>
          </cell>
          <cell r="F179" t="str">
            <v>1</v>
          </cell>
          <cell r="G179" t="str">
            <v>$150.00</v>
          </cell>
        </row>
        <row r="180">
          <cell r="A180" t="str">
            <v>4500107492</v>
          </cell>
          <cell r="B180" t="str">
            <v>1390</v>
          </cell>
          <cell r="C180">
            <v>104044021</v>
          </cell>
          <cell r="D180" t="str">
            <v>104044021</v>
          </cell>
          <cell r="E180" t="str">
            <v>1000871</v>
          </cell>
          <cell r="F180" t="str">
            <v>1</v>
          </cell>
          <cell r="G180" t="str">
            <v>$150.00</v>
          </cell>
        </row>
        <row r="181">
          <cell r="A181" t="str">
            <v>4500107492</v>
          </cell>
          <cell r="B181" t="str">
            <v>1470</v>
          </cell>
          <cell r="C181">
            <v>104046146</v>
          </cell>
          <cell r="D181" t="str">
            <v>104046146</v>
          </cell>
          <cell r="E181" t="str">
            <v>1000871</v>
          </cell>
          <cell r="F181" t="str">
            <v>1</v>
          </cell>
          <cell r="G181" t="str">
            <v>$150.00</v>
          </cell>
        </row>
        <row r="182">
          <cell r="A182" t="str">
            <v>4500107492</v>
          </cell>
          <cell r="B182" t="str">
            <v>1490</v>
          </cell>
          <cell r="C182">
            <v>104046123</v>
          </cell>
          <cell r="D182" t="str">
            <v>104046123</v>
          </cell>
          <cell r="E182" t="str">
            <v>1000871</v>
          </cell>
          <cell r="F182" t="str">
            <v>1</v>
          </cell>
          <cell r="G182" t="str">
            <v>$150.00</v>
          </cell>
        </row>
        <row r="183">
          <cell r="A183" t="str">
            <v>4500107492</v>
          </cell>
          <cell r="B183" t="str">
            <v>1500</v>
          </cell>
          <cell r="C183">
            <v>104046139</v>
          </cell>
          <cell r="D183" t="str">
            <v>104046139</v>
          </cell>
          <cell r="E183" t="str">
            <v>1000871</v>
          </cell>
          <cell r="F183" t="str">
            <v>1</v>
          </cell>
          <cell r="G183" t="str">
            <v>$150.00</v>
          </cell>
        </row>
        <row r="184">
          <cell r="A184" t="str">
            <v>4500107492</v>
          </cell>
          <cell r="B184" t="str">
            <v>1520</v>
          </cell>
          <cell r="C184">
            <v>104046122</v>
          </cell>
          <cell r="D184" t="str">
            <v>104046122</v>
          </cell>
          <cell r="E184" t="str">
            <v>1000871</v>
          </cell>
          <cell r="F184" t="str">
            <v>1</v>
          </cell>
          <cell r="G184" t="str">
            <v>$150.00</v>
          </cell>
        </row>
        <row r="185">
          <cell r="A185" t="str">
            <v>4500107492</v>
          </cell>
          <cell r="B185" t="str">
            <v>1550</v>
          </cell>
          <cell r="C185">
            <v>104046115</v>
          </cell>
          <cell r="D185" t="str">
            <v>104046115</v>
          </cell>
          <cell r="E185" t="str">
            <v>1000871</v>
          </cell>
          <cell r="F185" t="str">
            <v>1</v>
          </cell>
          <cell r="G185" t="str">
            <v>$150.00</v>
          </cell>
        </row>
        <row r="186">
          <cell r="A186" t="str">
            <v>4500107492</v>
          </cell>
          <cell r="B186" t="str">
            <v>1560</v>
          </cell>
          <cell r="C186">
            <v>104046109</v>
          </cell>
          <cell r="D186" t="str">
            <v>104046109</v>
          </cell>
          <cell r="E186" t="str">
            <v>1000871</v>
          </cell>
          <cell r="F186" t="str">
            <v>1</v>
          </cell>
          <cell r="G186" t="str">
            <v>$150.00</v>
          </cell>
        </row>
        <row r="187">
          <cell r="A187" t="str">
            <v>4500107492</v>
          </cell>
          <cell r="B187" t="str">
            <v>1570</v>
          </cell>
          <cell r="C187">
            <v>104045358</v>
          </cell>
          <cell r="D187" t="str">
            <v>104045358</v>
          </cell>
          <cell r="E187" t="str">
            <v>1000871</v>
          </cell>
          <cell r="F187" t="str">
            <v>1</v>
          </cell>
          <cell r="G187" t="str">
            <v>$150.00</v>
          </cell>
        </row>
        <row r="188">
          <cell r="A188" t="str">
            <v>4500107492</v>
          </cell>
          <cell r="B188" t="str">
            <v>1650</v>
          </cell>
          <cell r="C188">
            <v>104046117</v>
          </cell>
          <cell r="D188" t="str">
            <v>104046117</v>
          </cell>
          <cell r="E188" t="str">
            <v>1000871</v>
          </cell>
          <cell r="F188" t="str">
            <v>1</v>
          </cell>
          <cell r="G188" t="str">
            <v>$150.00</v>
          </cell>
        </row>
        <row r="189">
          <cell r="A189" t="str">
            <v>4500107492</v>
          </cell>
          <cell r="B189" t="str">
            <v>1660</v>
          </cell>
          <cell r="C189">
            <v>104046136</v>
          </cell>
          <cell r="D189" t="str">
            <v>104046136</v>
          </cell>
          <cell r="E189" t="str">
            <v>1000871</v>
          </cell>
          <cell r="F189" t="str">
            <v>1</v>
          </cell>
          <cell r="G189" t="str">
            <v>$150.00</v>
          </cell>
        </row>
        <row r="190">
          <cell r="A190" t="str">
            <v>4500107492</v>
          </cell>
          <cell r="B190" t="str">
            <v>1680</v>
          </cell>
          <cell r="C190">
            <v>104046130</v>
          </cell>
          <cell r="D190" t="str">
            <v>104046130</v>
          </cell>
          <cell r="E190" t="str">
            <v>1000871</v>
          </cell>
          <cell r="F190" t="str">
            <v>1</v>
          </cell>
          <cell r="G190" t="str">
            <v>$150.00</v>
          </cell>
        </row>
        <row r="191">
          <cell r="A191" t="str">
            <v>4500107492</v>
          </cell>
          <cell r="B191" t="str">
            <v>1690</v>
          </cell>
          <cell r="C191">
            <v>104046133</v>
          </cell>
          <cell r="D191" t="str">
            <v>104046133</v>
          </cell>
          <cell r="E191" t="str">
            <v>1000871</v>
          </cell>
          <cell r="F191" t="str">
            <v>1</v>
          </cell>
          <cell r="G191" t="str">
            <v>$150.00</v>
          </cell>
        </row>
        <row r="192">
          <cell r="A192" t="str">
            <v>4500107492</v>
          </cell>
          <cell r="B192" t="str">
            <v>1700</v>
          </cell>
          <cell r="C192">
            <v>104046142</v>
          </cell>
          <cell r="D192" t="str">
            <v>104046142</v>
          </cell>
          <cell r="E192" t="str">
            <v>1000871</v>
          </cell>
          <cell r="F192" t="str">
            <v>1</v>
          </cell>
          <cell r="G192" t="str">
            <v>$150.00</v>
          </cell>
        </row>
        <row r="193">
          <cell r="A193" t="str">
            <v>4500107492</v>
          </cell>
          <cell r="B193" t="str">
            <v>1730</v>
          </cell>
          <cell r="C193">
            <v>104046023</v>
          </cell>
          <cell r="D193" t="str">
            <v>104046023</v>
          </cell>
          <cell r="E193" t="str">
            <v>1000871</v>
          </cell>
          <cell r="F193" t="str">
            <v>1</v>
          </cell>
          <cell r="G193" t="str">
            <v>$150.00</v>
          </cell>
        </row>
        <row r="194">
          <cell r="A194" t="str">
            <v>4500107492</v>
          </cell>
          <cell r="B194" t="str">
            <v>1740</v>
          </cell>
          <cell r="C194">
            <v>104045995</v>
          </cell>
          <cell r="D194" t="str">
            <v>104045995</v>
          </cell>
          <cell r="E194" t="str">
            <v>1000871</v>
          </cell>
          <cell r="F194" t="str">
            <v>1</v>
          </cell>
          <cell r="G194" t="str">
            <v>$150.00</v>
          </cell>
        </row>
        <row r="195">
          <cell r="A195" t="str">
            <v>4500107492</v>
          </cell>
          <cell r="B195" t="str">
            <v>1750</v>
          </cell>
          <cell r="C195">
            <v>104045992</v>
          </cell>
          <cell r="D195" t="str">
            <v>104045992</v>
          </cell>
          <cell r="E195" t="str">
            <v>1000871</v>
          </cell>
          <cell r="F195" t="str">
            <v>1</v>
          </cell>
          <cell r="G195" t="str">
            <v>$150.00</v>
          </cell>
        </row>
        <row r="196">
          <cell r="A196" t="str">
            <v>4500107642</v>
          </cell>
          <cell r="B196" t="str">
            <v>120</v>
          </cell>
          <cell r="C196">
            <v>104046181</v>
          </cell>
          <cell r="D196" t="str">
            <v>104046181</v>
          </cell>
          <cell r="E196" t="str">
            <v>1000871</v>
          </cell>
          <cell r="F196" t="str">
            <v>1</v>
          </cell>
          <cell r="G196" t="str">
            <v>$150.00</v>
          </cell>
        </row>
        <row r="197">
          <cell r="A197" t="str">
            <v>4500107642</v>
          </cell>
          <cell r="B197" t="str">
            <v>160</v>
          </cell>
          <cell r="C197">
            <v>104045779</v>
          </cell>
          <cell r="D197" t="str">
            <v>104045779</v>
          </cell>
          <cell r="E197" t="str">
            <v>1000871</v>
          </cell>
          <cell r="F197" t="str">
            <v>1</v>
          </cell>
          <cell r="G197" t="str">
            <v>$150.00</v>
          </cell>
        </row>
        <row r="198">
          <cell r="A198" t="str">
            <v>4500107642</v>
          </cell>
          <cell r="B198" t="str">
            <v>180</v>
          </cell>
          <cell r="C198">
            <v>104043344</v>
          </cell>
          <cell r="D198" t="str">
            <v>104043344</v>
          </cell>
          <cell r="E198" t="str">
            <v>1000871</v>
          </cell>
          <cell r="F198" t="str">
            <v>1</v>
          </cell>
          <cell r="G198" t="str">
            <v>$150.00</v>
          </cell>
        </row>
        <row r="199">
          <cell r="A199" t="str">
            <v>4500107642</v>
          </cell>
          <cell r="B199" t="str">
            <v>190</v>
          </cell>
          <cell r="C199">
            <v>104045815</v>
          </cell>
          <cell r="D199" t="str">
            <v>104045815</v>
          </cell>
          <cell r="E199" t="str">
            <v>1000871</v>
          </cell>
          <cell r="F199" t="str">
            <v>1</v>
          </cell>
          <cell r="G199" t="str">
            <v>$150.00</v>
          </cell>
        </row>
        <row r="200">
          <cell r="A200" t="str">
            <v>4500107642</v>
          </cell>
          <cell r="B200" t="str">
            <v>310</v>
          </cell>
          <cell r="C200">
            <v>104046172</v>
          </cell>
          <cell r="D200" t="str">
            <v>104046172</v>
          </cell>
          <cell r="E200" t="str">
            <v>1000871</v>
          </cell>
          <cell r="F200" t="str">
            <v>1</v>
          </cell>
          <cell r="G200" t="str">
            <v>$150.00</v>
          </cell>
        </row>
        <row r="201">
          <cell r="A201" t="str">
            <v>4500107642</v>
          </cell>
          <cell r="B201" t="str">
            <v>320</v>
          </cell>
          <cell r="C201">
            <v>104036941</v>
          </cell>
          <cell r="D201" t="str">
            <v>104036941</v>
          </cell>
          <cell r="E201" t="str">
            <v>1000871</v>
          </cell>
          <cell r="F201" t="str">
            <v>1</v>
          </cell>
          <cell r="G201" t="str">
            <v>$150.00</v>
          </cell>
        </row>
        <row r="202">
          <cell r="A202" t="str">
            <v>4500107642</v>
          </cell>
          <cell r="B202" t="str">
            <v>350</v>
          </cell>
          <cell r="C202">
            <v>104046190</v>
          </cell>
          <cell r="D202" t="str">
            <v>104046190</v>
          </cell>
          <cell r="E202" t="str">
            <v>1000871</v>
          </cell>
          <cell r="F202" t="str">
            <v>1</v>
          </cell>
          <cell r="G202" t="str">
            <v>$150.00</v>
          </cell>
        </row>
        <row r="203">
          <cell r="A203" t="str">
            <v>4500107642</v>
          </cell>
          <cell r="B203" t="str">
            <v>400</v>
          </cell>
          <cell r="C203">
            <v>104046194</v>
          </cell>
          <cell r="D203" t="str">
            <v>104046194</v>
          </cell>
          <cell r="E203" t="str">
            <v>1000871</v>
          </cell>
          <cell r="F203" t="str">
            <v>1</v>
          </cell>
          <cell r="G203" t="str">
            <v>$150.00</v>
          </cell>
        </row>
        <row r="204">
          <cell r="A204" t="str">
            <v>4500107642</v>
          </cell>
          <cell r="B204" t="str">
            <v>440</v>
          </cell>
          <cell r="C204">
            <v>594913246</v>
          </cell>
          <cell r="D204" t="str">
            <v>594913246</v>
          </cell>
          <cell r="E204" t="str">
            <v>1000871</v>
          </cell>
          <cell r="F204" t="str">
            <v>1</v>
          </cell>
          <cell r="G204" t="str">
            <v>$150.00</v>
          </cell>
        </row>
        <row r="205">
          <cell r="A205" t="str">
            <v>4500107642</v>
          </cell>
          <cell r="B205" t="str">
            <v>500</v>
          </cell>
          <cell r="C205">
            <v>104046153</v>
          </cell>
          <cell r="D205" t="str">
            <v>104046153</v>
          </cell>
          <cell r="E205" t="str">
            <v>1000871</v>
          </cell>
          <cell r="F205" t="str">
            <v>1</v>
          </cell>
          <cell r="G205" t="str">
            <v>$150.00</v>
          </cell>
        </row>
        <row r="206">
          <cell r="A206" t="str">
            <v>4500107642</v>
          </cell>
          <cell r="B206" t="str">
            <v>520</v>
          </cell>
          <cell r="C206">
            <v>104046160</v>
          </cell>
          <cell r="D206" t="str">
            <v>104046160</v>
          </cell>
          <cell r="E206" t="str">
            <v>1000871</v>
          </cell>
          <cell r="F206" t="str">
            <v>1</v>
          </cell>
          <cell r="G206" t="str">
            <v>$150.00</v>
          </cell>
        </row>
        <row r="207">
          <cell r="A207" t="str">
            <v>4500107642</v>
          </cell>
          <cell r="B207" t="str">
            <v>610</v>
          </cell>
          <cell r="C207">
            <v>104046148</v>
          </cell>
          <cell r="D207" t="str">
            <v>104046148</v>
          </cell>
          <cell r="E207" t="str">
            <v>1000871</v>
          </cell>
          <cell r="F207" t="str">
            <v>1</v>
          </cell>
          <cell r="G207" t="str">
            <v>$150.00</v>
          </cell>
        </row>
        <row r="208">
          <cell r="A208" t="str">
            <v>4500107642</v>
          </cell>
          <cell r="B208" t="str">
            <v>620</v>
          </cell>
          <cell r="C208">
            <v>104046178</v>
          </cell>
          <cell r="D208" t="str">
            <v>104046178</v>
          </cell>
          <cell r="E208" t="str">
            <v>1000871</v>
          </cell>
          <cell r="F208" t="str">
            <v>1</v>
          </cell>
          <cell r="G208" t="str">
            <v>$150.00</v>
          </cell>
        </row>
        <row r="209">
          <cell r="A209" t="str">
            <v>4500107826</v>
          </cell>
          <cell r="B209" t="str">
            <v>210</v>
          </cell>
          <cell r="C209">
            <v>104046226</v>
          </cell>
          <cell r="D209" t="str">
            <v>104046226</v>
          </cell>
          <cell r="E209" t="str">
            <v>1000871</v>
          </cell>
          <cell r="F209" t="str">
            <v>1</v>
          </cell>
          <cell r="G209" t="str">
            <v>$150.00</v>
          </cell>
        </row>
        <row r="210">
          <cell r="A210" t="str">
            <v>4500107826</v>
          </cell>
          <cell r="B210" t="str">
            <v>230</v>
          </cell>
          <cell r="C210">
            <v>104046228</v>
          </cell>
          <cell r="D210" t="str">
            <v>104046228</v>
          </cell>
          <cell r="E210" t="str">
            <v>1000871</v>
          </cell>
          <cell r="F210" t="str">
            <v>1</v>
          </cell>
          <cell r="G210" t="str">
            <v>$150.00</v>
          </cell>
        </row>
        <row r="211">
          <cell r="A211" t="str">
            <v>4500107826</v>
          </cell>
          <cell r="B211" t="str">
            <v>240</v>
          </cell>
          <cell r="C211">
            <v>104046229</v>
          </cell>
          <cell r="D211" t="str">
            <v>104046229</v>
          </cell>
          <cell r="E211" t="str">
            <v>1000871</v>
          </cell>
          <cell r="F211" t="str">
            <v>1</v>
          </cell>
          <cell r="G211" t="str">
            <v>$150.00</v>
          </cell>
        </row>
        <row r="212">
          <cell r="A212" t="str">
            <v>4500107826</v>
          </cell>
          <cell r="B212" t="str">
            <v>720</v>
          </cell>
          <cell r="C212">
            <v>104046217</v>
          </cell>
          <cell r="D212" t="str">
            <v>104046217</v>
          </cell>
          <cell r="E212" t="str">
            <v>1000871</v>
          </cell>
          <cell r="F212" t="str">
            <v>1</v>
          </cell>
          <cell r="G212" t="str">
            <v>$150.00</v>
          </cell>
        </row>
        <row r="213">
          <cell r="A213" t="str">
            <v>4500107826</v>
          </cell>
          <cell r="B213" t="str">
            <v>770</v>
          </cell>
          <cell r="C213">
            <v>104046216</v>
          </cell>
          <cell r="D213" t="str">
            <v>104046216</v>
          </cell>
          <cell r="E213" t="str">
            <v>1000871</v>
          </cell>
          <cell r="F213" t="str">
            <v>1</v>
          </cell>
          <cell r="G213" t="str">
            <v>$150.00</v>
          </cell>
        </row>
        <row r="214">
          <cell r="A214" t="str">
            <v>4500107826</v>
          </cell>
          <cell r="B214" t="str">
            <v>790</v>
          </cell>
          <cell r="C214">
            <v>104046218</v>
          </cell>
          <cell r="D214" t="str">
            <v>104046218</v>
          </cell>
          <cell r="E214" t="str">
            <v>1000871</v>
          </cell>
          <cell r="F214" t="str">
            <v>1</v>
          </cell>
          <cell r="G214" t="str">
            <v>$150.00</v>
          </cell>
        </row>
        <row r="215">
          <cell r="A215" t="str">
            <v>4500107826</v>
          </cell>
          <cell r="B215" t="str">
            <v>810</v>
          </cell>
          <cell r="C215">
            <v>104046209</v>
          </cell>
          <cell r="D215" t="str">
            <v>104046209</v>
          </cell>
          <cell r="E215" t="str">
            <v>1000871</v>
          </cell>
          <cell r="F215" t="str">
            <v>1</v>
          </cell>
          <cell r="G215" t="str">
            <v>$150.00</v>
          </cell>
        </row>
        <row r="216">
          <cell r="A216" t="str">
            <v>4500107826</v>
          </cell>
          <cell r="B216" t="str">
            <v>820</v>
          </cell>
          <cell r="C216">
            <v>104046219</v>
          </cell>
          <cell r="D216" t="str">
            <v>104046219</v>
          </cell>
          <cell r="E216" t="str">
            <v>1000871</v>
          </cell>
          <cell r="F216" t="str">
            <v>1</v>
          </cell>
          <cell r="G216" t="str">
            <v>$150.00</v>
          </cell>
        </row>
        <row r="217">
          <cell r="A217" t="str">
            <v>4500107826</v>
          </cell>
          <cell r="B217" t="str">
            <v>830</v>
          </cell>
          <cell r="C217">
            <v>104046222</v>
          </cell>
          <cell r="D217" t="str">
            <v>104046222</v>
          </cell>
          <cell r="E217" t="str">
            <v>1000871</v>
          </cell>
          <cell r="F217" t="str">
            <v>1</v>
          </cell>
          <cell r="G217" t="str">
            <v>$150.00</v>
          </cell>
        </row>
        <row r="218">
          <cell r="A218" t="str">
            <v>4500107826</v>
          </cell>
          <cell r="B218" t="str">
            <v>840</v>
          </cell>
          <cell r="C218">
            <v>104045332</v>
          </cell>
          <cell r="D218" t="str">
            <v>104045332</v>
          </cell>
          <cell r="E218" t="str">
            <v>1000871</v>
          </cell>
          <cell r="F218" t="str">
            <v>1</v>
          </cell>
          <cell r="G218" t="str">
            <v>$150.00</v>
          </cell>
        </row>
        <row r="219">
          <cell r="A219" t="str">
            <v>4500107826</v>
          </cell>
          <cell r="B219" t="str">
            <v>1120</v>
          </cell>
          <cell r="C219">
            <v>104046269</v>
          </cell>
          <cell r="D219" t="str">
            <v>104046269</v>
          </cell>
          <cell r="E219" t="str">
            <v>1000871</v>
          </cell>
          <cell r="F219" t="str">
            <v>1</v>
          </cell>
          <cell r="G219" t="str">
            <v>$150.00</v>
          </cell>
        </row>
        <row r="220">
          <cell r="A220" t="str">
            <v>4500107826</v>
          </cell>
          <cell r="B220" t="str">
            <v>1130</v>
          </cell>
          <cell r="C220">
            <v>104046268</v>
          </cell>
          <cell r="D220" t="str">
            <v>104046268</v>
          </cell>
          <cell r="E220" t="str">
            <v>1000871</v>
          </cell>
          <cell r="F220" t="str">
            <v>1</v>
          </cell>
          <cell r="G220" t="str">
            <v>$150.00</v>
          </cell>
        </row>
        <row r="221">
          <cell r="A221" t="str">
            <v>4500107826</v>
          </cell>
          <cell r="B221" t="str">
            <v>1140</v>
          </cell>
          <cell r="C221">
            <v>104046271</v>
          </cell>
          <cell r="D221" t="str">
            <v>104046271</v>
          </cell>
          <cell r="E221" t="str">
            <v>1000871</v>
          </cell>
          <cell r="F221" t="str">
            <v>1</v>
          </cell>
          <cell r="G221" t="str">
            <v>$150.00</v>
          </cell>
        </row>
        <row r="222">
          <cell r="A222" t="str">
            <v>4500107826</v>
          </cell>
          <cell r="B222" t="str">
            <v>1150</v>
          </cell>
          <cell r="C222">
            <v>104046270</v>
          </cell>
          <cell r="D222" t="str">
            <v>104046270</v>
          </cell>
          <cell r="E222" t="str">
            <v>1000871</v>
          </cell>
          <cell r="F222" t="str">
            <v>1</v>
          </cell>
          <cell r="G222" t="str">
            <v>$150.00</v>
          </cell>
        </row>
        <row r="223">
          <cell r="A223" t="str">
            <v>4500107826</v>
          </cell>
          <cell r="B223" t="str">
            <v>1170</v>
          </cell>
          <cell r="C223">
            <v>104045904</v>
          </cell>
          <cell r="D223" t="str">
            <v>104045904</v>
          </cell>
          <cell r="E223" t="str">
            <v>1000871</v>
          </cell>
          <cell r="F223" t="str">
            <v>1</v>
          </cell>
          <cell r="G223" t="str">
            <v>$150.00</v>
          </cell>
        </row>
        <row r="224">
          <cell r="A224" t="str">
            <v>4500107826</v>
          </cell>
          <cell r="B224" t="str">
            <v>1210</v>
          </cell>
          <cell r="C224">
            <v>104046260</v>
          </cell>
          <cell r="D224" t="str">
            <v>104046260</v>
          </cell>
          <cell r="E224" t="str">
            <v>1000871</v>
          </cell>
          <cell r="F224" t="str">
            <v>1</v>
          </cell>
          <cell r="G224" t="str">
            <v>$150.00</v>
          </cell>
        </row>
        <row r="225">
          <cell r="A225" t="str">
            <v>4500107826</v>
          </cell>
          <cell r="B225" t="str">
            <v>1220</v>
          </cell>
          <cell r="C225">
            <v>104043756</v>
          </cell>
          <cell r="D225" t="str">
            <v>104043756</v>
          </cell>
          <cell r="E225" t="str">
            <v>1000871</v>
          </cell>
          <cell r="F225" t="str">
            <v>1</v>
          </cell>
          <cell r="G225" t="str">
            <v>$150.00</v>
          </cell>
        </row>
        <row r="226">
          <cell r="A226" t="str">
            <v>4500107826</v>
          </cell>
          <cell r="B226" t="str">
            <v>1320</v>
          </cell>
          <cell r="C226">
            <v>104046258</v>
          </cell>
          <cell r="D226" t="str">
            <v>104046258</v>
          </cell>
          <cell r="E226" t="str">
            <v>1000871</v>
          </cell>
          <cell r="F226" t="str">
            <v>1</v>
          </cell>
          <cell r="G226" t="str">
            <v>$150.00</v>
          </cell>
        </row>
        <row r="227">
          <cell r="A227" t="str">
            <v>4500107826</v>
          </cell>
          <cell r="B227" t="str">
            <v>1330</v>
          </cell>
          <cell r="C227">
            <v>104046267</v>
          </cell>
          <cell r="D227" t="str">
            <v>104046267</v>
          </cell>
          <cell r="E227" t="str">
            <v>1000871</v>
          </cell>
          <cell r="F227" t="str">
            <v>1</v>
          </cell>
          <cell r="G227" t="str">
            <v>$150.00</v>
          </cell>
        </row>
        <row r="228">
          <cell r="A228" t="str">
            <v>4500107826</v>
          </cell>
          <cell r="B228" t="str">
            <v>1450</v>
          </cell>
          <cell r="C228">
            <v>104045381</v>
          </cell>
          <cell r="D228" t="str">
            <v>104045381</v>
          </cell>
          <cell r="E228" t="str">
            <v>1000871</v>
          </cell>
          <cell r="F228" t="str">
            <v>1</v>
          </cell>
          <cell r="G228" t="str">
            <v>$150.00</v>
          </cell>
        </row>
        <row r="229">
          <cell r="A229" t="str">
            <v>4500107826</v>
          </cell>
          <cell r="B229" t="str">
            <v>1490</v>
          </cell>
          <cell r="C229">
            <v>104044913</v>
          </cell>
          <cell r="D229" t="str">
            <v>104044913</v>
          </cell>
          <cell r="E229" t="str">
            <v>1000871</v>
          </cell>
          <cell r="F229" t="str">
            <v>1</v>
          </cell>
          <cell r="G229" t="str">
            <v>$150.00</v>
          </cell>
        </row>
        <row r="230">
          <cell r="A230" t="str">
            <v>4500107826</v>
          </cell>
          <cell r="B230" t="str">
            <v>1560</v>
          </cell>
          <cell r="C230">
            <v>104046259</v>
          </cell>
          <cell r="D230" t="str">
            <v>104046259</v>
          </cell>
          <cell r="E230" t="str">
            <v>1000871</v>
          </cell>
          <cell r="F230" t="str">
            <v>1</v>
          </cell>
          <cell r="G230" t="str">
            <v>$150.00</v>
          </cell>
        </row>
        <row r="231">
          <cell r="A231" t="str">
            <v>4500107826</v>
          </cell>
          <cell r="B231" t="str">
            <v>1580</v>
          </cell>
          <cell r="C231">
            <v>104046220</v>
          </cell>
          <cell r="D231" t="str">
            <v>104046220</v>
          </cell>
          <cell r="E231" t="str">
            <v>1000871</v>
          </cell>
          <cell r="F231" t="str">
            <v>1</v>
          </cell>
          <cell r="G231" t="str">
            <v>$150.00</v>
          </cell>
        </row>
        <row r="232">
          <cell r="A232" t="str">
            <v>4500107826</v>
          </cell>
          <cell r="B232" t="str">
            <v>1630</v>
          </cell>
          <cell r="C232">
            <v>104046261</v>
          </cell>
          <cell r="D232" t="str">
            <v>104046261</v>
          </cell>
          <cell r="E232" t="str">
            <v>1000871</v>
          </cell>
          <cell r="F232" t="str">
            <v>1</v>
          </cell>
          <cell r="G232" t="str">
            <v>$150.00</v>
          </cell>
        </row>
        <row r="233">
          <cell r="A233" t="str">
            <v>4500107826</v>
          </cell>
          <cell r="B233" t="str">
            <v>1650</v>
          </cell>
          <cell r="C233">
            <v>104046253</v>
          </cell>
          <cell r="D233" t="str">
            <v>104046253</v>
          </cell>
          <cell r="E233" t="str">
            <v>1000871</v>
          </cell>
          <cell r="F233" t="str">
            <v>1</v>
          </cell>
          <cell r="G233" t="str">
            <v>$150.00</v>
          </cell>
        </row>
        <row r="234">
          <cell r="A234" t="str">
            <v>4500107826</v>
          </cell>
          <cell r="B234" t="str">
            <v>1670</v>
          </cell>
          <cell r="C234">
            <v>104046244</v>
          </cell>
          <cell r="D234" t="str">
            <v>104046244</v>
          </cell>
          <cell r="E234" t="str">
            <v>1000871</v>
          </cell>
          <cell r="F234" t="str">
            <v>1</v>
          </cell>
          <cell r="G234" t="str">
            <v>$150.00</v>
          </cell>
        </row>
        <row r="235">
          <cell r="A235" t="str">
            <v>4500107826</v>
          </cell>
          <cell r="B235" t="str">
            <v>1720</v>
          </cell>
          <cell r="C235">
            <v>104046279</v>
          </cell>
          <cell r="D235" t="str">
            <v>104046279</v>
          </cell>
          <cell r="E235" t="str">
            <v>1000871</v>
          </cell>
          <cell r="F235" t="str">
            <v>1</v>
          </cell>
          <cell r="G235" t="str">
            <v>$150.00</v>
          </cell>
        </row>
        <row r="236">
          <cell r="A236" t="str">
            <v>4500107826</v>
          </cell>
          <cell r="B236" t="str">
            <v>1740</v>
          </cell>
          <cell r="C236">
            <v>104046291</v>
          </cell>
          <cell r="D236" t="str">
            <v>104046291</v>
          </cell>
          <cell r="E236" t="str">
            <v>1000871</v>
          </cell>
          <cell r="F236" t="str">
            <v>1</v>
          </cell>
          <cell r="G236" t="str">
            <v>$150.00</v>
          </cell>
        </row>
        <row r="237">
          <cell r="A237" t="str">
            <v>4500107826</v>
          </cell>
          <cell r="B237" t="str">
            <v>1800</v>
          </cell>
          <cell r="C237">
            <v>106063079</v>
          </cell>
          <cell r="D237" t="str">
            <v>106063079</v>
          </cell>
          <cell r="E237" t="str">
            <v>1000871</v>
          </cell>
          <cell r="F237" t="str">
            <v>1</v>
          </cell>
          <cell r="G237" t="str">
            <v>$150.00</v>
          </cell>
        </row>
        <row r="238">
          <cell r="A238" t="str">
            <v>4500107826</v>
          </cell>
          <cell r="B238" t="str">
            <v>1820</v>
          </cell>
          <cell r="C238">
            <v>104046280</v>
          </cell>
          <cell r="D238" t="str">
            <v>104046280</v>
          </cell>
          <cell r="E238" t="str">
            <v>1000871</v>
          </cell>
          <cell r="F238" t="str">
            <v>1</v>
          </cell>
          <cell r="G238" t="str">
            <v>$150.00</v>
          </cell>
        </row>
        <row r="239">
          <cell r="A239" t="str">
            <v>4500107826</v>
          </cell>
          <cell r="B239" t="str">
            <v>1830</v>
          </cell>
          <cell r="C239">
            <v>104046281</v>
          </cell>
          <cell r="D239" t="str">
            <v>104046281</v>
          </cell>
          <cell r="E239" t="str">
            <v>1000871</v>
          </cell>
          <cell r="F239" t="str">
            <v>1</v>
          </cell>
          <cell r="G239" t="str">
            <v>$150.00</v>
          </cell>
        </row>
        <row r="240">
          <cell r="A240" t="str">
            <v>4500107826</v>
          </cell>
          <cell r="B240" t="str">
            <v>1840</v>
          </cell>
          <cell r="C240">
            <v>104046282</v>
          </cell>
          <cell r="D240" t="str">
            <v>104046282</v>
          </cell>
          <cell r="E240" t="str">
            <v>1000871</v>
          </cell>
          <cell r="F240" t="str">
            <v>1</v>
          </cell>
          <cell r="G240" t="str">
            <v>$150.00</v>
          </cell>
        </row>
        <row r="241">
          <cell r="A241" t="str">
            <v>4500107826</v>
          </cell>
          <cell r="B241" t="str">
            <v>1890</v>
          </cell>
          <cell r="C241">
            <v>104046294</v>
          </cell>
          <cell r="D241" t="str">
            <v>104046294</v>
          </cell>
          <cell r="E241" t="str">
            <v>1000871</v>
          </cell>
          <cell r="F241" t="str">
            <v>1</v>
          </cell>
          <cell r="G241" t="str">
            <v>$150.00</v>
          </cell>
        </row>
        <row r="242">
          <cell r="A242" t="str">
            <v>4500107949</v>
          </cell>
          <cell r="B242" t="str">
            <v>10</v>
          </cell>
          <cell r="C242">
            <v>104045541</v>
          </cell>
          <cell r="D242" t="str">
            <v>104045541</v>
          </cell>
          <cell r="E242" t="str">
            <v>1000871</v>
          </cell>
          <cell r="F242" t="str">
            <v>1</v>
          </cell>
          <cell r="G242" t="str">
            <v>$150.00</v>
          </cell>
        </row>
        <row r="243">
          <cell r="A243" t="str">
            <v>4500107949</v>
          </cell>
          <cell r="B243" t="str">
            <v>30</v>
          </cell>
          <cell r="C243">
            <v>104046300</v>
          </cell>
          <cell r="D243" t="str">
            <v>104046300</v>
          </cell>
          <cell r="E243" t="str">
            <v>1000871</v>
          </cell>
          <cell r="F243" t="str">
            <v>1</v>
          </cell>
          <cell r="G243" t="str">
            <v>$150.00</v>
          </cell>
        </row>
        <row r="244">
          <cell r="A244" t="str">
            <v>4500107949</v>
          </cell>
          <cell r="B244" t="str">
            <v>40</v>
          </cell>
          <cell r="C244">
            <v>594913256</v>
          </cell>
          <cell r="D244" t="str">
            <v>594913256</v>
          </cell>
          <cell r="E244" t="str">
            <v>1000871</v>
          </cell>
          <cell r="F244" t="str">
            <v>1</v>
          </cell>
          <cell r="G244" t="str">
            <v>$150.00</v>
          </cell>
        </row>
        <row r="245">
          <cell r="A245" t="str">
            <v>4500107949</v>
          </cell>
          <cell r="B245" t="str">
            <v>60</v>
          </cell>
          <cell r="C245">
            <v>104046262</v>
          </cell>
          <cell r="D245" t="str">
            <v>104046262</v>
          </cell>
          <cell r="E245" t="str">
            <v>1000871</v>
          </cell>
          <cell r="F245" t="str">
            <v>1</v>
          </cell>
          <cell r="G245" t="str">
            <v>$150.00</v>
          </cell>
        </row>
        <row r="246">
          <cell r="A246" t="str">
            <v>4500107949</v>
          </cell>
          <cell r="B246" t="str">
            <v>110</v>
          </cell>
          <cell r="C246">
            <v>104046293</v>
          </cell>
          <cell r="D246" t="str">
            <v>104046293</v>
          </cell>
          <cell r="E246" t="str">
            <v>1000871</v>
          </cell>
          <cell r="F246" t="str">
            <v>1</v>
          </cell>
          <cell r="G246" t="str">
            <v>$150.00</v>
          </cell>
        </row>
        <row r="247">
          <cell r="A247" t="str">
            <v>4500107949</v>
          </cell>
          <cell r="B247" t="str">
            <v>230</v>
          </cell>
          <cell r="C247">
            <v>104042188</v>
          </cell>
          <cell r="D247" t="str">
            <v>104042188</v>
          </cell>
          <cell r="E247" t="str">
            <v>1000871</v>
          </cell>
          <cell r="F247" t="str">
            <v>1</v>
          </cell>
          <cell r="G247" t="str">
            <v>$150.00</v>
          </cell>
        </row>
        <row r="248">
          <cell r="A248" t="str">
            <v>4500107949</v>
          </cell>
          <cell r="B248" t="str">
            <v>270</v>
          </cell>
          <cell r="C248">
            <v>104046082</v>
          </cell>
          <cell r="D248" t="str">
            <v>104046082</v>
          </cell>
          <cell r="E248" t="str">
            <v>1000871</v>
          </cell>
          <cell r="F248" t="str">
            <v>1</v>
          </cell>
          <cell r="G248" t="str">
            <v>$150.00</v>
          </cell>
        </row>
        <row r="249">
          <cell r="A249" t="str">
            <v>4500107949</v>
          </cell>
          <cell r="B249" t="str">
            <v>280</v>
          </cell>
          <cell r="C249">
            <v>104046079</v>
          </cell>
          <cell r="D249" t="str">
            <v>104046079</v>
          </cell>
          <cell r="E249" t="str">
            <v>1000871</v>
          </cell>
          <cell r="F249" t="str">
            <v>1</v>
          </cell>
          <cell r="G249" t="str">
            <v>$150.00</v>
          </cell>
        </row>
        <row r="250">
          <cell r="A250" t="str">
            <v>4500107949</v>
          </cell>
          <cell r="B250" t="str">
            <v>290</v>
          </cell>
          <cell r="C250">
            <v>104046081</v>
          </cell>
          <cell r="D250" t="str">
            <v>104046081</v>
          </cell>
          <cell r="E250" t="str">
            <v>1000871</v>
          </cell>
          <cell r="F250" t="str">
            <v>1</v>
          </cell>
          <cell r="G250" t="str">
            <v>$150.00</v>
          </cell>
        </row>
        <row r="251">
          <cell r="A251" t="str">
            <v>4500107949</v>
          </cell>
          <cell r="B251" t="str">
            <v>300</v>
          </cell>
          <cell r="C251">
            <v>593903724</v>
          </cell>
          <cell r="D251" t="str">
            <v>593903724</v>
          </cell>
          <cell r="E251" t="str">
            <v>1000871</v>
          </cell>
          <cell r="F251" t="str">
            <v>1</v>
          </cell>
          <cell r="G251" t="str">
            <v>$150.00</v>
          </cell>
        </row>
        <row r="252">
          <cell r="A252" t="str">
            <v>4500107949</v>
          </cell>
          <cell r="B252" t="str">
            <v>310</v>
          </cell>
          <cell r="C252">
            <v>104046088</v>
          </cell>
          <cell r="D252" t="str">
            <v>104046088</v>
          </cell>
          <cell r="E252" t="str">
            <v>1000871</v>
          </cell>
          <cell r="F252" t="str">
            <v>1</v>
          </cell>
          <cell r="G252" t="str">
            <v>$150.00</v>
          </cell>
        </row>
        <row r="253">
          <cell r="A253" t="str">
            <v>4500107949</v>
          </cell>
          <cell r="B253" t="str">
            <v>340</v>
          </cell>
          <cell r="C253">
            <v>104045638</v>
          </cell>
          <cell r="D253" t="str">
            <v>104045638</v>
          </cell>
          <cell r="E253" t="str">
            <v>1000871</v>
          </cell>
          <cell r="F253" t="str">
            <v>1</v>
          </cell>
          <cell r="G253" t="str">
            <v>$150.00</v>
          </cell>
        </row>
        <row r="254">
          <cell r="A254" t="str">
            <v>4500107949</v>
          </cell>
          <cell r="B254" t="str">
            <v>350</v>
          </cell>
          <cell r="C254">
            <v>104046090</v>
          </cell>
          <cell r="D254" t="str">
            <v>104046090</v>
          </cell>
          <cell r="E254" t="str">
            <v>1000871</v>
          </cell>
          <cell r="F254" t="str">
            <v>1</v>
          </cell>
          <cell r="G254" t="str">
            <v>$150.00</v>
          </cell>
        </row>
        <row r="255">
          <cell r="A255" t="str">
            <v>4500107949</v>
          </cell>
          <cell r="B255" t="str">
            <v>370</v>
          </cell>
          <cell r="C255">
            <v>104042006</v>
          </cell>
          <cell r="D255" t="str">
            <v>104042006</v>
          </cell>
          <cell r="E255" t="str">
            <v>1000871</v>
          </cell>
          <cell r="F255" t="str">
            <v>1</v>
          </cell>
          <cell r="G255" t="str">
            <v>$150.00</v>
          </cell>
        </row>
        <row r="256">
          <cell r="A256" t="str">
            <v>4500107949</v>
          </cell>
          <cell r="B256" t="str">
            <v>380</v>
          </cell>
          <cell r="C256">
            <v>104046127</v>
          </cell>
          <cell r="D256" t="str">
            <v>104046127</v>
          </cell>
          <cell r="E256" t="str">
            <v>1000871</v>
          </cell>
          <cell r="F256" t="str">
            <v>1</v>
          </cell>
          <cell r="G256" t="str">
            <v>$150.00</v>
          </cell>
        </row>
        <row r="257">
          <cell r="A257" t="str">
            <v>4500107949</v>
          </cell>
          <cell r="B257" t="str">
            <v>390</v>
          </cell>
          <cell r="C257">
            <v>104045471</v>
          </cell>
          <cell r="D257" t="str">
            <v>104045471</v>
          </cell>
          <cell r="E257" t="str">
            <v>1000871</v>
          </cell>
          <cell r="F257" t="str">
            <v>1</v>
          </cell>
          <cell r="G257" t="str">
            <v>$150.00</v>
          </cell>
        </row>
        <row r="258">
          <cell r="A258" t="str">
            <v>4500107949</v>
          </cell>
          <cell r="B258" t="str">
            <v>400</v>
          </cell>
          <cell r="C258">
            <v>104046097</v>
          </cell>
          <cell r="D258" t="str">
            <v>104046097</v>
          </cell>
          <cell r="E258" t="str">
            <v>1000871</v>
          </cell>
          <cell r="F258" t="str">
            <v>1</v>
          </cell>
          <cell r="G258" t="str">
            <v>$150.00</v>
          </cell>
        </row>
        <row r="259">
          <cell r="A259" t="str">
            <v>4500107949</v>
          </cell>
          <cell r="B259" t="str">
            <v>420</v>
          </cell>
          <cell r="C259">
            <v>104045477</v>
          </cell>
          <cell r="D259" t="str">
            <v>104045477</v>
          </cell>
          <cell r="E259" t="str">
            <v>1000871</v>
          </cell>
          <cell r="F259" t="str">
            <v>1</v>
          </cell>
          <cell r="G259" t="str">
            <v>$150.00</v>
          </cell>
        </row>
        <row r="260">
          <cell r="A260" t="str">
            <v>4500107949</v>
          </cell>
          <cell r="B260" t="str">
            <v>430</v>
          </cell>
          <cell r="C260">
            <v>104046238</v>
          </cell>
          <cell r="D260" t="str">
            <v>104046238</v>
          </cell>
          <cell r="E260" t="str">
            <v>1000871</v>
          </cell>
          <cell r="F260" t="str">
            <v>1</v>
          </cell>
          <cell r="G260" t="str">
            <v>$150.00</v>
          </cell>
        </row>
        <row r="261">
          <cell r="A261" t="str">
            <v>4500107949</v>
          </cell>
          <cell r="B261" t="str">
            <v>440</v>
          </cell>
          <cell r="C261">
            <v>104046278</v>
          </cell>
          <cell r="D261" t="str">
            <v>104046278</v>
          </cell>
          <cell r="E261" t="str">
            <v>1000871</v>
          </cell>
          <cell r="F261" t="str">
            <v>1</v>
          </cell>
          <cell r="G261" t="str">
            <v>$150.00</v>
          </cell>
        </row>
        <row r="262">
          <cell r="A262" t="str">
            <v>4500107949</v>
          </cell>
          <cell r="B262" t="str">
            <v>460</v>
          </cell>
          <cell r="C262">
            <v>104032202</v>
          </cell>
          <cell r="D262" t="str">
            <v>104032202</v>
          </cell>
          <cell r="E262" t="str">
            <v>1000871</v>
          </cell>
          <cell r="F262" t="str">
            <v>1</v>
          </cell>
          <cell r="G262" t="str">
            <v>$150.00</v>
          </cell>
        </row>
        <row r="263">
          <cell r="A263" t="str">
            <v>4500107949</v>
          </cell>
          <cell r="B263" t="str">
            <v>720</v>
          </cell>
          <cell r="C263">
            <v>104046303</v>
          </cell>
          <cell r="D263" t="str">
            <v>104046303</v>
          </cell>
          <cell r="E263" t="str">
            <v>1000871</v>
          </cell>
          <cell r="F263" t="str">
            <v>1</v>
          </cell>
          <cell r="G263" t="str">
            <v>$150.00</v>
          </cell>
        </row>
        <row r="264">
          <cell r="A264" t="str">
            <v>4500107949</v>
          </cell>
          <cell r="B264" t="str">
            <v>780</v>
          </cell>
          <cell r="C264">
            <v>104045752</v>
          </cell>
          <cell r="D264" t="str">
            <v>104045752</v>
          </cell>
          <cell r="E264" t="str">
            <v>1000871</v>
          </cell>
          <cell r="F264" t="str">
            <v>1</v>
          </cell>
          <cell r="G264" t="str">
            <v>$150.00</v>
          </cell>
        </row>
        <row r="265">
          <cell r="A265" t="str">
            <v>4500107949</v>
          </cell>
          <cell r="B265" t="str">
            <v>790</v>
          </cell>
          <cell r="C265">
            <v>104046324</v>
          </cell>
          <cell r="D265" t="str">
            <v>104046324</v>
          </cell>
          <cell r="E265" t="str">
            <v>1000871</v>
          </cell>
          <cell r="F265" t="str">
            <v>1</v>
          </cell>
          <cell r="G265" t="str">
            <v>$150.00</v>
          </cell>
        </row>
        <row r="266">
          <cell r="A266" t="str">
            <v>4500107949</v>
          </cell>
          <cell r="B266" t="str">
            <v>850</v>
          </cell>
          <cell r="C266">
            <v>104045838</v>
          </cell>
          <cell r="D266" t="str">
            <v>104045838</v>
          </cell>
          <cell r="E266" t="str">
            <v>1000871</v>
          </cell>
          <cell r="F266" t="str">
            <v>1</v>
          </cell>
          <cell r="G266" t="str">
            <v>$150.00</v>
          </cell>
        </row>
        <row r="267">
          <cell r="A267" t="str">
            <v>4500107949</v>
          </cell>
          <cell r="B267" t="str">
            <v>860</v>
          </cell>
          <cell r="C267">
            <v>104045840</v>
          </cell>
          <cell r="D267" t="str">
            <v>104045840</v>
          </cell>
          <cell r="E267" t="str">
            <v>1000871</v>
          </cell>
          <cell r="F267" t="str">
            <v>1</v>
          </cell>
          <cell r="G267" t="str">
            <v>$150.00</v>
          </cell>
        </row>
        <row r="268">
          <cell r="A268" t="str">
            <v>4500107949</v>
          </cell>
          <cell r="B268" t="str">
            <v>870</v>
          </cell>
          <cell r="C268">
            <v>104046297</v>
          </cell>
          <cell r="D268" t="str">
            <v>104046297</v>
          </cell>
          <cell r="E268" t="str">
            <v>1000871</v>
          </cell>
          <cell r="F268" t="str">
            <v>1</v>
          </cell>
          <cell r="G268" t="str">
            <v>$150.00</v>
          </cell>
        </row>
        <row r="269">
          <cell r="A269" t="str">
            <v>4500107949</v>
          </cell>
          <cell r="B269" t="str">
            <v>880</v>
          </cell>
          <cell r="C269">
            <v>104046302</v>
          </cell>
          <cell r="D269" t="str">
            <v>104046302</v>
          </cell>
          <cell r="E269" t="str">
            <v>1000871</v>
          </cell>
          <cell r="F269" t="str">
            <v>1</v>
          </cell>
          <cell r="G269" t="str">
            <v>$150.00</v>
          </cell>
        </row>
        <row r="270">
          <cell r="A270" t="str">
            <v>4500107949</v>
          </cell>
          <cell r="B270" t="str">
            <v>900</v>
          </cell>
          <cell r="C270">
            <v>104046311</v>
          </cell>
          <cell r="D270" t="str">
            <v>104046311</v>
          </cell>
          <cell r="E270" t="str">
            <v>1000871</v>
          </cell>
          <cell r="F270" t="str">
            <v>1</v>
          </cell>
          <cell r="G270" t="str">
            <v>$150.00</v>
          </cell>
        </row>
        <row r="271">
          <cell r="A271" t="str">
            <v>4500107949</v>
          </cell>
          <cell r="B271" t="str">
            <v>940</v>
          </cell>
          <cell r="C271">
            <v>104039651</v>
          </cell>
          <cell r="D271" t="str">
            <v>104039651</v>
          </cell>
          <cell r="E271" t="str">
            <v>1000871</v>
          </cell>
          <cell r="F271" t="str">
            <v>1</v>
          </cell>
          <cell r="G271" t="str">
            <v>$150.00</v>
          </cell>
        </row>
        <row r="272">
          <cell r="A272" t="str">
            <v>4500107949</v>
          </cell>
          <cell r="B272" t="str">
            <v>960</v>
          </cell>
          <cell r="C272">
            <v>104046316</v>
          </cell>
          <cell r="D272" t="str">
            <v>104046316</v>
          </cell>
          <cell r="E272" t="str">
            <v>1000871</v>
          </cell>
          <cell r="F272" t="str">
            <v>1</v>
          </cell>
          <cell r="G272" t="str">
            <v>$150.00</v>
          </cell>
        </row>
        <row r="273">
          <cell r="A273" t="str">
            <v>4500107949</v>
          </cell>
          <cell r="B273" t="str">
            <v>980</v>
          </cell>
          <cell r="C273">
            <v>104046317</v>
          </cell>
          <cell r="D273" t="str">
            <v>104046317</v>
          </cell>
          <cell r="E273" t="str">
            <v>1000871</v>
          </cell>
          <cell r="F273" t="str">
            <v>1</v>
          </cell>
          <cell r="G273" t="str">
            <v>$150.00</v>
          </cell>
        </row>
        <row r="274">
          <cell r="A274" t="str">
            <v>4500107949</v>
          </cell>
          <cell r="B274" t="str">
            <v>990</v>
          </cell>
          <cell r="C274">
            <v>104036132</v>
          </cell>
          <cell r="D274" t="str">
            <v>104036132</v>
          </cell>
          <cell r="E274" t="str">
            <v>1000871</v>
          </cell>
          <cell r="F274" t="str">
            <v>1</v>
          </cell>
          <cell r="G274" t="str">
            <v>$150.00</v>
          </cell>
        </row>
        <row r="275">
          <cell r="A275" t="str">
            <v>4500107949</v>
          </cell>
          <cell r="B275" t="str">
            <v>1110</v>
          </cell>
          <cell r="C275">
            <v>104046120</v>
          </cell>
          <cell r="D275" t="str">
            <v>104046120</v>
          </cell>
          <cell r="E275" t="str">
            <v>1000871</v>
          </cell>
          <cell r="F275" t="str">
            <v>1</v>
          </cell>
          <cell r="G275" t="str">
            <v>$150.00</v>
          </cell>
        </row>
        <row r="276">
          <cell r="A276" t="str">
            <v>4500107949</v>
          </cell>
          <cell r="B276" t="str">
            <v>1120</v>
          </cell>
          <cell r="C276">
            <v>104046125</v>
          </cell>
          <cell r="D276" t="str">
            <v>104046125</v>
          </cell>
          <cell r="E276" t="str">
            <v>1000871</v>
          </cell>
          <cell r="F276" t="str">
            <v>1</v>
          </cell>
          <cell r="G276" t="str">
            <v>$150.00</v>
          </cell>
        </row>
        <row r="277">
          <cell r="A277" t="str">
            <v>4500107949</v>
          </cell>
          <cell r="B277" t="str">
            <v>1310</v>
          </cell>
          <cell r="C277">
            <v>104046119</v>
          </cell>
          <cell r="D277" t="str">
            <v>104046119</v>
          </cell>
          <cell r="E277" t="str">
            <v>1000871</v>
          </cell>
          <cell r="F277" t="str">
            <v>1</v>
          </cell>
          <cell r="G277" t="str">
            <v>$150.00</v>
          </cell>
        </row>
        <row r="278">
          <cell r="A278" t="str">
            <v>4500107949</v>
          </cell>
          <cell r="B278" t="str">
            <v>1330</v>
          </cell>
          <cell r="C278">
            <v>104046207</v>
          </cell>
          <cell r="D278" t="str">
            <v>104046207</v>
          </cell>
          <cell r="E278" t="str">
            <v>1000871</v>
          </cell>
          <cell r="F278" t="str">
            <v>1</v>
          </cell>
          <cell r="G278" t="str">
            <v>$150.00</v>
          </cell>
        </row>
        <row r="279">
          <cell r="A279" t="str">
            <v>4500107949</v>
          </cell>
          <cell r="B279" t="str">
            <v>1340</v>
          </cell>
          <cell r="C279">
            <v>104045670</v>
          </cell>
          <cell r="D279" t="str">
            <v>104045670</v>
          </cell>
          <cell r="E279" t="str">
            <v>1000871</v>
          </cell>
          <cell r="F279" t="str">
            <v>1</v>
          </cell>
          <cell r="G279" t="str">
            <v>$150.00</v>
          </cell>
        </row>
        <row r="280">
          <cell r="A280" t="str">
            <v>4500107949</v>
          </cell>
          <cell r="B280" t="str">
            <v>1350</v>
          </cell>
          <cell r="C280">
            <v>104046276</v>
          </cell>
          <cell r="D280" t="str">
            <v>104046276</v>
          </cell>
          <cell r="E280" t="str">
            <v>1000871</v>
          </cell>
          <cell r="F280" t="str">
            <v>1</v>
          </cell>
          <cell r="G280" t="str">
            <v>$150.00</v>
          </cell>
        </row>
        <row r="281">
          <cell r="A281" t="str">
            <v>4500107949</v>
          </cell>
          <cell r="B281" t="str">
            <v>1380</v>
          </cell>
          <cell r="C281">
            <v>104035367</v>
          </cell>
          <cell r="D281" t="str">
            <v>104035367</v>
          </cell>
          <cell r="E281" t="str">
            <v>1000871</v>
          </cell>
          <cell r="F281" t="str">
            <v>1</v>
          </cell>
          <cell r="G281" t="str">
            <v>$150.00</v>
          </cell>
        </row>
        <row r="282">
          <cell r="A282" t="str">
            <v>4500107949</v>
          </cell>
          <cell r="B282" t="str">
            <v>1440</v>
          </cell>
          <cell r="C282">
            <v>104044883</v>
          </cell>
          <cell r="D282" t="str">
            <v>104044883</v>
          </cell>
          <cell r="E282" t="str">
            <v>1000871</v>
          </cell>
          <cell r="F282" t="str">
            <v>1</v>
          </cell>
          <cell r="G282" t="str">
            <v>$150.00</v>
          </cell>
        </row>
        <row r="283">
          <cell r="A283" t="str">
            <v>4500107949</v>
          </cell>
          <cell r="B283" t="str">
            <v>1450</v>
          </cell>
          <cell r="C283">
            <v>104045864</v>
          </cell>
          <cell r="D283" t="str">
            <v>104045864</v>
          </cell>
          <cell r="E283" t="str">
            <v>1000871</v>
          </cell>
          <cell r="F283" t="str">
            <v>1</v>
          </cell>
          <cell r="G283" t="str">
            <v>$150.00</v>
          </cell>
        </row>
        <row r="284">
          <cell r="A284" t="str">
            <v>4500107949</v>
          </cell>
          <cell r="B284" t="str">
            <v>1500</v>
          </cell>
          <cell r="C284">
            <v>104046286</v>
          </cell>
          <cell r="D284" t="str">
            <v>104046286</v>
          </cell>
          <cell r="E284" t="str">
            <v>1000871</v>
          </cell>
          <cell r="F284" t="str">
            <v>1</v>
          </cell>
          <cell r="G284" t="str">
            <v>$150.00</v>
          </cell>
        </row>
        <row r="285">
          <cell r="A285" t="str">
            <v>4500107949</v>
          </cell>
          <cell r="B285" t="str">
            <v>1520</v>
          </cell>
          <cell r="C285">
            <v>104046230</v>
          </cell>
          <cell r="D285" t="str">
            <v>104046230</v>
          </cell>
          <cell r="E285" t="str">
            <v>1000871</v>
          </cell>
          <cell r="F285" t="str">
            <v>1</v>
          </cell>
          <cell r="G285" t="str">
            <v>$150.00</v>
          </cell>
        </row>
        <row r="286">
          <cell r="A286" t="str">
            <v>4500107949</v>
          </cell>
          <cell r="B286" t="str">
            <v>1540</v>
          </cell>
          <cell r="C286">
            <v>104045432</v>
          </cell>
          <cell r="D286" t="str">
            <v>104045432</v>
          </cell>
          <cell r="E286" t="str">
            <v>1000871</v>
          </cell>
          <cell r="F286" t="str">
            <v>1</v>
          </cell>
          <cell r="G286" t="str">
            <v>$150.00</v>
          </cell>
        </row>
        <row r="287">
          <cell r="A287" t="str">
            <v>4500107949</v>
          </cell>
          <cell r="B287" t="str">
            <v>1570</v>
          </cell>
          <cell r="C287">
            <v>104046348</v>
          </cell>
          <cell r="D287" t="str">
            <v>104046348</v>
          </cell>
          <cell r="E287" t="str">
            <v>1000871</v>
          </cell>
          <cell r="F287" t="str">
            <v>1</v>
          </cell>
          <cell r="G287" t="str">
            <v>$150.00</v>
          </cell>
        </row>
        <row r="288">
          <cell r="A288" t="str">
            <v>4500107949</v>
          </cell>
          <cell r="B288" t="str">
            <v>1750</v>
          </cell>
          <cell r="C288">
            <v>104046252</v>
          </cell>
          <cell r="D288" t="str">
            <v>104046252</v>
          </cell>
          <cell r="E288" t="str">
            <v>1000871</v>
          </cell>
          <cell r="F288" t="str">
            <v>1</v>
          </cell>
          <cell r="G288" t="str">
            <v>$150.00</v>
          </cell>
        </row>
        <row r="289">
          <cell r="A289" t="str">
            <v>4500107949</v>
          </cell>
          <cell r="B289" t="str">
            <v>1760</v>
          </cell>
          <cell r="C289">
            <v>104046204</v>
          </cell>
          <cell r="D289" t="str">
            <v>104046204</v>
          </cell>
          <cell r="E289" t="str">
            <v>1000871</v>
          </cell>
          <cell r="F289" t="str">
            <v>1</v>
          </cell>
          <cell r="G289" t="str">
            <v>$150.00</v>
          </cell>
        </row>
        <row r="290">
          <cell r="A290" t="str">
            <v>4500107949</v>
          </cell>
          <cell r="B290" t="str">
            <v>1790</v>
          </cell>
          <cell r="C290">
            <v>104046338</v>
          </cell>
          <cell r="D290" t="str">
            <v>104046338</v>
          </cell>
          <cell r="E290" t="str">
            <v>1000871</v>
          </cell>
          <cell r="F290" t="str">
            <v>1</v>
          </cell>
          <cell r="G290" t="str">
            <v>$150.00</v>
          </cell>
        </row>
        <row r="291">
          <cell r="A291" t="str">
            <v>4500107949</v>
          </cell>
          <cell r="B291" t="str">
            <v>1800</v>
          </cell>
          <cell r="C291">
            <v>104046343</v>
          </cell>
          <cell r="D291" t="str">
            <v>104046343</v>
          </cell>
          <cell r="E291" t="str">
            <v>1000871</v>
          </cell>
          <cell r="F291" t="str">
            <v>1</v>
          </cell>
          <cell r="G291" t="str">
            <v>$150.00</v>
          </cell>
        </row>
        <row r="292">
          <cell r="A292" t="str">
            <v>4500107949</v>
          </cell>
          <cell r="B292" t="str">
            <v>1810</v>
          </cell>
          <cell r="C292">
            <v>104046274</v>
          </cell>
          <cell r="D292" t="str">
            <v>104046274</v>
          </cell>
          <cell r="E292" t="str">
            <v>1000871</v>
          </cell>
          <cell r="F292" t="str">
            <v>1</v>
          </cell>
          <cell r="G292" t="str">
            <v>$150.00</v>
          </cell>
        </row>
        <row r="293">
          <cell r="A293" t="str">
            <v>4500107949</v>
          </cell>
          <cell r="B293" t="str">
            <v>1820</v>
          </cell>
          <cell r="C293">
            <v>104046086</v>
          </cell>
          <cell r="D293" t="str">
            <v>104046086</v>
          </cell>
          <cell r="E293" t="str">
            <v>1000871</v>
          </cell>
          <cell r="F293" t="str">
            <v>1</v>
          </cell>
          <cell r="G293" t="str">
            <v>$150.00</v>
          </cell>
        </row>
        <row r="294">
          <cell r="A294" t="str">
            <v>4500107949</v>
          </cell>
          <cell r="B294" t="str">
            <v>1830</v>
          </cell>
          <cell r="C294">
            <v>104046116</v>
          </cell>
          <cell r="D294" t="str">
            <v>104046116</v>
          </cell>
          <cell r="E294" t="str">
            <v>1000871</v>
          </cell>
          <cell r="F294" t="str">
            <v>1</v>
          </cell>
          <cell r="G294" t="str">
            <v>$150.00</v>
          </cell>
        </row>
        <row r="295">
          <cell r="A295" t="str">
            <v>4500107949</v>
          </cell>
          <cell r="B295" t="str">
            <v>1960</v>
          </cell>
          <cell r="C295">
            <v>104046205</v>
          </cell>
          <cell r="D295" t="str">
            <v>104046205</v>
          </cell>
          <cell r="E295" t="str">
            <v>1000871</v>
          </cell>
          <cell r="F295" t="str">
            <v>1</v>
          </cell>
          <cell r="G295" t="str">
            <v>$150.00</v>
          </cell>
        </row>
        <row r="296">
          <cell r="A296" t="str">
            <v>4500107949</v>
          </cell>
          <cell r="B296" t="str">
            <v>1990</v>
          </cell>
          <cell r="C296">
            <v>104046237</v>
          </cell>
          <cell r="D296" t="str">
            <v>104046237</v>
          </cell>
          <cell r="E296" t="str">
            <v>1000871</v>
          </cell>
          <cell r="F296" t="str">
            <v>1</v>
          </cell>
          <cell r="G296" t="str">
            <v>$150.00</v>
          </cell>
        </row>
        <row r="297">
          <cell r="A297" t="str">
            <v>4500107949</v>
          </cell>
          <cell r="B297" t="str">
            <v>2010</v>
          </cell>
          <cell r="C297">
            <v>104046211</v>
          </cell>
          <cell r="D297" t="str">
            <v>104046211</v>
          </cell>
          <cell r="E297" t="str">
            <v>1000871</v>
          </cell>
          <cell r="F297" t="str">
            <v>1</v>
          </cell>
          <cell r="G297" t="str">
            <v>$150.00</v>
          </cell>
        </row>
        <row r="298">
          <cell r="A298" t="str">
            <v>4500107949</v>
          </cell>
          <cell r="B298" t="str">
            <v>2100</v>
          </cell>
          <cell r="C298">
            <v>104046355</v>
          </cell>
          <cell r="D298" t="str">
            <v>104046355</v>
          </cell>
          <cell r="E298" t="str">
            <v>1000871</v>
          </cell>
          <cell r="F298" t="str">
            <v>1</v>
          </cell>
          <cell r="G298" t="str">
            <v>$150.00</v>
          </cell>
        </row>
        <row r="299">
          <cell r="A299" t="str">
            <v>4500108039</v>
          </cell>
          <cell r="B299" t="str">
            <v>20</v>
          </cell>
          <cell r="C299">
            <v>104041599</v>
          </cell>
          <cell r="D299" t="str">
            <v>104041599</v>
          </cell>
          <cell r="E299" t="str">
            <v>1000871</v>
          </cell>
          <cell r="F299" t="str">
            <v>1</v>
          </cell>
          <cell r="G299" t="str">
            <v>$150.00</v>
          </cell>
        </row>
        <row r="300">
          <cell r="A300" t="str">
            <v>4500108039</v>
          </cell>
          <cell r="B300" t="str">
            <v>60</v>
          </cell>
          <cell r="C300">
            <v>104046349</v>
          </cell>
          <cell r="D300" t="str">
            <v>104046349</v>
          </cell>
          <cell r="E300" t="str">
            <v>1000871</v>
          </cell>
          <cell r="F300" t="str">
            <v>1</v>
          </cell>
          <cell r="G300" t="str">
            <v>$150.00</v>
          </cell>
        </row>
        <row r="301">
          <cell r="A301" t="str">
            <v>4500108039</v>
          </cell>
          <cell r="B301" t="str">
            <v>130</v>
          </cell>
          <cell r="C301">
            <v>104045763</v>
          </cell>
          <cell r="D301" t="str">
            <v>104045763</v>
          </cell>
          <cell r="E301" t="str">
            <v>1000871</v>
          </cell>
          <cell r="F301" t="str">
            <v>1</v>
          </cell>
          <cell r="G301" t="str">
            <v>$150.00</v>
          </cell>
        </row>
        <row r="302">
          <cell r="A302" t="str">
            <v>4500108039</v>
          </cell>
          <cell r="B302" t="str">
            <v>150</v>
          </cell>
          <cell r="C302">
            <v>104045968</v>
          </cell>
          <cell r="D302" t="str">
            <v>104045968</v>
          </cell>
          <cell r="E302" t="str">
            <v>1000871</v>
          </cell>
          <cell r="F302" t="str">
            <v>1</v>
          </cell>
          <cell r="G302" t="str">
            <v>$150.00</v>
          </cell>
        </row>
        <row r="303">
          <cell r="A303" t="str">
            <v>4500108039</v>
          </cell>
          <cell r="B303" t="str">
            <v>170</v>
          </cell>
          <cell r="C303">
            <v>104046345</v>
          </cell>
          <cell r="D303" t="str">
            <v>104046345</v>
          </cell>
          <cell r="E303" t="str">
            <v>1000871</v>
          </cell>
          <cell r="F303" t="str">
            <v>1</v>
          </cell>
          <cell r="G303" t="str">
            <v>$150.00</v>
          </cell>
        </row>
        <row r="304">
          <cell r="A304" t="str">
            <v>4500108039</v>
          </cell>
          <cell r="B304" t="str">
            <v>180</v>
          </cell>
          <cell r="C304">
            <v>104046344</v>
          </cell>
          <cell r="D304" t="str">
            <v>104046344</v>
          </cell>
          <cell r="E304" t="str">
            <v>1000871</v>
          </cell>
          <cell r="F304" t="str">
            <v>1</v>
          </cell>
          <cell r="G304" t="str">
            <v>$150.00</v>
          </cell>
        </row>
        <row r="305">
          <cell r="A305" t="str">
            <v>4500108039</v>
          </cell>
          <cell r="B305" t="str">
            <v>200</v>
          </cell>
          <cell r="C305">
            <v>104045836</v>
          </cell>
          <cell r="D305" t="str">
            <v>104045836</v>
          </cell>
          <cell r="E305" t="str">
            <v>1000871</v>
          </cell>
          <cell r="F305" t="str">
            <v>1</v>
          </cell>
          <cell r="G305" t="str">
            <v>$150.00</v>
          </cell>
        </row>
        <row r="306">
          <cell r="A306" t="str">
            <v>4500108039</v>
          </cell>
          <cell r="B306" t="str">
            <v>220</v>
          </cell>
          <cell r="C306">
            <v>104045661</v>
          </cell>
          <cell r="D306" t="str">
            <v>104045661</v>
          </cell>
          <cell r="E306" t="str">
            <v>1000871</v>
          </cell>
          <cell r="F306" t="str">
            <v>1</v>
          </cell>
          <cell r="G306" t="str">
            <v>$150.00</v>
          </cell>
        </row>
        <row r="307">
          <cell r="A307" t="str">
            <v>4500108039</v>
          </cell>
          <cell r="B307" t="str">
            <v>230</v>
          </cell>
          <cell r="C307">
            <v>104045490</v>
          </cell>
          <cell r="D307" t="str">
            <v>104045490</v>
          </cell>
          <cell r="E307" t="str">
            <v>1000871</v>
          </cell>
          <cell r="F307" t="str">
            <v>1</v>
          </cell>
          <cell r="G307" t="str">
            <v>$150.00</v>
          </cell>
        </row>
        <row r="308">
          <cell r="A308" t="str">
            <v>4500108039</v>
          </cell>
          <cell r="B308" t="str">
            <v>240</v>
          </cell>
          <cell r="C308">
            <v>104045830</v>
          </cell>
          <cell r="D308" t="str">
            <v>104045830</v>
          </cell>
          <cell r="E308" t="str">
            <v>1000871</v>
          </cell>
          <cell r="F308" t="str">
            <v>1</v>
          </cell>
          <cell r="G308" t="str">
            <v>$150.00</v>
          </cell>
        </row>
        <row r="309">
          <cell r="A309" t="str">
            <v>4500108039</v>
          </cell>
          <cell r="B309" t="str">
            <v>250</v>
          </cell>
          <cell r="C309">
            <v>104045862</v>
          </cell>
          <cell r="D309" t="str">
            <v>104045862</v>
          </cell>
          <cell r="E309" t="str">
            <v>1000871</v>
          </cell>
          <cell r="F309" t="str">
            <v>1</v>
          </cell>
          <cell r="G309" t="str">
            <v>$150.00</v>
          </cell>
        </row>
        <row r="310">
          <cell r="A310" t="str">
            <v>4500108039</v>
          </cell>
          <cell r="B310" t="str">
            <v>330</v>
          </cell>
          <cell r="C310">
            <v>104045861</v>
          </cell>
          <cell r="D310" t="str">
            <v>104045861</v>
          </cell>
          <cell r="E310" t="str">
            <v>1000871</v>
          </cell>
          <cell r="F310" t="str">
            <v>1</v>
          </cell>
          <cell r="G310" t="str">
            <v>$150.00</v>
          </cell>
        </row>
        <row r="311">
          <cell r="A311" t="str">
            <v>4500108039</v>
          </cell>
          <cell r="B311" t="str">
            <v>340</v>
          </cell>
          <cell r="C311">
            <v>104045917</v>
          </cell>
          <cell r="D311" t="str">
            <v>104045917</v>
          </cell>
          <cell r="E311" t="str">
            <v>1000871</v>
          </cell>
          <cell r="F311" t="str">
            <v>1</v>
          </cell>
          <cell r="G311" t="str">
            <v>$150.00</v>
          </cell>
        </row>
        <row r="312">
          <cell r="A312" t="str">
            <v>4500108039</v>
          </cell>
          <cell r="B312" t="str">
            <v>350</v>
          </cell>
          <cell r="C312">
            <v>104045962</v>
          </cell>
          <cell r="D312" t="str">
            <v>104045962</v>
          </cell>
          <cell r="E312" t="str">
            <v>1000871</v>
          </cell>
          <cell r="F312" t="str">
            <v>1</v>
          </cell>
          <cell r="G312" t="str">
            <v>$150.00</v>
          </cell>
        </row>
        <row r="313">
          <cell r="A313" t="str">
            <v>4500108039</v>
          </cell>
          <cell r="B313" t="str">
            <v>420</v>
          </cell>
          <cell r="C313">
            <v>104045942</v>
          </cell>
          <cell r="D313" t="str">
            <v>104045942</v>
          </cell>
          <cell r="E313" t="str">
            <v>1000871</v>
          </cell>
          <cell r="F313" t="str">
            <v>1</v>
          </cell>
          <cell r="G313" t="str">
            <v>$150.00</v>
          </cell>
        </row>
        <row r="314">
          <cell r="A314" t="str">
            <v>4500108039</v>
          </cell>
          <cell r="B314" t="str">
            <v>450</v>
          </cell>
          <cell r="C314">
            <v>104045865</v>
          </cell>
          <cell r="D314" t="str">
            <v>104045865</v>
          </cell>
          <cell r="E314" t="str">
            <v>1000871</v>
          </cell>
          <cell r="F314" t="str">
            <v>1</v>
          </cell>
          <cell r="G314" t="str">
            <v>$150.00</v>
          </cell>
        </row>
        <row r="315">
          <cell r="A315" t="str">
            <v>4500108039</v>
          </cell>
          <cell r="B315" t="str">
            <v>460</v>
          </cell>
          <cell r="C315">
            <v>104045953</v>
          </cell>
          <cell r="D315" t="str">
            <v>104045953</v>
          </cell>
          <cell r="E315" t="str">
            <v>1000871</v>
          </cell>
          <cell r="F315" t="str">
            <v>1</v>
          </cell>
          <cell r="G315" t="str">
            <v>$150.00</v>
          </cell>
        </row>
        <row r="316">
          <cell r="A316" t="str">
            <v>4500108039</v>
          </cell>
          <cell r="B316" t="str">
            <v>490</v>
          </cell>
          <cell r="C316">
            <v>104044733</v>
          </cell>
          <cell r="D316" t="str">
            <v>104044733</v>
          </cell>
          <cell r="E316" t="str">
            <v>1000871</v>
          </cell>
          <cell r="F316" t="str">
            <v>1</v>
          </cell>
          <cell r="G316" t="str">
            <v>$150.00</v>
          </cell>
        </row>
        <row r="317">
          <cell r="A317" t="str">
            <v>4500108039</v>
          </cell>
          <cell r="B317" t="str">
            <v>500</v>
          </cell>
          <cell r="C317">
            <v>104043489</v>
          </cell>
          <cell r="D317" t="str">
            <v>104043489</v>
          </cell>
          <cell r="E317" t="str">
            <v>1000871</v>
          </cell>
          <cell r="F317" t="str">
            <v>1</v>
          </cell>
          <cell r="G317" t="str">
            <v>$150.00</v>
          </cell>
        </row>
        <row r="318">
          <cell r="A318" t="str">
            <v>4500108039</v>
          </cell>
          <cell r="B318" t="str">
            <v>510</v>
          </cell>
          <cell r="C318">
            <v>104045963</v>
          </cell>
          <cell r="D318" t="str">
            <v>104045963</v>
          </cell>
          <cell r="E318" t="str">
            <v>1000871</v>
          </cell>
          <cell r="F318" t="str">
            <v>1</v>
          </cell>
          <cell r="G318" t="str">
            <v>$150.00</v>
          </cell>
        </row>
        <row r="319">
          <cell r="A319" t="str">
            <v>4500108039</v>
          </cell>
          <cell r="B319" t="str">
            <v>520</v>
          </cell>
          <cell r="C319">
            <v>104046011</v>
          </cell>
          <cell r="D319" t="str">
            <v>104046011</v>
          </cell>
          <cell r="E319" t="str">
            <v>1000871</v>
          </cell>
          <cell r="F319" t="str">
            <v>1</v>
          </cell>
          <cell r="G319" t="str">
            <v>$150.00</v>
          </cell>
        </row>
        <row r="320">
          <cell r="A320" t="str">
            <v>4500108039</v>
          </cell>
          <cell r="B320" t="str">
            <v>590</v>
          </cell>
          <cell r="C320">
            <v>104045886</v>
          </cell>
          <cell r="D320" t="str">
            <v>104045886</v>
          </cell>
          <cell r="E320" t="str">
            <v>1000871</v>
          </cell>
          <cell r="F320" t="str">
            <v>1</v>
          </cell>
          <cell r="G320" t="str">
            <v>$150.00</v>
          </cell>
        </row>
        <row r="321">
          <cell r="A321" t="str">
            <v>4500108039</v>
          </cell>
          <cell r="B321" t="str">
            <v>600</v>
          </cell>
          <cell r="C321">
            <v>104046103</v>
          </cell>
          <cell r="D321" t="str">
            <v>104046103</v>
          </cell>
          <cell r="E321" t="str">
            <v>1000871</v>
          </cell>
          <cell r="F321" t="str">
            <v>1</v>
          </cell>
          <cell r="G321" t="str">
            <v>$150.00</v>
          </cell>
        </row>
        <row r="322">
          <cell r="A322" t="str">
            <v>4500108039</v>
          </cell>
          <cell r="B322" t="str">
            <v>610</v>
          </cell>
          <cell r="C322">
            <v>104046089</v>
          </cell>
          <cell r="D322" t="str">
            <v>104046089</v>
          </cell>
          <cell r="E322" t="str">
            <v>1000871</v>
          </cell>
          <cell r="F322" t="str">
            <v>1</v>
          </cell>
          <cell r="G322" t="str">
            <v>$150.00</v>
          </cell>
        </row>
        <row r="323">
          <cell r="A323" t="str">
            <v>4500108043</v>
          </cell>
          <cell r="B323" t="str">
            <v>30</v>
          </cell>
          <cell r="C323">
            <v>104046085</v>
          </cell>
          <cell r="D323" t="str">
            <v>104046085</v>
          </cell>
          <cell r="E323" t="str">
            <v>1000871</v>
          </cell>
          <cell r="F323" t="str">
            <v>1</v>
          </cell>
          <cell r="G323" t="str">
            <v>$150.00</v>
          </cell>
        </row>
        <row r="324">
          <cell r="A324" t="str">
            <v>4500108043</v>
          </cell>
          <cell r="B324" t="str">
            <v>140</v>
          </cell>
          <cell r="C324">
            <v>594913361</v>
          </cell>
          <cell r="D324" t="str">
            <v>594913361</v>
          </cell>
          <cell r="E324" t="str">
            <v>1000871</v>
          </cell>
          <cell r="F324" t="str">
            <v>1</v>
          </cell>
          <cell r="G324" t="str">
            <v>$150.00</v>
          </cell>
        </row>
        <row r="325">
          <cell r="A325" t="str">
            <v>4500108043</v>
          </cell>
          <cell r="B325" t="str">
            <v>150</v>
          </cell>
          <cell r="C325">
            <v>104046104</v>
          </cell>
          <cell r="D325" t="str">
            <v>104046104</v>
          </cell>
          <cell r="E325" t="str">
            <v>1000871</v>
          </cell>
          <cell r="F325" t="str">
            <v>1</v>
          </cell>
          <cell r="G325" t="str">
            <v>$150.00</v>
          </cell>
        </row>
        <row r="326">
          <cell r="A326" t="str">
            <v>4500108043</v>
          </cell>
          <cell r="B326" t="str">
            <v>160</v>
          </cell>
          <cell r="C326">
            <v>104046163</v>
          </cell>
          <cell r="D326" t="str">
            <v>104046163</v>
          </cell>
          <cell r="E326" t="str">
            <v>1000871</v>
          </cell>
          <cell r="F326" t="str">
            <v>1</v>
          </cell>
          <cell r="G326" t="str">
            <v>$150.00</v>
          </cell>
        </row>
        <row r="327">
          <cell r="A327" t="str">
            <v>4500108043</v>
          </cell>
          <cell r="B327" t="str">
            <v>180</v>
          </cell>
          <cell r="C327">
            <v>104046150</v>
          </cell>
          <cell r="D327" t="str">
            <v>104046150</v>
          </cell>
          <cell r="E327" t="str">
            <v>1000871</v>
          </cell>
          <cell r="F327" t="str">
            <v>1</v>
          </cell>
          <cell r="G327" t="str">
            <v>$150.00</v>
          </cell>
        </row>
        <row r="328">
          <cell r="A328" t="str">
            <v>4500108043</v>
          </cell>
          <cell r="B328" t="str">
            <v>190</v>
          </cell>
          <cell r="C328">
            <v>104046141</v>
          </cell>
          <cell r="D328" t="str">
            <v>104046141</v>
          </cell>
          <cell r="E328" t="str">
            <v>1000871</v>
          </cell>
          <cell r="F328" t="str">
            <v>1</v>
          </cell>
          <cell r="G328" t="str">
            <v>$150.00</v>
          </cell>
        </row>
        <row r="329">
          <cell r="A329" t="str">
            <v>4500108043</v>
          </cell>
          <cell r="B329" t="str">
            <v>200</v>
          </cell>
          <cell r="C329">
            <v>104046110</v>
          </cell>
          <cell r="D329" t="str">
            <v>104046110</v>
          </cell>
          <cell r="E329" t="str">
            <v>1000871</v>
          </cell>
          <cell r="F329" t="str">
            <v>1</v>
          </cell>
          <cell r="G329" t="str">
            <v>$150.00</v>
          </cell>
        </row>
        <row r="330">
          <cell r="A330" t="str">
            <v>4500108043</v>
          </cell>
          <cell r="B330" t="str">
            <v>220</v>
          </cell>
          <cell r="C330">
            <v>104045929</v>
          </cell>
          <cell r="D330" t="str">
            <v>104045929</v>
          </cell>
          <cell r="E330" t="str">
            <v>1000871</v>
          </cell>
          <cell r="F330" t="str">
            <v>1</v>
          </cell>
          <cell r="G330" t="str">
            <v>$150.00</v>
          </cell>
        </row>
        <row r="331">
          <cell r="A331" t="str">
            <v>4500108043</v>
          </cell>
          <cell r="B331" t="str">
            <v>260</v>
          </cell>
          <cell r="C331">
            <v>104045930</v>
          </cell>
          <cell r="D331" t="str">
            <v>104045930</v>
          </cell>
          <cell r="E331" t="str">
            <v>1000871</v>
          </cell>
          <cell r="F331" t="str">
            <v>1</v>
          </cell>
          <cell r="G331" t="str">
            <v>$150.00</v>
          </cell>
        </row>
        <row r="332">
          <cell r="A332" t="str">
            <v>4500108043</v>
          </cell>
          <cell r="B332" t="str">
            <v>580</v>
          </cell>
          <cell r="C332">
            <v>104046113</v>
          </cell>
          <cell r="D332" t="str">
            <v>104046113</v>
          </cell>
          <cell r="E332" t="str">
            <v>1000871</v>
          </cell>
          <cell r="F332" t="str">
            <v>1</v>
          </cell>
          <cell r="G332" t="str">
            <v>$150.00</v>
          </cell>
        </row>
        <row r="333">
          <cell r="A333" t="str">
            <v>4500108043</v>
          </cell>
          <cell r="B333" t="str">
            <v>600</v>
          </cell>
          <cell r="C333">
            <v>104046176</v>
          </cell>
          <cell r="D333" t="str">
            <v>104046176</v>
          </cell>
          <cell r="E333" t="str">
            <v>1000871</v>
          </cell>
          <cell r="F333" t="str">
            <v>1</v>
          </cell>
          <cell r="G333" t="str">
            <v>$150.00</v>
          </cell>
        </row>
        <row r="334">
          <cell r="A334" t="str">
            <v>4500108043</v>
          </cell>
          <cell r="B334" t="str">
            <v>620</v>
          </cell>
          <cell r="C334">
            <v>104045988</v>
          </cell>
          <cell r="D334" t="str">
            <v>104045988</v>
          </cell>
          <cell r="E334" t="str">
            <v>1000871</v>
          </cell>
          <cell r="F334" t="str">
            <v>1</v>
          </cell>
          <cell r="G334" t="str">
            <v>$150.00</v>
          </cell>
        </row>
        <row r="335">
          <cell r="A335" t="str">
            <v>4500108043</v>
          </cell>
          <cell r="B335" t="str">
            <v>630</v>
          </cell>
          <cell r="C335">
            <v>104046358</v>
          </cell>
          <cell r="D335" t="str">
            <v>104046358</v>
          </cell>
          <cell r="E335" t="str">
            <v>1000871</v>
          </cell>
          <cell r="F335" t="str">
            <v>1</v>
          </cell>
          <cell r="G335" t="str">
            <v>$150.00</v>
          </cell>
        </row>
        <row r="336">
          <cell r="A336" t="str">
            <v>4500108043</v>
          </cell>
          <cell r="B336" t="str">
            <v>790</v>
          </cell>
          <cell r="C336">
            <v>104045787</v>
          </cell>
          <cell r="D336" t="str">
            <v>104045787</v>
          </cell>
          <cell r="E336" t="str">
            <v>1000871</v>
          </cell>
          <cell r="F336" t="str">
            <v>1</v>
          </cell>
          <cell r="G336" t="str">
            <v>$150.00</v>
          </cell>
        </row>
        <row r="337">
          <cell r="A337" t="str">
            <v>4500108043</v>
          </cell>
          <cell r="B337" t="str">
            <v>810</v>
          </cell>
          <cell r="C337">
            <v>104045951</v>
          </cell>
          <cell r="D337" t="str">
            <v>104045951</v>
          </cell>
          <cell r="E337" t="str">
            <v>1000871</v>
          </cell>
          <cell r="F337" t="str">
            <v>1</v>
          </cell>
          <cell r="G337" t="str">
            <v>$150.00</v>
          </cell>
        </row>
        <row r="338">
          <cell r="A338" t="str">
            <v>4500108044</v>
          </cell>
          <cell r="B338" t="str">
            <v>120</v>
          </cell>
          <cell r="C338">
            <v>104046336</v>
          </cell>
          <cell r="D338" t="str">
            <v>104046336</v>
          </cell>
          <cell r="E338" t="str">
            <v>1000871</v>
          </cell>
          <cell r="F338" t="str">
            <v>1</v>
          </cell>
          <cell r="G338" t="str">
            <v>$150.00</v>
          </cell>
        </row>
        <row r="339">
          <cell r="A339" t="str">
            <v>4500108044</v>
          </cell>
          <cell r="B339" t="str">
            <v>140</v>
          </cell>
          <cell r="C339">
            <v>104046245</v>
          </cell>
          <cell r="D339" t="str">
            <v>104046245</v>
          </cell>
          <cell r="E339" t="str">
            <v>1000871</v>
          </cell>
          <cell r="F339" t="str">
            <v>1</v>
          </cell>
          <cell r="G339" t="str">
            <v>$150.00</v>
          </cell>
        </row>
        <row r="340">
          <cell r="A340" t="str">
            <v>4500108044</v>
          </cell>
          <cell r="B340" t="str">
            <v>210</v>
          </cell>
          <cell r="C340">
            <v>104046366</v>
          </cell>
          <cell r="D340" t="str">
            <v>104046366</v>
          </cell>
          <cell r="E340" t="str">
            <v>1000871</v>
          </cell>
          <cell r="F340" t="str">
            <v>1</v>
          </cell>
          <cell r="G340" t="str">
            <v>$150.00</v>
          </cell>
        </row>
        <row r="341">
          <cell r="A341" t="str">
            <v>4500108044</v>
          </cell>
          <cell r="B341" t="str">
            <v>250</v>
          </cell>
          <cell r="C341">
            <v>104046368</v>
          </cell>
          <cell r="D341" t="str">
            <v>104046368</v>
          </cell>
          <cell r="E341" t="str">
            <v>1000871</v>
          </cell>
          <cell r="F341" t="str">
            <v>1</v>
          </cell>
          <cell r="G341" t="str">
            <v>$150.00</v>
          </cell>
        </row>
        <row r="342">
          <cell r="A342" t="str">
            <v>4500108044</v>
          </cell>
          <cell r="B342" t="str">
            <v>290</v>
          </cell>
          <cell r="C342">
            <v>104046411</v>
          </cell>
          <cell r="D342" t="str">
            <v>104046411</v>
          </cell>
          <cell r="E342" t="str">
            <v>1000871</v>
          </cell>
          <cell r="F342" t="str">
            <v>1</v>
          </cell>
          <cell r="G342" t="str">
            <v>$150.00</v>
          </cell>
        </row>
        <row r="343">
          <cell r="A343" t="str">
            <v>4500108044</v>
          </cell>
          <cell r="B343" t="str">
            <v>300</v>
          </cell>
          <cell r="C343">
            <v>104046412</v>
          </cell>
          <cell r="D343" t="str">
            <v>104046412</v>
          </cell>
          <cell r="E343" t="str">
            <v>1000871</v>
          </cell>
          <cell r="F343" t="str">
            <v>1</v>
          </cell>
          <cell r="G343" t="str">
            <v>$150.00</v>
          </cell>
        </row>
        <row r="344">
          <cell r="A344" t="str">
            <v>4500108044</v>
          </cell>
          <cell r="B344" t="str">
            <v>390</v>
          </cell>
          <cell r="C344">
            <v>104046395</v>
          </cell>
          <cell r="D344" t="str">
            <v>104046395</v>
          </cell>
          <cell r="E344" t="str">
            <v>1000871</v>
          </cell>
          <cell r="F344" t="str">
            <v>1</v>
          </cell>
          <cell r="G344" t="str">
            <v>$150.00</v>
          </cell>
        </row>
        <row r="345">
          <cell r="A345" t="str">
            <v>4500108044</v>
          </cell>
          <cell r="B345" t="str">
            <v>400</v>
          </cell>
          <cell r="C345">
            <v>104046407</v>
          </cell>
          <cell r="D345" t="str">
            <v>104046407</v>
          </cell>
          <cell r="E345" t="str">
            <v>1000871</v>
          </cell>
          <cell r="F345" t="str">
            <v>1</v>
          </cell>
          <cell r="G345" t="str">
            <v>$150.00</v>
          </cell>
        </row>
        <row r="346">
          <cell r="A346" t="str">
            <v>4500108044</v>
          </cell>
          <cell r="B346" t="str">
            <v>410</v>
          </cell>
          <cell r="C346">
            <v>104043925</v>
          </cell>
          <cell r="D346" t="str">
            <v>104043925</v>
          </cell>
          <cell r="E346" t="str">
            <v>1000871</v>
          </cell>
          <cell r="F346" t="str">
            <v>1</v>
          </cell>
          <cell r="G346" t="str">
            <v>$150.00</v>
          </cell>
        </row>
        <row r="347">
          <cell r="A347" t="str">
            <v>4500108044</v>
          </cell>
          <cell r="B347" t="str">
            <v>510</v>
          </cell>
          <cell r="C347">
            <v>104045622</v>
          </cell>
          <cell r="D347" t="str">
            <v>104045622</v>
          </cell>
          <cell r="E347" t="str">
            <v>1000871</v>
          </cell>
          <cell r="F347" t="str">
            <v>1</v>
          </cell>
          <cell r="G347" t="str">
            <v>$150.00</v>
          </cell>
        </row>
        <row r="348">
          <cell r="A348" t="str">
            <v>4500108044</v>
          </cell>
          <cell r="B348" t="str">
            <v>520</v>
          </cell>
          <cell r="C348">
            <v>104045887</v>
          </cell>
          <cell r="D348" t="str">
            <v>104045887</v>
          </cell>
          <cell r="E348" t="str">
            <v>1000871</v>
          </cell>
          <cell r="F348" t="str">
            <v>1</v>
          </cell>
          <cell r="G348" t="str">
            <v>$150.00</v>
          </cell>
        </row>
        <row r="349">
          <cell r="A349" t="str">
            <v>4500108044</v>
          </cell>
          <cell r="B349" t="str">
            <v>550</v>
          </cell>
          <cell r="C349">
            <v>104046402</v>
          </cell>
          <cell r="D349" t="str">
            <v>104046402</v>
          </cell>
          <cell r="E349" t="str">
            <v>1000871</v>
          </cell>
          <cell r="F349" t="str">
            <v>1</v>
          </cell>
          <cell r="G349" t="str">
            <v>$150.00</v>
          </cell>
        </row>
        <row r="350">
          <cell r="A350" t="str">
            <v>4500108044</v>
          </cell>
          <cell r="B350" t="str">
            <v>610</v>
          </cell>
          <cell r="C350">
            <v>104046417</v>
          </cell>
          <cell r="D350" t="str">
            <v>104046417</v>
          </cell>
          <cell r="E350" t="str">
            <v>1000871</v>
          </cell>
          <cell r="F350" t="str">
            <v>1</v>
          </cell>
          <cell r="G350" t="str">
            <v>$150.00</v>
          </cell>
        </row>
        <row r="351">
          <cell r="A351" t="str">
            <v>4500108191</v>
          </cell>
          <cell r="B351" t="str">
            <v>10</v>
          </cell>
          <cell r="C351">
            <v>104046406</v>
          </cell>
          <cell r="D351" t="str">
            <v>104046406</v>
          </cell>
          <cell r="E351" t="str">
            <v>1000871</v>
          </cell>
          <cell r="F351" t="str">
            <v>1</v>
          </cell>
          <cell r="G351" t="str">
            <v>$150.00</v>
          </cell>
        </row>
        <row r="352">
          <cell r="A352" t="str">
            <v>4500108191</v>
          </cell>
          <cell r="B352" t="str">
            <v>250</v>
          </cell>
          <cell r="C352">
            <v>104044922</v>
          </cell>
          <cell r="D352" t="str">
            <v>104044922</v>
          </cell>
          <cell r="E352" t="str">
            <v>1000871</v>
          </cell>
          <cell r="F352" t="str">
            <v>1</v>
          </cell>
          <cell r="G352" t="str">
            <v>$150.00</v>
          </cell>
        </row>
        <row r="353">
          <cell r="A353" t="str">
            <v>4500108191</v>
          </cell>
          <cell r="B353" t="str">
            <v>340</v>
          </cell>
          <cell r="C353">
            <v>104046449</v>
          </cell>
          <cell r="D353" t="str">
            <v>104046449</v>
          </cell>
          <cell r="E353" t="str">
            <v>1000871</v>
          </cell>
          <cell r="F353" t="str">
            <v>1</v>
          </cell>
          <cell r="G353" t="str">
            <v>$150.00</v>
          </cell>
        </row>
        <row r="354">
          <cell r="A354" t="str">
            <v>4500108191</v>
          </cell>
          <cell r="B354" t="str">
            <v>350</v>
          </cell>
          <cell r="C354">
            <v>104046444</v>
          </cell>
          <cell r="D354" t="str">
            <v>104046444</v>
          </cell>
          <cell r="E354" t="str">
            <v>1000871</v>
          </cell>
          <cell r="F354" t="str">
            <v>1</v>
          </cell>
          <cell r="G354" t="str">
            <v>$150.00</v>
          </cell>
        </row>
        <row r="355">
          <cell r="A355" t="str">
            <v>4500108191</v>
          </cell>
          <cell r="B355" t="str">
            <v>430</v>
          </cell>
          <cell r="C355">
            <v>104046452</v>
          </cell>
          <cell r="D355" t="str">
            <v>104046452</v>
          </cell>
          <cell r="E355" t="str">
            <v>1000871</v>
          </cell>
          <cell r="F355" t="str">
            <v>1</v>
          </cell>
          <cell r="G355" t="str">
            <v>$150.00</v>
          </cell>
        </row>
        <row r="356">
          <cell r="A356" t="str">
            <v>4500108191</v>
          </cell>
          <cell r="B356" t="str">
            <v>460</v>
          </cell>
          <cell r="C356">
            <v>104046435</v>
          </cell>
          <cell r="D356" t="str">
            <v>104046435</v>
          </cell>
          <cell r="E356" t="str">
            <v>1000871</v>
          </cell>
          <cell r="F356" t="str">
            <v>1</v>
          </cell>
          <cell r="G356" t="str">
            <v>$150.00</v>
          </cell>
        </row>
        <row r="357">
          <cell r="A357" t="str">
            <v>4500108191</v>
          </cell>
          <cell r="B357" t="str">
            <v>480</v>
          </cell>
          <cell r="C357">
            <v>104046486</v>
          </cell>
          <cell r="D357" t="str">
            <v>104046486</v>
          </cell>
          <cell r="E357" t="str">
            <v>1000871</v>
          </cell>
          <cell r="F357" t="str">
            <v>1</v>
          </cell>
          <cell r="G357" t="str">
            <v>$150.00</v>
          </cell>
        </row>
        <row r="358">
          <cell r="A358" t="str">
            <v>4500108191</v>
          </cell>
          <cell r="B358" t="str">
            <v>490</v>
          </cell>
          <cell r="C358">
            <v>104046496</v>
          </cell>
          <cell r="D358" t="str">
            <v>104046496</v>
          </cell>
          <cell r="E358" t="str">
            <v>1000871</v>
          </cell>
          <cell r="F358" t="str">
            <v>1</v>
          </cell>
          <cell r="G358" t="str">
            <v>$150.00</v>
          </cell>
        </row>
        <row r="359">
          <cell r="A359" t="str">
            <v>4500108191</v>
          </cell>
          <cell r="B359" t="str">
            <v>530</v>
          </cell>
          <cell r="C359">
            <v>104046471</v>
          </cell>
          <cell r="D359" t="str">
            <v>104046471</v>
          </cell>
          <cell r="E359" t="str">
            <v>1000871</v>
          </cell>
          <cell r="F359" t="str">
            <v>1</v>
          </cell>
          <cell r="G359" t="str">
            <v>$150.00</v>
          </cell>
        </row>
        <row r="360">
          <cell r="A360" t="str">
            <v>4500108191</v>
          </cell>
          <cell r="B360" t="str">
            <v>540</v>
          </cell>
          <cell r="C360">
            <v>104046474</v>
          </cell>
          <cell r="D360" t="str">
            <v>104046474</v>
          </cell>
          <cell r="E360" t="str">
            <v>1000871</v>
          </cell>
          <cell r="F360" t="str">
            <v>1</v>
          </cell>
          <cell r="G360" t="str">
            <v>$150.00</v>
          </cell>
        </row>
        <row r="361">
          <cell r="A361" t="str">
            <v>4500108191</v>
          </cell>
          <cell r="B361" t="str">
            <v>610</v>
          </cell>
          <cell r="C361">
            <v>104046489</v>
          </cell>
          <cell r="D361" t="str">
            <v>104046489</v>
          </cell>
          <cell r="E361" t="str">
            <v>1000871</v>
          </cell>
          <cell r="F361" t="str">
            <v>1</v>
          </cell>
          <cell r="G361" t="str">
            <v>$150.00</v>
          </cell>
        </row>
        <row r="362">
          <cell r="A362" t="str">
            <v>4500108191</v>
          </cell>
          <cell r="B362" t="str">
            <v>700</v>
          </cell>
          <cell r="C362">
            <v>104046495</v>
          </cell>
          <cell r="D362" t="str">
            <v>104046495</v>
          </cell>
          <cell r="E362" t="str">
            <v>1000871</v>
          </cell>
          <cell r="F362" t="str">
            <v>1</v>
          </cell>
          <cell r="G362" t="str">
            <v>$150.00</v>
          </cell>
        </row>
        <row r="363">
          <cell r="A363" t="str">
            <v>4500108191</v>
          </cell>
          <cell r="B363" t="str">
            <v>740</v>
          </cell>
          <cell r="C363">
            <v>104045841</v>
          </cell>
          <cell r="D363" t="str">
            <v>104045841</v>
          </cell>
          <cell r="E363" t="str">
            <v>1000871</v>
          </cell>
          <cell r="F363" t="str">
            <v>1</v>
          </cell>
          <cell r="G363" t="str">
            <v>$150.00</v>
          </cell>
        </row>
        <row r="364">
          <cell r="A364" t="str">
            <v>4500108191</v>
          </cell>
          <cell r="B364" t="str">
            <v>800</v>
          </cell>
          <cell r="C364">
            <v>104046463</v>
          </cell>
          <cell r="D364" t="str">
            <v>104046463</v>
          </cell>
          <cell r="E364" t="str">
            <v>1000871</v>
          </cell>
          <cell r="F364" t="str">
            <v>1</v>
          </cell>
          <cell r="G364" t="str">
            <v>$150.00</v>
          </cell>
        </row>
        <row r="365">
          <cell r="A365" t="str">
            <v>4500108191</v>
          </cell>
          <cell r="B365" t="str">
            <v>820</v>
          </cell>
          <cell r="C365">
            <v>104046472</v>
          </cell>
          <cell r="D365" t="str">
            <v>104046472</v>
          </cell>
          <cell r="E365" t="str">
            <v>1000871</v>
          </cell>
          <cell r="F365" t="str">
            <v>1</v>
          </cell>
          <cell r="G365" t="str">
            <v>$150.00</v>
          </cell>
        </row>
        <row r="366">
          <cell r="A366" t="str">
            <v>4500108191</v>
          </cell>
          <cell r="B366" t="str">
            <v>830</v>
          </cell>
          <cell r="C366">
            <v>104046480</v>
          </cell>
          <cell r="D366" t="str">
            <v>104046480</v>
          </cell>
          <cell r="E366" t="str">
            <v>1000871</v>
          </cell>
          <cell r="F366" t="str">
            <v>1</v>
          </cell>
          <cell r="G366" t="str">
            <v>$150.00</v>
          </cell>
        </row>
        <row r="367">
          <cell r="A367" t="str">
            <v>4500108191</v>
          </cell>
          <cell r="B367" t="str">
            <v>920</v>
          </cell>
          <cell r="C367">
            <v>104045888</v>
          </cell>
          <cell r="D367" t="str">
            <v>104045888</v>
          </cell>
          <cell r="E367" t="str">
            <v>1000871</v>
          </cell>
          <cell r="F367" t="str">
            <v>1</v>
          </cell>
          <cell r="G367" t="str">
            <v>$150.00</v>
          </cell>
        </row>
        <row r="368">
          <cell r="A368" t="str">
            <v>4500108191</v>
          </cell>
          <cell r="B368" t="str">
            <v>930</v>
          </cell>
          <cell r="C368">
            <v>104045885</v>
          </cell>
          <cell r="D368" t="str">
            <v>104045885</v>
          </cell>
          <cell r="E368" t="str">
            <v>1000871</v>
          </cell>
          <cell r="F368" t="str">
            <v>1</v>
          </cell>
          <cell r="G368" t="str">
            <v>$150.00</v>
          </cell>
        </row>
        <row r="369">
          <cell r="A369" t="str">
            <v>4500108191</v>
          </cell>
          <cell r="B369" t="str">
            <v>960</v>
          </cell>
          <cell r="C369">
            <v>104045230</v>
          </cell>
          <cell r="D369" t="str">
            <v>104045230</v>
          </cell>
          <cell r="E369" t="str">
            <v>1000871</v>
          </cell>
          <cell r="F369" t="str">
            <v>1</v>
          </cell>
          <cell r="G369" t="str">
            <v>$150.00</v>
          </cell>
        </row>
        <row r="370">
          <cell r="A370" t="str">
            <v>4500108191</v>
          </cell>
          <cell r="B370" t="str">
            <v>1000</v>
          </cell>
          <cell r="C370">
            <v>104045716</v>
          </cell>
          <cell r="D370" t="str">
            <v>104045716</v>
          </cell>
          <cell r="E370" t="str">
            <v>1000871</v>
          </cell>
          <cell r="F370" t="str">
            <v>1</v>
          </cell>
          <cell r="G370" t="str">
            <v>$150.00</v>
          </cell>
        </row>
        <row r="371">
          <cell r="A371" t="str">
            <v>4500108191</v>
          </cell>
          <cell r="B371" t="str">
            <v>1010</v>
          </cell>
          <cell r="C371">
            <v>104045719</v>
          </cell>
          <cell r="D371" t="str">
            <v>104045719</v>
          </cell>
          <cell r="E371" t="str">
            <v>1000871</v>
          </cell>
          <cell r="F371" t="str">
            <v>1</v>
          </cell>
          <cell r="G371" t="str">
            <v>$150.00</v>
          </cell>
        </row>
        <row r="372">
          <cell r="A372" t="str">
            <v>4500108191</v>
          </cell>
          <cell r="B372" t="str">
            <v>1020</v>
          </cell>
          <cell r="C372">
            <v>104045725</v>
          </cell>
          <cell r="D372" t="str">
            <v>104045725</v>
          </cell>
          <cell r="E372" t="str">
            <v>1000871</v>
          </cell>
          <cell r="F372" t="str">
            <v>1</v>
          </cell>
          <cell r="G372" t="str">
            <v>$150.00</v>
          </cell>
        </row>
        <row r="373">
          <cell r="A373" t="str">
            <v>4500108191</v>
          </cell>
          <cell r="B373" t="str">
            <v>1030</v>
          </cell>
          <cell r="C373">
            <v>104045726</v>
          </cell>
          <cell r="D373" t="str">
            <v>104045726</v>
          </cell>
          <cell r="E373" t="str">
            <v>1000871</v>
          </cell>
          <cell r="F373" t="str">
            <v>1</v>
          </cell>
          <cell r="G373" t="str">
            <v>$150.00</v>
          </cell>
        </row>
        <row r="374">
          <cell r="A374" t="str">
            <v>4500108191</v>
          </cell>
          <cell r="B374" t="str">
            <v>1070</v>
          </cell>
          <cell r="C374">
            <v>104046049</v>
          </cell>
          <cell r="D374" t="str">
            <v>104046049</v>
          </cell>
          <cell r="E374" t="str">
            <v>1000871</v>
          </cell>
          <cell r="F374" t="str">
            <v>1</v>
          </cell>
          <cell r="G374" t="str">
            <v>$150.00</v>
          </cell>
        </row>
        <row r="375">
          <cell r="A375" t="str">
            <v>4500108191</v>
          </cell>
          <cell r="B375" t="str">
            <v>1080</v>
          </cell>
          <cell r="C375">
            <v>104045857</v>
          </cell>
          <cell r="D375" t="str">
            <v>104045857</v>
          </cell>
          <cell r="E375" t="str">
            <v>1000871</v>
          </cell>
          <cell r="F375" t="str">
            <v>1</v>
          </cell>
          <cell r="G375" t="str">
            <v>$150.00</v>
          </cell>
        </row>
        <row r="376">
          <cell r="A376" t="str">
            <v>4500108191</v>
          </cell>
          <cell r="B376" t="str">
            <v>1090</v>
          </cell>
          <cell r="C376">
            <v>104045863</v>
          </cell>
          <cell r="D376" t="str">
            <v>104045863</v>
          </cell>
          <cell r="E376" t="str">
            <v>1000871</v>
          </cell>
          <cell r="F376" t="str">
            <v>1</v>
          </cell>
          <cell r="G376" t="str">
            <v>$150.00</v>
          </cell>
        </row>
        <row r="377">
          <cell r="A377" t="str">
            <v>4500108191</v>
          </cell>
          <cell r="B377" t="str">
            <v>1100</v>
          </cell>
          <cell r="C377">
            <v>104045537</v>
          </cell>
          <cell r="D377" t="str">
            <v>104045537</v>
          </cell>
          <cell r="E377" t="str">
            <v>1000871</v>
          </cell>
          <cell r="F377" t="str">
            <v>1</v>
          </cell>
          <cell r="G377" t="str">
            <v>$150.00</v>
          </cell>
        </row>
        <row r="378">
          <cell r="A378" t="str">
            <v>4500108191</v>
          </cell>
          <cell r="B378" t="str">
            <v>1110</v>
          </cell>
          <cell r="C378">
            <v>104045348</v>
          </cell>
          <cell r="D378" t="str">
            <v>104045348</v>
          </cell>
          <cell r="E378" t="str">
            <v>1000871</v>
          </cell>
          <cell r="F378" t="str">
            <v>1</v>
          </cell>
          <cell r="G378" t="str">
            <v>$150.00</v>
          </cell>
        </row>
        <row r="379">
          <cell r="A379" t="str">
            <v>4500108191</v>
          </cell>
          <cell r="B379" t="str">
            <v>1120</v>
          </cell>
          <cell r="C379">
            <v>104045867</v>
          </cell>
          <cell r="D379" t="str">
            <v>104045867</v>
          </cell>
          <cell r="E379" t="str">
            <v>1000871</v>
          </cell>
          <cell r="F379" t="str">
            <v>1</v>
          </cell>
          <cell r="G379" t="str">
            <v>$150.00</v>
          </cell>
        </row>
        <row r="380">
          <cell r="A380" t="str">
            <v>4500108191</v>
          </cell>
          <cell r="B380" t="str">
            <v>1130</v>
          </cell>
          <cell r="C380">
            <v>104045205</v>
          </cell>
          <cell r="D380" t="str">
            <v>104045205</v>
          </cell>
          <cell r="E380" t="str">
            <v>1000871</v>
          </cell>
          <cell r="F380" t="str">
            <v>1</v>
          </cell>
          <cell r="G380" t="str">
            <v>$150.00</v>
          </cell>
        </row>
        <row r="381">
          <cell r="A381" t="str">
            <v>4500108191</v>
          </cell>
          <cell r="B381" t="str">
            <v>1140</v>
          </cell>
          <cell r="C381">
            <v>104045943</v>
          </cell>
          <cell r="D381" t="str">
            <v>104045943</v>
          </cell>
          <cell r="E381" t="str">
            <v>1000871</v>
          </cell>
          <cell r="F381" t="str">
            <v>1</v>
          </cell>
          <cell r="G381" t="str">
            <v>$150.00</v>
          </cell>
        </row>
        <row r="382">
          <cell r="A382" t="str">
            <v>4500108191</v>
          </cell>
          <cell r="B382" t="str">
            <v>1170</v>
          </cell>
          <cell r="C382">
            <v>104045997</v>
          </cell>
          <cell r="D382" t="str">
            <v>104045997</v>
          </cell>
          <cell r="E382" t="str">
            <v>1000871</v>
          </cell>
          <cell r="F382" t="str">
            <v>1</v>
          </cell>
          <cell r="G382" t="str">
            <v>$150.00</v>
          </cell>
        </row>
        <row r="383">
          <cell r="A383" t="str">
            <v>4500108191</v>
          </cell>
          <cell r="B383" t="str">
            <v>1240</v>
          </cell>
          <cell r="C383">
            <v>104046416</v>
          </cell>
          <cell r="D383" t="str">
            <v>104046416</v>
          </cell>
          <cell r="E383" t="str">
            <v>1000871</v>
          </cell>
          <cell r="F383" t="str">
            <v>1</v>
          </cell>
          <cell r="G383" t="str">
            <v>$150.00</v>
          </cell>
        </row>
        <row r="384">
          <cell r="A384" t="str">
            <v>4500108191</v>
          </cell>
          <cell r="B384" t="str">
            <v>1270</v>
          </cell>
          <cell r="C384">
            <v>104046419</v>
          </cell>
          <cell r="D384" t="str">
            <v>104046419</v>
          </cell>
          <cell r="E384" t="str">
            <v>1000871</v>
          </cell>
          <cell r="F384" t="str">
            <v>1</v>
          </cell>
          <cell r="G384" t="str">
            <v>$150.00</v>
          </cell>
        </row>
        <row r="385">
          <cell r="A385" t="str">
            <v>4500108191</v>
          </cell>
          <cell r="B385" t="str">
            <v>1280</v>
          </cell>
          <cell r="C385">
            <v>104041061</v>
          </cell>
          <cell r="D385" t="str">
            <v>104041061</v>
          </cell>
          <cell r="E385" t="str">
            <v>1000871</v>
          </cell>
          <cell r="F385" t="str">
            <v>1</v>
          </cell>
          <cell r="G385" t="str">
            <v>$150.00</v>
          </cell>
        </row>
        <row r="386">
          <cell r="A386" t="str">
            <v>4500108191</v>
          </cell>
          <cell r="B386" t="str">
            <v>1300</v>
          </cell>
          <cell r="C386">
            <v>104046488</v>
          </cell>
          <cell r="D386" t="str">
            <v>104046488</v>
          </cell>
          <cell r="E386" t="str">
            <v>1000871</v>
          </cell>
          <cell r="F386" t="str">
            <v>1</v>
          </cell>
          <cell r="G386" t="str">
            <v>$150.00</v>
          </cell>
        </row>
        <row r="387">
          <cell r="A387" t="str">
            <v>4500108191</v>
          </cell>
          <cell r="B387" t="str">
            <v>1310</v>
          </cell>
          <cell r="C387">
            <v>104046426</v>
          </cell>
          <cell r="D387" t="str">
            <v>104046426</v>
          </cell>
          <cell r="E387" t="str">
            <v>1000871</v>
          </cell>
          <cell r="F387" t="str">
            <v>1</v>
          </cell>
          <cell r="G387" t="str">
            <v>$150.00</v>
          </cell>
        </row>
        <row r="388">
          <cell r="A388" t="str">
            <v>4500108191</v>
          </cell>
          <cell r="B388" t="str">
            <v>1360</v>
          </cell>
          <cell r="C388">
            <v>104046490</v>
          </cell>
          <cell r="D388" t="str">
            <v>104046490</v>
          </cell>
          <cell r="E388" t="str">
            <v>1000871</v>
          </cell>
          <cell r="F388" t="str">
            <v>1</v>
          </cell>
          <cell r="G388" t="str">
            <v>$150.00</v>
          </cell>
        </row>
        <row r="389">
          <cell r="A389" t="str">
            <v>4500108191</v>
          </cell>
          <cell r="B389" t="str">
            <v>1550</v>
          </cell>
          <cell r="C389">
            <v>104046319</v>
          </cell>
          <cell r="D389" t="str">
            <v>104046319</v>
          </cell>
          <cell r="E389" t="str">
            <v>1000871</v>
          </cell>
          <cell r="F389" t="str">
            <v>1</v>
          </cell>
          <cell r="G389" t="str">
            <v>$150.00</v>
          </cell>
        </row>
        <row r="390">
          <cell r="A390" t="str">
            <v>4500108191</v>
          </cell>
          <cell r="B390" t="str">
            <v>1570</v>
          </cell>
          <cell r="C390">
            <v>104046329</v>
          </cell>
          <cell r="D390" t="str">
            <v>104046329</v>
          </cell>
          <cell r="E390" t="str">
            <v>1000871</v>
          </cell>
          <cell r="F390" t="str">
            <v>1</v>
          </cell>
          <cell r="G390" t="str">
            <v>$150.00</v>
          </cell>
        </row>
        <row r="391">
          <cell r="A391" t="str">
            <v>4500108191</v>
          </cell>
          <cell r="B391" t="str">
            <v>1590</v>
          </cell>
          <cell r="C391">
            <v>104046453</v>
          </cell>
          <cell r="D391" t="str">
            <v>104046453</v>
          </cell>
          <cell r="E391" t="str">
            <v>1000871</v>
          </cell>
          <cell r="F391" t="str">
            <v>1</v>
          </cell>
          <cell r="G391" t="str">
            <v>$150.00</v>
          </cell>
        </row>
        <row r="392">
          <cell r="A392" t="str">
            <v>4500108191</v>
          </cell>
          <cell r="B392" t="str">
            <v>1620</v>
          </cell>
          <cell r="C392">
            <v>104046514</v>
          </cell>
          <cell r="D392" t="str">
            <v>104046514</v>
          </cell>
          <cell r="E392" t="str">
            <v>1000871</v>
          </cell>
          <cell r="F392" t="str">
            <v>1</v>
          </cell>
          <cell r="G392" t="str">
            <v>$150.00</v>
          </cell>
        </row>
        <row r="393">
          <cell r="A393" t="str">
            <v>4500108191</v>
          </cell>
          <cell r="B393" t="str">
            <v>1640</v>
          </cell>
          <cell r="C393">
            <v>104046519</v>
          </cell>
          <cell r="D393" t="str">
            <v>104046519</v>
          </cell>
          <cell r="E393" t="str">
            <v>1000871</v>
          </cell>
          <cell r="F393" t="str">
            <v>1</v>
          </cell>
          <cell r="G393" t="str">
            <v>$150.00</v>
          </cell>
        </row>
        <row r="394">
          <cell r="A394" t="str">
            <v>4500108191</v>
          </cell>
          <cell r="B394" t="str">
            <v>1650</v>
          </cell>
          <cell r="C394">
            <v>104046521</v>
          </cell>
          <cell r="D394" t="str">
            <v>104046521</v>
          </cell>
          <cell r="E394" t="str">
            <v>1000871</v>
          </cell>
          <cell r="F394" t="str">
            <v>1</v>
          </cell>
          <cell r="G394" t="str">
            <v>$150.00</v>
          </cell>
        </row>
        <row r="395">
          <cell r="A395" t="str">
            <v>4500108191</v>
          </cell>
          <cell r="B395" t="str">
            <v>1760</v>
          </cell>
          <cell r="C395">
            <v>104046370</v>
          </cell>
          <cell r="D395" t="str">
            <v>104046370</v>
          </cell>
          <cell r="E395" t="str">
            <v>1000871</v>
          </cell>
          <cell r="F395" t="str">
            <v>1</v>
          </cell>
          <cell r="G395" t="str">
            <v>$150.00</v>
          </cell>
        </row>
        <row r="396">
          <cell r="A396" t="str">
            <v>4500108191</v>
          </cell>
          <cell r="B396" t="str">
            <v>2230</v>
          </cell>
          <cell r="C396">
            <v>104046328</v>
          </cell>
          <cell r="D396" t="str">
            <v>104046328</v>
          </cell>
          <cell r="E396" t="str">
            <v>1000871</v>
          </cell>
          <cell r="F396" t="str">
            <v>1</v>
          </cell>
          <cell r="G396" t="str">
            <v>$150.00</v>
          </cell>
        </row>
        <row r="397">
          <cell r="A397" t="str">
            <v>4500108191</v>
          </cell>
          <cell r="B397" t="str">
            <v>2240</v>
          </cell>
          <cell r="C397">
            <v>104046214</v>
          </cell>
          <cell r="D397" t="str">
            <v>104046214</v>
          </cell>
          <cell r="E397" t="str">
            <v>1000871</v>
          </cell>
          <cell r="F397" t="str">
            <v>1</v>
          </cell>
          <cell r="G397" t="str">
            <v>$150.00</v>
          </cell>
        </row>
        <row r="398">
          <cell r="A398" t="str">
            <v>4500108191</v>
          </cell>
          <cell r="B398" t="str">
            <v>2480</v>
          </cell>
          <cell r="C398">
            <v>104046352</v>
          </cell>
          <cell r="D398" t="str">
            <v>104046352</v>
          </cell>
          <cell r="E398" t="str">
            <v>1000871</v>
          </cell>
          <cell r="F398" t="str">
            <v>1</v>
          </cell>
          <cell r="G398" t="str">
            <v>$150.00</v>
          </cell>
        </row>
        <row r="399">
          <cell r="A399" t="str">
            <v>4500108330</v>
          </cell>
          <cell r="B399" t="str">
            <v>40</v>
          </cell>
          <cell r="C399">
            <v>104045824</v>
          </cell>
          <cell r="D399" t="str">
            <v>104045824</v>
          </cell>
          <cell r="E399" t="str">
            <v>1000871</v>
          </cell>
          <cell r="F399" t="str">
            <v>1</v>
          </cell>
          <cell r="G399" t="str">
            <v>$150.00</v>
          </cell>
        </row>
        <row r="400">
          <cell r="A400" t="str">
            <v>4500108330</v>
          </cell>
          <cell r="B400" t="str">
            <v>120</v>
          </cell>
          <cell r="C400">
            <v>104045925</v>
          </cell>
          <cell r="D400" t="str">
            <v>104045925</v>
          </cell>
          <cell r="E400" t="str">
            <v>1000871</v>
          </cell>
          <cell r="F400" t="str">
            <v>1</v>
          </cell>
          <cell r="G400" t="str">
            <v>$150.00</v>
          </cell>
        </row>
        <row r="401">
          <cell r="A401" t="str">
            <v>4500108330</v>
          </cell>
          <cell r="B401" t="str">
            <v>190</v>
          </cell>
          <cell r="C401">
            <v>104046528</v>
          </cell>
          <cell r="D401" t="str">
            <v>104046528</v>
          </cell>
          <cell r="E401" t="str">
            <v>1000871</v>
          </cell>
          <cell r="F401" t="str">
            <v>1</v>
          </cell>
          <cell r="G401" t="str">
            <v>$150.00</v>
          </cell>
        </row>
        <row r="402">
          <cell r="A402" t="str">
            <v>4500108330</v>
          </cell>
          <cell r="B402" t="str">
            <v>200</v>
          </cell>
          <cell r="C402">
            <v>104046530</v>
          </cell>
          <cell r="D402" t="str">
            <v>104046530</v>
          </cell>
          <cell r="E402" t="str">
            <v>1000871</v>
          </cell>
          <cell r="F402" t="str">
            <v>1</v>
          </cell>
          <cell r="G402" t="str">
            <v>$150.00</v>
          </cell>
        </row>
        <row r="403">
          <cell r="A403" t="str">
            <v>4500108330</v>
          </cell>
          <cell r="B403" t="str">
            <v>210</v>
          </cell>
          <cell r="C403">
            <v>104046535</v>
          </cell>
          <cell r="D403" t="str">
            <v>104046535</v>
          </cell>
          <cell r="E403" t="str">
            <v>1000871</v>
          </cell>
          <cell r="F403" t="str">
            <v>1</v>
          </cell>
          <cell r="G403" t="str">
            <v>$150.00</v>
          </cell>
        </row>
        <row r="404">
          <cell r="A404" t="str">
            <v>4500108330</v>
          </cell>
          <cell r="B404" t="str">
            <v>220</v>
          </cell>
          <cell r="C404">
            <v>104046405</v>
          </cell>
          <cell r="D404" t="str">
            <v>104046405</v>
          </cell>
          <cell r="E404" t="str">
            <v>1000871</v>
          </cell>
          <cell r="F404" t="str">
            <v>1</v>
          </cell>
          <cell r="G404" t="str">
            <v>$150.00</v>
          </cell>
        </row>
        <row r="405">
          <cell r="A405" t="str">
            <v>4500108330</v>
          </cell>
          <cell r="B405" t="str">
            <v>280</v>
          </cell>
          <cell r="C405">
            <v>104045827</v>
          </cell>
          <cell r="D405" t="str">
            <v>104045827</v>
          </cell>
          <cell r="E405" t="str">
            <v>1000871</v>
          </cell>
          <cell r="F405" t="str">
            <v>1</v>
          </cell>
          <cell r="G405" t="str">
            <v>$150.00</v>
          </cell>
        </row>
        <row r="406">
          <cell r="A406" t="str">
            <v>4500108330</v>
          </cell>
          <cell r="B406" t="str">
            <v>310</v>
          </cell>
          <cell r="C406">
            <v>104046538</v>
          </cell>
          <cell r="D406" t="str">
            <v>104046538</v>
          </cell>
          <cell r="E406" t="str">
            <v>1000871</v>
          </cell>
          <cell r="F406" t="str">
            <v>1</v>
          </cell>
          <cell r="G406" t="str">
            <v>$150.00</v>
          </cell>
        </row>
        <row r="407">
          <cell r="A407" t="str">
            <v>4500108330</v>
          </cell>
          <cell r="B407" t="str">
            <v>500</v>
          </cell>
          <cell r="C407">
            <v>104044881</v>
          </cell>
          <cell r="D407" t="str">
            <v>104044881</v>
          </cell>
          <cell r="E407" t="str">
            <v>1000871</v>
          </cell>
          <cell r="F407" t="str">
            <v>1</v>
          </cell>
          <cell r="G407" t="str">
            <v>$150.00</v>
          </cell>
        </row>
        <row r="408">
          <cell r="A408" t="str">
            <v>4500108330</v>
          </cell>
          <cell r="B408" t="str">
            <v>610</v>
          </cell>
          <cell r="C408">
            <v>104045712</v>
          </cell>
          <cell r="D408" t="str">
            <v>104045712</v>
          </cell>
          <cell r="E408" t="str">
            <v>1000871</v>
          </cell>
          <cell r="F408" t="str">
            <v>1</v>
          </cell>
          <cell r="G408" t="str">
            <v>$150.00</v>
          </cell>
        </row>
        <row r="409">
          <cell r="A409" t="str">
            <v>4500108330</v>
          </cell>
          <cell r="B409" t="str">
            <v>640</v>
          </cell>
          <cell r="C409">
            <v>104045562</v>
          </cell>
          <cell r="D409" t="str">
            <v>104045562</v>
          </cell>
          <cell r="E409" t="str">
            <v>1000871</v>
          </cell>
          <cell r="F409" t="str">
            <v>1</v>
          </cell>
          <cell r="G409" t="str">
            <v>$150.00</v>
          </cell>
        </row>
        <row r="410">
          <cell r="A410" t="str">
            <v>4500108330</v>
          </cell>
          <cell r="B410" t="str">
            <v>680</v>
          </cell>
          <cell r="C410">
            <v>104046076</v>
          </cell>
          <cell r="D410" t="str">
            <v>104046076</v>
          </cell>
          <cell r="E410" t="str">
            <v>1000871</v>
          </cell>
          <cell r="F410" t="str">
            <v>1</v>
          </cell>
          <cell r="G410" t="str">
            <v>$150.00</v>
          </cell>
        </row>
        <row r="411">
          <cell r="A411" t="str">
            <v>4500108330</v>
          </cell>
          <cell r="B411" t="str">
            <v>770</v>
          </cell>
          <cell r="C411">
            <v>104046477</v>
          </cell>
          <cell r="D411" t="str">
            <v>104046477</v>
          </cell>
          <cell r="E411" t="str">
            <v>1000871</v>
          </cell>
          <cell r="F411" t="str">
            <v>1</v>
          </cell>
          <cell r="G411" t="str">
            <v>$150.00</v>
          </cell>
        </row>
        <row r="412">
          <cell r="A412" t="str">
            <v>4500108330</v>
          </cell>
          <cell r="B412" t="str">
            <v>790</v>
          </cell>
          <cell r="C412">
            <v>104044564</v>
          </cell>
          <cell r="D412" t="str">
            <v>104044564</v>
          </cell>
          <cell r="E412" t="str">
            <v>1000871</v>
          </cell>
          <cell r="F412" t="str">
            <v>1</v>
          </cell>
          <cell r="G412" t="str">
            <v>$150.00</v>
          </cell>
        </row>
        <row r="413">
          <cell r="A413" t="str">
            <v>4500108330</v>
          </cell>
          <cell r="B413" t="str">
            <v>800</v>
          </cell>
          <cell r="C413">
            <v>104043217</v>
          </cell>
          <cell r="D413" t="str">
            <v>104043217</v>
          </cell>
          <cell r="E413" t="str">
            <v>1000871</v>
          </cell>
          <cell r="F413" t="str">
            <v>1</v>
          </cell>
          <cell r="G413" t="str">
            <v>$150.00</v>
          </cell>
        </row>
        <row r="414">
          <cell r="A414" t="str">
            <v>4500108330</v>
          </cell>
          <cell r="B414" t="str">
            <v>810</v>
          </cell>
          <cell r="C414">
            <v>104046299</v>
          </cell>
          <cell r="D414" t="str">
            <v>104046299</v>
          </cell>
          <cell r="E414" t="str">
            <v>1000871</v>
          </cell>
          <cell r="F414" t="str">
            <v>1</v>
          </cell>
          <cell r="G414" t="str">
            <v>$150.00</v>
          </cell>
        </row>
        <row r="415">
          <cell r="A415" t="str">
            <v>4500108330</v>
          </cell>
          <cell r="B415" t="str">
            <v>830</v>
          </cell>
          <cell r="C415">
            <v>104046257</v>
          </cell>
          <cell r="D415" t="str">
            <v>104046257</v>
          </cell>
          <cell r="E415" t="str">
            <v>1000871</v>
          </cell>
          <cell r="F415" t="str">
            <v>1</v>
          </cell>
          <cell r="G415" t="str">
            <v>$150.00</v>
          </cell>
        </row>
        <row r="416">
          <cell r="A416" t="str">
            <v>4500108330</v>
          </cell>
          <cell r="B416" t="str">
            <v>850</v>
          </cell>
          <cell r="C416">
            <v>104046504</v>
          </cell>
          <cell r="D416" t="str">
            <v>104046504</v>
          </cell>
          <cell r="E416" t="str">
            <v>1000871</v>
          </cell>
          <cell r="F416" t="str">
            <v>1</v>
          </cell>
          <cell r="G416" t="str">
            <v>$150.00</v>
          </cell>
        </row>
        <row r="417">
          <cell r="A417" t="str">
            <v>4500108330</v>
          </cell>
          <cell r="B417" t="str">
            <v>910</v>
          </cell>
          <cell r="C417">
            <v>104045991</v>
          </cell>
          <cell r="D417" t="str">
            <v>104045991</v>
          </cell>
          <cell r="E417" t="str">
            <v>1000871</v>
          </cell>
          <cell r="F417" t="str">
            <v>1</v>
          </cell>
          <cell r="G417" t="str">
            <v>$150.00</v>
          </cell>
        </row>
        <row r="418">
          <cell r="A418" t="str">
            <v>4500108330</v>
          </cell>
          <cell r="B418" t="str">
            <v>950</v>
          </cell>
          <cell r="C418">
            <v>104046295</v>
          </cell>
          <cell r="D418" t="str">
            <v>104046295</v>
          </cell>
          <cell r="E418" t="str">
            <v>1000871</v>
          </cell>
          <cell r="F418" t="str">
            <v>1</v>
          </cell>
          <cell r="G418" t="str">
            <v>$150.00</v>
          </cell>
        </row>
        <row r="419">
          <cell r="A419" t="str">
            <v>4500108330</v>
          </cell>
          <cell r="B419" t="str">
            <v>960</v>
          </cell>
          <cell r="C419">
            <v>104046289</v>
          </cell>
          <cell r="D419" t="str">
            <v>104046289</v>
          </cell>
          <cell r="E419" t="str">
            <v>1000871</v>
          </cell>
          <cell r="F419" t="str">
            <v>1</v>
          </cell>
          <cell r="G419" t="str">
            <v>$150.00</v>
          </cell>
        </row>
        <row r="420">
          <cell r="A420" t="str">
            <v>4500108330</v>
          </cell>
          <cell r="B420" t="str">
            <v>980</v>
          </cell>
          <cell r="C420">
            <v>104045417</v>
          </cell>
          <cell r="D420" t="str">
            <v>104045417</v>
          </cell>
          <cell r="E420" t="str">
            <v>1000871</v>
          </cell>
          <cell r="F420" t="str">
            <v>1</v>
          </cell>
          <cell r="G420" t="str">
            <v>$150.00</v>
          </cell>
        </row>
        <row r="421">
          <cell r="A421" t="str">
            <v>4500108330</v>
          </cell>
          <cell r="B421" t="str">
            <v>990</v>
          </cell>
          <cell r="C421">
            <v>104046517</v>
          </cell>
          <cell r="D421" t="str">
            <v>104046517</v>
          </cell>
          <cell r="E421" t="str">
            <v>1000871</v>
          </cell>
          <cell r="F421" t="str">
            <v>1</v>
          </cell>
          <cell r="G421" t="str">
            <v>$150.00</v>
          </cell>
        </row>
        <row r="422">
          <cell r="A422" t="str">
            <v>4500108330</v>
          </cell>
          <cell r="B422" t="str">
            <v>1070</v>
          </cell>
          <cell r="C422">
            <v>104045739</v>
          </cell>
          <cell r="D422" t="str">
            <v>104045739</v>
          </cell>
          <cell r="E422" t="str">
            <v>1000871</v>
          </cell>
          <cell r="F422" t="str">
            <v>1</v>
          </cell>
          <cell r="G422" t="str">
            <v>$150.00</v>
          </cell>
        </row>
        <row r="423">
          <cell r="A423" t="str">
            <v>4500108330</v>
          </cell>
          <cell r="B423" t="str">
            <v>1090</v>
          </cell>
          <cell r="C423">
            <v>104046573</v>
          </cell>
          <cell r="D423" t="str">
            <v>104046573</v>
          </cell>
          <cell r="E423" t="str">
            <v>1000871</v>
          </cell>
          <cell r="F423" t="str">
            <v>1</v>
          </cell>
          <cell r="G423" t="str">
            <v>$150.00</v>
          </cell>
        </row>
        <row r="424">
          <cell r="A424" t="str">
            <v>4500108330</v>
          </cell>
          <cell r="B424" t="str">
            <v>1120</v>
          </cell>
          <cell r="C424">
            <v>104046570</v>
          </cell>
          <cell r="D424" t="str">
            <v>104046570</v>
          </cell>
          <cell r="E424" t="str">
            <v>1000871</v>
          </cell>
          <cell r="F424" t="str">
            <v>1</v>
          </cell>
          <cell r="G424" t="str">
            <v>$150.00</v>
          </cell>
        </row>
        <row r="425">
          <cell r="A425" t="str">
            <v>4500108330</v>
          </cell>
          <cell r="B425" t="str">
            <v>1150</v>
          </cell>
          <cell r="C425">
            <v>104046575</v>
          </cell>
          <cell r="D425" t="str">
            <v>104046575</v>
          </cell>
          <cell r="E425" t="str">
            <v>1000871</v>
          </cell>
          <cell r="F425" t="str">
            <v>1</v>
          </cell>
          <cell r="G425" t="str">
            <v>$150.00</v>
          </cell>
        </row>
        <row r="426">
          <cell r="A426" t="str">
            <v>4500108330</v>
          </cell>
          <cell r="B426" t="str">
            <v>1160</v>
          </cell>
          <cell r="C426">
            <v>104046559</v>
          </cell>
          <cell r="D426" t="str">
            <v>104046559</v>
          </cell>
          <cell r="E426" t="str">
            <v>1000871</v>
          </cell>
          <cell r="F426" t="str">
            <v>1</v>
          </cell>
          <cell r="G426" t="str">
            <v>$150.00</v>
          </cell>
        </row>
        <row r="427">
          <cell r="A427" t="str">
            <v>4500108330</v>
          </cell>
          <cell r="B427" t="str">
            <v>1170</v>
          </cell>
          <cell r="C427">
            <v>104046569</v>
          </cell>
          <cell r="D427" t="str">
            <v>104046569</v>
          </cell>
          <cell r="E427" t="str">
            <v>1000871</v>
          </cell>
          <cell r="F427" t="str">
            <v>1</v>
          </cell>
          <cell r="G427" t="str">
            <v>$150.00</v>
          </cell>
        </row>
        <row r="428">
          <cell r="A428" t="str">
            <v>4500108330</v>
          </cell>
          <cell r="B428" t="str">
            <v>1220</v>
          </cell>
          <cell r="C428">
            <v>104046106</v>
          </cell>
          <cell r="D428" t="str">
            <v>104046106</v>
          </cell>
          <cell r="E428" t="str">
            <v>1000871</v>
          </cell>
          <cell r="F428" t="str">
            <v>1</v>
          </cell>
          <cell r="G428" t="str">
            <v>$150.00</v>
          </cell>
        </row>
        <row r="429">
          <cell r="A429" t="str">
            <v>4500108330</v>
          </cell>
          <cell r="B429" t="str">
            <v>1240</v>
          </cell>
          <cell r="C429">
            <v>104046539</v>
          </cell>
          <cell r="D429" t="str">
            <v>104046539</v>
          </cell>
          <cell r="E429" t="str">
            <v>1000871</v>
          </cell>
          <cell r="F429" t="str">
            <v>1</v>
          </cell>
          <cell r="G429" t="str">
            <v>$150.00</v>
          </cell>
        </row>
        <row r="430">
          <cell r="A430" t="str">
            <v>4500108330</v>
          </cell>
          <cell r="B430" t="str">
            <v>1260</v>
          </cell>
          <cell r="C430">
            <v>104046585</v>
          </cell>
          <cell r="D430" t="str">
            <v>104046585</v>
          </cell>
          <cell r="E430" t="str">
            <v>1000871</v>
          </cell>
          <cell r="F430" t="str">
            <v>1</v>
          </cell>
          <cell r="G430" t="str">
            <v>$150.00</v>
          </cell>
        </row>
        <row r="431">
          <cell r="A431" t="str">
            <v>4500108330</v>
          </cell>
          <cell r="B431" t="str">
            <v>1280</v>
          </cell>
          <cell r="C431">
            <v>104046583</v>
          </cell>
          <cell r="D431" t="str">
            <v>104046583</v>
          </cell>
          <cell r="E431" t="str">
            <v>1000871</v>
          </cell>
          <cell r="F431" t="str">
            <v>1</v>
          </cell>
          <cell r="G431" t="str">
            <v>$150.00</v>
          </cell>
        </row>
        <row r="432">
          <cell r="A432" t="str">
            <v>4500108330</v>
          </cell>
          <cell r="B432" t="str">
            <v>1290</v>
          </cell>
          <cell r="C432">
            <v>104046565</v>
          </cell>
          <cell r="D432" t="str">
            <v>104046565</v>
          </cell>
          <cell r="E432" t="str">
            <v>1000871</v>
          </cell>
          <cell r="F432" t="str">
            <v>1</v>
          </cell>
          <cell r="G432" t="str">
            <v>$150.00</v>
          </cell>
        </row>
        <row r="433">
          <cell r="A433" t="str">
            <v>4500108330</v>
          </cell>
          <cell r="B433" t="str">
            <v>1380</v>
          </cell>
          <cell r="C433">
            <v>104046608</v>
          </cell>
          <cell r="D433" t="str">
            <v>104046608</v>
          </cell>
          <cell r="E433" t="str">
            <v>1000871</v>
          </cell>
          <cell r="F433" t="str">
            <v>1</v>
          </cell>
          <cell r="G433" t="str">
            <v>$150.00</v>
          </cell>
        </row>
        <row r="434">
          <cell r="A434" t="str">
            <v>4500108330</v>
          </cell>
          <cell r="B434" t="str">
            <v>1390</v>
          </cell>
          <cell r="C434">
            <v>104046607</v>
          </cell>
          <cell r="D434" t="str">
            <v>104046607</v>
          </cell>
          <cell r="E434" t="str">
            <v>1000871</v>
          </cell>
          <cell r="F434" t="str">
            <v>1</v>
          </cell>
          <cell r="G434" t="str">
            <v>$150.00</v>
          </cell>
        </row>
        <row r="435">
          <cell r="A435" t="str">
            <v>4500108330</v>
          </cell>
          <cell r="B435" t="str">
            <v>1420</v>
          </cell>
          <cell r="C435">
            <v>104046561</v>
          </cell>
          <cell r="D435" t="str">
            <v>104046561</v>
          </cell>
          <cell r="E435" t="str">
            <v>1000871</v>
          </cell>
          <cell r="F435" t="str">
            <v>1</v>
          </cell>
          <cell r="G435" t="str">
            <v>$150.00</v>
          </cell>
        </row>
        <row r="436">
          <cell r="A436" t="str">
            <v>4500108330</v>
          </cell>
          <cell r="B436" t="str">
            <v>1450</v>
          </cell>
          <cell r="C436">
            <v>104046581</v>
          </cell>
          <cell r="D436" t="str">
            <v>104046581</v>
          </cell>
          <cell r="E436" t="str">
            <v>1000871</v>
          </cell>
          <cell r="F436" t="str">
            <v>1</v>
          </cell>
          <cell r="G436" t="str">
            <v>$150.00</v>
          </cell>
        </row>
        <row r="437">
          <cell r="A437" t="str">
            <v>4500108330</v>
          </cell>
          <cell r="B437" t="str">
            <v>1460</v>
          </cell>
          <cell r="C437">
            <v>104046588</v>
          </cell>
          <cell r="D437" t="str">
            <v>104046588</v>
          </cell>
          <cell r="E437" t="str">
            <v>1000871</v>
          </cell>
          <cell r="F437" t="str">
            <v>1</v>
          </cell>
          <cell r="G437" t="str">
            <v>$150.00</v>
          </cell>
        </row>
        <row r="438">
          <cell r="A438" t="str">
            <v>4500108330</v>
          </cell>
          <cell r="B438" t="str">
            <v>1490</v>
          </cell>
          <cell r="C438">
            <v>104046574</v>
          </cell>
          <cell r="D438" t="str">
            <v>104046574</v>
          </cell>
          <cell r="E438" t="str">
            <v>1000871</v>
          </cell>
          <cell r="F438" t="str">
            <v>1</v>
          </cell>
          <cell r="G438" t="str">
            <v>$150.00</v>
          </cell>
        </row>
        <row r="439">
          <cell r="A439" t="str">
            <v>4500108330</v>
          </cell>
          <cell r="B439" t="str">
            <v>1510</v>
          </cell>
          <cell r="C439">
            <v>104046576</v>
          </cell>
          <cell r="D439" t="str">
            <v>104046576</v>
          </cell>
          <cell r="E439" t="str">
            <v>1000871</v>
          </cell>
          <cell r="F439" t="str">
            <v>1</v>
          </cell>
          <cell r="G439" t="str">
            <v>$150.00</v>
          </cell>
        </row>
        <row r="440">
          <cell r="A440" t="str">
            <v>4500108330</v>
          </cell>
          <cell r="B440" t="str">
            <v>1520</v>
          </cell>
          <cell r="C440">
            <v>104046577</v>
          </cell>
          <cell r="D440" t="str">
            <v>104046577</v>
          </cell>
          <cell r="E440" t="str">
            <v>1000871</v>
          </cell>
          <cell r="F440" t="str">
            <v>1</v>
          </cell>
          <cell r="G440" t="str">
            <v>$150.00</v>
          </cell>
        </row>
        <row r="441">
          <cell r="A441" t="str">
            <v>4500108330</v>
          </cell>
          <cell r="B441" t="str">
            <v>1530</v>
          </cell>
          <cell r="C441">
            <v>104046557</v>
          </cell>
          <cell r="D441" t="str">
            <v>104046557</v>
          </cell>
          <cell r="E441" t="str">
            <v>1000871</v>
          </cell>
          <cell r="F441" t="str">
            <v>1</v>
          </cell>
          <cell r="G441" t="str">
            <v>$150.00</v>
          </cell>
        </row>
        <row r="442">
          <cell r="A442" t="str">
            <v>4500108330</v>
          </cell>
          <cell r="B442" t="str">
            <v>1540</v>
          </cell>
          <cell r="C442">
            <v>104046193</v>
          </cell>
          <cell r="D442" t="str">
            <v>104046193</v>
          </cell>
          <cell r="E442" t="str">
            <v>1000871</v>
          </cell>
          <cell r="F442" t="str">
            <v>1</v>
          </cell>
          <cell r="G442" t="str">
            <v>$150.00</v>
          </cell>
        </row>
        <row r="443">
          <cell r="A443" t="str">
            <v>4500108470</v>
          </cell>
          <cell r="B443" t="str">
            <v>30</v>
          </cell>
          <cell r="C443">
            <v>104046560</v>
          </cell>
          <cell r="D443" t="str">
            <v>104046560</v>
          </cell>
          <cell r="E443" t="str">
            <v>1000871</v>
          </cell>
          <cell r="F443" t="str">
            <v>1</v>
          </cell>
          <cell r="G443" t="str">
            <v>$150.00</v>
          </cell>
        </row>
        <row r="444">
          <cell r="A444" t="str">
            <v>4500108470</v>
          </cell>
          <cell r="B444" t="str">
            <v>90</v>
          </cell>
          <cell r="C444">
            <v>104046618</v>
          </cell>
          <cell r="D444" t="str">
            <v>104046618</v>
          </cell>
          <cell r="E444" t="str">
            <v>1000871</v>
          </cell>
          <cell r="F444" t="str">
            <v>1</v>
          </cell>
          <cell r="G444" t="str">
            <v>$150.00</v>
          </cell>
        </row>
        <row r="445">
          <cell r="A445" t="str">
            <v>4500108470</v>
          </cell>
          <cell r="B445" t="str">
            <v>250</v>
          </cell>
          <cell r="C445">
            <v>104046553</v>
          </cell>
          <cell r="D445" t="str">
            <v>104046553</v>
          </cell>
          <cell r="E445" t="str">
            <v>1000871</v>
          </cell>
          <cell r="F445" t="str">
            <v>1</v>
          </cell>
          <cell r="G445" t="str">
            <v>$150.00</v>
          </cell>
        </row>
        <row r="446">
          <cell r="A446" t="str">
            <v>4500108470</v>
          </cell>
          <cell r="B446" t="str">
            <v>260</v>
          </cell>
          <cell r="C446">
            <v>104046612</v>
          </cell>
          <cell r="D446" t="str">
            <v>104046612</v>
          </cell>
          <cell r="E446" t="str">
            <v>1000871</v>
          </cell>
          <cell r="F446" t="str">
            <v>1</v>
          </cell>
          <cell r="G446" t="str">
            <v>$150.00</v>
          </cell>
        </row>
        <row r="447">
          <cell r="A447" t="str">
            <v>4500108470</v>
          </cell>
          <cell r="B447" t="str">
            <v>290</v>
          </cell>
          <cell r="C447">
            <v>104046555</v>
          </cell>
          <cell r="D447" t="str">
            <v>104046555</v>
          </cell>
          <cell r="E447" t="str">
            <v>1000871</v>
          </cell>
          <cell r="F447" t="str">
            <v>1</v>
          </cell>
          <cell r="G447" t="str">
            <v>$150.00</v>
          </cell>
        </row>
        <row r="448">
          <cell r="A448" t="str">
            <v>4500108470</v>
          </cell>
          <cell r="B448" t="str">
            <v>580</v>
          </cell>
          <cell r="C448">
            <v>104046603</v>
          </cell>
          <cell r="D448" t="str">
            <v>104046603</v>
          </cell>
          <cell r="E448" t="str">
            <v>1000871</v>
          </cell>
          <cell r="F448" t="str">
            <v>1</v>
          </cell>
          <cell r="G448" t="str">
            <v>$150.00</v>
          </cell>
        </row>
        <row r="449">
          <cell r="A449" t="str">
            <v>4500108470</v>
          </cell>
          <cell r="B449" t="str">
            <v>590</v>
          </cell>
          <cell r="C449">
            <v>104046556</v>
          </cell>
          <cell r="D449" t="str">
            <v>104046556</v>
          </cell>
          <cell r="E449" t="str">
            <v>1000871</v>
          </cell>
          <cell r="F449" t="str">
            <v>1</v>
          </cell>
          <cell r="G449" t="str">
            <v>$150.00</v>
          </cell>
        </row>
        <row r="450">
          <cell r="A450" t="str">
            <v>4500108470</v>
          </cell>
          <cell r="B450" t="str">
            <v>610</v>
          </cell>
          <cell r="C450">
            <v>104046551</v>
          </cell>
          <cell r="D450" t="str">
            <v>104046551</v>
          </cell>
          <cell r="E450" t="str">
            <v>1000871</v>
          </cell>
          <cell r="F450" t="str">
            <v>1</v>
          </cell>
          <cell r="G450" t="str">
            <v>$150.00</v>
          </cell>
        </row>
        <row r="451">
          <cell r="A451" t="str">
            <v>4500108470</v>
          </cell>
          <cell r="B451" t="str">
            <v>670</v>
          </cell>
          <cell r="C451">
            <v>104046654</v>
          </cell>
          <cell r="D451" t="str">
            <v>104046654</v>
          </cell>
          <cell r="E451" t="str">
            <v>1000871</v>
          </cell>
          <cell r="F451" t="str">
            <v>1</v>
          </cell>
          <cell r="G451" t="str">
            <v>$150.00</v>
          </cell>
        </row>
        <row r="452">
          <cell r="A452" t="str">
            <v>4500108470</v>
          </cell>
          <cell r="B452" t="str">
            <v>710</v>
          </cell>
          <cell r="C452">
            <v>104046659</v>
          </cell>
          <cell r="D452" t="str">
            <v>104046659</v>
          </cell>
          <cell r="E452" t="str">
            <v>1000871</v>
          </cell>
          <cell r="F452" t="str">
            <v>1</v>
          </cell>
          <cell r="G452" t="str">
            <v>$150.00</v>
          </cell>
        </row>
        <row r="453">
          <cell r="A453" t="str">
            <v>4500108470</v>
          </cell>
          <cell r="B453" t="str">
            <v>730</v>
          </cell>
          <cell r="C453">
            <v>104045782</v>
          </cell>
          <cell r="D453" t="str">
            <v>104045782</v>
          </cell>
          <cell r="E453" t="str">
            <v>1000871</v>
          </cell>
          <cell r="F453" t="str">
            <v>1</v>
          </cell>
          <cell r="G453" t="str">
            <v>$150.00</v>
          </cell>
        </row>
        <row r="454">
          <cell r="A454" t="str">
            <v>4500108470</v>
          </cell>
          <cell r="B454" t="str">
            <v>760</v>
          </cell>
          <cell r="C454">
            <v>104045283</v>
          </cell>
          <cell r="D454" t="str">
            <v>104045283</v>
          </cell>
          <cell r="E454" t="str">
            <v>1000871</v>
          </cell>
          <cell r="F454" t="str">
            <v>1</v>
          </cell>
          <cell r="G454" t="str">
            <v>$150.00</v>
          </cell>
        </row>
        <row r="455">
          <cell r="A455" t="str">
            <v>4500108470</v>
          </cell>
          <cell r="B455" t="str">
            <v>770</v>
          </cell>
          <cell r="C455">
            <v>104045966</v>
          </cell>
          <cell r="D455" t="str">
            <v>104045966</v>
          </cell>
          <cell r="E455" t="str">
            <v>1000871</v>
          </cell>
          <cell r="F455" t="str">
            <v>1</v>
          </cell>
          <cell r="G455" t="str">
            <v>$150.00</v>
          </cell>
        </row>
        <row r="456">
          <cell r="A456" t="str">
            <v>4500108470</v>
          </cell>
          <cell r="B456" t="str">
            <v>790</v>
          </cell>
          <cell r="C456">
            <v>104046661</v>
          </cell>
          <cell r="D456" t="str">
            <v>104046661</v>
          </cell>
          <cell r="E456" t="str">
            <v>1000871</v>
          </cell>
          <cell r="F456" t="str">
            <v>1</v>
          </cell>
          <cell r="G456" t="str">
            <v>$150.00</v>
          </cell>
        </row>
        <row r="457">
          <cell r="A457" t="str">
            <v>4500108470</v>
          </cell>
          <cell r="B457" t="str">
            <v>800</v>
          </cell>
          <cell r="C457">
            <v>104046662</v>
          </cell>
          <cell r="D457" t="str">
            <v>104046662</v>
          </cell>
          <cell r="E457" t="str">
            <v>1000871</v>
          </cell>
          <cell r="F457" t="str">
            <v>1</v>
          </cell>
          <cell r="G457" t="str">
            <v>$150.00</v>
          </cell>
        </row>
        <row r="458">
          <cell r="A458" t="str">
            <v>4500108470</v>
          </cell>
          <cell r="B458" t="str">
            <v>840</v>
          </cell>
          <cell r="C458">
            <v>104046644</v>
          </cell>
          <cell r="D458" t="str">
            <v>104046644</v>
          </cell>
          <cell r="E458" t="str">
            <v>1000871</v>
          </cell>
          <cell r="F458" t="str">
            <v>1</v>
          </cell>
          <cell r="G458" t="str">
            <v>$150.00</v>
          </cell>
        </row>
        <row r="459">
          <cell r="A459" t="str">
            <v>4500108470</v>
          </cell>
          <cell r="B459" t="str">
            <v>860</v>
          </cell>
          <cell r="C459">
            <v>104045788</v>
          </cell>
          <cell r="D459" t="str">
            <v>104045788</v>
          </cell>
          <cell r="E459" t="str">
            <v>1000871</v>
          </cell>
          <cell r="F459" t="str">
            <v>1</v>
          </cell>
          <cell r="G459" t="str">
            <v>$150.00</v>
          </cell>
        </row>
        <row r="460">
          <cell r="A460" t="str">
            <v>4500108470</v>
          </cell>
          <cell r="B460" t="str">
            <v>870</v>
          </cell>
          <cell r="C460">
            <v>104045363</v>
          </cell>
          <cell r="D460" t="str">
            <v>104045363</v>
          </cell>
          <cell r="E460" t="str">
            <v>1000871</v>
          </cell>
          <cell r="F460" t="str">
            <v>1</v>
          </cell>
          <cell r="G460" t="str">
            <v>$150.00</v>
          </cell>
        </row>
        <row r="461">
          <cell r="A461" t="str">
            <v>4500108470</v>
          </cell>
          <cell r="B461" t="str">
            <v>1080</v>
          </cell>
          <cell r="C461">
            <v>104045513</v>
          </cell>
          <cell r="D461" t="str">
            <v>104045513</v>
          </cell>
          <cell r="E461" t="str">
            <v>1000871</v>
          </cell>
          <cell r="F461" t="str">
            <v>1</v>
          </cell>
          <cell r="G461" t="str">
            <v>$150.00</v>
          </cell>
        </row>
        <row r="462">
          <cell r="A462" t="str">
            <v>4500108470</v>
          </cell>
          <cell r="B462" t="str">
            <v>1120</v>
          </cell>
          <cell r="C462">
            <v>104045702</v>
          </cell>
          <cell r="D462" t="str">
            <v>104045702</v>
          </cell>
          <cell r="E462" t="str">
            <v>1000871</v>
          </cell>
          <cell r="F462" t="str">
            <v>1</v>
          </cell>
          <cell r="G462" t="str">
            <v>$150.00</v>
          </cell>
        </row>
        <row r="463">
          <cell r="A463" t="str">
            <v>4500108470</v>
          </cell>
          <cell r="B463" t="str">
            <v>1180</v>
          </cell>
          <cell r="C463">
            <v>104046639</v>
          </cell>
          <cell r="D463" t="str">
            <v>104046639</v>
          </cell>
          <cell r="E463" t="str">
            <v>1000871</v>
          </cell>
          <cell r="F463" t="str">
            <v>1</v>
          </cell>
          <cell r="G463" t="str">
            <v>$150.00</v>
          </cell>
        </row>
        <row r="464">
          <cell r="A464" t="str">
            <v>4500108470</v>
          </cell>
          <cell r="B464" t="str">
            <v>1190</v>
          </cell>
          <cell r="C464">
            <v>104046649</v>
          </cell>
          <cell r="D464" t="str">
            <v>104046649</v>
          </cell>
          <cell r="E464" t="str">
            <v>1000871</v>
          </cell>
          <cell r="F464" t="str">
            <v>1</v>
          </cell>
          <cell r="G464" t="str">
            <v>$150.00</v>
          </cell>
        </row>
        <row r="465">
          <cell r="A465" t="str">
            <v>4500108470</v>
          </cell>
          <cell r="B465" t="str">
            <v>1230</v>
          </cell>
          <cell r="C465">
            <v>104046623</v>
          </cell>
          <cell r="D465" t="str">
            <v>104046623</v>
          </cell>
          <cell r="E465" t="str">
            <v>1000871</v>
          </cell>
          <cell r="F465" t="str">
            <v>1</v>
          </cell>
          <cell r="G465" t="str">
            <v>$150.00</v>
          </cell>
        </row>
        <row r="466">
          <cell r="A466" t="str">
            <v>4500108470</v>
          </cell>
          <cell r="B466" t="str">
            <v>1240</v>
          </cell>
          <cell r="C466">
            <v>104045613</v>
          </cell>
          <cell r="D466" t="str">
            <v>104045613</v>
          </cell>
          <cell r="E466" t="str">
            <v>1000871</v>
          </cell>
          <cell r="F466" t="str">
            <v>1</v>
          </cell>
          <cell r="G466" t="str">
            <v>$150.00</v>
          </cell>
        </row>
        <row r="467">
          <cell r="A467" t="str">
            <v>4500108470</v>
          </cell>
          <cell r="B467" t="str">
            <v>1260</v>
          </cell>
          <cell r="C467">
            <v>104046668</v>
          </cell>
          <cell r="D467" t="str">
            <v>104046668</v>
          </cell>
          <cell r="E467" t="str">
            <v>1000871</v>
          </cell>
          <cell r="F467" t="str">
            <v>1</v>
          </cell>
          <cell r="G467" t="str">
            <v>$150.00</v>
          </cell>
        </row>
        <row r="468">
          <cell r="A468" t="str">
            <v>4500108552</v>
          </cell>
          <cell r="B468" t="str">
            <v>10</v>
          </cell>
          <cell r="C468">
            <v>104033288</v>
          </cell>
          <cell r="D468" t="str">
            <v>104033288</v>
          </cell>
          <cell r="E468" t="str">
            <v>1000871</v>
          </cell>
          <cell r="F468" t="str">
            <v>1</v>
          </cell>
          <cell r="G468" t="str">
            <v>$150.00</v>
          </cell>
        </row>
        <row r="469">
          <cell r="A469" t="str">
            <v>4500108552</v>
          </cell>
          <cell r="B469" t="str">
            <v>70</v>
          </cell>
          <cell r="C469">
            <v>104043789</v>
          </cell>
          <cell r="D469" t="str">
            <v>104043789</v>
          </cell>
          <cell r="E469" t="str">
            <v>1000871</v>
          </cell>
          <cell r="F469" t="str">
            <v>1</v>
          </cell>
          <cell r="G469" t="str">
            <v>$150.00</v>
          </cell>
        </row>
        <row r="470">
          <cell r="A470" t="str">
            <v>4500108552</v>
          </cell>
          <cell r="B470" t="str">
            <v>80</v>
          </cell>
          <cell r="C470">
            <v>104046667</v>
          </cell>
          <cell r="D470" t="str">
            <v>104046667</v>
          </cell>
          <cell r="E470" t="str">
            <v>1000871</v>
          </cell>
          <cell r="F470" t="str">
            <v>1</v>
          </cell>
          <cell r="G470" t="str">
            <v>$150.00</v>
          </cell>
        </row>
        <row r="471">
          <cell r="A471" t="str">
            <v>4500108552</v>
          </cell>
          <cell r="B471" t="str">
            <v>100</v>
          </cell>
          <cell r="C471">
            <v>104046653</v>
          </cell>
          <cell r="D471" t="str">
            <v>104046653</v>
          </cell>
          <cell r="E471" t="str">
            <v>1000871</v>
          </cell>
          <cell r="F471" t="str">
            <v>1</v>
          </cell>
          <cell r="G471" t="str">
            <v>$150.00</v>
          </cell>
        </row>
        <row r="472">
          <cell r="A472" t="str">
            <v>4500108552</v>
          </cell>
          <cell r="B472" t="str">
            <v>110</v>
          </cell>
          <cell r="C472">
            <v>104046630</v>
          </cell>
          <cell r="D472" t="str">
            <v>104046630</v>
          </cell>
          <cell r="E472" t="str">
            <v>1000871</v>
          </cell>
          <cell r="F472" t="str">
            <v>1</v>
          </cell>
          <cell r="G472" t="str">
            <v>$150.00</v>
          </cell>
        </row>
        <row r="473">
          <cell r="A473" t="str">
            <v>4500108552</v>
          </cell>
          <cell r="B473" t="str">
            <v>120</v>
          </cell>
          <cell r="C473">
            <v>104046655</v>
          </cell>
          <cell r="D473" t="str">
            <v>104046655</v>
          </cell>
          <cell r="E473" t="str">
            <v>1000871</v>
          </cell>
          <cell r="F473" t="str">
            <v>1</v>
          </cell>
          <cell r="G473" t="str">
            <v>$150.00</v>
          </cell>
        </row>
        <row r="474">
          <cell r="A474" t="str">
            <v>4500108552</v>
          </cell>
          <cell r="B474" t="str">
            <v>130</v>
          </cell>
          <cell r="C474">
            <v>104046625</v>
          </cell>
          <cell r="D474" t="str">
            <v>104046625</v>
          </cell>
          <cell r="E474" t="str">
            <v>1000871</v>
          </cell>
          <cell r="F474" t="str">
            <v>1</v>
          </cell>
          <cell r="G474" t="str">
            <v>$150.00</v>
          </cell>
        </row>
        <row r="475">
          <cell r="A475" t="str">
            <v>4500108552</v>
          </cell>
          <cell r="B475" t="str">
            <v>170</v>
          </cell>
          <cell r="C475">
            <v>104045459</v>
          </cell>
          <cell r="D475" t="str">
            <v>104045459</v>
          </cell>
          <cell r="E475" t="str">
            <v>1000871</v>
          </cell>
          <cell r="F475" t="str">
            <v>2</v>
          </cell>
          <cell r="G475" t="str">
            <v>$300.00</v>
          </cell>
        </row>
        <row r="476">
          <cell r="A476" t="str">
            <v>4500108552</v>
          </cell>
          <cell r="B476" t="str">
            <v>360</v>
          </cell>
          <cell r="C476">
            <v>104046606</v>
          </cell>
          <cell r="D476" t="str">
            <v>104046606</v>
          </cell>
          <cell r="E476" t="str">
            <v>1000871</v>
          </cell>
          <cell r="F476" t="str">
            <v>1</v>
          </cell>
          <cell r="G476" t="str">
            <v>$150.00</v>
          </cell>
        </row>
        <row r="477">
          <cell r="A477" t="str">
            <v>4500108552</v>
          </cell>
          <cell r="B477" t="str">
            <v>400</v>
          </cell>
          <cell r="C477">
            <v>104046609</v>
          </cell>
          <cell r="D477" t="str">
            <v>104046609</v>
          </cell>
          <cell r="E477" t="str">
            <v>1000871</v>
          </cell>
          <cell r="F477" t="str">
            <v>1</v>
          </cell>
          <cell r="G477" t="str">
            <v>$150.00</v>
          </cell>
        </row>
        <row r="478">
          <cell r="A478" t="str">
            <v>4500108552</v>
          </cell>
          <cell r="B478" t="str">
            <v>410</v>
          </cell>
          <cell r="C478">
            <v>104046622</v>
          </cell>
          <cell r="D478" t="str">
            <v>104046622</v>
          </cell>
          <cell r="E478" t="str">
            <v>1000871</v>
          </cell>
          <cell r="F478" t="str">
            <v>1</v>
          </cell>
          <cell r="G478" t="str">
            <v>$150.00</v>
          </cell>
        </row>
        <row r="479">
          <cell r="A479" t="str">
            <v>4500108552</v>
          </cell>
          <cell r="B479" t="str">
            <v>420</v>
          </cell>
          <cell r="C479">
            <v>104046624</v>
          </cell>
          <cell r="D479" t="str">
            <v>104046624</v>
          </cell>
          <cell r="E479" t="str">
            <v>1000871</v>
          </cell>
          <cell r="F479" t="str">
            <v>1</v>
          </cell>
          <cell r="G479" t="str">
            <v>$150.00</v>
          </cell>
        </row>
        <row r="480">
          <cell r="A480" t="str">
            <v>4500108552</v>
          </cell>
          <cell r="B480" t="str">
            <v>430</v>
          </cell>
          <cell r="C480">
            <v>104046628</v>
          </cell>
          <cell r="D480" t="str">
            <v>104046628</v>
          </cell>
          <cell r="E480" t="str">
            <v>1000871</v>
          </cell>
          <cell r="F480" t="str">
            <v>1</v>
          </cell>
          <cell r="G480" t="str">
            <v>$150.00</v>
          </cell>
        </row>
        <row r="481">
          <cell r="A481" t="str">
            <v>4500108552</v>
          </cell>
          <cell r="B481" t="str">
            <v>440</v>
          </cell>
          <cell r="C481">
            <v>104046632</v>
          </cell>
          <cell r="D481" t="str">
            <v>104046632</v>
          </cell>
          <cell r="E481" t="str">
            <v>1000871</v>
          </cell>
          <cell r="F481" t="str">
            <v>1</v>
          </cell>
          <cell r="G481" t="str">
            <v>$150.00</v>
          </cell>
        </row>
        <row r="482">
          <cell r="A482" t="str">
            <v>4500108552</v>
          </cell>
          <cell r="B482" t="str">
            <v>450</v>
          </cell>
          <cell r="C482">
            <v>104046652</v>
          </cell>
          <cell r="D482" t="str">
            <v>104046652</v>
          </cell>
          <cell r="E482" t="str">
            <v>1000871</v>
          </cell>
          <cell r="F482" t="str">
            <v>1</v>
          </cell>
          <cell r="G482" t="str">
            <v>$150.00</v>
          </cell>
        </row>
        <row r="483">
          <cell r="A483" t="str">
            <v>4500108552</v>
          </cell>
          <cell r="B483" t="str">
            <v>460</v>
          </cell>
          <cell r="C483">
            <v>104046663</v>
          </cell>
          <cell r="D483" t="str">
            <v>104046663</v>
          </cell>
          <cell r="E483" t="str">
            <v>1000871</v>
          </cell>
          <cell r="F483" t="str">
            <v>1</v>
          </cell>
          <cell r="G483" t="str">
            <v>$150.00</v>
          </cell>
        </row>
        <row r="484">
          <cell r="A484" t="str">
            <v>4500108552</v>
          </cell>
          <cell r="B484" t="str">
            <v>470</v>
          </cell>
          <cell r="C484">
            <v>104046670</v>
          </cell>
          <cell r="D484" t="str">
            <v>104046670</v>
          </cell>
          <cell r="E484" t="str">
            <v>1000871</v>
          </cell>
          <cell r="F484" t="str">
            <v>1</v>
          </cell>
          <cell r="G484" t="str">
            <v>$150.00</v>
          </cell>
        </row>
        <row r="485">
          <cell r="A485" t="str">
            <v>4500108552</v>
          </cell>
          <cell r="B485" t="str">
            <v>480</v>
          </cell>
          <cell r="C485">
            <v>104046674</v>
          </cell>
          <cell r="D485" t="str">
            <v>104046674</v>
          </cell>
          <cell r="E485" t="str">
            <v>1000871</v>
          </cell>
          <cell r="F485" t="str">
            <v>1</v>
          </cell>
          <cell r="G485" t="str">
            <v>$150.00</v>
          </cell>
        </row>
        <row r="486">
          <cell r="A486" t="str">
            <v>4500108552</v>
          </cell>
          <cell r="B486" t="str">
            <v>490</v>
          </cell>
          <cell r="C486">
            <v>104046680</v>
          </cell>
          <cell r="D486" t="str">
            <v>104046680</v>
          </cell>
          <cell r="E486" t="str">
            <v>1000871</v>
          </cell>
          <cell r="F486" t="str">
            <v>1</v>
          </cell>
          <cell r="G486" t="str">
            <v>$150.00</v>
          </cell>
        </row>
        <row r="487">
          <cell r="A487" t="str">
            <v>4500108552</v>
          </cell>
          <cell r="B487" t="str">
            <v>500</v>
          </cell>
          <cell r="C487">
            <v>104046690</v>
          </cell>
          <cell r="D487" t="str">
            <v>104046690</v>
          </cell>
          <cell r="E487" t="str">
            <v>1000871</v>
          </cell>
          <cell r="F487" t="str">
            <v>1</v>
          </cell>
          <cell r="G487" t="str">
            <v>$150.00</v>
          </cell>
        </row>
        <row r="488">
          <cell r="A488" t="str">
            <v>4500108552</v>
          </cell>
          <cell r="B488" t="str">
            <v>620</v>
          </cell>
          <cell r="C488">
            <v>104046610</v>
          </cell>
          <cell r="D488" t="str">
            <v>104046610</v>
          </cell>
          <cell r="E488" t="str">
            <v>1000871</v>
          </cell>
          <cell r="F488" t="str">
            <v>1</v>
          </cell>
          <cell r="G488" t="str">
            <v>$150.00</v>
          </cell>
        </row>
        <row r="489">
          <cell r="A489" t="str">
            <v>4500108552</v>
          </cell>
          <cell r="B489" t="str">
            <v>850</v>
          </cell>
          <cell r="C489">
            <v>104045456</v>
          </cell>
          <cell r="D489" t="str">
            <v>104045456</v>
          </cell>
          <cell r="E489" t="str">
            <v>1000871</v>
          </cell>
          <cell r="F489" t="str">
            <v>2</v>
          </cell>
          <cell r="G489" t="str">
            <v>$300.00</v>
          </cell>
        </row>
        <row r="490">
          <cell r="A490" t="str">
            <v>4500108552</v>
          </cell>
          <cell r="B490" t="str">
            <v>870</v>
          </cell>
          <cell r="C490">
            <v>104045714</v>
          </cell>
          <cell r="D490" t="str">
            <v>104045714</v>
          </cell>
          <cell r="E490" t="str">
            <v>1000871</v>
          </cell>
          <cell r="F490" t="str">
            <v>1</v>
          </cell>
          <cell r="G490" t="str">
            <v>$150.00</v>
          </cell>
        </row>
        <row r="491">
          <cell r="A491" t="str">
            <v>4500108552</v>
          </cell>
          <cell r="B491" t="str">
            <v>920</v>
          </cell>
          <cell r="C491">
            <v>104045746</v>
          </cell>
          <cell r="D491" t="str">
            <v>104045746</v>
          </cell>
          <cell r="E491" t="str">
            <v>1000871</v>
          </cell>
          <cell r="F491" t="str">
            <v>1</v>
          </cell>
          <cell r="G491" t="str">
            <v>$150.00</v>
          </cell>
        </row>
        <row r="492">
          <cell r="A492" t="str">
            <v>4500108552</v>
          </cell>
          <cell r="B492" t="str">
            <v>930</v>
          </cell>
          <cell r="C492">
            <v>104045843</v>
          </cell>
          <cell r="D492" t="str">
            <v>104045843</v>
          </cell>
          <cell r="E492" t="str">
            <v>1000871</v>
          </cell>
          <cell r="F492" t="str">
            <v>1</v>
          </cell>
          <cell r="G492" t="str">
            <v>$150.00</v>
          </cell>
        </row>
        <row r="493">
          <cell r="A493" t="str">
            <v>4500108552</v>
          </cell>
          <cell r="B493" t="str">
            <v>1060</v>
          </cell>
          <cell r="C493">
            <v>104046689</v>
          </cell>
          <cell r="D493" t="str">
            <v>104046689</v>
          </cell>
          <cell r="E493" t="str">
            <v>1000871</v>
          </cell>
          <cell r="F493" t="str">
            <v>1</v>
          </cell>
          <cell r="G493" t="str">
            <v>$150.00</v>
          </cell>
        </row>
        <row r="494">
          <cell r="A494" t="str">
            <v>4500108552</v>
          </cell>
          <cell r="B494" t="str">
            <v>1160</v>
          </cell>
          <cell r="C494">
            <v>104046687</v>
          </cell>
          <cell r="D494" t="str">
            <v>104046687</v>
          </cell>
          <cell r="E494" t="str">
            <v>1000871</v>
          </cell>
          <cell r="F494" t="str">
            <v>1</v>
          </cell>
          <cell r="G494" t="str">
            <v>$150.00</v>
          </cell>
        </row>
        <row r="495">
          <cell r="A495" t="str">
            <v>4500108552</v>
          </cell>
          <cell r="B495" t="str">
            <v>1180</v>
          </cell>
          <cell r="C495">
            <v>104046701</v>
          </cell>
          <cell r="D495" t="str">
            <v>104046701</v>
          </cell>
          <cell r="E495" t="str">
            <v>1000871</v>
          </cell>
          <cell r="F495" t="str">
            <v>1</v>
          </cell>
          <cell r="G495" t="str">
            <v>$150.00</v>
          </cell>
        </row>
        <row r="496">
          <cell r="A496" t="str">
            <v>4500108552</v>
          </cell>
          <cell r="B496" t="str">
            <v>1200</v>
          </cell>
          <cell r="C496">
            <v>104045679</v>
          </cell>
          <cell r="D496" t="str">
            <v>104045679</v>
          </cell>
          <cell r="E496" t="str">
            <v>1000871</v>
          </cell>
          <cell r="F496" t="str">
            <v>1</v>
          </cell>
          <cell r="G496" t="str">
            <v>$150.00</v>
          </cell>
        </row>
        <row r="497">
          <cell r="A497" t="str">
            <v>4500108552</v>
          </cell>
          <cell r="B497" t="str">
            <v>1210</v>
          </cell>
          <cell r="C497">
            <v>104045641</v>
          </cell>
          <cell r="D497" t="str">
            <v>104045641</v>
          </cell>
          <cell r="E497" t="str">
            <v>1000871</v>
          </cell>
          <cell r="F497" t="str">
            <v>1</v>
          </cell>
          <cell r="G497" t="str">
            <v>$150.00</v>
          </cell>
        </row>
        <row r="498">
          <cell r="A498" t="str">
            <v>4500108552</v>
          </cell>
          <cell r="B498" t="str">
            <v>1230</v>
          </cell>
          <cell r="C498">
            <v>104045813</v>
          </cell>
          <cell r="D498" t="str">
            <v>104045813</v>
          </cell>
          <cell r="E498" t="str">
            <v>1000871</v>
          </cell>
          <cell r="F498" t="str">
            <v>1</v>
          </cell>
          <cell r="G498" t="str">
            <v>$150.00</v>
          </cell>
        </row>
        <row r="499">
          <cell r="A499" t="str">
            <v>4500108552</v>
          </cell>
          <cell r="B499" t="str">
            <v>1240</v>
          </cell>
          <cell r="C499">
            <v>104045734</v>
          </cell>
          <cell r="D499" t="str">
            <v>104045734</v>
          </cell>
          <cell r="E499" t="str">
            <v>1000871</v>
          </cell>
          <cell r="F499" t="str">
            <v>1</v>
          </cell>
          <cell r="G499" t="str">
            <v>$150.00</v>
          </cell>
        </row>
        <row r="500">
          <cell r="A500" t="str">
            <v>4500108552</v>
          </cell>
          <cell r="B500" t="str">
            <v>1250</v>
          </cell>
          <cell r="C500">
            <v>104045842</v>
          </cell>
          <cell r="D500" t="str">
            <v>104045842</v>
          </cell>
          <cell r="E500" t="str">
            <v>1000871</v>
          </cell>
          <cell r="F500" t="str">
            <v>1</v>
          </cell>
          <cell r="G500" t="str">
            <v>$150.00</v>
          </cell>
        </row>
        <row r="501">
          <cell r="A501" t="str">
            <v>4500108552</v>
          </cell>
          <cell r="B501" t="str">
            <v>1260</v>
          </cell>
          <cell r="C501">
            <v>104045644</v>
          </cell>
          <cell r="D501" t="str">
            <v>104045644</v>
          </cell>
          <cell r="E501" t="str">
            <v>1000871</v>
          </cell>
          <cell r="F501" t="str">
            <v>1</v>
          </cell>
          <cell r="G501" t="str">
            <v>$150.00</v>
          </cell>
        </row>
        <row r="502">
          <cell r="A502" t="str">
            <v>4500108552</v>
          </cell>
          <cell r="B502" t="str">
            <v>1280</v>
          </cell>
          <cell r="C502">
            <v>104045250</v>
          </cell>
          <cell r="D502" t="str">
            <v>104045250</v>
          </cell>
          <cell r="E502" t="str">
            <v>1000871</v>
          </cell>
          <cell r="F502" t="str">
            <v>1</v>
          </cell>
          <cell r="G502" t="str">
            <v>$150.00</v>
          </cell>
        </row>
        <row r="503">
          <cell r="A503" t="str">
            <v>4500108614</v>
          </cell>
          <cell r="B503" t="str">
            <v>50</v>
          </cell>
          <cell r="C503">
            <v>104046616</v>
          </cell>
          <cell r="D503" t="str">
            <v>104046616</v>
          </cell>
          <cell r="E503" t="str">
            <v>1000871</v>
          </cell>
          <cell r="F503" t="str">
            <v>1</v>
          </cell>
          <cell r="G503" t="str">
            <v>$150.00</v>
          </cell>
        </row>
        <row r="504">
          <cell r="A504" t="str">
            <v>4500108614</v>
          </cell>
          <cell r="B504" t="str">
            <v>60</v>
          </cell>
          <cell r="C504">
            <v>104045624</v>
          </cell>
          <cell r="D504" t="str">
            <v>104045624</v>
          </cell>
          <cell r="E504" t="str">
            <v>1000871</v>
          </cell>
          <cell r="F504" t="str">
            <v>1</v>
          </cell>
          <cell r="G504" t="str">
            <v>$150.00</v>
          </cell>
        </row>
        <row r="505">
          <cell r="A505" t="str">
            <v>4500108614</v>
          </cell>
          <cell r="B505" t="str">
            <v>130</v>
          </cell>
          <cell r="C505">
            <v>104046719</v>
          </cell>
          <cell r="D505" t="str">
            <v>104046719</v>
          </cell>
          <cell r="E505" t="str">
            <v>1000871</v>
          </cell>
          <cell r="F505" t="str">
            <v>1</v>
          </cell>
          <cell r="G505" t="str">
            <v>$150.00</v>
          </cell>
        </row>
        <row r="506">
          <cell r="A506" t="str">
            <v>4500108614</v>
          </cell>
          <cell r="B506" t="str">
            <v>200</v>
          </cell>
          <cell r="C506">
            <v>104046301</v>
          </cell>
          <cell r="D506" t="str">
            <v>104046301</v>
          </cell>
          <cell r="E506" t="str">
            <v>1000871</v>
          </cell>
          <cell r="F506" t="str">
            <v>1</v>
          </cell>
          <cell r="G506" t="str">
            <v>$150.00</v>
          </cell>
        </row>
        <row r="507">
          <cell r="A507" t="str">
            <v>4500108614</v>
          </cell>
          <cell r="B507" t="str">
            <v>210</v>
          </cell>
          <cell r="C507">
            <v>104046431</v>
          </cell>
          <cell r="D507" t="str">
            <v>104046431</v>
          </cell>
          <cell r="E507" t="str">
            <v>1000871</v>
          </cell>
          <cell r="F507" t="str">
            <v>1</v>
          </cell>
          <cell r="G507" t="str">
            <v>$150.00</v>
          </cell>
        </row>
        <row r="508">
          <cell r="A508" t="str">
            <v>4500108614</v>
          </cell>
          <cell r="B508" t="str">
            <v>220</v>
          </cell>
          <cell r="C508">
            <v>104046580</v>
          </cell>
          <cell r="D508" t="str">
            <v>104046580</v>
          </cell>
          <cell r="E508" t="str">
            <v>1000871</v>
          </cell>
          <cell r="F508" t="str">
            <v>1</v>
          </cell>
          <cell r="G508" t="str">
            <v>$150.00</v>
          </cell>
        </row>
        <row r="509">
          <cell r="A509" t="str">
            <v>4500108614</v>
          </cell>
          <cell r="B509" t="str">
            <v>230</v>
          </cell>
          <cell r="C509">
            <v>104046362</v>
          </cell>
          <cell r="D509" t="str">
            <v>104046362</v>
          </cell>
          <cell r="E509" t="str">
            <v>1000871</v>
          </cell>
          <cell r="F509" t="str">
            <v>1</v>
          </cell>
          <cell r="G509" t="str">
            <v>$150.00</v>
          </cell>
        </row>
        <row r="510">
          <cell r="A510" t="str">
            <v>4500108614</v>
          </cell>
          <cell r="B510" t="str">
            <v>240</v>
          </cell>
          <cell r="C510">
            <v>104046360</v>
          </cell>
          <cell r="D510" t="str">
            <v>104046360</v>
          </cell>
          <cell r="E510" t="str">
            <v>1000871</v>
          </cell>
          <cell r="F510" t="str">
            <v>1</v>
          </cell>
          <cell r="G510" t="str">
            <v>$150.00</v>
          </cell>
        </row>
        <row r="511">
          <cell r="A511" t="str">
            <v>4500108614</v>
          </cell>
          <cell r="B511" t="str">
            <v>250</v>
          </cell>
          <cell r="C511">
            <v>104046365</v>
          </cell>
          <cell r="D511" t="str">
            <v>104046365</v>
          </cell>
          <cell r="E511" t="str">
            <v>1000871</v>
          </cell>
          <cell r="F511" t="str">
            <v>1</v>
          </cell>
          <cell r="G511" t="str">
            <v>$150.00</v>
          </cell>
        </row>
        <row r="512">
          <cell r="A512" t="str">
            <v>4500108614</v>
          </cell>
          <cell r="B512" t="str">
            <v>260</v>
          </cell>
          <cell r="C512">
            <v>104032646</v>
          </cell>
          <cell r="D512" t="str">
            <v>104032646</v>
          </cell>
          <cell r="E512" t="str">
            <v>1000871</v>
          </cell>
          <cell r="F512" t="str">
            <v>1</v>
          </cell>
          <cell r="G512" t="str">
            <v>$150.00</v>
          </cell>
        </row>
        <row r="513">
          <cell r="A513" t="str">
            <v>4500108614</v>
          </cell>
          <cell r="B513" t="str">
            <v>290</v>
          </cell>
          <cell r="C513">
            <v>104045727</v>
          </cell>
          <cell r="D513" t="str">
            <v>104045727</v>
          </cell>
          <cell r="E513" t="str">
            <v>1000871</v>
          </cell>
          <cell r="F513" t="str">
            <v>1</v>
          </cell>
          <cell r="G513" t="str">
            <v>$150.00</v>
          </cell>
        </row>
        <row r="514">
          <cell r="A514" t="str">
            <v>4500108614</v>
          </cell>
          <cell r="B514" t="str">
            <v>300</v>
          </cell>
          <cell r="C514">
            <v>104046438</v>
          </cell>
          <cell r="D514" t="str">
            <v>104046438</v>
          </cell>
          <cell r="E514" t="str">
            <v>1000871</v>
          </cell>
          <cell r="F514" t="str">
            <v>1</v>
          </cell>
          <cell r="G514" t="str">
            <v>$150.00</v>
          </cell>
        </row>
        <row r="515">
          <cell r="A515" t="str">
            <v>4500108614</v>
          </cell>
          <cell r="B515" t="str">
            <v>310</v>
          </cell>
          <cell r="C515">
            <v>104046396</v>
          </cell>
          <cell r="D515" t="str">
            <v>104046396</v>
          </cell>
          <cell r="E515" t="str">
            <v>1000871</v>
          </cell>
          <cell r="F515" t="str">
            <v>1</v>
          </cell>
          <cell r="G515" t="str">
            <v>$150.00</v>
          </cell>
        </row>
        <row r="516">
          <cell r="A516" t="str">
            <v>4500108614</v>
          </cell>
          <cell r="B516" t="str">
            <v>320</v>
          </cell>
          <cell r="C516">
            <v>104046421</v>
          </cell>
          <cell r="D516" t="str">
            <v>104046421</v>
          </cell>
          <cell r="E516" t="str">
            <v>1000871</v>
          </cell>
          <cell r="F516" t="str">
            <v>1</v>
          </cell>
          <cell r="G516" t="str">
            <v>$150.00</v>
          </cell>
        </row>
        <row r="517">
          <cell r="A517" t="str">
            <v>4500108614</v>
          </cell>
          <cell r="B517" t="str">
            <v>330</v>
          </cell>
          <cell r="C517">
            <v>104046422</v>
          </cell>
          <cell r="D517" t="str">
            <v>104046422</v>
          </cell>
          <cell r="E517" t="str">
            <v>1000871</v>
          </cell>
          <cell r="F517" t="str">
            <v>1</v>
          </cell>
          <cell r="G517" t="str">
            <v>$150.00</v>
          </cell>
        </row>
        <row r="518">
          <cell r="A518" t="str">
            <v>4500108614</v>
          </cell>
          <cell r="B518" t="str">
            <v>340</v>
          </cell>
          <cell r="C518">
            <v>104046423</v>
          </cell>
          <cell r="D518" t="str">
            <v>104046423</v>
          </cell>
          <cell r="E518" t="str">
            <v>1000871</v>
          </cell>
          <cell r="F518" t="str">
            <v>1</v>
          </cell>
          <cell r="G518" t="str">
            <v>$150.00</v>
          </cell>
        </row>
        <row r="519">
          <cell r="A519" t="str">
            <v>4500108614</v>
          </cell>
          <cell r="B519" t="str">
            <v>350</v>
          </cell>
          <cell r="C519">
            <v>104046420</v>
          </cell>
          <cell r="D519" t="str">
            <v>104046420</v>
          </cell>
          <cell r="E519" t="str">
            <v>1000871</v>
          </cell>
          <cell r="F519" t="str">
            <v>1</v>
          </cell>
          <cell r="G519" t="str">
            <v>$150.00</v>
          </cell>
        </row>
        <row r="520">
          <cell r="A520" t="str">
            <v>4500108614</v>
          </cell>
          <cell r="B520" t="str">
            <v>430</v>
          </cell>
          <cell r="C520">
            <v>104045870</v>
          </cell>
          <cell r="D520" t="str">
            <v>104045870</v>
          </cell>
          <cell r="E520" t="str">
            <v>1000871</v>
          </cell>
          <cell r="F520" t="str">
            <v>1</v>
          </cell>
          <cell r="G520" t="str">
            <v>$150.00</v>
          </cell>
        </row>
        <row r="521">
          <cell r="A521" t="str">
            <v>4500108614</v>
          </cell>
          <cell r="B521" t="str">
            <v>440</v>
          </cell>
          <cell r="C521">
            <v>104046611</v>
          </cell>
          <cell r="D521" t="str">
            <v>104046611</v>
          </cell>
          <cell r="E521" t="str">
            <v>1000871</v>
          </cell>
          <cell r="F521" t="str">
            <v>1</v>
          </cell>
          <cell r="G521" t="str">
            <v>$150.00</v>
          </cell>
        </row>
        <row r="522">
          <cell r="A522" t="str">
            <v>4500108614</v>
          </cell>
          <cell r="B522" t="str">
            <v>470</v>
          </cell>
          <cell r="C522">
            <v>104043822</v>
          </cell>
          <cell r="D522" t="str">
            <v>104043822</v>
          </cell>
          <cell r="E522" t="str">
            <v>1000871</v>
          </cell>
          <cell r="F522" t="str">
            <v>1</v>
          </cell>
          <cell r="G522" t="str">
            <v>$150.00</v>
          </cell>
        </row>
        <row r="523">
          <cell r="A523" t="str">
            <v>4500108614</v>
          </cell>
          <cell r="B523" t="str">
            <v>480</v>
          </cell>
          <cell r="C523">
            <v>104045893</v>
          </cell>
          <cell r="D523" t="str">
            <v>104045893</v>
          </cell>
          <cell r="E523" t="str">
            <v>1000871</v>
          </cell>
          <cell r="F523" t="str">
            <v>1</v>
          </cell>
          <cell r="G523" t="str">
            <v>$150.00</v>
          </cell>
        </row>
        <row r="524">
          <cell r="A524" t="str">
            <v>4500108614</v>
          </cell>
          <cell r="B524" t="str">
            <v>490</v>
          </cell>
          <cell r="C524">
            <v>104046513</v>
          </cell>
          <cell r="D524" t="str">
            <v>104046513</v>
          </cell>
          <cell r="E524" t="str">
            <v>1000871</v>
          </cell>
          <cell r="F524" t="str">
            <v>1</v>
          </cell>
          <cell r="G524" t="str">
            <v>$150.00</v>
          </cell>
        </row>
        <row r="525">
          <cell r="A525" t="str">
            <v>4500108614</v>
          </cell>
          <cell r="B525" t="str">
            <v>500</v>
          </cell>
          <cell r="C525">
            <v>104046516</v>
          </cell>
          <cell r="D525" t="str">
            <v>104046516</v>
          </cell>
          <cell r="E525" t="str">
            <v>1000871</v>
          </cell>
          <cell r="F525" t="str">
            <v>1</v>
          </cell>
          <cell r="G525" t="str">
            <v>$150.00</v>
          </cell>
        </row>
        <row r="526">
          <cell r="A526" t="str">
            <v>4500108614</v>
          </cell>
          <cell r="B526" t="str">
            <v>620</v>
          </cell>
          <cell r="C526">
            <v>104046730</v>
          </cell>
          <cell r="D526" t="str">
            <v>104046730</v>
          </cell>
          <cell r="E526" t="str">
            <v>1000871</v>
          </cell>
          <cell r="F526" t="str">
            <v>1</v>
          </cell>
          <cell r="G526" t="str">
            <v>$150.00</v>
          </cell>
        </row>
        <row r="527">
          <cell r="A527" t="str">
            <v>4500108614</v>
          </cell>
          <cell r="B527" t="str">
            <v>630</v>
          </cell>
          <cell r="C527">
            <v>104046686</v>
          </cell>
          <cell r="D527" t="str">
            <v>104046686</v>
          </cell>
          <cell r="E527" t="str">
            <v>1000871</v>
          </cell>
          <cell r="F527" t="str">
            <v>1</v>
          </cell>
          <cell r="G527" t="str">
            <v>$150.00</v>
          </cell>
        </row>
        <row r="528">
          <cell r="A528" t="str">
            <v>4500108614</v>
          </cell>
          <cell r="B528" t="str">
            <v>640</v>
          </cell>
          <cell r="C528">
            <v>104046332</v>
          </cell>
          <cell r="D528" t="str">
            <v>104046332</v>
          </cell>
          <cell r="E528" t="str">
            <v>1000871</v>
          </cell>
          <cell r="F528" t="str">
            <v>1</v>
          </cell>
          <cell r="G528" t="str">
            <v>$150.00</v>
          </cell>
        </row>
        <row r="529">
          <cell r="A529" t="str">
            <v>4500108614</v>
          </cell>
          <cell r="B529" t="str">
            <v>730</v>
          </cell>
          <cell r="C529">
            <v>104046143</v>
          </cell>
          <cell r="D529" t="str">
            <v>104046143</v>
          </cell>
          <cell r="E529" t="str">
            <v>1000871</v>
          </cell>
          <cell r="F529" t="str">
            <v>1</v>
          </cell>
          <cell r="G529" t="str">
            <v>$150.00</v>
          </cell>
        </row>
        <row r="530">
          <cell r="A530" t="str">
            <v>4500108614</v>
          </cell>
          <cell r="B530" t="str">
            <v>820</v>
          </cell>
          <cell r="C530">
            <v>104046703</v>
          </cell>
          <cell r="D530" t="str">
            <v>104046703</v>
          </cell>
          <cell r="E530" t="str">
            <v>1000871</v>
          </cell>
          <cell r="F530" t="str">
            <v>1</v>
          </cell>
          <cell r="G530" t="str">
            <v>$150.00</v>
          </cell>
        </row>
        <row r="531">
          <cell r="A531" t="str">
            <v>4500108614</v>
          </cell>
          <cell r="B531" t="str">
            <v>830</v>
          </cell>
          <cell r="C531">
            <v>104046712</v>
          </cell>
          <cell r="D531" t="str">
            <v>104046712</v>
          </cell>
          <cell r="E531" t="str">
            <v>1000871</v>
          </cell>
          <cell r="F531" t="str">
            <v>1</v>
          </cell>
          <cell r="G531" t="str">
            <v>$150.00</v>
          </cell>
        </row>
        <row r="532">
          <cell r="A532" t="str">
            <v>4500108614</v>
          </cell>
          <cell r="B532" t="str">
            <v>840</v>
          </cell>
          <cell r="C532">
            <v>104046704</v>
          </cell>
          <cell r="D532" t="str">
            <v>104046704</v>
          </cell>
          <cell r="E532" t="str">
            <v>1000871</v>
          </cell>
          <cell r="F532" t="str">
            <v>1</v>
          </cell>
          <cell r="G532" t="str">
            <v>$150.00</v>
          </cell>
        </row>
        <row r="533">
          <cell r="A533" t="str">
            <v>4500108614</v>
          </cell>
          <cell r="B533" t="str">
            <v>850</v>
          </cell>
          <cell r="C533">
            <v>104046735</v>
          </cell>
          <cell r="D533" t="str">
            <v>104046735</v>
          </cell>
          <cell r="E533" t="str">
            <v>1000871</v>
          </cell>
          <cell r="F533" t="str">
            <v>1</v>
          </cell>
          <cell r="G533" t="str">
            <v>$150.00</v>
          </cell>
        </row>
        <row r="534">
          <cell r="A534" t="str">
            <v>4500108614</v>
          </cell>
          <cell r="B534" t="str">
            <v>860</v>
          </cell>
          <cell r="C534">
            <v>104046702</v>
          </cell>
          <cell r="D534" t="str">
            <v>104046702</v>
          </cell>
          <cell r="E534" t="str">
            <v>1000871</v>
          </cell>
          <cell r="F534" t="str">
            <v>1</v>
          </cell>
          <cell r="G534" t="str">
            <v>$150.00</v>
          </cell>
        </row>
        <row r="535">
          <cell r="A535" t="str">
            <v>4500108614</v>
          </cell>
          <cell r="B535" t="str">
            <v>870</v>
          </cell>
          <cell r="C535">
            <v>104046736</v>
          </cell>
          <cell r="D535" t="str">
            <v>104046736</v>
          </cell>
          <cell r="E535" t="str">
            <v>1000871</v>
          </cell>
          <cell r="F535" t="str">
            <v>1</v>
          </cell>
          <cell r="G535" t="str">
            <v>$150.00</v>
          </cell>
        </row>
        <row r="536">
          <cell r="A536" t="str">
            <v>4500108614</v>
          </cell>
          <cell r="B536" t="str">
            <v>1030</v>
          </cell>
          <cell r="C536">
            <v>104036255</v>
          </cell>
          <cell r="D536" t="str">
            <v>104036255</v>
          </cell>
          <cell r="E536" t="str">
            <v>1000871</v>
          </cell>
          <cell r="F536" t="str">
            <v>1</v>
          </cell>
          <cell r="G536" t="str">
            <v>$150.00</v>
          </cell>
        </row>
        <row r="537">
          <cell r="A537" t="str">
            <v>4500108723</v>
          </cell>
          <cell r="B537" t="str">
            <v>110</v>
          </cell>
          <cell r="C537">
            <v>104046597</v>
          </cell>
          <cell r="D537" t="str">
            <v>104046597</v>
          </cell>
          <cell r="E537" t="str">
            <v>1000871</v>
          </cell>
          <cell r="F537" t="str">
            <v>1</v>
          </cell>
          <cell r="G537" t="str">
            <v>$150.00</v>
          </cell>
        </row>
        <row r="538">
          <cell r="A538" t="str">
            <v>4500108723</v>
          </cell>
          <cell r="B538" t="str">
            <v>120</v>
          </cell>
          <cell r="C538">
            <v>104046600</v>
          </cell>
          <cell r="D538" t="str">
            <v>104046600</v>
          </cell>
          <cell r="E538" t="str">
            <v>1000871</v>
          </cell>
          <cell r="F538" t="str">
            <v>1</v>
          </cell>
          <cell r="G538" t="str">
            <v>$150.00</v>
          </cell>
        </row>
        <row r="539">
          <cell r="A539" t="str">
            <v>4500108723</v>
          </cell>
          <cell r="B539" t="str">
            <v>130</v>
          </cell>
          <cell r="C539">
            <v>104046601</v>
          </cell>
          <cell r="D539" t="str">
            <v>104046601</v>
          </cell>
          <cell r="E539" t="str">
            <v>1000871</v>
          </cell>
          <cell r="F539" t="str">
            <v>1</v>
          </cell>
          <cell r="G539" t="str">
            <v>$150.00</v>
          </cell>
        </row>
        <row r="540">
          <cell r="A540" t="str">
            <v>4500108723</v>
          </cell>
          <cell r="B540" t="str">
            <v>140</v>
          </cell>
          <cell r="C540">
            <v>104046602</v>
          </cell>
          <cell r="D540" t="str">
            <v>104046602</v>
          </cell>
          <cell r="E540" t="str">
            <v>1000871</v>
          </cell>
          <cell r="F540" t="str">
            <v>1</v>
          </cell>
          <cell r="G540" t="str">
            <v>$150.00</v>
          </cell>
        </row>
        <row r="541">
          <cell r="A541" t="str">
            <v>4500108723</v>
          </cell>
          <cell r="B541" t="str">
            <v>150</v>
          </cell>
          <cell r="C541">
            <v>104046604</v>
          </cell>
          <cell r="D541" t="str">
            <v>104046604</v>
          </cell>
          <cell r="E541" t="str">
            <v>1000871</v>
          </cell>
          <cell r="F541" t="str">
            <v>1</v>
          </cell>
          <cell r="G541" t="str">
            <v>$150.00</v>
          </cell>
        </row>
        <row r="542">
          <cell r="A542" t="str">
            <v>4500108723</v>
          </cell>
          <cell r="B542" t="str">
            <v>160</v>
          </cell>
          <cell r="C542">
            <v>104046738</v>
          </cell>
          <cell r="D542" t="str">
            <v>104046738</v>
          </cell>
          <cell r="E542" t="str">
            <v>1000871</v>
          </cell>
          <cell r="F542" t="str">
            <v>1</v>
          </cell>
          <cell r="G542" t="str">
            <v>$150.00</v>
          </cell>
        </row>
        <row r="543">
          <cell r="A543" t="str">
            <v>4500108723</v>
          </cell>
          <cell r="B543" t="str">
            <v>170</v>
          </cell>
          <cell r="C543">
            <v>104046747</v>
          </cell>
          <cell r="D543" t="str">
            <v>104046747</v>
          </cell>
          <cell r="E543" t="str">
            <v>1000871</v>
          </cell>
          <cell r="F543" t="str">
            <v>1</v>
          </cell>
          <cell r="G543" t="str">
            <v>$150.00</v>
          </cell>
        </row>
        <row r="544">
          <cell r="A544" t="str">
            <v>4500108723</v>
          </cell>
          <cell r="B544" t="str">
            <v>180</v>
          </cell>
          <cell r="C544">
            <v>104046749</v>
          </cell>
          <cell r="D544" t="str">
            <v>104046749</v>
          </cell>
          <cell r="E544" t="str">
            <v>1000871</v>
          </cell>
          <cell r="F544" t="str">
            <v>1</v>
          </cell>
          <cell r="G544" t="str">
            <v>$150.00</v>
          </cell>
        </row>
        <row r="545">
          <cell r="A545" t="str">
            <v>4500108723</v>
          </cell>
          <cell r="B545" t="str">
            <v>190</v>
          </cell>
          <cell r="C545">
            <v>104046750</v>
          </cell>
          <cell r="D545" t="str">
            <v>104046750</v>
          </cell>
          <cell r="E545" t="str">
            <v>1000871</v>
          </cell>
          <cell r="F545" t="str">
            <v>1</v>
          </cell>
          <cell r="G545" t="str">
            <v>$150.00</v>
          </cell>
        </row>
        <row r="546">
          <cell r="A546" t="str">
            <v>4500108723</v>
          </cell>
          <cell r="B546" t="str">
            <v>200</v>
          </cell>
          <cell r="C546">
            <v>104046751</v>
          </cell>
          <cell r="D546" t="str">
            <v>104046751</v>
          </cell>
          <cell r="E546" t="str">
            <v>1000871</v>
          </cell>
          <cell r="F546" t="str">
            <v>1</v>
          </cell>
          <cell r="G546" t="str">
            <v>$150.00</v>
          </cell>
        </row>
        <row r="547">
          <cell r="A547" t="str">
            <v>4500108723</v>
          </cell>
          <cell r="B547" t="str">
            <v>210</v>
          </cell>
          <cell r="C547">
            <v>104046752</v>
          </cell>
          <cell r="D547" t="str">
            <v>104046752</v>
          </cell>
          <cell r="E547" t="str">
            <v>1000871</v>
          </cell>
          <cell r="F547" t="str">
            <v>1</v>
          </cell>
          <cell r="G547" t="str">
            <v>$150.00</v>
          </cell>
        </row>
        <row r="548">
          <cell r="A548" t="str">
            <v>4500108723</v>
          </cell>
          <cell r="B548" t="str">
            <v>220</v>
          </cell>
          <cell r="C548">
            <v>104046753</v>
          </cell>
          <cell r="D548" t="str">
            <v>104046753</v>
          </cell>
          <cell r="E548" t="str">
            <v>1000871</v>
          </cell>
          <cell r="F548" t="str">
            <v>1</v>
          </cell>
          <cell r="G548" t="str">
            <v>$150.00</v>
          </cell>
        </row>
        <row r="549">
          <cell r="A549" t="str">
            <v>4500108723</v>
          </cell>
          <cell r="B549" t="str">
            <v>370</v>
          </cell>
          <cell r="C549">
            <v>104040056</v>
          </cell>
          <cell r="D549" t="str">
            <v>104040056</v>
          </cell>
          <cell r="E549" t="str">
            <v>1000871</v>
          </cell>
          <cell r="F549" t="str">
            <v>1</v>
          </cell>
          <cell r="G549" t="str">
            <v>$150.00</v>
          </cell>
        </row>
        <row r="550">
          <cell r="A550" t="str">
            <v>4500108723</v>
          </cell>
          <cell r="B550" t="str">
            <v>420</v>
          </cell>
          <cell r="C550">
            <v>104046773</v>
          </cell>
          <cell r="D550" t="str">
            <v>104046773</v>
          </cell>
          <cell r="E550" t="str">
            <v>1000871</v>
          </cell>
          <cell r="F550" t="str">
            <v>1</v>
          </cell>
          <cell r="G550" t="str">
            <v>$150.00</v>
          </cell>
        </row>
        <row r="551">
          <cell r="A551" t="str">
            <v>4500108723</v>
          </cell>
          <cell r="B551" t="str">
            <v>480</v>
          </cell>
          <cell r="C551">
            <v>104046774</v>
          </cell>
          <cell r="D551" t="str">
            <v>104046774</v>
          </cell>
          <cell r="E551" t="str">
            <v>1000871</v>
          </cell>
          <cell r="F551" t="str">
            <v>1</v>
          </cell>
          <cell r="G551" t="str">
            <v>$150.00</v>
          </cell>
        </row>
        <row r="552">
          <cell r="A552" t="str">
            <v>4500108723</v>
          </cell>
          <cell r="B552" t="str">
            <v>490</v>
          </cell>
          <cell r="C552">
            <v>104046762</v>
          </cell>
          <cell r="D552" t="str">
            <v>104046762</v>
          </cell>
          <cell r="E552" t="str">
            <v>1000871</v>
          </cell>
          <cell r="F552" t="str">
            <v>1</v>
          </cell>
          <cell r="G552" t="str">
            <v>$150.00</v>
          </cell>
        </row>
        <row r="553">
          <cell r="A553" t="str">
            <v>4500108723</v>
          </cell>
          <cell r="B553" t="str">
            <v>560</v>
          </cell>
          <cell r="C553">
            <v>104046745</v>
          </cell>
          <cell r="D553" t="str">
            <v>104046745</v>
          </cell>
          <cell r="E553" t="str">
            <v>1000871</v>
          </cell>
          <cell r="F553" t="str">
            <v>1</v>
          </cell>
          <cell r="G553" t="str">
            <v>$150.00</v>
          </cell>
        </row>
        <row r="554">
          <cell r="A554" t="str">
            <v>4500108723</v>
          </cell>
          <cell r="B554" t="str">
            <v>570</v>
          </cell>
          <cell r="C554">
            <v>104046746</v>
          </cell>
          <cell r="D554" t="str">
            <v>104046746</v>
          </cell>
          <cell r="E554" t="str">
            <v>1000871</v>
          </cell>
          <cell r="F554" t="str">
            <v>1</v>
          </cell>
          <cell r="G554" t="str">
            <v>$150.00</v>
          </cell>
        </row>
        <row r="555">
          <cell r="A555" t="str">
            <v>4500108723</v>
          </cell>
          <cell r="B555" t="str">
            <v>610</v>
          </cell>
          <cell r="C555">
            <v>104046693</v>
          </cell>
          <cell r="D555" t="str">
            <v>104046693</v>
          </cell>
          <cell r="E555" t="str">
            <v>1000871</v>
          </cell>
          <cell r="F555" t="str">
            <v>1</v>
          </cell>
          <cell r="G555" t="str">
            <v>$150.00</v>
          </cell>
        </row>
        <row r="556">
          <cell r="A556" t="str">
            <v>4500108723</v>
          </cell>
          <cell r="B556" t="str">
            <v>750</v>
          </cell>
          <cell r="C556">
            <v>104046770</v>
          </cell>
          <cell r="D556" t="str">
            <v>104046770</v>
          </cell>
          <cell r="E556" t="str">
            <v>1000871</v>
          </cell>
          <cell r="F556" t="str">
            <v>1</v>
          </cell>
          <cell r="G556" t="str">
            <v>$150.00</v>
          </cell>
        </row>
        <row r="557">
          <cell r="A557" t="str">
            <v>4500108723</v>
          </cell>
          <cell r="B557" t="str">
            <v>760</v>
          </cell>
          <cell r="C557">
            <v>104046769</v>
          </cell>
          <cell r="D557" t="str">
            <v>104046769</v>
          </cell>
          <cell r="E557" t="str">
            <v>1000871</v>
          </cell>
          <cell r="F557" t="str">
            <v>1</v>
          </cell>
          <cell r="G557" t="str">
            <v>$150.00</v>
          </cell>
        </row>
        <row r="558">
          <cell r="A558" t="str">
            <v>4500108723</v>
          </cell>
          <cell r="B558" t="str">
            <v>770</v>
          </cell>
          <cell r="C558">
            <v>594913594</v>
          </cell>
          <cell r="D558" t="str">
            <v>594913594</v>
          </cell>
          <cell r="E558" t="str">
            <v>1000871</v>
          </cell>
          <cell r="F558" t="str">
            <v>1</v>
          </cell>
          <cell r="G558" t="str">
            <v>$150.00</v>
          </cell>
        </row>
        <row r="559">
          <cell r="A559" t="str">
            <v>4500108723</v>
          </cell>
          <cell r="B559" t="str">
            <v>820</v>
          </cell>
          <cell r="C559">
            <v>104046765</v>
          </cell>
          <cell r="D559" t="str">
            <v>104046765</v>
          </cell>
          <cell r="E559" t="str">
            <v>1000871</v>
          </cell>
          <cell r="F559" t="str">
            <v>1</v>
          </cell>
          <cell r="G559" t="str">
            <v>$150.00</v>
          </cell>
        </row>
        <row r="560">
          <cell r="A560" t="str">
            <v>4500108962</v>
          </cell>
          <cell r="B560" t="str">
            <v>50</v>
          </cell>
          <cell r="C560">
            <v>594913581</v>
          </cell>
          <cell r="D560" t="str">
            <v>594913581</v>
          </cell>
          <cell r="E560" t="str">
            <v>1000871</v>
          </cell>
          <cell r="F560" t="str">
            <v>1</v>
          </cell>
          <cell r="G560" t="str">
            <v>$150.00</v>
          </cell>
        </row>
        <row r="561">
          <cell r="A561" t="str">
            <v>4500108962</v>
          </cell>
          <cell r="B561" t="str">
            <v>200</v>
          </cell>
          <cell r="C561">
            <v>104046792</v>
          </cell>
          <cell r="D561" t="str">
            <v>104046792</v>
          </cell>
          <cell r="E561" t="str">
            <v>1000871</v>
          </cell>
          <cell r="F561" t="str">
            <v>1</v>
          </cell>
          <cell r="G561" t="str">
            <v>$150.00</v>
          </cell>
        </row>
        <row r="562">
          <cell r="A562" t="str">
            <v>4500108962</v>
          </cell>
          <cell r="B562" t="str">
            <v>250</v>
          </cell>
          <cell r="C562">
            <v>104046697</v>
          </cell>
          <cell r="D562" t="str">
            <v>104046697</v>
          </cell>
          <cell r="E562" t="str">
            <v>1000871</v>
          </cell>
          <cell r="F562" t="str">
            <v>1</v>
          </cell>
          <cell r="G562" t="str">
            <v>$150.00</v>
          </cell>
        </row>
        <row r="563">
          <cell r="A563" t="str">
            <v>4500108962</v>
          </cell>
          <cell r="B563" t="str">
            <v>350</v>
          </cell>
          <cell r="C563">
            <v>104044958</v>
          </cell>
          <cell r="D563" t="str">
            <v>104044958</v>
          </cell>
          <cell r="E563" t="str">
            <v>1000871</v>
          </cell>
          <cell r="F563" t="str">
            <v>1</v>
          </cell>
          <cell r="G563" t="str">
            <v>$150.00</v>
          </cell>
        </row>
        <row r="564">
          <cell r="A564" t="str">
            <v>4500108962</v>
          </cell>
          <cell r="B564" t="str">
            <v>410</v>
          </cell>
          <cell r="C564">
            <v>104046757</v>
          </cell>
          <cell r="D564" t="str">
            <v>104046757</v>
          </cell>
          <cell r="E564" t="str">
            <v>1000871</v>
          </cell>
          <cell r="F564" t="str">
            <v>1</v>
          </cell>
          <cell r="G564" t="str">
            <v>$150.00</v>
          </cell>
        </row>
        <row r="565">
          <cell r="A565" t="str">
            <v>4500108962</v>
          </cell>
          <cell r="B565" t="str">
            <v>420</v>
          </cell>
          <cell r="C565">
            <v>104046760</v>
          </cell>
          <cell r="D565" t="str">
            <v>104046760</v>
          </cell>
          <cell r="E565" t="str">
            <v>1000871</v>
          </cell>
          <cell r="F565" t="str">
            <v>1</v>
          </cell>
          <cell r="G565" t="str">
            <v>$150.00</v>
          </cell>
        </row>
        <row r="566">
          <cell r="A566" t="str">
            <v>4500108962</v>
          </cell>
          <cell r="B566" t="str">
            <v>490</v>
          </cell>
          <cell r="C566">
            <v>104046464</v>
          </cell>
          <cell r="D566" t="str">
            <v>104046464</v>
          </cell>
          <cell r="E566" t="str">
            <v>1000871</v>
          </cell>
          <cell r="F566" t="str">
            <v>1</v>
          </cell>
          <cell r="G566" t="str">
            <v>$150.00</v>
          </cell>
        </row>
        <row r="567">
          <cell r="A567" t="str">
            <v>4500108962</v>
          </cell>
          <cell r="B567" t="str">
            <v>500</v>
          </cell>
          <cell r="C567">
            <v>104046510</v>
          </cell>
          <cell r="D567" t="str">
            <v>104046510</v>
          </cell>
          <cell r="E567" t="str">
            <v>1000871</v>
          </cell>
          <cell r="F567" t="str">
            <v>1</v>
          </cell>
          <cell r="G567" t="str">
            <v>$150.00</v>
          </cell>
        </row>
        <row r="568">
          <cell r="A568" t="str">
            <v>4500108962</v>
          </cell>
          <cell r="B568" t="str">
            <v>510</v>
          </cell>
          <cell r="C568">
            <v>104046552</v>
          </cell>
          <cell r="D568" t="str">
            <v>104046552</v>
          </cell>
          <cell r="E568" t="str">
            <v>1000871</v>
          </cell>
          <cell r="F568" t="str">
            <v>1</v>
          </cell>
          <cell r="G568" t="str">
            <v>$150.00</v>
          </cell>
        </row>
        <row r="569">
          <cell r="A569" t="str">
            <v>4500108962</v>
          </cell>
          <cell r="B569" t="str">
            <v>520</v>
          </cell>
          <cell r="C569">
            <v>104046594</v>
          </cell>
          <cell r="D569" t="str">
            <v>104046594</v>
          </cell>
          <cell r="E569" t="str">
            <v>1000871</v>
          </cell>
          <cell r="F569" t="str">
            <v>1</v>
          </cell>
          <cell r="G569" t="str">
            <v>$150.00</v>
          </cell>
        </row>
        <row r="570">
          <cell r="A570" t="str">
            <v>4500108962</v>
          </cell>
          <cell r="B570" t="str">
            <v>530</v>
          </cell>
          <cell r="C570">
            <v>104046554</v>
          </cell>
          <cell r="D570" t="str">
            <v>104046554</v>
          </cell>
          <cell r="E570" t="str">
            <v>1000871</v>
          </cell>
          <cell r="F570" t="str">
            <v>1</v>
          </cell>
          <cell r="G570" t="str">
            <v>$150.00</v>
          </cell>
        </row>
        <row r="571">
          <cell r="A571" t="str">
            <v>4500108962</v>
          </cell>
          <cell r="B571" t="str">
            <v>600</v>
          </cell>
          <cell r="C571">
            <v>104046660</v>
          </cell>
          <cell r="D571" t="str">
            <v>104046660</v>
          </cell>
          <cell r="E571" t="str">
            <v>1000871</v>
          </cell>
          <cell r="F571" t="str">
            <v>1</v>
          </cell>
          <cell r="G571" t="str">
            <v>$150.00</v>
          </cell>
        </row>
        <row r="572">
          <cell r="A572" t="str">
            <v>4500108962</v>
          </cell>
          <cell r="B572" t="str">
            <v>620</v>
          </cell>
          <cell r="C572">
            <v>104046520</v>
          </cell>
          <cell r="D572" t="str">
            <v>104046520</v>
          </cell>
          <cell r="E572" t="str">
            <v>1000871</v>
          </cell>
          <cell r="F572" t="str">
            <v>1</v>
          </cell>
          <cell r="G572" t="str">
            <v>$150.00</v>
          </cell>
        </row>
        <row r="573">
          <cell r="A573" t="str">
            <v>4500108962</v>
          </cell>
          <cell r="B573" t="str">
            <v>660</v>
          </cell>
          <cell r="C573">
            <v>104046798</v>
          </cell>
          <cell r="D573" t="str">
            <v>104046798</v>
          </cell>
          <cell r="E573" t="str">
            <v>1000871</v>
          </cell>
          <cell r="F573" t="str">
            <v>1</v>
          </cell>
          <cell r="G573" t="str">
            <v>$150.00</v>
          </cell>
        </row>
        <row r="574">
          <cell r="A574" t="str">
            <v>4500108962</v>
          </cell>
          <cell r="B574" t="str">
            <v>700</v>
          </cell>
          <cell r="C574">
            <v>104046781</v>
          </cell>
          <cell r="D574" t="str">
            <v>104046781</v>
          </cell>
          <cell r="E574" t="str">
            <v>1000871</v>
          </cell>
          <cell r="F574" t="str">
            <v>1</v>
          </cell>
          <cell r="G574" t="str">
            <v>$150.00</v>
          </cell>
        </row>
        <row r="575">
          <cell r="A575" t="str">
            <v>4500108962</v>
          </cell>
          <cell r="B575" t="str">
            <v>720</v>
          </cell>
          <cell r="C575">
            <v>104046790</v>
          </cell>
          <cell r="D575" t="str">
            <v>104046790</v>
          </cell>
          <cell r="E575" t="str">
            <v>1000871</v>
          </cell>
          <cell r="F575" t="str">
            <v>1</v>
          </cell>
          <cell r="G575" t="str">
            <v>$150.00</v>
          </cell>
        </row>
        <row r="576">
          <cell r="A576" t="str">
            <v>4500108962</v>
          </cell>
          <cell r="B576" t="str">
            <v>850</v>
          </cell>
          <cell r="C576">
            <v>104046797</v>
          </cell>
          <cell r="D576" t="str">
            <v>104046797</v>
          </cell>
          <cell r="E576" t="str">
            <v>1000871</v>
          </cell>
          <cell r="F576" t="str">
            <v>1</v>
          </cell>
          <cell r="G576" t="str">
            <v>$150.00</v>
          </cell>
        </row>
        <row r="577">
          <cell r="A577" t="str">
            <v>4500108962</v>
          </cell>
          <cell r="B577" t="str">
            <v>870</v>
          </cell>
          <cell r="C577">
            <v>104046814</v>
          </cell>
          <cell r="D577" t="str">
            <v>104046814</v>
          </cell>
          <cell r="E577" t="str">
            <v>1000871</v>
          </cell>
          <cell r="F577" t="str">
            <v>1</v>
          </cell>
          <cell r="G577" t="str">
            <v>$150.00</v>
          </cell>
        </row>
        <row r="578">
          <cell r="A578" t="str">
            <v>4500108962</v>
          </cell>
          <cell r="B578" t="str">
            <v>1170</v>
          </cell>
          <cell r="C578">
            <v>104046785</v>
          </cell>
          <cell r="D578" t="str">
            <v>104046785</v>
          </cell>
          <cell r="E578" t="str">
            <v>1000871</v>
          </cell>
          <cell r="F578" t="str">
            <v>1</v>
          </cell>
          <cell r="G578" t="str">
            <v>$150.00</v>
          </cell>
        </row>
        <row r="579">
          <cell r="A579" t="str">
            <v>4500108962</v>
          </cell>
          <cell r="B579" t="str">
            <v>1180</v>
          </cell>
          <cell r="C579">
            <v>104046787</v>
          </cell>
          <cell r="D579" t="str">
            <v>104046787</v>
          </cell>
          <cell r="E579" t="str">
            <v>1000871</v>
          </cell>
          <cell r="F579" t="str">
            <v>1</v>
          </cell>
          <cell r="G579" t="str">
            <v>$150.00</v>
          </cell>
        </row>
        <row r="580">
          <cell r="A580" t="str">
            <v>4500108962</v>
          </cell>
          <cell r="B580" t="str">
            <v>1190</v>
          </cell>
          <cell r="C580">
            <v>104046815</v>
          </cell>
          <cell r="D580" t="str">
            <v>104046815</v>
          </cell>
          <cell r="E580" t="str">
            <v>1000871</v>
          </cell>
          <cell r="F580" t="str">
            <v>1</v>
          </cell>
          <cell r="G580" t="str">
            <v>$150.00</v>
          </cell>
        </row>
        <row r="581">
          <cell r="A581" t="str">
            <v>4500108962</v>
          </cell>
          <cell r="B581" t="str">
            <v>1200</v>
          </cell>
          <cell r="C581">
            <v>104046816</v>
          </cell>
          <cell r="D581" t="str">
            <v>104046816</v>
          </cell>
          <cell r="E581" t="str">
            <v>1000871</v>
          </cell>
          <cell r="F581" t="str">
            <v>1</v>
          </cell>
          <cell r="G581" t="str">
            <v>$150.00</v>
          </cell>
        </row>
        <row r="582">
          <cell r="A582" t="str">
            <v>4500108962</v>
          </cell>
          <cell r="B582" t="str">
            <v>1220</v>
          </cell>
          <cell r="C582">
            <v>104046532</v>
          </cell>
          <cell r="D582" t="str">
            <v>104046532</v>
          </cell>
          <cell r="E582" t="str">
            <v>1000871</v>
          </cell>
          <cell r="F582" t="str">
            <v>1</v>
          </cell>
          <cell r="G582" t="str">
            <v>$150.00</v>
          </cell>
        </row>
        <row r="583">
          <cell r="A583" t="str">
            <v>4500108962</v>
          </cell>
          <cell r="B583" t="str">
            <v>1230</v>
          </cell>
          <cell r="C583">
            <v>104046537</v>
          </cell>
          <cell r="D583" t="str">
            <v>104046537</v>
          </cell>
          <cell r="E583" t="str">
            <v>1000871</v>
          </cell>
          <cell r="F583" t="str">
            <v>1</v>
          </cell>
          <cell r="G583" t="str">
            <v>$150.00</v>
          </cell>
        </row>
        <row r="584">
          <cell r="A584" t="str">
            <v>4500108962</v>
          </cell>
          <cell r="B584" t="str">
            <v>1550</v>
          </cell>
          <cell r="C584">
            <v>104046804</v>
          </cell>
          <cell r="D584" t="str">
            <v>104046804</v>
          </cell>
          <cell r="E584" t="str">
            <v>1000871</v>
          </cell>
          <cell r="F584" t="str">
            <v>1</v>
          </cell>
          <cell r="G584" t="str">
            <v>$150.00</v>
          </cell>
        </row>
        <row r="585">
          <cell r="A585" t="str">
            <v>4500108962</v>
          </cell>
          <cell r="B585" t="str">
            <v>1920</v>
          </cell>
          <cell r="C585">
            <v>104046834</v>
          </cell>
          <cell r="D585" t="str">
            <v>104046834</v>
          </cell>
          <cell r="E585" t="str">
            <v>1000871</v>
          </cell>
          <cell r="F585" t="str">
            <v>1</v>
          </cell>
          <cell r="G585" t="str">
            <v>$150.00</v>
          </cell>
        </row>
        <row r="586">
          <cell r="A586" t="str">
            <v>4500108962</v>
          </cell>
          <cell r="B586" t="str">
            <v>1950</v>
          </cell>
          <cell r="C586">
            <v>104038015</v>
          </cell>
          <cell r="D586" t="str">
            <v>104038015</v>
          </cell>
          <cell r="E586" t="str">
            <v>1000871</v>
          </cell>
          <cell r="F586" t="str">
            <v>1</v>
          </cell>
          <cell r="G586" t="str">
            <v>$150.00</v>
          </cell>
        </row>
        <row r="587">
          <cell r="A587" t="str">
            <v>4500108962</v>
          </cell>
          <cell r="B587" t="str">
            <v>1960</v>
          </cell>
          <cell r="C587">
            <v>104046846</v>
          </cell>
          <cell r="D587" t="str">
            <v>104046846</v>
          </cell>
          <cell r="E587" t="str">
            <v>1000871</v>
          </cell>
          <cell r="F587" t="str">
            <v>1</v>
          </cell>
          <cell r="G587" t="str">
            <v>$150.00</v>
          </cell>
        </row>
        <row r="588">
          <cell r="A588" t="str">
            <v>4500108962</v>
          </cell>
          <cell r="B588" t="str">
            <v>1970</v>
          </cell>
          <cell r="C588">
            <v>104046430</v>
          </cell>
          <cell r="D588" t="str">
            <v>104046430</v>
          </cell>
          <cell r="E588" t="str">
            <v>1000871</v>
          </cell>
          <cell r="F588" t="str">
            <v>1</v>
          </cell>
          <cell r="G588" t="str">
            <v>$150.00</v>
          </cell>
        </row>
        <row r="589">
          <cell r="A589" t="str">
            <v>4500108962</v>
          </cell>
          <cell r="B589" t="str">
            <v>2150</v>
          </cell>
          <cell r="C589">
            <v>104046818</v>
          </cell>
          <cell r="D589" t="str">
            <v>104046818</v>
          </cell>
          <cell r="E589" t="str">
            <v>1000871</v>
          </cell>
          <cell r="F589" t="str">
            <v>1</v>
          </cell>
          <cell r="G589" t="str">
            <v>$150.00</v>
          </cell>
        </row>
        <row r="590">
          <cell r="A590" t="str">
            <v>4500108962</v>
          </cell>
          <cell r="B590" t="str">
            <v>2180</v>
          </cell>
          <cell r="C590">
            <v>104046826</v>
          </cell>
          <cell r="D590" t="str">
            <v>104046826</v>
          </cell>
          <cell r="E590" t="str">
            <v>1000871</v>
          </cell>
          <cell r="F590" t="str">
            <v>1</v>
          </cell>
          <cell r="G590" t="str">
            <v>$150.00</v>
          </cell>
        </row>
        <row r="591">
          <cell r="A591" t="str">
            <v>4500109157</v>
          </cell>
          <cell r="B591" t="str">
            <v>260</v>
          </cell>
          <cell r="C591">
            <v>104046835</v>
          </cell>
          <cell r="D591" t="str">
            <v>104046835</v>
          </cell>
          <cell r="E591" t="str">
            <v>1000871</v>
          </cell>
          <cell r="F591" t="str">
            <v>1</v>
          </cell>
          <cell r="G591" t="str">
            <v>$150.00</v>
          </cell>
        </row>
        <row r="592">
          <cell r="A592" t="str">
            <v>4500109157</v>
          </cell>
          <cell r="B592" t="str">
            <v>270</v>
          </cell>
          <cell r="C592">
            <v>104046715</v>
          </cell>
          <cell r="D592" t="str">
            <v>104046715</v>
          </cell>
          <cell r="E592" t="str">
            <v>1000871</v>
          </cell>
          <cell r="F592" t="str">
            <v>1</v>
          </cell>
          <cell r="G592" t="str">
            <v>$150.00</v>
          </cell>
        </row>
        <row r="593">
          <cell r="A593" t="str">
            <v>4500109157</v>
          </cell>
          <cell r="B593" t="str">
            <v>310</v>
          </cell>
          <cell r="C593">
            <v>104043680</v>
          </cell>
          <cell r="D593" t="str">
            <v>104043680</v>
          </cell>
          <cell r="E593" t="str">
            <v>1000871</v>
          </cell>
          <cell r="F593" t="str">
            <v>1</v>
          </cell>
          <cell r="G593" t="str">
            <v>$150.00</v>
          </cell>
        </row>
        <row r="594">
          <cell r="A594" t="str">
            <v>4500109157</v>
          </cell>
          <cell r="B594" t="str">
            <v>320</v>
          </cell>
          <cell r="C594">
            <v>104046862</v>
          </cell>
          <cell r="D594" t="str">
            <v>104046862</v>
          </cell>
          <cell r="E594" t="str">
            <v>1000871</v>
          </cell>
          <cell r="F594" t="str">
            <v>1</v>
          </cell>
          <cell r="G594" t="str">
            <v>$150.00</v>
          </cell>
        </row>
        <row r="595">
          <cell r="A595" t="str">
            <v>4500109157</v>
          </cell>
          <cell r="B595" t="str">
            <v>340</v>
          </cell>
          <cell r="C595">
            <v>104046356</v>
          </cell>
          <cell r="D595" t="str">
            <v>104046356</v>
          </cell>
          <cell r="E595" t="str">
            <v>1000871</v>
          </cell>
          <cell r="F595" t="str">
            <v>1</v>
          </cell>
          <cell r="G595" t="str">
            <v>$150.00</v>
          </cell>
        </row>
        <row r="596">
          <cell r="A596" t="str">
            <v>4500109157</v>
          </cell>
          <cell r="B596" t="str">
            <v>380</v>
          </cell>
          <cell r="C596">
            <v>104043791</v>
          </cell>
          <cell r="D596" t="str">
            <v>104043791</v>
          </cell>
          <cell r="E596" t="str">
            <v>1000871</v>
          </cell>
          <cell r="F596" t="str">
            <v>1</v>
          </cell>
          <cell r="G596" t="str">
            <v>$150.00</v>
          </cell>
        </row>
        <row r="597">
          <cell r="A597" t="str">
            <v>4500109157</v>
          </cell>
          <cell r="B597" t="str">
            <v>390</v>
          </cell>
          <cell r="C597">
            <v>104043794</v>
          </cell>
          <cell r="D597" t="str">
            <v>104043794</v>
          </cell>
          <cell r="E597" t="str">
            <v>1000871</v>
          </cell>
          <cell r="F597" t="str">
            <v>1</v>
          </cell>
          <cell r="G597" t="str">
            <v>$150.00</v>
          </cell>
        </row>
        <row r="598">
          <cell r="A598" t="str">
            <v>4500109157</v>
          </cell>
          <cell r="B598" t="str">
            <v>400</v>
          </cell>
          <cell r="C598">
            <v>104046855</v>
          </cell>
          <cell r="D598" t="str">
            <v>104046855</v>
          </cell>
          <cell r="E598" t="str">
            <v>1000871</v>
          </cell>
          <cell r="F598" t="str">
            <v>1</v>
          </cell>
          <cell r="G598" t="str">
            <v>$150.00</v>
          </cell>
        </row>
        <row r="599">
          <cell r="A599" t="str">
            <v>4500109157</v>
          </cell>
          <cell r="B599" t="str">
            <v>410</v>
          </cell>
          <cell r="C599">
            <v>104046865</v>
          </cell>
          <cell r="D599" t="str">
            <v>104046865</v>
          </cell>
          <cell r="E599" t="str">
            <v>1000871</v>
          </cell>
          <cell r="F599" t="str">
            <v>1</v>
          </cell>
          <cell r="G599" t="str">
            <v>$150.00</v>
          </cell>
        </row>
        <row r="600">
          <cell r="A600" t="str">
            <v>4500109157</v>
          </cell>
          <cell r="B600" t="str">
            <v>430</v>
          </cell>
          <cell r="C600">
            <v>104046498</v>
          </cell>
          <cell r="D600" t="str">
            <v>104046498</v>
          </cell>
          <cell r="E600" t="str">
            <v>1000871</v>
          </cell>
          <cell r="F600" t="str">
            <v>1</v>
          </cell>
          <cell r="G600" t="str">
            <v>$150.00</v>
          </cell>
        </row>
        <row r="601">
          <cell r="A601" t="str">
            <v>4500109157</v>
          </cell>
          <cell r="B601" t="str">
            <v>470</v>
          </cell>
          <cell r="C601">
            <v>104044419</v>
          </cell>
          <cell r="D601" t="str">
            <v>104044419</v>
          </cell>
          <cell r="E601" t="str">
            <v>1000871</v>
          </cell>
          <cell r="F601" t="str">
            <v>1</v>
          </cell>
          <cell r="G601" t="str">
            <v>$150.00</v>
          </cell>
        </row>
        <row r="602">
          <cell r="A602" t="str">
            <v>4500109157</v>
          </cell>
          <cell r="B602" t="str">
            <v>610</v>
          </cell>
          <cell r="C602">
            <v>104046883</v>
          </cell>
          <cell r="D602" t="str">
            <v>104046883</v>
          </cell>
          <cell r="E602" t="str">
            <v>1000871</v>
          </cell>
          <cell r="F602" t="str">
            <v>1</v>
          </cell>
          <cell r="G602" t="str">
            <v>$150.00</v>
          </cell>
        </row>
        <row r="603">
          <cell r="A603" t="str">
            <v>4500109157</v>
          </cell>
          <cell r="B603" t="str">
            <v>630</v>
          </cell>
          <cell r="C603">
            <v>104046456</v>
          </cell>
          <cell r="D603" t="str">
            <v>104046456</v>
          </cell>
          <cell r="E603" t="str">
            <v>1000871</v>
          </cell>
          <cell r="F603" t="str">
            <v>1</v>
          </cell>
          <cell r="G603" t="str">
            <v>$150.00</v>
          </cell>
        </row>
        <row r="604">
          <cell r="A604" t="str">
            <v>4500109157</v>
          </cell>
          <cell r="B604" t="str">
            <v>690</v>
          </cell>
          <cell r="C604">
            <v>104045906</v>
          </cell>
          <cell r="D604" t="str">
            <v>104045906</v>
          </cell>
          <cell r="E604" t="str">
            <v>1000871</v>
          </cell>
          <cell r="F604" t="str">
            <v>1</v>
          </cell>
          <cell r="G604" t="str">
            <v>$150.00</v>
          </cell>
        </row>
        <row r="605">
          <cell r="A605" t="str">
            <v>4500109157</v>
          </cell>
          <cell r="B605" t="str">
            <v>710</v>
          </cell>
          <cell r="C605">
            <v>104046035</v>
          </cell>
          <cell r="D605" t="str">
            <v>104046035</v>
          </cell>
          <cell r="E605" t="str">
            <v>1000871</v>
          </cell>
          <cell r="F605" t="str">
            <v>1</v>
          </cell>
          <cell r="G605" t="str">
            <v>$150.00</v>
          </cell>
        </row>
        <row r="606">
          <cell r="A606" t="str">
            <v>4500109157</v>
          </cell>
          <cell r="B606" t="str">
            <v>750</v>
          </cell>
          <cell r="C606">
            <v>104046869</v>
          </cell>
          <cell r="D606" t="str">
            <v>104046869</v>
          </cell>
          <cell r="E606" t="str">
            <v>1000871</v>
          </cell>
          <cell r="F606" t="str">
            <v>1</v>
          </cell>
          <cell r="G606" t="str">
            <v>$150.00</v>
          </cell>
        </row>
        <row r="607">
          <cell r="A607" t="str">
            <v>4500109157</v>
          </cell>
          <cell r="B607" t="str">
            <v>780</v>
          </cell>
          <cell r="C607">
            <v>104046558</v>
          </cell>
          <cell r="D607" t="str">
            <v>104046558</v>
          </cell>
          <cell r="E607" t="str">
            <v>1000871</v>
          </cell>
          <cell r="F607" t="str">
            <v>1</v>
          </cell>
          <cell r="G607" t="str">
            <v>$150.00</v>
          </cell>
        </row>
        <row r="608">
          <cell r="A608" t="str">
            <v>4500109157</v>
          </cell>
          <cell r="B608" t="str">
            <v>810</v>
          </cell>
          <cell r="C608">
            <v>104046400</v>
          </cell>
          <cell r="D608" t="str">
            <v>104046400</v>
          </cell>
          <cell r="E608" t="str">
            <v>1000871</v>
          </cell>
          <cell r="F608" t="str">
            <v>1</v>
          </cell>
          <cell r="G608" t="str">
            <v>$150.00</v>
          </cell>
        </row>
        <row r="609">
          <cell r="A609" t="str">
            <v>4500109157</v>
          </cell>
          <cell r="B609" t="str">
            <v>860</v>
          </cell>
          <cell r="C609">
            <v>104038345</v>
          </cell>
          <cell r="D609" t="str">
            <v>104038345</v>
          </cell>
          <cell r="E609" t="str">
            <v>1000871</v>
          </cell>
          <cell r="F609" t="str">
            <v>1</v>
          </cell>
          <cell r="G609" t="str">
            <v>$150.00</v>
          </cell>
        </row>
        <row r="610">
          <cell r="A610" t="str">
            <v>4500109157</v>
          </cell>
          <cell r="B610" t="str">
            <v>880</v>
          </cell>
          <cell r="C610">
            <v>104046821</v>
          </cell>
          <cell r="D610" t="str">
            <v>104046821</v>
          </cell>
          <cell r="E610" t="str">
            <v>1000871</v>
          </cell>
          <cell r="F610" t="str">
            <v>1</v>
          </cell>
          <cell r="G610" t="str">
            <v>$150.00</v>
          </cell>
        </row>
        <row r="611">
          <cell r="A611" t="str">
            <v>4500109157</v>
          </cell>
          <cell r="B611" t="str">
            <v>890</v>
          </cell>
          <cell r="C611">
            <v>104046823</v>
          </cell>
          <cell r="D611" t="str">
            <v>104046823</v>
          </cell>
          <cell r="E611" t="str">
            <v>1000871</v>
          </cell>
          <cell r="F611" t="str">
            <v>1</v>
          </cell>
          <cell r="G611" t="str">
            <v>$150.00</v>
          </cell>
        </row>
        <row r="612">
          <cell r="A612" t="str">
            <v>4500109157</v>
          </cell>
          <cell r="B612" t="str">
            <v>920</v>
          </cell>
          <cell r="C612">
            <v>104046904</v>
          </cell>
          <cell r="D612" t="str">
            <v>104046904</v>
          </cell>
          <cell r="E612" t="str">
            <v>1000871</v>
          </cell>
          <cell r="F612" t="str">
            <v>1</v>
          </cell>
          <cell r="G612" t="str">
            <v>$150.00</v>
          </cell>
        </row>
        <row r="613">
          <cell r="A613" t="str">
            <v>4500109157</v>
          </cell>
          <cell r="B613" t="str">
            <v>980</v>
          </cell>
          <cell r="C613">
            <v>104046074</v>
          </cell>
          <cell r="D613" t="str">
            <v>104046074</v>
          </cell>
          <cell r="E613" t="str">
            <v>1000871</v>
          </cell>
          <cell r="F613" t="str">
            <v>1</v>
          </cell>
          <cell r="G613" t="str">
            <v>$150.00</v>
          </cell>
        </row>
        <row r="614">
          <cell r="A614" t="str">
            <v>4500109157</v>
          </cell>
          <cell r="B614" t="str">
            <v>1010</v>
          </cell>
          <cell r="C614">
            <v>104046889</v>
          </cell>
          <cell r="D614" t="str">
            <v>104046889</v>
          </cell>
          <cell r="E614" t="str">
            <v>1000871</v>
          </cell>
          <cell r="F614" t="str">
            <v>1</v>
          </cell>
          <cell r="G614" t="str">
            <v>$150.00</v>
          </cell>
        </row>
        <row r="615">
          <cell r="A615" t="str">
            <v>4500109157</v>
          </cell>
          <cell r="B615" t="str">
            <v>1030</v>
          </cell>
          <cell r="C615">
            <v>104045938</v>
          </cell>
          <cell r="D615" t="str">
            <v>104045938</v>
          </cell>
          <cell r="E615" t="str">
            <v>1000871</v>
          </cell>
          <cell r="F615" t="str">
            <v>1</v>
          </cell>
          <cell r="G615" t="str">
            <v>$150.00</v>
          </cell>
        </row>
        <row r="616">
          <cell r="A616" t="str">
            <v>4500109157</v>
          </cell>
          <cell r="B616" t="str">
            <v>1040</v>
          </cell>
          <cell r="C616">
            <v>104044995</v>
          </cell>
          <cell r="D616" t="str">
            <v>104044995</v>
          </cell>
          <cell r="E616" t="str">
            <v>1000871</v>
          </cell>
          <cell r="F616" t="str">
            <v>1</v>
          </cell>
          <cell r="G616" t="str">
            <v>$150.00</v>
          </cell>
        </row>
        <row r="617">
          <cell r="A617" t="str">
            <v>4500109157</v>
          </cell>
          <cell r="B617" t="str">
            <v>1050</v>
          </cell>
          <cell r="C617">
            <v>104046892</v>
          </cell>
          <cell r="D617" t="str">
            <v>104046892</v>
          </cell>
          <cell r="E617" t="str">
            <v>1000871</v>
          </cell>
          <cell r="F617" t="str">
            <v>1</v>
          </cell>
          <cell r="G617" t="str">
            <v>$150.00</v>
          </cell>
        </row>
        <row r="618">
          <cell r="A618" t="str">
            <v>4500109157</v>
          </cell>
          <cell r="B618" t="str">
            <v>1170</v>
          </cell>
          <cell r="C618">
            <v>104046620</v>
          </cell>
          <cell r="D618" t="str">
            <v>104046620</v>
          </cell>
          <cell r="E618" t="str">
            <v>1000871</v>
          </cell>
          <cell r="F618" t="str">
            <v>1</v>
          </cell>
          <cell r="G618" t="str">
            <v>$150.00</v>
          </cell>
        </row>
        <row r="619">
          <cell r="A619" t="str">
            <v>4500109157</v>
          </cell>
          <cell r="B619" t="str">
            <v>1430</v>
          </cell>
          <cell r="C619">
            <v>104046881</v>
          </cell>
          <cell r="D619" t="str">
            <v>104046881</v>
          </cell>
          <cell r="E619" t="str">
            <v>1000871</v>
          </cell>
          <cell r="F619" t="str">
            <v>1</v>
          </cell>
          <cell r="G619" t="str">
            <v>$150.00</v>
          </cell>
        </row>
        <row r="620">
          <cell r="A620" t="str">
            <v>4500109157</v>
          </cell>
          <cell r="B620" t="str">
            <v>1440</v>
          </cell>
          <cell r="C620">
            <v>104038974</v>
          </cell>
          <cell r="D620" t="str">
            <v>104038974</v>
          </cell>
          <cell r="E620" t="str">
            <v>1000871</v>
          </cell>
          <cell r="F620" t="str">
            <v>1</v>
          </cell>
          <cell r="G620" t="str">
            <v>$150.00</v>
          </cell>
        </row>
        <row r="621">
          <cell r="A621" t="str">
            <v>4500109157</v>
          </cell>
          <cell r="B621" t="str">
            <v>1510</v>
          </cell>
          <cell r="C621">
            <v>594913624</v>
          </cell>
          <cell r="D621" t="str">
            <v>594913624</v>
          </cell>
          <cell r="E621" t="str">
            <v>1000871</v>
          </cell>
          <cell r="F621" t="str">
            <v>1</v>
          </cell>
          <cell r="G621" t="str">
            <v>$150.00</v>
          </cell>
        </row>
        <row r="622">
          <cell r="A622" t="str">
            <v>4500109157</v>
          </cell>
          <cell r="B622" t="str">
            <v>1520</v>
          </cell>
          <cell r="C622">
            <v>104039044</v>
          </cell>
          <cell r="D622" t="str">
            <v>104039044</v>
          </cell>
          <cell r="E622" t="str">
            <v>1000871</v>
          </cell>
          <cell r="F622" t="str">
            <v>1</v>
          </cell>
          <cell r="G622" t="str">
            <v>$150.00</v>
          </cell>
        </row>
        <row r="623">
          <cell r="A623" t="str">
            <v>4500109157</v>
          </cell>
          <cell r="B623" t="str">
            <v>1530</v>
          </cell>
          <cell r="C623">
            <v>104046899</v>
          </cell>
          <cell r="D623" t="str">
            <v>104046899</v>
          </cell>
          <cell r="E623" t="str">
            <v>1000871</v>
          </cell>
          <cell r="F623" t="str">
            <v>1</v>
          </cell>
          <cell r="G623" t="str">
            <v>$150.00</v>
          </cell>
        </row>
        <row r="624">
          <cell r="A624" t="str">
            <v>4500109157</v>
          </cell>
          <cell r="B624" t="str">
            <v>1720</v>
          </cell>
          <cell r="C624">
            <v>104046939</v>
          </cell>
          <cell r="D624" t="str">
            <v>104046939</v>
          </cell>
          <cell r="E624" t="str">
            <v>1000871</v>
          </cell>
          <cell r="F624" t="str">
            <v>1</v>
          </cell>
          <cell r="G624" t="str">
            <v>$150.00</v>
          </cell>
        </row>
        <row r="625">
          <cell r="A625" t="str">
            <v>4500109157</v>
          </cell>
          <cell r="B625" t="str">
            <v>1750</v>
          </cell>
          <cell r="C625">
            <v>104046256</v>
          </cell>
          <cell r="D625" t="str">
            <v>104046256</v>
          </cell>
          <cell r="E625" t="str">
            <v>1000871</v>
          </cell>
          <cell r="F625" t="str">
            <v>1</v>
          </cell>
          <cell r="G625" t="str">
            <v>$150.00</v>
          </cell>
        </row>
        <row r="626">
          <cell r="A626" t="str">
            <v>4500109157</v>
          </cell>
          <cell r="B626" t="str">
            <v>1770</v>
          </cell>
          <cell r="C626">
            <v>104046937</v>
          </cell>
          <cell r="D626" t="str">
            <v>104046937</v>
          </cell>
          <cell r="E626" t="str">
            <v>1000871</v>
          </cell>
          <cell r="F626" t="str">
            <v>1</v>
          </cell>
          <cell r="G626" t="str">
            <v>$150.00</v>
          </cell>
        </row>
        <row r="627">
          <cell r="A627" t="str">
            <v>4500109250</v>
          </cell>
          <cell r="B627" t="str">
            <v>20</v>
          </cell>
          <cell r="C627">
            <v>104043667</v>
          </cell>
          <cell r="D627" t="str">
            <v>104043667</v>
          </cell>
          <cell r="E627" t="str">
            <v>1000871</v>
          </cell>
          <cell r="F627" t="str">
            <v>1</v>
          </cell>
          <cell r="G627" t="str">
            <v>$150.00</v>
          </cell>
        </row>
        <row r="628">
          <cell r="A628" t="str">
            <v>4500109250</v>
          </cell>
          <cell r="B628" t="str">
            <v>100</v>
          </cell>
          <cell r="C628">
            <v>104046941</v>
          </cell>
          <cell r="D628" t="str">
            <v>104046941</v>
          </cell>
          <cell r="E628" t="str">
            <v>1000871</v>
          </cell>
          <cell r="F628" t="str">
            <v>1</v>
          </cell>
          <cell r="G628" t="str">
            <v>$150.00</v>
          </cell>
        </row>
        <row r="629">
          <cell r="A629" t="str">
            <v>4500109250</v>
          </cell>
          <cell r="B629" t="str">
            <v>120</v>
          </cell>
          <cell r="C629">
            <v>104046949</v>
          </cell>
          <cell r="D629" t="str">
            <v>104046949</v>
          </cell>
          <cell r="E629" t="str">
            <v>1000871</v>
          </cell>
          <cell r="F629" t="str">
            <v>1</v>
          </cell>
          <cell r="G629" t="str">
            <v>$150.00</v>
          </cell>
        </row>
        <row r="630">
          <cell r="A630" t="str">
            <v>4500109250</v>
          </cell>
          <cell r="B630" t="str">
            <v>330</v>
          </cell>
          <cell r="C630">
            <v>104046832</v>
          </cell>
          <cell r="D630" t="str">
            <v>104046832</v>
          </cell>
          <cell r="E630" t="str">
            <v>1000871</v>
          </cell>
          <cell r="F630" t="str">
            <v>1</v>
          </cell>
          <cell r="G630" t="str">
            <v>$150.00</v>
          </cell>
        </row>
        <row r="631">
          <cell r="A631" t="str">
            <v>4500109250</v>
          </cell>
          <cell r="B631" t="str">
            <v>340</v>
          </cell>
          <cell r="C631">
            <v>104046711</v>
          </cell>
          <cell r="D631" t="str">
            <v>104046711</v>
          </cell>
          <cell r="E631" t="str">
            <v>1000871</v>
          </cell>
          <cell r="F631" t="str">
            <v>1</v>
          </cell>
          <cell r="G631" t="str">
            <v>$150.00</v>
          </cell>
        </row>
        <row r="632">
          <cell r="A632" t="str">
            <v>4500109250</v>
          </cell>
          <cell r="B632" t="str">
            <v>480</v>
          </cell>
          <cell r="C632">
            <v>104046758</v>
          </cell>
          <cell r="D632" t="str">
            <v>104046758</v>
          </cell>
          <cell r="E632" t="str">
            <v>1000871</v>
          </cell>
          <cell r="F632" t="str">
            <v>1</v>
          </cell>
          <cell r="G632" t="str">
            <v>$150.00</v>
          </cell>
        </row>
        <row r="633">
          <cell r="A633" t="str">
            <v>4500109250</v>
          </cell>
          <cell r="B633" t="str">
            <v>510</v>
          </cell>
          <cell r="C633">
            <v>104046784</v>
          </cell>
          <cell r="D633" t="str">
            <v>104046784</v>
          </cell>
          <cell r="E633" t="str">
            <v>1000871</v>
          </cell>
          <cell r="F633" t="str">
            <v>1</v>
          </cell>
          <cell r="G633" t="str">
            <v>$150.00</v>
          </cell>
        </row>
        <row r="634">
          <cell r="A634" t="str">
            <v>4500109250</v>
          </cell>
          <cell r="B634" t="str">
            <v>530</v>
          </cell>
          <cell r="C634">
            <v>104046936</v>
          </cell>
          <cell r="D634" t="str">
            <v>104046936</v>
          </cell>
          <cell r="E634" t="str">
            <v>1000871</v>
          </cell>
          <cell r="F634" t="str">
            <v>1</v>
          </cell>
          <cell r="G634" t="str">
            <v>$150.00</v>
          </cell>
        </row>
        <row r="635">
          <cell r="A635" t="str">
            <v>4500109250</v>
          </cell>
          <cell r="B635" t="str">
            <v>570</v>
          </cell>
          <cell r="C635">
            <v>104046772</v>
          </cell>
          <cell r="D635" t="str">
            <v>104046772</v>
          </cell>
          <cell r="E635" t="str">
            <v>1000871</v>
          </cell>
          <cell r="F635" t="str">
            <v>1</v>
          </cell>
          <cell r="G635" t="str">
            <v>$150.00</v>
          </cell>
        </row>
        <row r="636">
          <cell r="A636" t="str">
            <v>4500109250</v>
          </cell>
          <cell r="B636" t="str">
            <v>730</v>
          </cell>
          <cell r="C636">
            <v>104046836</v>
          </cell>
          <cell r="D636" t="str">
            <v>104046836</v>
          </cell>
          <cell r="E636" t="str">
            <v>1000871</v>
          </cell>
          <cell r="F636" t="str">
            <v>1</v>
          </cell>
          <cell r="G636" t="str">
            <v>$150.00</v>
          </cell>
        </row>
        <row r="637">
          <cell r="A637" t="str">
            <v>4500109250</v>
          </cell>
          <cell r="B637" t="str">
            <v>740</v>
          </cell>
          <cell r="C637">
            <v>104046837</v>
          </cell>
          <cell r="D637" t="str">
            <v>104046837</v>
          </cell>
          <cell r="E637" t="str">
            <v>1000871</v>
          </cell>
          <cell r="F637" t="str">
            <v>1</v>
          </cell>
          <cell r="G637" t="str">
            <v>$150.00</v>
          </cell>
        </row>
        <row r="638">
          <cell r="A638" t="str">
            <v>4500109250</v>
          </cell>
          <cell r="B638" t="str">
            <v>770</v>
          </cell>
          <cell r="C638">
            <v>104046975</v>
          </cell>
          <cell r="D638" t="str">
            <v>104046975</v>
          </cell>
          <cell r="E638" t="str">
            <v>1000871</v>
          </cell>
          <cell r="F638" t="str">
            <v>1</v>
          </cell>
          <cell r="G638" t="str">
            <v>$150.00</v>
          </cell>
        </row>
        <row r="639">
          <cell r="A639" t="str">
            <v>4500109250</v>
          </cell>
          <cell r="B639" t="str">
            <v>800</v>
          </cell>
          <cell r="C639">
            <v>104046763</v>
          </cell>
          <cell r="D639" t="str">
            <v>104046763</v>
          </cell>
          <cell r="E639" t="str">
            <v>1000871</v>
          </cell>
          <cell r="F639" t="str">
            <v>1</v>
          </cell>
          <cell r="G639" t="str">
            <v>$150.00</v>
          </cell>
        </row>
        <row r="640">
          <cell r="A640" t="str">
            <v>4500109250</v>
          </cell>
          <cell r="B640" t="str">
            <v>820</v>
          </cell>
          <cell r="C640">
            <v>104046839</v>
          </cell>
          <cell r="D640" t="str">
            <v>104046839</v>
          </cell>
          <cell r="E640" t="str">
            <v>1000871</v>
          </cell>
          <cell r="F640" t="str">
            <v>1</v>
          </cell>
          <cell r="G640" t="str">
            <v>$150.00</v>
          </cell>
        </row>
        <row r="641">
          <cell r="A641" t="str">
            <v>4500109250</v>
          </cell>
          <cell r="B641" t="str">
            <v>940</v>
          </cell>
          <cell r="C641">
            <v>104046982</v>
          </cell>
          <cell r="D641" t="str">
            <v>104046982</v>
          </cell>
          <cell r="E641" t="str">
            <v>1000871</v>
          </cell>
          <cell r="F641" t="str">
            <v>1</v>
          </cell>
          <cell r="G641" t="str">
            <v>$150.00</v>
          </cell>
        </row>
        <row r="642">
          <cell r="A642" t="str">
            <v>4500109250</v>
          </cell>
          <cell r="B642" t="str">
            <v>960</v>
          </cell>
          <cell r="C642">
            <v>104046974</v>
          </cell>
          <cell r="D642" t="str">
            <v>104046974</v>
          </cell>
          <cell r="E642" t="str">
            <v>1000871</v>
          </cell>
          <cell r="F642" t="str">
            <v>1</v>
          </cell>
          <cell r="G642" t="str">
            <v>$150.00</v>
          </cell>
        </row>
        <row r="643">
          <cell r="A643" t="str">
            <v>4500109250</v>
          </cell>
          <cell r="B643" t="str">
            <v>1160</v>
          </cell>
          <cell r="C643">
            <v>104044732</v>
          </cell>
          <cell r="D643" t="str">
            <v>104044732</v>
          </cell>
          <cell r="E643" t="str">
            <v>1000871</v>
          </cell>
          <cell r="F643" t="str">
            <v>1</v>
          </cell>
          <cell r="G643" t="str">
            <v>$150.00</v>
          </cell>
        </row>
        <row r="644">
          <cell r="A644" t="str">
            <v>4500109250</v>
          </cell>
          <cell r="B644" t="str">
            <v>1230</v>
          </cell>
          <cell r="C644">
            <v>104046529</v>
          </cell>
          <cell r="D644" t="str">
            <v>104046529</v>
          </cell>
          <cell r="E644" t="str">
            <v>1000871</v>
          </cell>
          <cell r="F644" t="str">
            <v>1</v>
          </cell>
          <cell r="G644" t="str">
            <v>$150.00</v>
          </cell>
        </row>
        <row r="645">
          <cell r="A645" t="str">
            <v>4500109250</v>
          </cell>
          <cell r="B645" t="str">
            <v>1320</v>
          </cell>
          <cell r="C645">
            <v>104046997</v>
          </cell>
          <cell r="D645" t="str">
            <v>104046997</v>
          </cell>
          <cell r="E645" t="str">
            <v>1000871</v>
          </cell>
          <cell r="F645" t="str">
            <v>1</v>
          </cell>
          <cell r="G645" t="str">
            <v>$150.00</v>
          </cell>
        </row>
        <row r="646">
          <cell r="A646" t="str">
            <v>4500109250</v>
          </cell>
          <cell r="B646" t="str">
            <v>1350</v>
          </cell>
          <cell r="C646">
            <v>104045450</v>
          </cell>
          <cell r="D646" t="str">
            <v>104045450</v>
          </cell>
          <cell r="E646" t="str">
            <v>1000871</v>
          </cell>
          <cell r="F646" t="str">
            <v>1</v>
          </cell>
          <cell r="G646" t="str">
            <v>$150.00</v>
          </cell>
        </row>
        <row r="647">
          <cell r="A647" t="str">
            <v>4500109250</v>
          </cell>
          <cell r="B647" t="str">
            <v>1370</v>
          </cell>
          <cell r="C647">
            <v>104046985</v>
          </cell>
          <cell r="D647" t="str">
            <v>104046985</v>
          </cell>
          <cell r="E647" t="str">
            <v>1000871</v>
          </cell>
          <cell r="F647" t="str">
            <v>1</v>
          </cell>
          <cell r="G647" t="str">
            <v>$150.00</v>
          </cell>
        </row>
        <row r="648">
          <cell r="A648" t="str">
            <v>4500109250</v>
          </cell>
          <cell r="B648" t="str">
            <v>1390</v>
          </cell>
          <cell r="C648">
            <v>104046960</v>
          </cell>
          <cell r="D648" t="str">
            <v>104046960</v>
          </cell>
          <cell r="E648" t="str">
            <v>1000871</v>
          </cell>
          <cell r="F648" t="str">
            <v>1</v>
          </cell>
          <cell r="G648" t="str">
            <v>$150.00</v>
          </cell>
        </row>
        <row r="649">
          <cell r="A649" t="str">
            <v>4500109250</v>
          </cell>
          <cell r="B649" t="str">
            <v>1400</v>
          </cell>
          <cell r="C649">
            <v>104046691</v>
          </cell>
          <cell r="D649" t="str">
            <v>104046691</v>
          </cell>
          <cell r="E649" t="str">
            <v>1000871</v>
          </cell>
          <cell r="F649" t="str">
            <v>1</v>
          </cell>
          <cell r="G649" t="str">
            <v>$150.00</v>
          </cell>
        </row>
        <row r="650">
          <cell r="A650" t="str">
            <v>4500109250</v>
          </cell>
          <cell r="B650" t="str">
            <v>1420</v>
          </cell>
          <cell r="C650">
            <v>104046959</v>
          </cell>
          <cell r="D650" t="str">
            <v>104046959</v>
          </cell>
          <cell r="E650" t="str">
            <v>1000871</v>
          </cell>
          <cell r="F650" t="str">
            <v>1</v>
          </cell>
          <cell r="G650" t="str">
            <v>$150.00</v>
          </cell>
        </row>
        <row r="651">
          <cell r="A651" t="str">
            <v>4500109250</v>
          </cell>
          <cell r="B651" t="str">
            <v>1450</v>
          </cell>
          <cell r="C651">
            <v>104046944</v>
          </cell>
          <cell r="D651" t="str">
            <v>104046944</v>
          </cell>
          <cell r="E651" t="str">
            <v>1000871</v>
          </cell>
          <cell r="F651" t="str">
            <v>1</v>
          </cell>
          <cell r="G651" t="str">
            <v>$150.00</v>
          </cell>
        </row>
        <row r="652">
          <cell r="A652" t="str">
            <v>4500109250</v>
          </cell>
          <cell r="B652" t="str">
            <v>1470</v>
          </cell>
          <cell r="C652">
            <v>104046958</v>
          </cell>
          <cell r="D652" t="str">
            <v>104046958</v>
          </cell>
          <cell r="E652" t="str">
            <v>1000871</v>
          </cell>
          <cell r="F652" t="str">
            <v>1</v>
          </cell>
          <cell r="G652" t="str">
            <v>$150.00</v>
          </cell>
        </row>
        <row r="653">
          <cell r="A653" t="str">
            <v>4500109250</v>
          </cell>
          <cell r="B653" t="str">
            <v>1560</v>
          </cell>
          <cell r="C653">
            <v>104046986</v>
          </cell>
          <cell r="D653" t="str">
            <v>104046986</v>
          </cell>
          <cell r="E653" t="str">
            <v>1000871</v>
          </cell>
          <cell r="F653" t="str">
            <v>1</v>
          </cell>
          <cell r="G653" t="str">
            <v>$150.00</v>
          </cell>
        </row>
        <row r="654">
          <cell r="A654" t="str">
            <v>4500109250</v>
          </cell>
          <cell r="B654" t="str">
            <v>1570</v>
          </cell>
          <cell r="C654">
            <v>104046987</v>
          </cell>
          <cell r="D654" t="str">
            <v>104046987</v>
          </cell>
          <cell r="E654" t="str">
            <v>1000871</v>
          </cell>
          <cell r="F654" t="str">
            <v>1</v>
          </cell>
          <cell r="G654" t="str">
            <v>$150.00</v>
          </cell>
        </row>
        <row r="655">
          <cell r="A655" t="str">
            <v>4500109250</v>
          </cell>
          <cell r="B655" t="str">
            <v>1600</v>
          </cell>
          <cell r="C655">
            <v>104045919</v>
          </cell>
          <cell r="D655" t="str">
            <v>104045919</v>
          </cell>
          <cell r="E655" t="str">
            <v>1000871</v>
          </cell>
          <cell r="F655" t="str">
            <v>1</v>
          </cell>
          <cell r="G655" t="str">
            <v>$150.00</v>
          </cell>
        </row>
        <row r="656">
          <cell r="A656" t="str">
            <v>4500109250</v>
          </cell>
          <cell r="B656" t="str">
            <v>1640</v>
          </cell>
          <cell r="C656">
            <v>104046967</v>
          </cell>
          <cell r="D656" t="str">
            <v>104046967</v>
          </cell>
          <cell r="E656" t="str">
            <v>1000871</v>
          </cell>
          <cell r="F656" t="str">
            <v>1</v>
          </cell>
          <cell r="G656" t="str">
            <v>$150.00</v>
          </cell>
        </row>
        <row r="657">
          <cell r="A657" t="str">
            <v>4500109250</v>
          </cell>
          <cell r="B657" t="str">
            <v>1790</v>
          </cell>
          <cell r="C657">
            <v>104045945</v>
          </cell>
          <cell r="D657" t="str">
            <v>104045945</v>
          </cell>
          <cell r="E657" t="str">
            <v>1000871</v>
          </cell>
          <cell r="F657" t="str">
            <v>1</v>
          </cell>
          <cell r="G657" t="str">
            <v>$150.00</v>
          </cell>
        </row>
        <row r="658">
          <cell r="A658" t="str">
            <v>4500109250</v>
          </cell>
          <cell r="B658" t="str">
            <v>1800</v>
          </cell>
          <cell r="C658">
            <v>104045950</v>
          </cell>
          <cell r="D658" t="str">
            <v>104045950</v>
          </cell>
          <cell r="E658" t="str">
            <v>1000871</v>
          </cell>
          <cell r="F658" t="str">
            <v>1</v>
          </cell>
          <cell r="G658" t="str">
            <v>$150.00</v>
          </cell>
        </row>
        <row r="659">
          <cell r="A659" t="str">
            <v>4500109372</v>
          </cell>
          <cell r="B659" t="str">
            <v>80</v>
          </cell>
          <cell r="C659">
            <v>104046963</v>
          </cell>
          <cell r="D659" t="str">
            <v>104046963</v>
          </cell>
          <cell r="E659" t="str">
            <v>1000871</v>
          </cell>
          <cell r="F659" t="str">
            <v>1</v>
          </cell>
          <cell r="G659" t="str">
            <v>$150.00</v>
          </cell>
        </row>
        <row r="660">
          <cell r="A660" t="str">
            <v>4500109372</v>
          </cell>
          <cell r="B660" t="str">
            <v>90</v>
          </cell>
          <cell r="C660">
            <v>104046964</v>
          </cell>
          <cell r="D660" t="str">
            <v>104046964</v>
          </cell>
          <cell r="E660" t="str">
            <v>1000871</v>
          </cell>
          <cell r="F660" t="str">
            <v>1</v>
          </cell>
          <cell r="G660" t="str">
            <v>$150.00</v>
          </cell>
        </row>
        <row r="661">
          <cell r="A661" t="str">
            <v>4500109372</v>
          </cell>
          <cell r="B661" t="str">
            <v>110</v>
          </cell>
          <cell r="C661">
            <v>104047005</v>
          </cell>
          <cell r="D661" t="str">
            <v>104047005</v>
          </cell>
          <cell r="E661" t="str">
            <v>1000871</v>
          </cell>
          <cell r="F661" t="str">
            <v>1</v>
          </cell>
          <cell r="G661" t="str">
            <v>$150.00</v>
          </cell>
        </row>
        <row r="662">
          <cell r="A662" t="str">
            <v>4500109372</v>
          </cell>
          <cell r="B662" t="str">
            <v>310</v>
          </cell>
          <cell r="C662">
            <v>104046468</v>
          </cell>
          <cell r="D662" t="str">
            <v>104046468</v>
          </cell>
          <cell r="E662" t="str">
            <v>1000871</v>
          </cell>
          <cell r="F662" t="str">
            <v>1</v>
          </cell>
          <cell r="G662" t="str">
            <v>$150.00</v>
          </cell>
        </row>
        <row r="663">
          <cell r="A663" t="str">
            <v>4500109372</v>
          </cell>
          <cell r="B663" t="str">
            <v>420</v>
          </cell>
          <cell r="C663">
            <v>104046613</v>
          </cell>
          <cell r="D663" t="str">
            <v>104046613</v>
          </cell>
          <cell r="E663" t="str">
            <v>1000871</v>
          </cell>
          <cell r="F663" t="str">
            <v>1</v>
          </cell>
          <cell r="G663" t="str">
            <v>$150.00</v>
          </cell>
        </row>
        <row r="664">
          <cell r="A664" t="str">
            <v>4500109372</v>
          </cell>
          <cell r="B664" t="str">
            <v>450</v>
          </cell>
          <cell r="C664">
            <v>104047008</v>
          </cell>
          <cell r="D664" t="str">
            <v>104047008</v>
          </cell>
          <cell r="E664" t="str">
            <v>1000871</v>
          </cell>
          <cell r="F664" t="str">
            <v>1</v>
          </cell>
          <cell r="G664" t="str">
            <v>$150.00</v>
          </cell>
        </row>
        <row r="665">
          <cell r="A665" t="str">
            <v>4500109372</v>
          </cell>
          <cell r="B665" t="str">
            <v>460</v>
          </cell>
          <cell r="C665">
            <v>104047056</v>
          </cell>
          <cell r="D665" t="str">
            <v>104047056</v>
          </cell>
          <cell r="E665" t="str">
            <v>1000871</v>
          </cell>
          <cell r="F665" t="str">
            <v>1</v>
          </cell>
          <cell r="G665" t="str">
            <v>$150.00</v>
          </cell>
        </row>
        <row r="666">
          <cell r="A666" t="str">
            <v>4500109372</v>
          </cell>
          <cell r="B666" t="str">
            <v>470</v>
          </cell>
          <cell r="C666">
            <v>104046877</v>
          </cell>
          <cell r="D666" t="str">
            <v>104046877</v>
          </cell>
          <cell r="E666" t="str">
            <v>1000871</v>
          </cell>
          <cell r="F666" t="str">
            <v>1</v>
          </cell>
          <cell r="G666" t="str">
            <v>$150.00</v>
          </cell>
        </row>
        <row r="667">
          <cell r="A667" t="str">
            <v>4500109372</v>
          </cell>
          <cell r="B667" t="str">
            <v>490</v>
          </cell>
          <cell r="C667">
            <v>104047041</v>
          </cell>
          <cell r="D667" t="str">
            <v>104047041</v>
          </cell>
          <cell r="E667" t="str">
            <v>1000871</v>
          </cell>
          <cell r="F667" t="str">
            <v>1</v>
          </cell>
          <cell r="G667" t="str">
            <v>$150.00</v>
          </cell>
        </row>
        <row r="668">
          <cell r="A668" t="str">
            <v>4500109372</v>
          </cell>
          <cell r="B668" t="str">
            <v>570</v>
          </cell>
          <cell r="C668">
            <v>104047071</v>
          </cell>
          <cell r="D668" t="str">
            <v>104047071</v>
          </cell>
          <cell r="E668" t="str">
            <v>1000871</v>
          </cell>
          <cell r="F668" t="str">
            <v>1</v>
          </cell>
          <cell r="G668" t="str">
            <v>$150.00</v>
          </cell>
        </row>
        <row r="669">
          <cell r="A669" t="str">
            <v>4500109372</v>
          </cell>
          <cell r="B669" t="str">
            <v>600</v>
          </cell>
          <cell r="C669">
            <v>104047047</v>
          </cell>
          <cell r="D669" t="str">
            <v>104047047</v>
          </cell>
          <cell r="E669" t="str">
            <v>1000871</v>
          </cell>
          <cell r="F669" t="str">
            <v>1</v>
          </cell>
          <cell r="G669" t="str">
            <v>$150.00</v>
          </cell>
        </row>
        <row r="670">
          <cell r="A670" t="str">
            <v>4500109372</v>
          </cell>
          <cell r="B670" t="str">
            <v>670</v>
          </cell>
          <cell r="C670">
            <v>104047054</v>
          </cell>
          <cell r="D670" t="str">
            <v>104047054</v>
          </cell>
          <cell r="E670" t="str">
            <v>1000871</v>
          </cell>
          <cell r="F670" t="str">
            <v>1</v>
          </cell>
          <cell r="G670" t="str">
            <v>$150.00</v>
          </cell>
        </row>
        <row r="671">
          <cell r="A671" t="str">
            <v>4500109372</v>
          </cell>
          <cell r="B671" t="str">
            <v>730</v>
          </cell>
          <cell r="C671">
            <v>104045565</v>
          </cell>
          <cell r="D671" t="str">
            <v>104045565</v>
          </cell>
          <cell r="E671" t="str">
            <v>1000871</v>
          </cell>
          <cell r="F671" t="str">
            <v>1</v>
          </cell>
          <cell r="G671" t="str">
            <v>$150.00</v>
          </cell>
        </row>
        <row r="672">
          <cell r="A672" t="str">
            <v>4500109372</v>
          </cell>
          <cell r="B672" t="str">
            <v>740</v>
          </cell>
          <cell r="C672">
            <v>104047040</v>
          </cell>
          <cell r="D672" t="str">
            <v>104047040</v>
          </cell>
          <cell r="E672" t="str">
            <v>1000871</v>
          </cell>
          <cell r="F672" t="str">
            <v>1</v>
          </cell>
          <cell r="G672" t="str">
            <v>$150.00</v>
          </cell>
        </row>
        <row r="673">
          <cell r="A673" t="str">
            <v>4500109372</v>
          </cell>
          <cell r="B673" t="str">
            <v>750</v>
          </cell>
          <cell r="C673">
            <v>104047044</v>
          </cell>
          <cell r="D673" t="str">
            <v>104047044</v>
          </cell>
          <cell r="E673" t="str">
            <v>1000871</v>
          </cell>
          <cell r="F673" t="str">
            <v>1</v>
          </cell>
          <cell r="G673" t="str">
            <v>$150.00</v>
          </cell>
        </row>
        <row r="674">
          <cell r="A674" t="str">
            <v>4500109372</v>
          </cell>
          <cell r="B674" t="str">
            <v>760</v>
          </cell>
          <cell r="C674">
            <v>104047053</v>
          </cell>
          <cell r="D674" t="str">
            <v>104047053</v>
          </cell>
          <cell r="E674" t="str">
            <v>1000871</v>
          </cell>
          <cell r="F674" t="str">
            <v>1</v>
          </cell>
          <cell r="G674" t="str">
            <v>$150.00</v>
          </cell>
        </row>
        <row r="675">
          <cell r="A675" t="str">
            <v>4500109372</v>
          </cell>
          <cell r="B675" t="str">
            <v>850</v>
          </cell>
          <cell r="C675">
            <v>104047018</v>
          </cell>
          <cell r="D675" t="str">
            <v>104047018</v>
          </cell>
          <cell r="E675" t="str">
            <v>1000871</v>
          </cell>
          <cell r="F675" t="str">
            <v>1</v>
          </cell>
          <cell r="G675" t="str">
            <v>$150.00</v>
          </cell>
        </row>
        <row r="676">
          <cell r="A676" t="str">
            <v>4500109372</v>
          </cell>
          <cell r="B676" t="str">
            <v>870</v>
          </cell>
          <cell r="C676">
            <v>104047073</v>
          </cell>
          <cell r="D676" t="str">
            <v>104047073</v>
          </cell>
          <cell r="E676" t="str">
            <v>1000871</v>
          </cell>
          <cell r="F676" t="str">
            <v>1</v>
          </cell>
          <cell r="G676" t="str">
            <v>$150.00</v>
          </cell>
        </row>
        <row r="677">
          <cell r="A677" t="str">
            <v>4500109372</v>
          </cell>
          <cell r="B677" t="str">
            <v>960</v>
          </cell>
          <cell r="C677">
            <v>104047066</v>
          </cell>
          <cell r="D677" t="str">
            <v>104047066</v>
          </cell>
          <cell r="E677" t="str">
            <v>1000871</v>
          </cell>
          <cell r="F677" t="str">
            <v>1</v>
          </cell>
          <cell r="G677" t="str">
            <v>$150.00</v>
          </cell>
        </row>
        <row r="678">
          <cell r="A678" t="str">
            <v>4500109372</v>
          </cell>
          <cell r="B678" t="str">
            <v>1050</v>
          </cell>
          <cell r="C678">
            <v>104047083</v>
          </cell>
          <cell r="D678" t="str">
            <v>104047083</v>
          </cell>
          <cell r="E678" t="str">
            <v>1000871</v>
          </cell>
          <cell r="F678" t="str">
            <v>1</v>
          </cell>
          <cell r="G678" t="str">
            <v>$150.00</v>
          </cell>
        </row>
        <row r="679">
          <cell r="A679" t="str">
            <v>4500109372</v>
          </cell>
          <cell r="B679" t="str">
            <v>1090</v>
          </cell>
          <cell r="C679">
            <v>104046729</v>
          </cell>
          <cell r="D679" t="str">
            <v>104046729</v>
          </cell>
          <cell r="E679" t="str">
            <v>1000871</v>
          </cell>
          <cell r="F679" t="str">
            <v>1</v>
          </cell>
          <cell r="G679" t="str">
            <v>$150.00</v>
          </cell>
        </row>
        <row r="680">
          <cell r="A680" t="str">
            <v>4500109575</v>
          </cell>
          <cell r="B680" t="str">
            <v>70</v>
          </cell>
          <cell r="C680">
            <v>104045741</v>
          </cell>
          <cell r="D680" t="str">
            <v>104045741</v>
          </cell>
          <cell r="E680" t="str">
            <v>1000871</v>
          </cell>
          <cell r="F680" t="str">
            <v>1</v>
          </cell>
          <cell r="G680" t="str">
            <v>$150.00</v>
          </cell>
        </row>
        <row r="681">
          <cell r="A681" t="str">
            <v>4500109575</v>
          </cell>
          <cell r="B681" t="str">
            <v>230</v>
          </cell>
          <cell r="C681">
            <v>104047024</v>
          </cell>
          <cell r="D681" t="str">
            <v>104047024</v>
          </cell>
          <cell r="E681" t="str">
            <v>1000871</v>
          </cell>
          <cell r="F681" t="str">
            <v>1</v>
          </cell>
          <cell r="G681" t="str">
            <v>$150.00</v>
          </cell>
        </row>
        <row r="682">
          <cell r="A682" t="str">
            <v>4500109575</v>
          </cell>
          <cell r="B682" t="str">
            <v>240</v>
          </cell>
          <cell r="C682">
            <v>104047023</v>
          </cell>
          <cell r="D682" t="str">
            <v>104047023</v>
          </cell>
          <cell r="E682" t="str">
            <v>1000871</v>
          </cell>
          <cell r="F682" t="str">
            <v>1</v>
          </cell>
          <cell r="G682" t="str">
            <v>$150.00</v>
          </cell>
        </row>
        <row r="683">
          <cell r="A683" t="str">
            <v>4500109575</v>
          </cell>
          <cell r="B683" t="str">
            <v>300</v>
          </cell>
          <cell r="C683">
            <v>104046590</v>
          </cell>
          <cell r="D683" t="str">
            <v>104046590</v>
          </cell>
          <cell r="E683" t="str">
            <v>1000871</v>
          </cell>
          <cell r="F683" t="str">
            <v>1</v>
          </cell>
          <cell r="G683" t="str">
            <v>$150.00</v>
          </cell>
        </row>
        <row r="684">
          <cell r="A684" t="str">
            <v>4500109575</v>
          </cell>
          <cell r="B684" t="str">
            <v>330</v>
          </cell>
          <cell r="C684">
            <v>104045707</v>
          </cell>
          <cell r="D684" t="str">
            <v>104045707</v>
          </cell>
          <cell r="E684" t="str">
            <v>1000871</v>
          </cell>
          <cell r="F684" t="str">
            <v>1</v>
          </cell>
          <cell r="G684" t="str">
            <v>$150.00</v>
          </cell>
        </row>
        <row r="685">
          <cell r="A685" t="str">
            <v>4500109575</v>
          </cell>
          <cell r="B685" t="str">
            <v>360</v>
          </cell>
          <cell r="C685">
            <v>104046432</v>
          </cell>
          <cell r="D685" t="str">
            <v>104046432</v>
          </cell>
          <cell r="E685" t="str">
            <v>1000871</v>
          </cell>
          <cell r="F685" t="str">
            <v>1</v>
          </cell>
          <cell r="G685" t="str">
            <v>$150.00</v>
          </cell>
        </row>
        <row r="686">
          <cell r="A686" t="str">
            <v>4500109575</v>
          </cell>
          <cell r="B686" t="str">
            <v>390</v>
          </cell>
          <cell r="C686">
            <v>104047003</v>
          </cell>
          <cell r="D686" t="str">
            <v>104047003</v>
          </cell>
          <cell r="E686" t="str">
            <v>1000871</v>
          </cell>
          <cell r="F686" t="str">
            <v>1</v>
          </cell>
          <cell r="G686" t="str">
            <v>$150.00</v>
          </cell>
        </row>
        <row r="687">
          <cell r="A687" t="str">
            <v>4500109575</v>
          </cell>
          <cell r="B687" t="str">
            <v>480</v>
          </cell>
          <cell r="C687">
            <v>104046408</v>
          </cell>
          <cell r="D687" t="str">
            <v>104046408</v>
          </cell>
          <cell r="E687" t="str">
            <v>1000871</v>
          </cell>
          <cell r="F687" t="str">
            <v>1</v>
          </cell>
          <cell r="G687" t="str">
            <v>$150.00</v>
          </cell>
        </row>
        <row r="688">
          <cell r="A688" t="str">
            <v>4500109575</v>
          </cell>
          <cell r="B688" t="str">
            <v>550</v>
          </cell>
          <cell r="C688">
            <v>104046771</v>
          </cell>
          <cell r="D688" t="str">
            <v>104046771</v>
          </cell>
          <cell r="E688" t="str">
            <v>1000871</v>
          </cell>
          <cell r="F688" t="str">
            <v>1</v>
          </cell>
          <cell r="G688" t="str">
            <v>$150.00</v>
          </cell>
        </row>
        <row r="689">
          <cell r="A689" t="str">
            <v>4500109575</v>
          </cell>
          <cell r="B689" t="str">
            <v>610</v>
          </cell>
          <cell r="C689">
            <v>104047087</v>
          </cell>
          <cell r="D689" t="str">
            <v>104047087</v>
          </cell>
          <cell r="E689" t="str">
            <v>1000871</v>
          </cell>
          <cell r="F689" t="str">
            <v>1</v>
          </cell>
          <cell r="G689" t="str">
            <v>$150.00</v>
          </cell>
        </row>
        <row r="690">
          <cell r="A690" t="str">
            <v>4500109575</v>
          </cell>
          <cell r="B690" t="str">
            <v>620</v>
          </cell>
          <cell r="C690">
            <v>104047089</v>
          </cell>
          <cell r="D690" t="str">
            <v>104047089</v>
          </cell>
          <cell r="E690" t="str">
            <v>1000871</v>
          </cell>
          <cell r="F690" t="str">
            <v>1</v>
          </cell>
          <cell r="G690" t="str">
            <v>$150.00</v>
          </cell>
        </row>
        <row r="691">
          <cell r="A691" t="str">
            <v>4500109575</v>
          </cell>
          <cell r="B691" t="str">
            <v>640</v>
          </cell>
          <cell r="C691">
            <v>104047009</v>
          </cell>
          <cell r="D691" t="str">
            <v>104047009</v>
          </cell>
          <cell r="E691" t="str">
            <v>1000871</v>
          </cell>
          <cell r="F691" t="str">
            <v>1</v>
          </cell>
          <cell r="G691" t="str">
            <v>$150.00</v>
          </cell>
        </row>
        <row r="692">
          <cell r="A692" t="str">
            <v>4500109575</v>
          </cell>
          <cell r="B692" t="str">
            <v>660</v>
          </cell>
          <cell r="C692">
            <v>104047010</v>
          </cell>
          <cell r="D692" t="str">
            <v>104047010</v>
          </cell>
          <cell r="E692" t="str">
            <v>1000871</v>
          </cell>
          <cell r="F692" t="str">
            <v>1</v>
          </cell>
          <cell r="G692" t="str">
            <v>$150.00</v>
          </cell>
        </row>
        <row r="693">
          <cell r="A693" t="str">
            <v>4500109575</v>
          </cell>
          <cell r="B693" t="str">
            <v>670</v>
          </cell>
          <cell r="C693">
            <v>104046998</v>
          </cell>
          <cell r="D693" t="str">
            <v>104046998</v>
          </cell>
          <cell r="E693" t="str">
            <v>1000871</v>
          </cell>
          <cell r="F693" t="str">
            <v>1</v>
          </cell>
          <cell r="G693" t="str">
            <v>$150.00</v>
          </cell>
        </row>
        <row r="694">
          <cell r="A694" t="str">
            <v>4500109575</v>
          </cell>
          <cell r="B694" t="str">
            <v>680</v>
          </cell>
          <cell r="C694">
            <v>104046666</v>
          </cell>
          <cell r="D694" t="str">
            <v>104046666</v>
          </cell>
          <cell r="E694" t="str">
            <v>1000871</v>
          </cell>
          <cell r="F694" t="str">
            <v>1</v>
          </cell>
          <cell r="G694" t="str">
            <v>$150.00</v>
          </cell>
        </row>
        <row r="695">
          <cell r="A695" t="str">
            <v>4500109575</v>
          </cell>
          <cell r="B695" t="str">
            <v>690</v>
          </cell>
          <cell r="C695">
            <v>104046995</v>
          </cell>
          <cell r="D695" t="str">
            <v>104046995</v>
          </cell>
          <cell r="E695" t="str">
            <v>1000871</v>
          </cell>
          <cell r="F695" t="str">
            <v>1</v>
          </cell>
          <cell r="G695" t="str">
            <v>$150.00</v>
          </cell>
        </row>
        <row r="696">
          <cell r="A696" t="str">
            <v>4500109575</v>
          </cell>
          <cell r="B696" t="str">
            <v>720</v>
          </cell>
          <cell r="C696">
            <v>104047025</v>
          </cell>
          <cell r="D696" t="str">
            <v>104047025</v>
          </cell>
          <cell r="E696" t="str">
            <v>1000871</v>
          </cell>
          <cell r="F696" t="str">
            <v>1</v>
          </cell>
          <cell r="G696" t="str">
            <v>$150.00</v>
          </cell>
        </row>
        <row r="697">
          <cell r="A697" t="str">
            <v>4500109575</v>
          </cell>
          <cell r="B697" t="str">
            <v>760</v>
          </cell>
          <cell r="C697">
            <v>104047050</v>
          </cell>
          <cell r="D697" t="str">
            <v>104047050</v>
          </cell>
          <cell r="E697" t="str">
            <v>1000871</v>
          </cell>
          <cell r="F697" t="str">
            <v>1</v>
          </cell>
          <cell r="G697" t="str">
            <v>$150.00</v>
          </cell>
        </row>
        <row r="698">
          <cell r="A698" t="str">
            <v>4500109575</v>
          </cell>
          <cell r="B698" t="str">
            <v>930</v>
          </cell>
          <cell r="C698">
            <v>104047115</v>
          </cell>
          <cell r="D698" t="str">
            <v>104047115</v>
          </cell>
          <cell r="E698" t="str">
            <v>1000871</v>
          </cell>
          <cell r="F698" t="str">
            <v>1</v>
          </cell>
          <cell r="G698" t="str">
            <v>$150.00</v>
          </cell>
        </row>
        <row r="699">
          <cell r="A699" t="str">
            <v>4500109575</v>
          </cell>
          <cell r="B699" t="str">
            <v>1130</v>
          </cell>
          <cell r="C699">
            <v>104047129</v>
          </cell>
          <cell r="D699" t="str">
            <v>104047129</v>
          </cell>
          <cell r="E699" t="str">
            <v>1000871</v>
          </cell>
          <cell r="F699" t="str">
            <v>1</v>
          </cell>
          <cell r="G699" t="str">
            <v>$150.00</v>
          </cell>
        </row>
        <row r="700">
          <cell r="A700" t="str">
            <v>4500109575</v>
          </cell>
          <cell r="B700" t="str">
            <v>1340</v>
          </cell>
          <cell r="C700">
            <v>104047091</v>
          </cell>
          <cell r="D700" t="str">
            <v>104047091</v>
          </cell>
          <cell r="E700" t="str">
            <v>1000871</v>
          </cell>
          <cell r="F700" t="str">
            <v>1</v>
          </cell>
          <cell r="G700" t="str">
            <v>$150.00</v>
          </cell>
        </row>
        <row r="701">
          <cell r="A701" t="str">
            <v>4500109575</v>
          </cell>
          <cell r="B701" t="str">
            <v>1370</v>
          </cell>
          <cell r="C701">
            <v>104047065</v>
          </cell>
          <cell r="D701" t="str">
            <v>104047065</v>
          </cell>
          <cell r="E701" t="str">
            <v>1000871</v>
          </cell>
          <cell r="F701" t="str">
            <v>1</v>
          </cell>
          <cell r="G701" t="str">
            <v>$150.00</v>
          </cell>
        </row>
        <row r="702">
          <cell r="A702" t="str">
            <v>4500109575</v>
          </cell>
          <cell r="B702" t="str">
            <v>1390</v>
          </cell>
          <cell r="C702">
            <v>104047062</v>
          </cell>
          <cell r="D702" t="str">
            <v>104047062</v>
          </cell>
          <cell r="E702" t="str">
            <v>1000871</v>
          </cell>
          <cell r="F702" t="str">
            <v>1</v>
          </cell>
          <cell r="G702" t="str">
            <v>$150.00</v>
          </cell>
        </row>
        <row r="703">
          <cell r="A703" t="str">
            <v>4500109575</v>
          </cell>
          <cell r="B703" t="str">
            <v>1400</v>
          </cell>
          <cell r="C703">
            <v>104047074</v>
          </cell>
          <cell r="D703" t="str">
            <v>104047074</v>
          </cell>
          <cell r="E703" t="str">
            <v>1000871</v>
          </cell>
          <cell r="F703" t="str">
            <v>1</v>
          </cell>
          <cell r="G703" t="str">
            <v>$150.00</v>
          </cell>
        </row>
        <row r="704">
          <cell r="A704" t="str">
            <v>4500109575</v>
          </cell>
          <cell r="B704" t="str">
            <v>1410</v>
          </cell>
          <cell r="C704">
            <v>104047080</v>
          </cell>
          <cell r="D704" t="str">
            <v>104047080</v>
          </cell>
          <cell r="E704" t="str">
            <v>1000871</v>
          </cell>
          <cell r="F704" t="str">
            <v>1</v>
          </cell>
          <cell r="G704" t="str">
            <v>$150.00</v>
          </cell>
        </row>
        <row r="705">
          <cell r="A705" t="str">
            <v>4500109575</v>
          </cell>
          <cell r="B705" t="str">
            <v>1420</v>
          </cell>
          <cell r="C705">
            <v>104047116</v>
          </cell>
          <cell r="D705" t="str">
            <v>104047116</v>
          </cell>
          <cell r="E705" t="str">
            <v>1000871</v>
          </cell>
          <cell r="F705" t="str">
            <v>1</v>
          </cell>
          <cell r="G705" t="str">
            <v>$150.00</v>
          </cell>
        </row>
        <row r="706">
          <cell r="A706" t="str">
            <v>4500109575</v>
          </cell>
          <cell r="B706" t="str">
            <v>1460</v>
          </cell>
          <cell r="C706">
            <v>104047118</v>
          </cell>
          <cell r="D706" t="str">
            <v>104047118</v>
          </cell>
          <cell r="E706" t="str">
            <v>1000871</v>
          </cell>
          <cell r="F706" t="str">
            <v>1</v>
          </cell>
          <cell r="G706" t="str">
            <v>$150.00</v>
          </cell>
        </row>
        <row r="707">
          <cell r="A707" t="str">
            <v>4500109575</v>
          </cell>
          <cell r="B707" t="str">
            <v>1530</v>
          </cell>
          <cell r="C707">
            <v>104047128</v>
          </cell>
          <cell r="D707" t="str">
            <v>104047128</v>
          </cell>
          <cell r="E707" t="str">
            <v>1000871</v>
          </cell>
          <cell r="F707" t="str">
            <v>1</v>
          </cell>
          <cell r="G707" t="str">
            <v>$150.00</v>
          </cell>
        </row>
        <row r="708">
          <cell r="A708" t="str">
            <v>4500109575</v>
          </cell>
          <cell r="B708" t="str">
            <v>1540</v>
          </cell>
          <cell r="C708">
            <v>104047094</v>
          </cell>
          <cell r="D708" t="str">
            <v>104047094</v>
          </cell>
          <cell r="E708" t="str">
            <v>1000871</v>
          </cell>
          <cell r="F708" t="str">
            <v>1</v>
          </cell>
          <cell r="G708" t="str">
            <v>$150.00</v>
          </cell>
        </row>
        <row r="709">
          <cell r="A709" t="str">
            <v>4500109575</v>
          </cell>
          <cell r="B709" t="str">
            <v>1560</v>
          </cell>
          <cell r="C709">
            <v>104047113</v>
          </cell>
          <cell r="D709" t="str">
            <v>104047113</v>
          </cell>
          <cell r="E709" t="str">
            <v>1000871</v>
          </cell>
          <cell r="F709" t="str">
            <v>1</v>
          </cell>
          <cell r="G709" t="str">
            <v>$150.00</v>
          </cell>
        </row>
        <row r="710">
          <cell r="A710" t="str">
            <v>4500109575</v>
          </cell>
          <cell r="B710" t="str">
            <v>1600</v>
          </cell>
          <cell r="C710">
            <v>104047114</v>
          </cell>
          <cell r="D710" t="str">
            <v>104047114</v>
          </cell>
          <cell r="E710" t="str">
            <v>1000871</v>
          </cell>
          <cell r="F710" t="str">
            <v>1</v>
          </cell>
          <cell r="G710" t="str">
            <v>$150.00</v>
          </cell>
        </row>
        <row r="711">
          <cell r="A711" t="str">
            <v>4500109575</v>
          </cell>
          <cell r="B711" t="str">
            <v>1610</v>
          </cell>
          <cell r="C711">
            <v>104047088</v>
          </cell>
          <cell r="D711" t="str">
            <v>104047088</v>
          </cell>
          <cell r="E711" t="str">
            <v>1000871</v>
          </cell>
          <cell r="F711" t="str">
            <v>1</v>
          </cell>
          <cell r="G711" t="str">
            <v>$150.00</v>
          </cell>
        </row>
        <row r="712">
          <cell r="A712" t="str">
            <v>4500109575</v>
          </cell>
          <cell r="B712" t="str">
            <v>1620</v>
          </cell>
          <cell r="C712">
            <v>104047107</v>
          </cell>
          <cell r="D712" t="str">
            <v>104047107</v>
          </cell>
          <cell r="E712" t="str">
            <v>1000871</v>
          </cell>
          <cell r="F712" t="str">
            <v>1</v>
          </cell>
          <cell r="G712" t="str">
            <v>$150.00</v>
          </cell>
        </row>
        <row r="713">
          <cell r="A713" t="str">
            <v>4500109682</v>
          </cell>
          <cell r="B713" t="str">
            <v>40</v>
          </cell>
          <cell r="C713">
            <v>104046934</v>
          </cell>
          <cell r="D713" t="str">
            <v>104046934</v>
          </cell>
          <cell r="E713" t="str">
            <v>1000871</v>
          </cell>
          <cell r="F713" t="str">
            <v>1</v>
          </cell>
          <cell r="G713" t="str">
            <v>$150.00</v>
          </cell>
        </row>
        <row r="714">
          <cell r="A714" t="str">
            <v>4500109682</v>
          </cell>
          <cell r="B714" t="str">
            <v>120</v>
          </cell>
          <cell r="C714">
            <v>104045754</v>
          </cell>
          <cell r="D714" t="str">
            <v>104045754</v>
          </cell>
          <cell r="E714" t="str">
            <v>1000871</v>
          </cell>
          <cell r="F714" t="str">
            <v>1</v>
          </cell>
          <cell r="G714" t="str">
            <v>$150.00</v>
          </cell>
        </row>
        <row r="715">
          <cell r="A715" t="str">
            <v>4500109682</v>
          </cell>
          <cell r="B715" t="str">
            <v>160</v>
          </cell>
          <cell r="C715">
            <v>104039893</v>
          </cell>
          <cell r="D715" t="str">
            <v>104039893</v>
          </cell>
          <cell r="E715" t="str">
            <v>1000871</v>
          </cell>
          <cell r="F715" t="str">
            <v>1</v>
          </cell>
          <cell r="G715" t="str">
            <v>$150.00</v>
          </cell>
        </row>
        <row r="716">
          <cell r="A716" t="str">
            <v>4500109682</v>
          </cell>
          <cell r="B716" t="str">
            <v>430</v>
          </cell>
          <cell r="C716">
            <v>104047130</v>
          </cell>
          <cell r="D716" t="str">
            <v>104047130</v>
          </cell>
          <cell r="E716" t="str">
            <v>1000871</v>
          </cell>
          <cell r="F716" t="str">
            <v>1</v>
          </cell>
          <cell r="G716" t="str">
            <v>$150.00</v>
          </cell>
        </row>
        <row r="717">
          <cell r="A717" t="str">
            <v>4500109682</v>
          </cell>
          <cell r="B717" t="str">
            <v>690</v>
          </cell>
          <cell r="C717">
            <v>104046976</v>
          </cell>
          <cell r="D717" t="str">
            <v>104046976</v>
          </cell>
          <cell r="E717" t="str">
            <v>1000871</v>
          </cell>
          <cell r="F717" t="str">
            <v>1</v>
          </cell>
          <cell r="G717" t="str">
            <v>$150.00</v>
          </cell>
        </row>
        <row r="718">
          <cell r="A718" t="str">
            <v>4500109682</v>
          </cell>
          <cell r="B718" t="str">
            <v>710</v>
          </cell>
          <cell r="C718">
            <v>104046801</v>
          </cell>
          <cell r="D718" t="str">
            <v>104046801</v>
          </cell>
          <cell r="E718" t="str">
            <v>1000871</v>
          </cell>
          <cell r="F718" t="str">
            <v>1</v>
          </cell>
          <cell r="G718" t="str">
            <v>$150.00</v>
          </cell>
        </row>
        <row r="719">
          <cell r="A719" t="str">
            <v>4500109682</v>
          </cell>
          <cell r="B719" t="str">
            <v>720</v>
          </cell>
          <cell r="C719">
            <v>104046780</v>
          </cell>
          <cell r="D719" t="str">
            <v>104046780</v>
          </cell>
          <cell r="E719" t="str">
            <v>1000871</v>
          </cell>
          <cell r="F719" t="str">
            <v>1</v>
          </cell>
          <cell r="G719" t="str">
            <v>$150.00</v>
          </cell>
        </row>
        <row r="720">
          <cell r="A720" t="str">
            <v>4500109682</v>
          </cell>
          <cell r="B720" t="str">
            <v>830</v>
          </cell>
          <cell r="C720">
            <v>104046213</v>
          </cell>
          <cell r="D720" t="str">
            <v>104046213</v>
          </cell>
          <cell r="E720" t="str">
            <v>1000871</v>
          </cell>
          <cell r="F720" t="str">
            <v>1</v>
          </cell>
          <cell r="G720" t="str">
            <v>$150.00</v>
          </cell>
        </row>
        <row r="721">
          <cell r="A721" t="str">
            <v>4500109682</v>
          </cell>
          <cell r="B721" t="str">
            <v>840</v>
          </cell>
          <cell r="C721">
            <v>104026647</v>
          </cell>
          <cell r="D721" t="str">
            <v>104026647</v>
          </cell>
          <cell r="E721" t="str">
            <v>1000871</v>
          </cell>
          <cell r="F721" t="str">
            <v>1</v>
          </cell>
          <cell r="G721" t="str">
            <v>$150.00</v>
          </cell>
        </row>
        <row r="722">
          <cell r="A722" t="str">
            <v>4500109682</v>
          </cell>
          <cell r="B722" t="str">
            <v>870</v>
          </cell>
          <cell r="C722">
            <v>104047134</v>
          </cell>
          <cell r="D722" t="str">
            <v>104047134</v>
          </cell>
          <cell r="E722" t="str">
            <v>1000871</v>
          </cell>
          <cell r="F722" t="str">
            <v>1</v>
          </cell>
          <cell r="G722" t="str">
            <v>$150.00</v>
          </cell>
        </row>
        <row r="723">
          <cell r="A723" t="str">
            <v>4500109682</v>
          </cell>
          <cell r="B723" t="str">
            <v>880</v>
          </cell>
          <cell r="C723">
            <v>104047189</v>
          </cell>
          <cell r="D723" t="str">
            <v>104047189</v>
          </cell>
          <cell r="E723" t="str">
            <v>1000871</v>
          </cell>
          <cell r="F723" t="str">
            <v>1</v>
          </cell>
          <cell r="G723" t="str">
            <v>$150.00</v>
          </cell>
        </row>
        <row r="724">
          <cell r="A724" t="str">
            <v>4500109682</v>
          </cell>
          <cell r="B724" t="str">
            <v>890</v>
          </cell>
          <cell r="C724">
            <v>104047172</v>
          </cell>
          <cell r="D724" t="str">
            <v>104047172</v>
          </cell>
          <cell r="E724" t="str">
            <v>1000871</v>
          </cell>
          <cell r="F724" t="str">
            <v>1</v>
          </cell>
          <cell r="G724" t="str">
            <v>$150.00</v>
          </cell>
        </row>
        <row r="725">
          <cell r="A725" t="str">
            <v>4500109682</v>
          </cell>
          <cell r="B725" t="str">
            <v>930</v>
          </cell>
          <cell r="C725">
            <v>104046942</v>
          </cell>
          <cell r="D725" t="str">
            <v>104046942</v>
          </cell>
          <cell r="E725" t="str">
            <v>1000871</v>
          </cell>
          <cell r="F725" t="str">
            <v>1</v>
          </cell>
          <cell r="G725" t="str">
            <v>$150.00</v>
          </cell>
        </row>
        <row r="726">
          <cell r="A726" t="str">
            <v>4500109768</v>
          </cell>
          <cell r="B726" t="str">
            <v>130</v>
          </cell>
          <cell r="C726">
            <v>104046920</v>
          </cell>
          <cell r="D726" t="str">
            <v>104046920</v>
          </cell>
          <cell r="E726" t="str">
            <v>1000871</v>
          </cell>
          <cell r="F726" t="str">
            <v>1</v>
          </cell>
          <cell r="G726" t="str">
            <v>$150.00</v>
          </cell>
        </row>
        <row r="727">
          <cell r="A727" t="str">
            <v>4500109768</v>
          </cell>
          <cell r="B727" t="str">
            <v>270</v>
          </cell>
          <cell r="C727">
            <v>104041964</v>
          </cell>
          <cell r="D727" t="str">
            <v>104041964</v>
          </cell>
          <cell r="E727" t="str">
            <v>1000871</v>
          </cell>
          <cell r="F727" t="str">
            <v>1</v>
          </cell>
          <cell r="G727" t="str">
            <v>$150.00</v>
          </cell>
        </row>
        <row r="728">
          <cell r="A728" t="str">
            <v>4500109768</v>
          </cell>
          <cell r="B728" t="str">
            <v>280</v>
          </cell>
          <cell r="C728">
            <v>104047178</v>
          </cell>
          <cell r="D728" t="str">
            <v>104047178</v>
          </cell>
          <cell r="E728" t="str">
            <v>1000871</v>
          </cell>
          <cell r="F728" t="str">
            <v>1</v>
          </cell>
          <cell r="G728" t="str">
            <v>$150.00</v>
          </cell>
        </row>
        <row r="729">
          <cell r="A729" t="str">
            <v>4500109768</v>
          </cell>
          <cell r="B729" t="str">
            <v>300</v>
          </cell>
          <cell r="C729">
            <v>104042864</v>
          </cell>
          <cell r="D729" t="str">
            <v>104042864</v>
          </cell>
          <cell r="E729" t="str">
            <v>1000871</v>
          </cell>
          <cell r="F729" t="str">
            <v>1</v>
          </cell>
          <cell r="G729" t="str">
            <v>$150.00</v>
          </cell>
        </row>
        <row r="730">
          <cell r="A730" t="str">
            <v>4500109768</v>
          </cell>
          <cell r="B730" t="str">
            <v>560</v>
          </cell>
          <cell r="C730">
            <v>104045325</v>
          </cell>
          <cell r="D730" t="str">
            <v>104045325</v>
          </cell>
          <cell r="E730" t="str">
            <v>1000871</v>
          </cell>
          <cell r="F730" t="str">
            <v>1</v>
          </cell>
          <cell r="G730" t="str">
            <v>$150.00</v>
          </cell>
        </row>
        <row r="731">
          <cell r="A731" t="str">
            <v>4500109768</v>
          </cell>
          <cell r="B731" t="str">
            <v>580</v>
          </cell>
          <cell r="C731">
            <v>104026989</v>
          </cell>
          <cell r="D731" t="str">
            <v>104026989</v>
          </cell>
          <cell r="E731" t="str">
            <v>1000871</v>
          </cell>
          <cell r="F731" t="str">
            <v>1</v>
          </cell>
          <cell r="G731" t="str">
            <v>$150.00</v>
          </cell>
        </row>
        <row r="732">
          <cell r="A732" t="str">
            <v>4500109768</v>
          </cell>
          <cell r="B732" t="str">
            <v>1150</v>
          </cell>
          <cell r="C732">
            <v>104047141</v>
          </cell>
          <cell r="D732" t="str">
            <v>104047141</v>
          </cell>
          <cell r="E732" t="str">
            <v>1000871</v>
          </cell>
          <cell r="F732" t="str">
            <v>1</v>
          </cell>
          <cell r="G732" t="str">
            <v>$150.00</v>
          </cell>
        </row>
        <row r="733">
          <cell r="A733" t="str">
            <v>4500109768</v>
          </cell>
          <cell r="B733" t="str">
            <v>1160</v>
          </cell>
          <cell r="C733">
            <v>104047139</v>
          </cell>
          <cell r="D733" t="str">
            <v>104047139</v>
          </cell>
          <cell r="E733" t="str">
            <v>1000871</v>
          </cell>
          <cell r="F733" t="str">
            <v>1</v>
          </cell>
          <cell r="G733" t="str">
            <v>$150.00</v>
          </cell>
        </row>
        <row r="734">
          <cell r="A734" t="str">
            <v>4500109768</v>
          </cell>
          <cell r="B734" t="str">
            <v>1180</v>
          </cell>
          <cell r="C734">
            <v>104047244</v>
          </cell>
          <cell r="D734" t="str">
            <v>104047244</v>
          </cell>
          <cell r="E734" t="str">
            <v>1000871</v>
          </cell>
          <cell r="F734" t="str">
            <v>1</v>
          </cell>
          <cell r="G734" t="str">
            <v>$150.00</v>
          </cell>
        </row>
        <row r="735">
          <cell r="A735" t="str">
            <v>4500109768</v>
          </cell>
          <cell r="B735" t="str">
            <v>1200</v>
          </cell>
          <cell r="C735">
            <v>104047236</v>
          </cell>
          <cell r="D735" t="str">
            <v>104047236</v>
          </cell>
          <cell r="E735" t="str">
            <v>1000871</v>
          </cell>
          <cell r="F735" t="str">
            <v>1</v>
          </cell>
          <cell r="G735" t="str">
            <v>$150.00</v>
          </cell>
        </row>
        <row r="736">
          <cell r="A736" t="str">
            <v>4500109888</v>
          </cell>
          <cell r="B736" t="str">
            <v>20</v>
          </cell>
          <cell r="C736">
            <v>104047240</v>
          </cell>
          <cell r="D736" t="str">
            <v>104047240</v>
          </cell>
          <cell r="E736" t="str">
            <v>1000871</v>
          </cell>
          <cell r="F736" t="str">
            <v>1</v>
          </cell>
          <cell r="G736" t="str">
            <v>$150.00</v>
          </cell>
        </row>
        <row r="737">
          <cell r="A737" t="str">
            <v>4500109888</v>
          </cell>
          <cell r="B737" t="str">
            <v>30</v>
          </cell>
          <cell r="C737">
            <v>104047150</v>
          </cell>
          <cell r="D737" t="str">
            <v>104047150</v>
          </cell>
          <cell r="E737" t="str">
            <v>1000871</v>
          </cell>
          <cell r="F737" t="str">
            <v>1</v>
          </cell>
          <cell r="G737" t="str">
            <v>$150.00</v>
          </cell>
        </row>
        <row r="738">
          <cell r="A738" t="str">
            <v>4500109888</v>
          </cell>
          <cell r="B738" t="str">
            <v>40</v>
          </cell>
          <cell r="C738">
            <v>104047200</v>
          </cell>
          <cell r="D738" t="str">
            <v>104047200</v>
          </cell>
          <cell r="E738" t="str">
            <v>1000871</v>
          </cell>
          <cell r="F738" t="str">
            <v>1</v>
          </cell>
          <cell r="G738" t="str">
            <v>$150.00</v>
          </cell>
        </row>
        <row r="739">
          <cell r="A739" t="str">
            <v>4500109888</v>
          </cell>
          <cell r="B739" t="str">
            <v>50</v>
          </cell>
          <cell r="C739">
            <v>104047191</v>
          </cell>
          <cell r="D739" t="str">
            <v>104047191</v>
          </cell>
          <cell r="E739" t="str">
            <v>1000871</v>
          </cell>
          <cell r="F739" t="str">
            <v>1</v>
          </cell>
          <cell r="G739" t="str">
            <v>$150.00</v>
          </cell>
        </row>
        <row r="740">
          <cell r="A740" t="str">
            <v>4500109888</v>
          </cell>
          <cell r="B740" t="str">
            <v>60</v>
          </cell>
          <cell r="C740">
            <v>104046357</v>
          </cell>
          <cell r="D740" t="str">
            <v>104046357</v>
          </cell>
          <cell r="E740" t="str">
            <v>1000871</v>
          </cell>
          <cell r="F740" t="str">
            <v>1</v>
          </cell>
          <cell r="G740" t="str">
            <v>$150.00</v>
          </cell>
        </row>
        <row r="741">
          <cell r="A741" t="str">
            <v>4500109888</v>
          </cell>
          <cell r="B741" t="str">
            <v>80</v>
          </cell>
          <cell r="C741">
            <v>104047202</v>
          </cell>
          <cell r="D741" t="str">
            <v>104047202</v>
          </cell>
          <cell r="E741" t="str">
            <v>1000871</v>
          </cell>
          <cell r="F741" t="str">
            <v>1</v>
          </cell>
          <cell r="G741" t="str">
            <v>$150.00</v>
          </cell>
        </row>
        <row r="742">
          <cell r="A742" t="str">
            <v>4500109888</v>
          </cell>
          <cell r="B742" t="str">
            <v>90</v>
          </cell>
          <cell r="C742">
            <v>104047261</v>
          </cell>
          <cell r="D742" t="str">
            <v>104047261</v>
          </cell>
          <cell r="E742" t="str">
            <v>1000871</v>
          </cell>
          <cell r="F742" t="str">
            <v>1</v>
          </cell>
          <cell r="G742" t="str">
            <v>$150.00</v>
          </cell>
        </row>
        <row r="743">
          <cell r="A743" t="str">
            <v>4500109888</v>
          </cell>
          <cell r="B743" t="str">
            <v>230</v>
          </cell>
          <cell r="C743">
            <v>104047237</v>
          </cell>
          <cell r="D743" t="str">
            <v>104047237</v>
          </cell>
          <cell r="E743" t="str">
            <v>1000871</v>
          </cell>
          <cell r="F743" t="str">
            <v>1</v>
          </cell>
          <cell r="G743" t="str">
            <v>$150.00</v>
          </cell>
        </row>
        <row r="744">
          <cell r="A744" t="str">
            <v>4500109888</v>
          </cell>
          <cell r="B744" t="str">
            <v>290</v>
          </cell>
          <cell r="C744">
            <v>104047187</v>
          </cell>
          <cell r="D744" t="str">
            <v>104047187</v>
          </cell>
          <cell r="E744" t="str">
            <v>1000871</v>
          </cell>
          <cell r="F744" t="str">
            <v>1</v>
          </cell>
          <cell r="G744" t="str">
            <v>$150.00</v>
          </cell>
        </row>
        <row r="745">
          <cell r="A745" t="str">
            <v>4500109888</v>
          </cell>
          <cell r="B745" t="str">
            <v>320</v>
          </cell>
          <cell r="C745">
            <v>104047193</v>
          </cell>
          <cell r="D745" t="str">
            <v>104047193</v>
          </cell>
          <cell r="E745" t="str">
            <v>1000871</v>
          </cell>
          <cell r="F745" t="str">
            <v>1</v>
          </cell>
          <cell r="G745" t="str">
            <v>$150.00</v>
          </cell>
        </row>
        <row r="746">
          <cell r="A746" t="str">
            <v>4500109888</v>
          </cell>
          <cell r="B746" t="str">
            <v>350</v>
          </cell>
          <cell r="C746">
            <v>104047209</v>
          </cell>
          <cell r="D746" t="str">
            <v>104047209</v>
          </cell>
          <cell r="E746" t="str">
            <v>1000871</v>
          </cell>
          <cell r="F746" t="str">
            <v>1</v>
          </cell>
          <cell r="G746" t="str">
            <v>$150.00</v>
          </cell>
        </row>
        <row r="747">
          <cell r="A747" t="str">
            <v>4500109888</v>
          </cell>
          <cell r="B747" t="str">
            <v>370</v>
          </cell>
          <cell r="C747">
            <v>104047192</v>
          </cell>
          <cell r="D747" t="str">
            <v>104047192</v>
          </cell>
          <cell r="E747" t="str">
            <v>1000871</v>
          </cell>
          <cell r="F747" t="str">
            <v>1</v>
          </cell>
          <cell r="G747" t="str">
            <v>$150.00</v>
          </cell>
        </row>
        <row r="748">
          <cell r="A748" t="str">
            <v>4500109888</v>
          </cell>
          <cell r="B748" t="str">
            <v>380</v>
          </cell>
          <cell r="C748">
            <v>104033942</v>
          </cell>
          <cell r="D748" t="str">
            <v>104033942</v>
          </cell>
          <cell r="E748" t="str">
            <v>1000871</v>
          </cell>
          <cell r="F748" t="str">
            <v>1</v>
          </cell>
          <cell r="G748" t="str">
            <v>$150.00</v>
          </cell>
        </row>
        <row r="749">
          <cell r="A749" t="str">
            <v>4500109888</v>
          </cell>
          <cell r="B749" t="str">
            <v>600</v>
          </cell>
          <cell r="C749">
            <v>104047245</v>
          </cell>
          <cell r="D749" t="str">
            <v>104047245</v>
          </cell>
          <cell r="E749" t="str">
            <v>1000871</v>
          </cell>
          <cell r="F749" t="str">
            <v>1</v>
          </cell>
          <cell r="G749" t="str">
            <v>$150.00</v>
          </cell>
        </row>
        <row r="750">
          <cell r="A750" t="str">
            <v>4500109888</v>
          </cell>
          <cell r="B750" t="str">
            <v>640</v>
          </cell>
          <cell r="C750">
            <v>104019320</v>
          </cell>
          <cell r="D750" t="str">
            <v>104019320</v>
          </cell>
          <cell r="E750" t="str">
            <v>1000871</v>
          </cell>
          <cell r="F750" t="str">
            <v>1</v>
          </cell>
          <cell r="G750" t="str">
            <v>$150.00</v>
          </cell>
        </row>
        <row r="751">
          <cell r="A751" t="str">
            <v>4500109888</v>
          </cell>
          <cell r="B751" t="str">
            <v>690</v>
          </cell>
          <cell r="C751">
            <v>104047252</v>
          </cell>
          <cell r="D751" t="str">
            <v>104047252</v>
          </cell>
          <cell r="E751" t="str">
            <v>1000871</v>
          </cell>
          <cell r="F751" t="str">
            <v>1</v>
          </cell>
          <cell r="G751" t="str">
            <v>$150.00</v>
          </cell>
        </row>
        <row r="752">
          <cell r="A752" t="str">
            <v>4500109888</v>
          </cell>
          <cell r="B752" t="str">
            <v>750</v>
          </cell>
          <cell r="C752">
            <v>104047256</v>
          </cell>
          <cell r="D752" t="str">
            <v>104047256</v>
          </cell>
          <cell r="E752" t="str">
            <v>1000871</v>
          </cell>
          <cell r="F752" t="str">
            <v>1</v>
          </cell>
          <cell r="G752" t="str">
            <v>$150.00</v>
          </cell>
        </row>
        <row r="753">
          <cell r="A753" t="str">
            <v>4500109888</v>
          </cell>
          <cell r="B753" t="str">
            <v>840</v>
          </cell>
          <cell r="C753">
            <v>104046916</v>
          </cell>
          <cell r="D753" t="str">
            <v>104046916</v>
          </cell>
          <cell r="E753" t="str">
            <v>1000871</v>
          </cell>
          <cell r="F753" t="str">
            <v>1</v>
          </cell>
          <cell r="G753" t="str">
            <v>$150.00</v>
          </cell>
        </row>
        <row r="754">
          <cell r="A754" t="str">
            <v>4500109888</v>
          </cell>
          <cell r="B754" t="str">
            <v>850</v>
          </cell>
          <cell r="C754">
            <v>104047257</v>
          </cell>
          <cell r="D754" t="str">
            <v>104047257</v>
          </cell>
          <cell r="E754" t="str">
            <v>1000871</v>
          </cell>
          <cell r="F754" t="str">
            <v>1</v>
          </cell>
          <cell r="G754" t="str">
            <v>$150.00</v>
          </cell>
        </row>
        <row r="755">
          <cell r="A755" t="str">
            <v>4500109888</v>
          </cell>
          <cell r="B755" t="str">
            <v>870</v>
          </cell>
          <cell r="C755">
            <v>104047262</v>
          </cell>
          <cell r="D755" t="str">
            <v>104047262</v>
          </cell>
          <cell r="E755" t="str">
            <v>1000871</v>
          </cell>
          <cell r="F755" t="str">
            <v>1</v>
          </cell>
          <cell r="G755" t="str">
            <v>$150.00</v>
          </cell>
        </row>
        <row r="756">
          <cell r="A756" t="str">
            <v>4500109888</v>
          </cell>
          <cell r="B756" t="str">
            <v>890</v>
          </cell>
          <cell r="C756">
            <v>104047263</v>
          </cell>
          <cell r="D756" t="str">
            <v>104047263</v>
          </cell>
          <cell r="E756" t="str">
            <v>1000871</v>
          </cell>
          <cell r="F756" t="str">
            <v>1</v>
          </cell>
          <cell r="G756" t="str">
            <v>$150.00</v>
          </cell>
        </row>
        <row r="757">
          <cell r="A757" t="str">
            <v>4500109888</v>
          </cell>
          <cell r="B757" t="str">
            <v>970</v>
          </cell>
          <cell r="C757">
            <v>104047197</v>
          </cell>
          <cell r="D757" t="str">
            <v>104047197</v>
          </cell>
          <cell r="E757" t="str">
            <v>1000871</v>
          </cell>
          <cell r="F757" t="str">
            <v>1</v>
          </cell>
          <cell r="G757" t="str">
            <v>$150.00</v>
          </cell>
        </row>
        <row r="758">
          <cell r="A758" t="str">
            <v>4500109888</v>
          </cell>
          <cell r="B758" t="str">
            <v>1180</v>
          </cell>
          <cell r="C758">
            <v>104047292</v>
          </cell>
          <cell r="D758" t="str">
            <v>104047292</v>
          </cell>
          <cell r="E758" t="str">
            <v>1000871</v>
          </cell>
          <cell r="F758" t="str">
            <v>1</v>
          </cell>
          <cell r="G758" t="str">
            <v>$150.00</v>
          </cell>
        </row>
        <row r="759">
          <cell r="A759" t="str">
            <v>4500109888</v>
          </cell>
          <cell r="B759" t="str">
            <v>1210</v>
          </cell>
          <cell r="C759">
            <v>104047287</v>
          </cell>
          <cell r="D759" t="str">
            <v>104047287</v>
          </cell>
          <cell r="E759" t="str">
            <v>1000871</v>
          </cell>
          <cell r="F759" t="str">
            <v>1</v>
          </cell>
          <cell r="G759" t="str">
            <v>$150.00</v>
          </cell>
        </row>
        <row r="760">
          <cell r="A760" t="str">
            <v>4500109888</v>
          </cell>
          <cell r="B760" t="str">
            <v>1280</v>
          </cell>
          <cell r="C760">
            <v>104047276</v>
          </cell>
          <cell r="D760" t="str">
            <v>104047276</v>
          </cell>
          <cell r="E760" t="str">
            <v>1000871</v>
          </cell>
          <cell r="F760" t="str">
            <v>1</v>
          </cell>
          <cell r="G760" t="str">
            <v>$150.00</v>
          </cell>
        </row>
        <row r="761">
          <cell r="A761" t="str">
            <v>4500109888</v>
          </cell>
          <cell r="B761" t="str">
            <v>1300</v>
          </cell>
          <cell r="C761">
            <v>104047251</v>
          </cell>
          <cell r="D761" t="str">
            <v>104047251</v>
          </cell>
          <cell r="E761" t="str">
            <v>1000871</v>
          </cell>
          <cell r="F761" t="str">
            <v>1</v>
          </cell>
          <cell r="G761" t="str">
            <v>$150.00</v>
          </cell>
        </row>
        <row r="762">
          <cell r="A762" t="str">
            <v>4500109888</v>
          </cell>
          <cell r="B762" t="str">
            <v>1320</v>
          </cell>
          <cell r="C762">
            <v>104044739</v>
          </cell>
          <cell r="D762" t="str">
            <v>104044739</v>
          </cell>
          <cell r="E762" t="str">
            <v>1000871</v>
          </cell>
          <cell r="F762" t="str">
            <v>1</v>
          </cell>
          <cell r="G762" t="str">
            <v>$150.00</v>
          </cell>
        </row>
        <row r="763">
          <cell r="A763" t="str">
            <v>4500109888</v>
          </cell>
          <cell r="B763" t="str">
            <v>1330</v>
          </cell>
          <cell r="C763">
            <v>104047254</v>
          </cell>
          <cell r="D763" t="str">
            <v>104047254</v>
          </cell>
          <cell r="E763" t="str">
            <v>1000871</v>
          </cell>
          <cell r="F763" t="str">
            <v>1</v>
          </cell>
          <cell r="G763" t="str">
            <v>$150.00</v>
          </cell>
        </row>
        <row r="764">
          <cell r="A764" t="str">
            <v>4500109888</v>
          </cell>
          <cell r="B764" t="str">
            <v>1350</v>
          </cell>
          <cell r="C764">
            <v>104047288</v>
          </cell>
          <cell r="D764" t="str">
            <v>104047288</v>
          </cell>
          <cell r="E764" t="str">
            <v>1000871</v>
          </cell>
          <cell r="F764" t="str">
            <v>1</v>
          </cell>
          <cell r="G764" t="str">
            <v>$150.00</v>
          </cell>
        </row>
        <row r="765">
          <cell r="A765" t="str">
            <v>4500109888</v>
          </cell>
          <cell r="B765" t="str">
            <v>1400</v>
          </cell>
          <cell r="C765">
            <v>104047221</v>
          </cell>
          <cell r="D765" t="str">
            <v>104047221</v>
          </cell>
          <cell r="E765" t="str">
            <v>1000871</v>
          </cell>
          <cell r="F765" t="str">
            <v>1</v>
          </cell>
          <cell r="G765" t="str">
            <v>$150.00</v>
          </cell>
        </row>
        <row r="766">
          <cell r="A766" t="str">
            <v>4500109888</v>
          </cell>
          <cell r="B766" t="str">
            <v>1420</v>
          </cell>
          <cell r="C766">
            <v>104047215</v>
          </cell>
          <cell r="D766" t="str">
            <v>104047215</v>
          </cell>
          <cell r="E766" t="str">
            <v>1000871</v>
          </cell>
          <cell r="F766" t="str">
            <v>1</v>
          </cell>
          <cell r="G766" t="str">
            <v>$150.00</v>
          </cell>
        </row>
        <row r="767">
          <cell r="A767" t="str">
            <v>4500109888</v>
          </cell>
          <cell r="B767" t="str">
            <v>1430</v>
          </cell>
          <cell r="C767">
            <v>104047223</v>
          </cell>
          <cell r="D767" t="str">
            <v>104047223</v>
          </cell>
          <cell r="E767" t="str">
            <v>1000871</v>
          </cell>
          <cell r="F767" t="str">
            <v>1</v>
          </cell>
          <cell r="G767" t="str">
            <v>$150.00</v>
          </cell>
        </row>
        <row r="768">
          <cell r="A768" t="str">
            <v>4500109888</v>
          </cell>
          <cell r="B768" t="str">
            <v>1450</v>
          </cell>
          <cell r="C768">
            <v>104047222</v>
          </cell>
          <cell r="D768" t="str">
            <v>104047222</v>
          </cell>
          <cell r="E768" t="str">
            <v>1000871</v>
          </cell>
          <cell r="F768" t="str">
            <v>1</v>
          </cell>
          <cell r="G768" t="str">
            <v>$150.00</v>
          </cell>
        </row>
        <row r="769">
          <cell r="A769" t="str">
            <v>4500109888</v>
          </cell>
          <cell r="B769" t="str">
            <v>1470</v>
          </cell>
          <cell r="C769">
            <v>104043504</v>
          </cell>
          <cell r="D769" t="str">
            <v>104043504</v>
          </cell>
          <cell r="E769" t="str">
            <v>1000871</v>
          </cell>
          <cell r="F769" t="str">
            <v>1</v>
          </cell>
          <cell r="G769" t="str">
            <v>$150.00</v>
          </cell>
        </row>
        <row r="770">
          <cell r="A770" t="str">
            <v>4500109888</v>
          </cell>
          <cell r="B770" t="str">
            <v>1480</v>
          </cell>
          <cell r="C770">
            <v>104039760</v>
          </cell>
          <cell r="D770" t="str">
            <v>104039760</v>
          </cell>
          <cell r="E770" t="str">
            <v>1000871</v>
          </cell>
          <cell r="F770" t="str">
            <v>1</v>
          </cell>
          <cell r="G770" t="str">
            <v>$150.00</v>
          </cell>
        </row>
        <row r="771">
          <cell r="A771" t="str">
            <v>4500109888</v>
          </cell>
          <cell r="B771" t="str">
            <v>1490</v>
          </cell>
          <cell r="C771">
            <v>104047295</v>
          </cell>
          <cell r="D771" t="str">
            <v>104047295</v>
          </cell>
          <cell r="E771" t="str">
            <v>1000871</v>
          </cell>
          <cell r="F771" t="str">
            <v>1</v>
          </cell>
          <cell r="G771" t="str">
            <v>$150.00</v>
          </cell>
        </row>
        <row r="772">
          <cell r="A772" t="str">
            <v>4500109888</v>
          </cell>
          <cell r="B772" t="str">
            <v>1500</v>
          </cell>
          <cell r="C772">
            <v>104047218</v>
          </cell>
          <cell r="D772" t="str">
            <v>104047218</v>
          </cell>
          <cell r="E772" t="str">
            <v>1000871</v>
          </cell>
          <cell r="F772" t="str">
            <v>1</v>
          </cell>
          <cell r="G772" t="str">
            <v>$150.00</v>
          </cell>
        </row>
        <row r="773">
          <cell r="A773" t="str">
            <v>4500109888</v>
          </cell>
          <cell r="B773" t="str">
            <v>1530</v>
          </cell>
          <cell r="C773">
            <v>104047239</v>
          </cell>
          <cell r="D773" t="str">
            <v>104047239</v>
          </cell>
          <cell r="E773" t="str">
            <v>1000871</v>
          </cell>
          <cell r="F773" t="str">
            <v>1</v>
          </cell>
          <cell r="G773" t="str">
            <v>$150.00</v>
          </cell>
        </row>
        <row r="774">
          <cell r="A774" t="str">
            <v>4500109888</v>
          </cell>
          <cell r="B774" t="str">
            <v>1540</v>
          </cell>
          <cell r="C774">
            <v>104047248</v>
          </cell>
          <cell r="D774" t="str">
            <v>104047248</v>
          </cell>
          <cell r="E774" t="str">
            <v>1000871</v>
          </cell>
          <cell r="F774" t="str">
            <v>1</v>
          </cell>
          <cell r="G774" t="str">
            <v>$150.00</v>
          </cell>
        </row>
        <row r="775">
          <cell r="A775" t="str">
            <v>4500109888</v>
          </cell>
          <cell r="B775" t="str">
            <v>1560</v>
          </cell>
          <cell r="C775">
            <v>104047233</v>
          </cell>
          <cell r="D775" t="str">
            <v>104047233</v>
          </cell>
          <cell r="E775" t="str">
            <v>1000871</v>
          </cell>
          <cell r="F775" t="str">
            <v>1</v>
          </cell>
          <cell r="G775" t="str">
            <v>$150.00</v>
          </cell>
        </row>
        <row r="776">
          <cell r="A776" t="str">
            <v>4500109888</v>
          </cell>
          <cell r="B776" t="str">
            <v>1850</v>
          </cell>
          <cell r="C776">
            <v>104046841</v>
          </cell>
          <cell r="D776" t="str">
            <v>104046841</v>
          </cell>
          <cell r="E776" t="str">
            <v>1000871</v>
          </cell>
          <cell r="F776" t="str">
            <v>1</v>
          </cell>
          <cell r="G776" t="str">
            <v>$150.00</v>
          </cell>
        </row>
        <row r="777">
          <cell r="A777" t="str">
            <v>4500109888</v>
          </cell>
          <cell r="B777" t="str">
            <v>1890</v>
          </cell>
          <cell r="C777">
            <v>104045946</v>
          </cell>
          <cell r="D777" t="str">
            <v>104045946</v>
          </cell>
          <cell r="E777" t="str">
            <v>1000871</v>
          </cell>
          <cell r="F777" t="str">
            <v>1</v>
          </cell>
          <cell r="G777" t="str">
            <v>$150.00</v>
          </cell>
        </row>
        <row r="778">
          <cell r="A778" t="str">
            <v>4500109888</v>
          </cell>
          <cell r="B778" t="str">
            <v>1930</v>
          </cell>
          <cell r="C778">
            <v>104047310</v>
          </cell>
          <cell r="D778" t="str">
            <v>104047310</v>
          </cell>
          <cell r="E778" t="str">
            <v>1000871</v>
          </cell>
          <cell r="F778" t="str">
            <v>1</v>
          </cell>
          <cell r="G778" t="str">
            <v>$150.00</v>
          </cell>
        </row>
        <row r="779">
          <cell r="A779" t="str">
            <v>4500109888</v>
          </cell>
          <cell r="B779" t="str">
            <v>1950</v>
          </cell>
          <cell r="C779">
            <v>104047305</v>
          </cell>
          <cell r="D779" t="str">
            <v>104047305</v>
          </cell>
          <cell r="E779" t="str">
            <v>1000871</v>
          </cell>
          <cell r="F779" t="str">
            <v>1</v>
          </cell>
          <cell r="G779" t="str">
            <v>$150.00</v>
          </cell>
        </row>
        <row r="780">
          <cell r="A780" t="str">
            <v>4500109888</v>
          </cell>
          <cell r="B780" t="str">
            <v>1960</v>
          </cell>
          <cell r="C780">
            <v>104046973</v>
          </cell>
          <cell r="D780" t="str">
            <v>104046973</v>
          </cell>
          <cell r="E780" t="str">
            <v>1000871</v>
          </cell>
          <cell r="F780" t="str">
            <v>1</v>
          </cell>
          <cell r="G780" t="str">
            <v>$150.00</v>
          </cell>
        </row>
        <row r="781">
          <cell r="A781" t="str">
            <v>4500109888</v>
          </cell>
          <cell r="B781" t="str">
            <v>1970</v>
          </cell>
          <cell r="C781">
            <v>104047309</v>
          </cell>
          <cell r="D781" t="str">
            <v>104047309</v>
          </cell>
          <cell r="E781" t="str">
            <v>1000871</v>
          </cell>
          <cell r="F781" t="str">
            <v>1</v>
          </cell>
          <cell r="G781" t="str">
            <v>$150.00</v>
          </cell>
        </row>
        <row r="782">
          <cell r="A782" t="str">
            <v>4500109888</v>
          </cell>
          <cell r="B782" t="str">
            <v>2040</v>
          </cell>
          <cell r="C782">
            <v>104046893</v>
          </cell>
          <cell r="D782" t="str">
            <v>104046893</v>
          </cell>
          <cell r="E782" t="str">
            <v>1000871</v>
          </cell>
          <cell r="F782" t="str">
            <v>1</v>
          </cell>
          <cell r="G782" t="str">
            <v>$150.00</v>
          </cell>
        </row>
        <row r="783">
          <cell r="A783" t="str">
            <v>4500109888</v>
          </cell>
          <cell r="B783" t="str">
            <v>2110</v>
          </cell>
          <cell r="C783">
            <v>104046870</v>
          </cell>
          <cell r="D783" t="str">
            <v>104046870</v>
          </cell>
          <cell r="E783" t="str">
            <v>1000871</v>
          </cell>
          <cell r="F783" t="str">
            <v>1</v>
          </cell>
          <cell r="G783" t="str">
            <v>$150.00</v>
          </cell>
        </row>
        <row r="784">
          <cell r="A784" t="str">
            <v>4500109888</v>
          </cell>
          <cell r="B784" t="str">
            <v>2150</v>
          </cell>
          <cell r="C784">
            <v>104047331</v>
          </cell>
          <cell r="D784" t="str">
            <v>104047331</v>
          </cell>
          <cell r="E784" t="str">
            <v>1000871</v>
          </cell>
          <cell r="F784" t="str">
            <v>1</v>
          </cell>
          <cell r="G784" t="str">
            <v>$150.00</v>
          </cell>
        </row>
        <row r="785">
          <cell r="A785" t="str">
            <v>4500109888</v>
          </cell>
          <cell r="B785" t="str">
            <v>2250</v>
          </cell>
          <cell r="C785">
            <v>104047279</v>
          </cell>
          <cell r="D785" t="str">
            <v>104047279</v>
          </cell>
          <cell r="E785" t="str">
            <v>1000871</v>
          </cell>
          <cell r="F785" t="str">
            <v>1</v>
          </cell>
          <cell r="G785" t="str">
            <v>$150.00</v>
          </cell>
        </row>
        <row r="786">
          <cell r="A786" t="str">
            <v>4500109888</v>
          </cell>
          <cell r="B786" t="str">
            <v>2260</v>
          </cell>
          <cell r="C786">
            <v>104047298</v>
          </cell>
          <cell r="D786" t="str">
            <v>104047298</v>
          </cell>
          <cell r="E786" t="str">
            <v>1000871</v>
          </cell>
          <cell r="F786" t="str">
            <v>1</v>
          </cell>
          <cell r="G786" t="str">
            <v>$150.00</v>
          </cell>
        </row>
        <row r="787">
          <cell r="A787" t="str">
            <v>4500109888</v>
          </cell>
          <cell r="B787" t="str">
            <v>2270</v>
          </cell>
          <cell r="C787">
            <v>104047347</v>
          </cell>
          <cell r="D787" t="str">
            <v>104047347</v>
          </cell>
          <cell r="E787" t="str">
            <v>1000871</v>
          </cell>
          <cell r="F787" t="str">
            <v>1</v>
          </cell>
          <cell r="G787" t="str">
            <v>$150.00</v>
          </cell>
        </row>
        <row r="788">
          <cell r="A788" t="str">
            <v>4500109888</v>
          </cell>
          <cell r="B788" t="str">
            <v>2280</v>
          </cell>
          <cell r="C788">
            <v>104047357</v>
          </cell>
          <cell r="D788" t="str">
            <v>104047357</v>
          </cell>
          <cell r="E788" t="str">
            <v>1000871</v>
          </cell>
          <cell r="F788" t="str">
            <v>1</v>
          </cell>
          <cell r="G788" t="str">
            <v>$150.00</v>
          </cell>
        </row>
        <row r="789">
          <cell r="A789" t="str">
            <v>4500109888</v>
          </cell>
          <cell r="B789" t="str">
            <v>2290</v>
          </cell>
          <cell r="C789">
            <v>104047349</v>
          </cell>
          <cell r="D789" t="str">
            <v>104047349</v>
          </cell>
          <cell r="E789" t="str">
            <v>1000871</v>
          </cell>
          <cell r="F789" t="str">
            <v>1</v>
          </cell>
          <cell r="G789" t="str">
            <v>$150.00</v>
          </cell>
        </row>
        <row r="790">
          <cell r="A790" t="str">
            <v>4500109888</v>
          </cell>
          <cell r="B790" t="str">
            <v>2300</v>
          </cell>
          <cell r="C790">
            <v>104047323</v>
          </cell>
          <cell r="D790" t="str">
            <v>104047323</v>
          </cell>
          <cell r="E790" t="str">
            <v>1000871</v>
          </cell>
          <cell r="F790" t="str">
            <v>1</v>
          </cell>
          <cell r="G790" t="str">
            <v>$150.00</v>
          </cell>
        </row>
        <row r="791">
          <cell r="A791" t="str">
            <v>4500109888</v>
          </cell>
          <cell r="B791" t="str">
            <v>2310</v>
          </cell>
          <cell r="C791">
            <v>104047273</v>
          </cell>
          <cell r="D791" t="str">
            <v>104047273</v>
          </cell>
          <cell r="E791" t="str">
            <v>1000871</v>
          </cell>
          <cell r="F791" t="str">
            <v>1</v>
          </cell>
          <cell r="G791" t="str">
            <v>$150.00</v>
          </cell>
        </row>
        <row r="792">
          <cell r="A792" t="str">
            <v>4500109888</v>
          </cell>
          <cell r="B792" t="str">
            <v>2320</v>
          </cell>
          <cell r="C792">
            <v>104047322</v>
          </cell>
          <cell r="D792" t="str">
            <v>104047322</v>
          </cell>
          <cell r="E792" t="str">
            <v>1000871</v>
          </cell>
          <cell r="F792" t="str">
            <v>1</v>
          </cell>
          <cell r="G792" t="str">
            <v>$150.00</v>
          </cell>
        </row>
        <row r="793">
          <cell r="A793" t="str">
            <v>4500109888</v>
          </cell>
          <cell r="B793" t="str">
            <v>2340</v>
          </cell>
          <cell r="C793">
            <v>104047324</v>
          </cell>
          <cell r="D793" t="str">
            <v>104047324</v>
          </cell>
          <cell r="E793" t="str">
            <v>1000871</v>
          </cell>
          <cell r="F793" t="str">
            <v>1</v>
          </cell>
          <cell r="G793" t="str">
            <v>$150.00</v>
          </cell>
        </row>
        <row r="794">
          <cell r="A794" t="str">
            <v>4500109888</v>
          </cell>
          <cell r="B794" t="str">
            <v>2350</v>
          </cell>
          <cell r="C794">
            <v>104047318</v>
          </cell>
          <cell r="D794" t="str">
            <v>104047318</v>
          </cell>
          <cell r="E794" t="str">
            <v>1000871</v>
          </cell>
          <cell r="F794" t="str">
            <v>1</v>
          </cell>
          <cell r="G794" t="str">
            <v>$150.00</v>
          </cell>
        </row>
        <row r="795">
          <cell r="A795" t="str">
            <v>4500109888</v>
          </cell>
          <cell r="B795" t="str">
            <v>2360</v>
          </cell>
          <cell r="C795">
            <v>104047359</v>
          </cell>
          <cell r="D795" t="str">
            <v>104047359</v>
          </cell>
          <cell r="E795" t="str">
            <v>1000871</v>
          </cell>
          <cell r="F795" t="str">
            <v>1</v>
          </cell>
          <cell r="G795" t="str">
            <v>$150.00</v>
          </cell>
        </row>
        <row r="796">
          <cell r="A796" t="str">
            <v>4500109984</v>
          </cell>
          <cell r="B796" t="str">
            <v>130</v>
          </cell>
          <cell r="C796">
            <v>104047371</v>
          </cell>
          <cell r="D796" t="str">
            <v>104047371</v>
          </cell>
          <cell r="E796" t="str">
            <v>1000871</v>
          </cell>
          <cell r="F796" t="str">
            <v>1</v>
          </cell>
          <cell r="G796" t="str">
            <v>$150.00</v>
          </cell>
        </row>
        <row r="797">
          <cell r="A797" t="str">
            <v>4500109984</v>
          </cell>
          <cell r="B797" t="str">
            <v>150</v>
          </cell>
          <cell r="C797">
            <v>104047372</v>
          </cell>
          <cell r="D797" t="str">
            <v>104047372</v>
          </cell>
          <cell r="E797" t="str">
            <v>1000871</v>
          </cell>
          <cell r="F797" t="str">
            <v>1</v>
          </cell>
          <cell r="G797" t="str">
            <v>$150.00</v>
          </cell>
        </row>
        <row r="798">
          <cell r="A798" t="str">
            <v>4500109984</v>
          </cell>
          <cell r="B798" t="str">
            <v>260</v>
          </cell>
          <cell r="C798">
            <v>104047325</v>
          </cell>
          <cell r="D798" t="str">
            <v>104047325</v>
          </cell>
          <cell r="E798" t="str">
            <v>1000871</v>
          </cell>
          <cell r="F798" t="str">
            <v>1</v>
          </cell>
          <cell r="G798" t="str">
            <v>$150.00</v>
          </cell>
        </row>
        <row r="799">
          <cell r="A799" t="str">
            <v>4500109984</v>
          </cell>
          <cell r="B799" t="str">
            <v>280</v>
          </cell>
          <cell r="C799">
            <v>104047327</v>
          </cell>
          <cell r="D799" t="str">
            <v>104047327</v>
          </cell>
          <cell r="E799" t="str">
            <v>1000871</v>
          </cell>
          <cell r="F799" t="str">
            <v>1</v>
          </cell>
          <cell r="G799" t="str">
            <v>$150.00</v>
          </cell>
        </row>
        <row r="800">
          <cell r="A800" t="str">
            <v>4500109984</v>
          </cell>
          <cell r="B800" t="str">
            <v>540</v>
          </cell>
          <cell r="C800">
            <v>104047352</v>
          </cell>
          <cell r="D800" t="str">
            <v>104047352</v>
          </cell>
          <cell r="E800" t="str">
            <v>1000871</v>
          </cell>
          <cell r="F800" t="str">
            <v>1</v>
          </cell>
          <cell r="G800" t="str">
            <v>$150.00</v>
          </cell>
        </row>
        <row r="801">
          <cell r="A801" t="str">
            <v>4500109984</v>
          </cell>
          <cell r="B801" t="str">
            <v>550</v>
          </cell>
          <cell r="C801">
            <v>104047333</v>
          </cell>
          <cell r="D801" t="str">
            <v>104047333</v>
          </cell>
          <cell r="E801" t="str">
            <v>1000871</v>
          </cell>
          <cell r="F801" t="str">
            <v>1</v>
          </cell>
          <cell r="G801" t="str">
            <v>$150.00</v>
          </cell>
        </row>
        <row r="802">
          <cell r="A802" t="str">
            <v>4500109984</v>
          </cell>
          <cell r="B802" t="str">
            <v>830</v>
          </cell>
          <cell r="C802">
            <v>104045939</v>
          </cell>
          <cell r="D802" t="str">
            <v>104045939</v>
          </cell>
          <cell r="E802" t="str">
            <v>1000871</v>
          </cell>
          <cell r="F802" t="str">
            <v>1</v>
          </cell>
          <cell r="G802" t="str">
            <v>$150.00</v>
          </cell>
        </row>
        <row r="803">
          <cell r="A803" t="str">
            <v>4500109984</v>
          </cell>
          <cell r="B803" t="str">
            <v>850</v>
          </cell>
          <cell r="C803">
            <v>104045934</v>
          </cell>
          <cell r="D803" t="str">
            <v>104045934</v>
          </cell>
          <cell r="E803" t="str">
            <v>1000871</v>
          </cell>
          <cell r="F803" t="str">
            <v>1</v>
          </cell>
          <cell r="G803" t="str">
            <v>$150.00</v>
          </cell>
        </row>
        <row r="804">
          <cell r="A804" t="str">
            <v>4500109984</v>
          </cell>
          <cell r="B804" t="str">
            <v>980</v>
          </cell>
          <cell r="C804">
            <v>104047402</v>
          </cell>
          <cell r="D804" t="str">
            <v>104047402</v>
          </cell>
          <cell r="E804" t="str">
            <v>1000871</v>
          </cell>
          <cell r="F804" t="str">
            <v>1</v>
          </cell>
          <cell r="G804" t="str">
            <v>$150.00</v>
          </cell>
        </row>
        <row r="805">
          <cell r="A805" t="str">
            <v>4500109984</v>
          </cell>
          <cell r="B805" t="str">
            <v>1060</v>
          </cell>
          <cell r="C805">
            <v>104047410</v>
          </cell>
          <cell r="D805" t="str">
            <v>104047410</v>
          </cell>
          <cell r="E805" t="str">
            <v>1000871</v>
          </cell>
          <cell r="F805" t="str">
            <v>1</v>
          </cell>
          <cell r="G805" t="str">
            <v>$150.00</v>
          </cell>
        </row>
        <row r="806">
          <cell r="A806" t="str">
            <v>4500109984</v>
          </cell>
          <cell r="B806" t="str">
            <v>1450</v>
          </cell>
          <cell r="C806">
            <v>104047356</v>
          </cell>
          <cell r="D806" t="str">
            <v>104047356</v>
          </cell>
          <cell r="E806" t="str">
            <v>1000871</v>
          </cell>
          <cell r="F806" t="str">
            <v>1</v>
          </cell>
          <cell r="G806" t="str">
            <v>$150.00</v>
          </cell>
        </row>
        <row r="807">
          <cell r="A807" t="str">
            <v>4500109984</v>
          </cell>
          <cell r="B807" t="str">
            <v>1470</v>
          </cell>
          <cell r="C807">
            <v>104047394</v>
          </cell>
          <cell r="D807" t="str">
            <v>104047394</v>
          </cell>
          <cell r="E807" t="str">
            <v>1000871</v>
          </cell>
          <cell r="F807" t="str">
            <v>1</v>
          </cell>
          <cell r="G807" t="str">
            <v>$150.00</v>
          </cell>
        </row>
        <row r="808">
          <cell r="A808" t="str">
            <v>4500109984</v>
          </cell>
          <cell r="B808" t="str">
            <v>1520</v>
          </cell>
          <cell r="C808">
            <v>104047406</v>
          </cell>
          <cell r="D808" t="str">
            <v>104047406</v>
          </cell>
          <cell r="E808" t="str">
            <v>1000871</v>
          </cell>
          <cell r="F808" t="str">
            <v>1</v>
          </cell>
          <cell r="G808" t="str">
            <v>$150.00</v>
          </cell>
        </row>
        <row r="809">
          <cell r="A809" t="str">
            <v>4500109984</v>
          </cell>
          <cell r="B809" t="str">
            <v>1530</v>
          </cell>
          <cell r="C809">
            <v>104047418</v>
          </cell>
          <cell r="D809" t="str">
            <v>104047418</v>
          </cell>
          <cell r="E809" t="str">
            <v>1000871</v>
          </cell>
          <cell r="F809" t="str">
            <v>1</v>
          </cell>
          <cell r="G809" t="str">
            <v>$150.00</v>
          </cell>
        </row>
        <row r="810">
          <cell r="A810" t="str">
            <v>4500109984</v>
          </cell>
          <cell r="B810" t="str">
            <v>1550</v>
          </cell>
          <cell r="C810">
            <v>104047362</v>
          </cell>
          <cell r="D810" t="str">
            <v>104047362</v>
          </cell>
          <cell r="E810" t="str">
            <v>1000871</v>
          </cell>
          <cell r="F810" t="str">
            <v>1</v>
          </cell>
          <cell r="G810" t="str">
            <v>$150.00</v>
          </cell>
        </row>
        <row r="811">
          <cell r="A811" t="str">
            <v>4500109984</v>
          </cell>
          <cell r="B811" t="str">
            <v>1560</v>
          </cell>
          <cell r="C811">
            <v>104047411</v>
          </cell>
          <cell r="D811" t="str">
            <v>104047411</v>
          </cell>
          <cell r="E811" t="str">
            <v>1000871</v>
          </cell>
          <cell r="F811" t="str">
            <v>1</v>
          </cell>
          <cell r="G811" t="str">
            <v>$150.00</v>
          </cell>
        </row>
        <row r="812">
          <cell r="A812" t="str">
            <v>4500109984</v>
          </cell>
          <cell r="B812" t="str">
            <v>1580</v>
          </cell>
          <cell r="C812">
            <v>104047416</v>
          </cell>
          <cell r="D812" t="str">
            <v>104047416</v>
          </cell>
          <cell r="E812" t="str">
            <v>1000871</v>
          </cell>
          <cell r="F812" t="str">
            <v>1</v>
          </cell>
          <cell r="G812" t="str">
            <v>$150.00</v>
          </cell>
        </row>
        <row r="813">
          <cell r="A813" t="str">
            <v>4500109984</v>
          </cell>
          <cell r="B813" t="str">
            <v>1590</v>
          </cell>
          <cell r="C813">
            <v>104047360</v>
          </cell>
          <cell r="D813" t="str">
            <v>104047360</v>
          </cell>
          <cell r="E813" t="str">
            <v>1000871</v>
          </cell>
          <cell r="F813" t="str">
            <v>1</v>
          </cell>
          <cell r="G813" t="str">
            <v>$150.00</v>
          </cell>
        </row>
        <row r="814">
          <cell r="A814" t="str">
            <v>4500109984</v>
          </cell>
          <cell r="B814" t="str">
            <v>1600</v>
          </cell>
          <cell r="C814">
            <v>104047361</v>
          </cell>
          <cell r="D814" t="str">
            <v>104047361</v>
          </cell>
          <cell r="E814" t="str">
            <v>1000871</v>
          </cell>
          <cell r="F814" t="str">
            <v>1</v>
          </cell>
          <cell r="G814" t="str">
            <v>$150.00</v>
          </cell>
        </row>
        <row r="815">
          <cell r="A815" t="str">
            <v>4500109984</v>
          </cell>
          <cell r="B815" t="str">
            <v>1620</v>
          </cell>
          <cell r="C815">
            <v>104047354</v>
          </cell>
          <cell r="D815" t="str">
            <v>104047354</v>
          </cell>
          <cell r="E815" t="str">
            <v>1000871</v>
          </cell>
          <cell r="F815" t="str">
            <v>1</v>
          </cell>
          <cell r="G815" t="str">
            <v>$150.00</v>
          </cell>
        </row>
        <row r="816">
          <cell r="A816" t="str">
            <v>4500109984</v>
          </cell>
          <cell r="B816" t="str">
            <v>1810</v>
          </cell>
          <cell r="C816">
            <v>104047119</v>
          </cell>
          <cell r="D816" t="str">
            <v>104047119</v>
          </cell>
          <cell r="E816" t="str">
            <v>1000871</v>
          </cell>
          <cell r="F816" t="str">
            <v>1</v>
          </cell>
          <cell r="G816" t="str">
            <v>$150.00</v>
          </cell>
        </row>
        <row r="817">
          <cell r="A817" t="str">
            <v>4500110096</v>
          </cell>
          <cell r="B817" t="str">
            <v>40</v>
          </cell>
          <cell r="C817">
            <v>104047313</v>
          </cell>
          <cell r="D817" t="str">
            <v>104047313</v>
          </cell>
          <cell r="E817" t="str">
            <v>1000871</v>
          </cell>
          <cell r="F817" t="str">
            <v>1</v>
          </cell>
          <cell r="G817" t="str">
            <v>$150.00</v>
          </cell>
        </row>
        <row r="818">
          <cell r="A818" t="str">
            <v>4500110096</v>
          </cell>
          <cell r="B818" t="str">
            <v>50</v>
          </cell>
          <cell r="C818">
            <v>104047415</v>
          </cell>
          <cell r="D818" t="str">
            <v>104047415</v>
          </cell>
          <cell r="E818" t="str">
            <v>1000871</v>
          </cell>
          <cell r="F818" t="str">
            <v>1</v>
          </cell>
          <cell r="G818" t="str">
            <v>$150.00</v>
          </cell>
        </row>
        <row r="819">
          <cell r="A819" t="str">
            <v>4500110096</v>
          </cell>
          <cell r="B819" t="str">
            <v>640</v>
          </cell>
          <cell r="C819">
            <v>104047395</v>
          </cell>
          <cell r="D819" t="str">
            <v>104047395</v>
          </cell>
          <cell r="E819" t="str">
            <v>1000871</v>
          </cell>
          <cell r="F819" t="str">
            <v>1</v>
          </cell>
          <cell r="G819" t="str">
            <v>$150.00</v>
          </cell>
        </row>
        <row r="820">
          <cell r="A820" t="str">
            <v>4500110096</v>
          </cell>
          <cell r="B820" t="str">
            <v>810</v>
          </cell>
          <cell r="C820">
            <v>104047182</v>
          </cell>
          <cell r="D820" t="str">
            <v>104047182</v>
          </cell>
          <cell r="E820" t="str">
            <v>1000871</v>
          </cell>
          <cell r="F820" t="str">
            <v>1</v>
          </cell>
          <cell r="G820" t="str">
            <v>$150.00</v>
          </cell>
        </row>
        <row r="821">
          <cell r="A821" t="str">
            <v>4500110096</v>
          </cell>
          <cell r="B821" t="str">
            <v>970</v>
          </cell>
          <cell r="C821">
            <v>104045709</v>
          </cell>
          <cell r="D821" t="str">
            <v>104045709</v>
          </cell>
          <cell r="E821" t="str">
            <v>1000871</v>
          </cell>
          <cell r="F821" t="str">
            <v>1</v>
          </cell>
          <cell r="G821" t="str">
            <v>$150.00</v>
          </cell>
        </row>
        <row r="822">
          <cell r="A822" t="str">
            <v>4500110096</v>
          </cell>
          <cell r="B822" t="str">
            <v>1180</v>
          </cell>
          <cell r="C822">
            <v>104046789</v>
          </cell>
          <cell r="D822" t="str">
            <v>104046789</v>
          </cell>
          <cell r="E822" t="str">
            <v>1000871</v>
          </cell>
          <cell r="F822" t="str">
            <v>1</v>
          </cell>
          <cell r="G822" t="str">
            <v>$150.00</v>
          </cell>
        </row>
        <row r="823">
          <cell r="A823" t="str">
            <v>4500110096</v>
          </cell>
          <cell r="B823" t="str">
            <v>1250</v>
          </cell>
          <cell r="C823">
            <v>104046788</v>
          </cell>
          <cell r="D823" t="str">
            <v>104046788</v>
          </cell>
          <cell r="E823" t="str">
            <v>1000871</v>
          </cell>
          <cell r="F823" t="str">
            <v>1</v>
          </cell>
          <cell r="G823" t="str">
            <v>$150.00</v>
          </cell>
        </row>
        <row r="824">
          <cell r="A824" t="str">
            <v>4500110096</v>
          </cell>
          <cell r="B824" t="str">
            <v>1260</v>
          </cell>
          <cell r="C824">
            <v>104047460</v>
          </cell>
          <cell r="D824" t="str">
            <v>104047460</v>
          </cell>
          <cell r="E824" t="str">
            <v>1000871</v>
          </cell>
          <cell r="F824" t="str">
            <v>1</v>
          </cell>
          <cell r="G824" t="str">
            <v>$150.00</v>
          </cell>
        </row>
        <row r="825">
          <cell r="A825" t="str">
            <v>4500110096</v>
          </cell>
          <cell r="B825" t="str">
            <v>1300</v>
          </cell>
          <cell r="C825">
            <v>104047476</v>
          </cell>
          <cell r="D825" t="str">
            <v>104047476</v>
          </cell>
          <cell r="E825" t="str">
            <v>1000871</v>
          </cell>
          <cell r="F825" t="str">
            <v>1</v>
          </cell>
          <cell r="G825" t="str">
            <v>$150.00</v>
          </cell>
        </row>
        <row r="826">
          <cell r="A826" t="str">
            <v>4500110096</v>
          </cell>
          <cell r="B826" t="str">
            <v>1320</v>
          </cell>
          <cell r="C826">
            <v>104043797</v>
          </cell>
          <cell r="D826" t="str">
            <v>104043797</v>
          </cell>
          <cell r="E826" t="str">
            <v>1000871</v>
          </cell>
          <cell r="F826" t="str">
            <v>1</v>
          </cell>
          <cell r="G826" t="str">
            <v>$150.00</v>
          </cell>
        </row>
        <row r="827">
          <cell r="A827" t="str">
            <v>4500110240</v>
          </cell>
          <cell r="B827" t="str">
            <v>230</v>
          </cell>
          <cell r="C827">
            <v>104047433</v>
          </cell>
          <cell r="D827" t="str">
            <v>104047433</v>
          </cell>
          <cell r="E827" t="str">
            <v>1000871</v>
          </cell>
          <cell r="F827" t="str">
            <v>1</v>
          </cell>
          <cell r="G827" t="str">
            <v>$150.00</v>
          </cell>
        </row>
        <row r="828">
          <cell r="A828" t="str">
            <v>4500110240</v>
          </cell>
          <cell r="B828" t="str">
            <v>610</v>
          </cell>
          <cell r="C828">
            <v>104047545</v>
          </cell>
          <cell r="D828" t="str">
            <v>104047545</v>
          </cell>
          <cell r="E828" t="str">
            <v>1000871</v>
          </cell>
          <cell r="F828" t="str">
            <v>1</v>
          </cell>
          <cell r="G828" t="str">
            <v>$150.00</v>
          </cell>
        </row>
        <row r="829">
          <cell r="A829" t="str">
            <v>4500110240</v>
          </cell>
          <cell r="B829" t="str">
            <v>650</v>
          </cell>
          <cell r="C829">
            <v>104047342</v>
          </cell>
          <cell r="D829" t="str">
            <v>104047342</v>
          </cell>
          <cell r="E829" t="str">
            <v>1000871</v>
          </cell>
          <cell r="F829" t="str">
            <v>1</v>
          </cell>
          <cell r="G829" t="str">
            <v>$150.00</v>
          </cell>
        </row>
        <row r="830">
          <cell r="A830" t="str">
            <v>4500110240</v>
          </cell>
          <cell r="B830" t="str">
            <v>840</v>
          </cell>
          <cell r="C830">
            <v>104047543</v>
          </cell>
          <cell r="D830" t="str">
            <v>104047543</v>
          </cell>
          <cell r="E830" t="str">
            <v>1000871</v>
          </cell>
          <cell r="F830" t="str">
            <v>1</v>
          </cell>
          <cell r="G830" t="str">
            <v>$150.00</v>
          </cell>
        </row>
        <row r="831">
          <cell r="A831" t="str">
            <v>4500110240</v>
          </cell>
          <cell r="B831" t="str">
            <v>1150</v>
          </cell>
          <cell r="C831">
            <v>104047490</v>
          </cell>
          <cell r="D831" t="str">
            <v>104047490</v>
          </cell>
          <cell r="E831" t="str">
            <v>1000871</v>
          </cell>
          <cell r="F831" t="str">
            <v>1</v>
          </cell>
          <cell r="G831" t="str">
            <v>$150.00</v>
          </cell>
        </row>
        <row r="832">
          <cell r="A832" t="str">
            <v>4500110240</v>
          </cell>
          <cell r="B832" t="str">
            <v>1180</v>
          </cell>
          <cell r="C832">
            <v>104047442</v>
          </cell>
          <cell r="D832" t="str">
            <v>104047442</v>
          </cell>
          <cell r="E832" t="str">
            <v>1000871</v>
          </cell>
          <cell r="F832" t="str">
            <v>1</v>
          </cell>
          <cell r="G832" t="str">
            <v>$150.00</v>
          </cell>
        </row>
        <row r="833">
          <cell r="A833" t="str">
            <v>4500110240</v>
          </cell>
          <cell r="B833" t="str">
            <v>1210</v>
          </cell>
          <cell r="C833">
            <v>104047551</v>
          </cell>
          <cell r="D833" t="str">
            <v>104047551</v>
          </cell>
          <cell r="E833" t="str">
            <v>1000871</v>
          </cell>
          <cell r="F833" t="str">
            <v>1</v>
          </cell>
          <cell r="G833" t="str">
            <v>$150.00</v>
          </cell>
        </row>
        <row r="834">
          <cell r="A834" t="str">
            <v>4500110240</v>
          </cell>
          <cell r="B834" t="str">
            <v>1220</v>
          </cell>
          <cell r="C834">
            <v>104047385</v>
          </cell>
          <cell r="D834" t="str">
            <v>104047385</v>
          </cell>
          <cell r="E834" t="str">
            <v>1000871</v>
          </cell>
          <cell r="F834" t="str">
            <v>1</v>
          </cell>
          <cell r="G834" t="str">
            <v>$150.00</v>
          </cell>
        </row>
        <row r="835">
          <cell r="A835" t="str">
            <v>4500110240</v>
          </cell>
          <cell r="B835" t="str">
            <v>1380</v>
          </cell>
          <cell r="C835">
            <v>104047570</v>
          </cell>
          <cell r="D835" t="str">
            <v>104047570</v>
          </cell>
          <cell r="E835" t="str">
            <v>1000871</v>
          </cell>
          <cell r="F835" t="str">
            <v>1</v>
          </cell>
          <cell r="G835" t="str">
            <v>$150.00</v>
          </cell>
        </row>
        <row r="836">
          <cell r="A836" t="str">
            <v>4500110240</v>
          </cell>
          <cell r="B836" t="str">
            <v>1410</v>
          </cell>
          <cell r="C836">
            <v>104047530</v>
          </cell>
          <cell r="D836" t="str">
            <v>104047530</v>
          </cell>
          <cell r="E836" t="str">
            <v>1000871</v>
          </cell>
          <cell r="F836" t="str">
            <v>1</v>
          </cell>
          <cell r="G836" t="str">
            <v>$150.00</v>
          </cell>
        </row>
        <row r="837">
          <cell r="A837" t="str">
            <v>4500110240</v>
          </cell>
          <cell r="B837" t="str">
            <v>1440</v>
          </cell>
          <cell r="C837">
            <v>104042667</v>
          </cell>
          <cell r="D837" t="str">
            <v>104042667</v>
          </cell>
          <cell r="E837" t="str">
            <v>1000871</v>
          </cell>
          <cell r="F837" t="str">
            <v>1</v>
          </cell>
          <cell r="G837" t="str">
            <v>$150.00</v>
          </cell>
        </row>
        <row r="838">
          <cell r="A838" t="str">
            <v>4500110240</v>
          </cell>
          <cell r="B838" t="str">
            <v>1470</v>
          </cell>
          <cell r="C838">
            <v>104047446</v>
          </cell>
          <cell r="D838" t="str">
            <v>104047446</v>
          </cell>
          <cell r="E838" t="str">
            <v>1000871</v>
          </cell>
          <cell r="F838" t="str">
            <v>1</v>
          </cell>
          <cell r="G838" t="str">
            <v>$150.00</v>
          </cell>
        </row>
        <row r="839">
          <cell r="A839" t="str">
            <v>4500110240</v>
          </cell>
          <cell r="B839" t="str">
            <v>1490</v>
          </cell>
          <cell r="C839">
            <v>104047489</v>
          </cell>
          <cell r="D839" t="str">
            <v>104047489</v>
          </cell>
          <cell r="E839" t="str">
            <v>1000871</v>
          </cell>
          <cell r="F839" t="str">
            <v>1</v>
          </cell>
          <cell r="G839" t="str">
            <v>$150.00</v>
          </cell>
        </row>
        <row r="840">
          <cell r="A840" t="str">
            <v>4500110240</v>
          </cell>
          <cell r="B840" t="str">
            <v>1520</v>
          </cell>
          <cell r="C840">
            <v>104047544</v>
          </cell>
          <cell r="D840" t="str">
            <v>104047544</v>
          </cell>
          <cell r="E840" t="str">
            <v>1000871</v>
          </cell>
          <cell r="F840" t="str">
            <v>1</v>
          </cell>
          <cell r="G840" t="str">
            <v>$150.00</v>
          </cell>
        </row>
        <row r="841">
          <cell r="A841" t="str">
            <v>4500110240</v>
          </cell>
          <cell r="B841" t="str">
            <v>1800</v>
          </cell>
          <cell r="C841">
            <v>104047504</v>
          </cell>
          <cell r="D841" t="str">
            <v>104047504</v>
          </cell>
          <cell r="E841" t="str">
            <v>1000871</v>
          </cell>
          <cell r="F841" t="str">
            <v>1</v>
          </cell>
          <cell r="G841" t="str">
            <v>$150.00</v>
          </cell>
        </row>
        <row r="842">
          <cell r="A842" t="str">
            <v>4500110322</v>
          </cell>
          <cell r="B842" t="str">
            <v>150</v>
          </cell>
          <cell r="C842">
            <v>104044285</v>
          </cell>
          <cell r="D842" t="str">
            <v>104044285</v>
          </cell>
          <cell r="E842" t="str">
            <v>1000871</v>
          </cell>
          <cell r="F842" t="str">
            <v>1</v>
          </cell>
          <cell r="G842" t="str">
            <v>$150.00</v>
          </cell>
        </row>
        <row r="843">
          <cell r="A843" t="str">
            <v>4500110322</v>
          </cell>
          <cell r="B843" t="str">
            <v>490</v>
          </cell>
          <cell r="C843">
            <v>104034976</v>
          </cell>
          <cell r="D843" t="str">
            <v>104034976</v>
          </cell>
          <cell r="E843" t="str">
            <v>1000871</v>
          </cell>
          <cell r="F843" t="str">
            <v>1</v>
          </cell>
          <cell r="G843" t="str">
            <v>$150.00</v>
          </cell>
        </row>
        <row r="844">
          <cell r="A844" t="str">
            <v>4500110322</v>
          </cell>
          <cell r="B844" t="str">
            <v>540</v>
          </cell>
          <cell r="C844">
            <v>104047576</v>
          </cell>
          <cell r="D844" t="str">
            <v>104047576</v>
          </cell>
          <cell r="E844" t="str">
            <v>1000871</v>
          </cell>
          <cell r="F844" t="str">
            <v>1</v>
          </cell>
          <cell r="G844" t="str">
            <v>$150.00</v>
          </cell>
        </row>
        <row r="845">
          <cell r="A845" t="str">
            <v>4500110322</v>
          </cell>
          <cell r="B845" t="str">
            <v>550</v>
          </cell>
          <cell r="C845">
            <v>104047578</v>
          </cell>
          <cell r="D845" t="str">
            <v>104047578</v>
          </cell>
          <cell r="E845" t="str">
            <v>1000871</v>
          </cell>
          <cell r="F845" t="str">
            <v>1</v>
          </cell>
          <cell r="G845" t="str">
            <v>$150.00</v>
          </cell>
        </row>
        <row r="846">
          <cell r="A846" t="str">
            <v>4500110322</v>
          </cell>
          <cell r="B846" t="str">
            <v>630</v>
          </cell>
          <cell r="C846">
            <v>104046361</v>
          </cell>
          <cell r="D846" t="str">
            <v>104046361</v>
          </cell>
          <cell r="E846" t="str">
            <v>1000871</v>
          </cell>
          <cell r="F846" t="str">
            <v>1</v>
          </cell>
          <cell r="G846" t="str">
            <v>$150.00</v>
          </cell>
        </row>
        <row r="847">
          <cell r="A847" t="str">
            <v>4500110322</v>
          </cell>
          <cell r="B847" t="str">
            <v>700</v>
          </cell>
          <cell r="C847">
            <v>104042548</v>
          </cell>
          <cell r="D847" t="str">
            <v>104042548</v>
          </cell>
          <cell r="E847" t="str">
            <v>1000871</v>
          </cell>
          <cell r="F847" t="str">
            <v>1</v>
          </cell>
          <cell r="G847" t="str">
            <v>$150.00</v>
          </cell>
        </row>
        <row r="848">
          <cell r="A848" t="str">
            <v>4500110322</v>
          </cell>
          <cell r="B848" t="str">
            <v>1550</v>
          </cell>
          <cell r="C848">
            <v>104047620</v>
          </cell>
          <cell r="D848" t="str">
            <v>104047620</v>
          </cell>
          <cell r="E848" t="str">
            <v>1000871</v>
          </cell>
          <cell r="F848" t="str">
            <v>1</v>
          </cell>
          <cell r="G848" t="str">
            <v>$150.00</v>
          </cell>
        </row>
        <row r="849">
          <cell r="A849" t="str">
            <v>4500110322</v>
          </cell>
          <cell r="B849" t="str">
            <v>1610</v>
          </cell>
          <cell r="C849">
            <v>104047662</v>
          </cell>
          <cell r="D849" t="str">
            <v>104047662</v>
          </cell>
          <cell r="E849" t="str">
            <v>1000871</v>
          </cell>
          <cell r="F849" t="str">
            <v>1</v>
          </cell>
          <cell r="G849" t="str">
            <v>$150.00</v>
          </cell>
        </row>
        <row r="850">
          <cell r="A850" t="str">
            <v>4500110322</v>
          </cell>
          <cell r="B850" t="str">
            <v>1660</v>
          </cell>
          <cell r="C850">
            <v>104036478</v>
          </cell>
          <cell r="D850" t="str">
            <v>104036478</v>
          </cell>
          <cell r="E850" t="str">
            <v>1000871</v>
          </cell>
          <cell r="F850" t="str">
            <v>1</v>
          </cell>
          <cell r="G850" t="str">
            <v>$150.00</v>
          </cell>
        </row>
        <row r="851">
          <cell r="A851" t="str">
            <v>4500110322</v>
          </cell>
          <cell r="B851" t="str">
            <v>1670</v>
          </cell>
          <cell r="C851">
            <v>104036482</v>
          </cell>
          <cell r="D851" t="str">
            <v>104036482</v>
          </cell>
          <cell r="E851" t="str">
            <v>1000871</v>
          </cell>
          <cell r="F851" t="str">
            <v>1</v>
          </cell>
          <cell r="G851" t="str">
            <v>$150.00</v>
          </cell>
        </row>
        <row r="852">
          <cell r="A852" t="str">
            <v>4500110322</v>
          </cell>
          <cell r="B852" t="str">
            <v>2030</v>
          </cell>
          <cell r="C852">
            <v>104047675</v>
          </cell>
          <cell r="D852" t="str">
            <v>104047675</v>
          </cell>
          <cell r="E852" t="str">
            <v>1000871</v>
          </cell>
          <cell r="F852" t="str">
            <v>1</v>
          </cell>
          <cell r="G852" t="str">
            <v>$150.00</v>
          </cell>
        </row>
        <row r="853">
          <cell r="A853" t="str">
            <v>4500110394</v>
          </cell>
          <cell r="B853" t="str">
            <v>60</v>
          </cell>
          <cell r="C853">
            <v>104047453</v>
          </cell>
          <cell r="D853" t="str">
            <v>104047453</v>
          </cell>
          <cell r="E853" t="str">
            <v>1000871</v>
          </cell>
          <cell r="F853" t="str">
            <v>1</v>
          </cell>
          <cell r="G853" t="str">
            <v>$150.00</v>
          </cell>
        </row>
        <row r="854">
          <cell r="A854" t="str">
            <v>4500110394</v>
          </cell>
          <cell r="B854" t="str">
            <v>70</v>
          </cell>
          <cell r="C854">
            <v>104047335</v>
          </cell>
          <cell r="D854" t="str">
            <v>104047335</v>
          </cell>
          <cell r="E854" t="str">
            <v>1000871</v>
          </cell>
          <cell r="F854" t="str">
            <v>1</v>
          </cell>
          <cell r="G854" t="str">
            <v>$150.00</v>
          </cell>
        </row>
        <row r="855">
          <cell r="A855" t="str">
            <v>4500110394</v>
          </cell>
          <cell r="B855" t="str">
            <v>450</v>
          </cell>
          <cell r="C855">
            <v>104047622</v>
          </cell>
          <cell r="D855" t="str">
            <v>104047622</v>
          </cell>
          <cell r="E855" t="str">
            <v>1000871</v>
          </cell>
          <cell r="F855" t="str">
            <v>1</v>
          </cell>
          <cell r="G855" t="str">
            <v>$150.00</v>
          </cell>
        </row>
        <row r="856">
          <cell r="A856" t="str">
            <v>4500110394</v>
          </cell>
          <cell r="B856" t="str">
            <v>540</v>
          </cell>
          <cell r="C856">
            <v>104047722</v>
          </cell>
          <cell r="D856" t="str">
            <v>104047722</v>
          </cell>
          <cell r="E856" t="str">
            <v>1000871</v>
          </cell>
          <cell r="F856" t="str">
            <v>1</v>
          </cell>
          <cell r="G856" t="str">
            <v>$150.00</v>
          </cell>
        </row>
        <row r="857">
          <cell r="A857" t="str">
            <v>4500110394</v>
          </cell>
          <cell r="B857" t="str">
            <v>570</v>
          </cell>
          <cell r="C857">
            <v>104044879</v>
          </cell>
          <cell r="D857" t="str">
            <v>104044879</v>
          </cell>
          <cell r="E857" t="str">
            <v>1000871</v>
          </cell>
          <cell r="F857" t="str">
            <v>1</v>
          </cell>
          <cell r="G857" t="str">
            <v>$150.00</v>
          </cell>
        </row>
        <row r="858">
          <cell r="A858" t="str">
            <v>4500110394</v>
          </cell>
          <cell r="B858" t="str">
            <v>620</v>
          </cell>
          <cell r="C858">
            <v>104047315</v>
          </cell>
          <cell r="D858" t="str">
            <v>104047315</v>
          </cell>
          <cell r="E858" t="str">
            <v>1000871</v>
          </cell>
          <cell r="F858" t="str">
            <v>1</v>
          </cell>
          <cell r="G858" t="str">
            <v>$150.00</v>
          </cell>
        </row>
        <row r="859">
          <cell r="A859" t="str">
            <v>4500110518</v>
          </cell>
          <cell r="B859" t="str">
            <v>440</v>
          </cell>
          <cell r="C859">
            <v>104047711</v>
          </cell>
          <cell r="D859" t="str">
            <v>104047711</v>
          </cell>
          <cell r="E859" t="str">
            <v>1000871</v>
          </cell>
          <cell r="F859" t="str">
            <v>1</v>
          </cell>
          <cell r="G859" t="str">
            <v>$150.00</v>
          </cell>
        </row>
        <row r="860">
          <cell r="A860" t="str">
            <v>4500110518</v>
          </cell>
          <cell r="B860" t="str">
            <v>450</v>
          </cell>
          <cell r="C860">
            <v>104031359</v>
          </cell>
          <cell r="D860" t="str">
            <v>104031359</v>
          </cell>
          <cell r="E860" t="str">
            <v>1000871</v>
          </cell>
          <cell r="F860" t="str">
            <v>1</v>
          </cell>
          <cell r="G860" t="str">
            <v>$150.00</v>
          </cell>
        </row>
        <row r="861">
          <cell r="A861" t="str">
            <v>4500110518</v>
          </cell>
          <cell r="B861" t="str">
            <v>1630</v>
          </cell>
          <cell r="C861">
            <v>104047153</v>
          </cell>
          <cell r="D861" t="str">
            <v>104047153</v>
          </cell>
          <cell r="E861" t="str">
            <v>1000871</v>
          </cell>
          <cell r="F861" t="str">
            <v>1</v>
          </cell>
          <cell r="G861" t="str">
            <v>$150.00</v>
          </cell>
        </row>
        <row r="862">
          <cell r="A862" t="str">
            <v>4500110518</v>
          </cell>
          <cell r="B862" t="str">
            <v>1640</v>
          </cell>
          <cell r="C862">
            <v>104044239</v>
          </cell>
          <cell r="D862" t="str">
            <v>104044239</v>
          </cell>
          <cell r="E862" t="str">
            <v>1000871</v>
          </cell>
          <cell r="F862" t="str">
            <v>1</v>
          </cell>
          <cell r="G862" t="str">
            <v>$150.00</v>
          </cell>
        </row>
        <row r="863">
          <cell r="A863" t="str">
            <v>4500110518</v>
          </cell>
          <cell r="B863" t="str">
            <v>1720</v>
          </cell>
          <cell r="C863">
            <v>104047730</v>
          </cell>
          <cell r="D863" t="str">
            <v>104047730</v>
          </cell>
          <cell r="E863" t="str">
            <v>1000871</v>
          </cell>
          <cell r="F863" t="str">
            <v>1</v>
          </cell>
          <cell r="G863" t="str">
            <v>$150.00</v>
          </cell>
        </row>
        <row r="864">
          <cell r="A864" t="str">
            <v>4500110518</v>
          </cell>
          <cell r="B864" t="str">
            <v>1870</v>
          </cell>
          <cell r="C864">
            <v>104047753</v>
          </cell>
          <cell r="D864" t="str">
            <v>104047753</v>
          </cell>
          <cell r="E864" t="str">
            <v>1000871</v>
          </cell>
          <cell r="F864" t="str">
            <v>1</v>
          </cell>
          <cell r="G864" t="str">
            <v>$150.00</v>
          </cell>
        </row>
        <row r="865">
          <cell r="A865" t="str">
            <v>4500110518</v>
          </cell>
          <cell r="B865" t="str">
            <v>1880</v>
          </cell>
          <cell r="C865">
            <v>104047737</v>
          </cell>
          <cell r="D865" t="str">
            <v>104047737</v>
          </cell>
          <cell r="E865" t="str">
            <v>1000871</v>
          </cell>
          <cell r="F865" t="str">
            <v>1</v>
          </cell>
          <cell r="G865" t="str">
            <v>$150.00</v>
          </cell>
        </row>
        <row r="866">
          <cell r="A866" t="str">
            <v>4500110518</v>
          </cell>
          <cell r="B866" t="str">
            <v>1890</v>
          </cell>
          <cell r="C866">
            <v>104047744</v>
          </cell>
          <cell r="D866" t="str">
            <v>104047744</v>
          </cell>
          <cell r="E866" t="str">
            <v>1000871</v>
          </cell>
          <cell r="F866" t="str">
            <v>1</v>
          </cell>
          <cell r="G866" t="str">
            <v>$150.00</v>
          </cell>
        </row>
        <row r="867">
          <cell r="A867" t="str">
            <v>4500110518</v>
          </cell>
          <cell r="B867" t="str">
            <v>1900</v>
          </cell>
          <cell r="C867">
            <v>104047754</v>
          </cell>
          <cell r="D867" t="str">
            <v>104047754</v>
          </cell>
          <cell r="E867" t="str">
            <v>1000871</v>
          </cell>
          <cell r="F867" t="str">
            <v>1</v>
          </cell>
          <cell r="G867" t="str">
            <v>$150.00</v>
          </cell>
        </row>
        <row r="868">
          <cell r="A868" t="str">
            <v>4500110518</v>
          </cell>
          <cell r="B868" t="str">
            <v>1960</v>
          </cell>
          <cell r="C868">
            <v>104047771</v>
          </cell>
          <cell r="D868" t="str">
            <v>104047771</v>
          </cell>
          <cell r="E868" t="str">
            <v>1000871</v>
          </cell>
          <cell r="F868" t="str">
            <v>1</v>
          </cell>
          <cell r="G868" t="str">
            <v>$150.00</v>
          </cell>
        </row>
        <row r="869">
          <cell r="A869" t="str">
            <v>4500110518</v>
          </cell>
          <cell r="B869" t="str">
            <v>1970</v>
          </cell>
          <cell r="C869">
            <v>104047768</v>
          </cell>
          <cell r="D869" t="str">
            <v>104047768</v>
          </cell>
          <cell r="E869" t="str">
            <v>1000871</v>
          </cell>
          <cell r="F869" t="str">
            <v>1</v>
          </cell>
          <cell r="G869" t="str">
            <v>$150.00</v>
          </cell>
        </row>
        <row r="870">
          <cell r="A870" t="str">
            <v>4500110518</v>
          </cell>
          <cell r="B870" t="str">
            <v>1990</v>
          </cell>
          <cell r="C870">
            <v>104047791</v>
          </cell>
          <cell r="D870" t="str">
            <v>104047791</v>
          </cell>
          <cell r="E870" t="str">
            <v>1000871</v>
          </cell>
          <cell r="F870" t="str">
            <v>1</v>
          </cell>
          <cell r="G870" t="str">
            <v>$150.00</v>
          </cell>
        </row>
        <row r="871">
          <cell r="A871" t="str">
            <v>4500110596</v>
          </cell>
          <cell r="B871" t="str">
            <v>680</v>
          </cell>
          <cell r="C871">
            <v>104047803</v>
          </cell>
          <cell r="D871" t="str">
            <v>104047803</v>
          </cell>
          <cell r="E871" t="str">
            <v>1000871</v>
          </cell>
          <cell r="F871" t="str">
            <v>1</v>
          </cell>
          <cell r="G871" t="str">
            <v>$150.00</v>
          </cell>
        </row>
        <row r="872">
          <cell r="A872" t="str">
            <v>4500110596</v>
          </cell>
          <cell r="B872" t="str">
            <v>690</v>
          </cell>
          <cell r="C872">
            <v>104047805</v>
          </cell>
          <cell r="D872" t="str">
            <v>104047805</v>
          </cell>
          <cell r="E872" t="str">
            <v>1000871</v>
          </cell>
          <cell r="F872" t="str">
            <v>1</v>
          </cell>
          <cell r="G872" t="str">
            <v>$150.00</v>
          </cell>
        </row>
        <row r="873">
          <cell r="A873" t="str">
            <v>4500110596</v>
          </cell>
          <cell r="B873" t="str">
            <v>710</v>
          </cell>
          <cell r="C873">
            <v>104047727</v>
          </cell>
          <cell r="D873" t="str">
            <v>104047727</v>
          </cell>
          <cell r="E873" t="str">
            <v>1000871</v>
          </cell>
          <cell r="F873" t="str">
            <v>1</v>
          </cell>
          <cell r="G873" t="str">
            <v>$150.00</v>
          </cell>
        </row>
        <row r="874">
          <cell r="A874" t="str">
            <v>4500110596</v>
          </cell>
          <cell r="B874" t="str">
            <v>1080</v>
          </cell>
          <cell r="C874">
            <v>104047844</v>
          </cell>
          <cell r="D874" t="str">
            <v>104047844</v>
          </cell>
          <cell r="E874" t="str">
            <v>1000871</v>
          </cell>
          <cell r="F874" t="str">
            <v>1</v>
          </cell>
          <cell r="G874" t="str">
            <v>$150.00</v>
          </cell>
        </row>
        <row r="875">
          <cell r="A875" t="str">
            <v>4500110680</v>
          </cell>
          <cell r="B875" t="str">
            <v>670</v>
          </cell>
          <cell r="C875">
            <v>104047852</v>
          </cell>
          <cell r="D875" t="str">
            <v>104047852</v>
          </cell>
          <cell r="E875" t="str">
            <v>1000871</v>
          </cell>
          <cell r="F875" t="str">
            <v>1</v>
          </cell>
          <cell r="G875" t="str">
            <v>$150.00</v>
          </cell>
        </row>
        <row r="876">
          <cell r="A876" t="str">
            <v>4500110680</v>
          </cell>
          <cell r="B876" t="str">
            <v>1140</v>
          </cell>
          <cell r="C876">
            <v>104047859</v>
          </cell>
          <cell r="D876" t="str">
            <v>104047859</v>
          </cell>
          <cell r="E876" t="str">
            <v>1000871</v>
          </cell>
          <cell r="F876" t="str">
            <v>1</v>
          </cell>
          <cell r="G876" t="str">
            <v>$150.00</v>
          </cell>
        </row>
        <row r="877">
          <cell r="A877" t="str">
            <v>4500110680</v>
          </cell>
          <cell r="B877" t="str">
            <v>1150</v>
          </cell>
          <cell r="C877">
            <v>104047911</v>
          </cell>
          <cell r="D877" t="str">
            <v>104047911</v>
          </cell>
          <cell r="E877" t="str">
            <v>1000871</v>
          </cell>
          <cell r="F877" t="str">
            <v>1</v>
          </cell>
          <cell r="G877" t="str">
            <v>$150.00</v>
          </cell>
        </row>
        <row r="878">
          <cell r="A878" t="str">
            <v>4500110680</v>
          </cell>
          <cell r="B878" t="str">
            <v>1160</v>
          </cell>
          <cell r="C878">
            <v>104047821</v>
          </cell>
          <cell r="D878" t="str">
            <v>104047821</v>
          </cell>
          <cell r="E878" t="str">
            <v>1000871</v>
          </cell>
          <cell r="F878" t="str">
            <v>1</v>
          </cell>
          <cell r="G878" t="str">
            <v>$150.00</v>
          </cell>
        </row>
        <row r="879">
          <cell r="A879" t="str">
            <v>4500110680</v>
          </cell>
          <cell r="B879" t="str">
            <v>1280</v>
          </cell>
          <cell r="C879">
            <v>104047873</v>
          </cell>
          <cell r="D879" t="str">
            <v>104047873</v>
          </cell>
          <cell r="E879" t="str">
            <v>1000871</v>
          </cell>
          <cell r="F879" t="str">
            <v>1</v>
          </cell>
          <cell r="G879" t="str">
            <v>$150.00</v>
          </cell>
        </row>
        <row r="880">
          <cell r="A880" t="str">
            <v>4500110680</v>
          </cell>
          <cell r="B880" t="str">
            <v>1290</v>
          </cell>
          <cell r="C880">
            <v>104047828</v>
          </cell>
          <cell r="D880" t="str">
            <v>104047828</v>
          </cell>
          <cell r="E880" t="str">
            <v>1000871</v>
          </cell>
          <cell r="F880" t="str">
            <v>1</v>
          </cell>
          <cell r="G880" t="str">
            <v>$150.00</v>
          </cell>
        </row>
        <row r="881">
          <cell r="A881" t="str">
            <v>4500110938</v>
          </cell>
          <cell r="B881" t="str">
            <v>970</v>
          </cell>
          <cell r="C881">
            <v>104047966</v>
          </cell>
          <cell r="D881" t="str">
            <v>104047966</v>
          </cell>
          <cell r="E881" t="str">
            <v>1000871</v>
          </cell>
          <cell r="F881" t="str">
            <v>1</v>
          </cell>
          <cell r="G881" t="str">
            <v>$150.00</v>
          </cell>
        </row>
        <row r="882">
          <cell r="A882" t="str">
            <v>4500110938</v>
          </cell>
          <cell r="B882" t="str">
            <v>980</v>
          </cell>
          <cell r="C882">
            <v>104047981</v>
          </cell>
          <cell r="D882" t="str">
            <v>104047981</v>
          </cell>
          <cell r="E882" t="str">
            <v>1000871</v>
          </cell>
          <cell r="F882" t="str">
            <v>1</v>
          </cell>
          <cell r="G882" t="str">
            <v>$150.00</v>
          </cell>
        </row>
        <row r="883">
          <cell r="A883" t="str">
            <v>4500110938</v>
          </cell>
          <cell r="B883" t="str">
            <v>1330</v>
          </cell>
          <cell r="C883">
            <v>104047980</v>
          </cell>
          <cell r="D883" t="str">
            <v>104047980</v>
          </cell>
          <cell r="E883" t="str">
            <v>1000871</v>
          </cell>
          <cell r="F883" t="str">
            <v>1</v>
          </cell>
          <cell r="G883" t="str">
            <v>$150.00</v>
          </cell>
        </row>
        <row r="884">
          <cell r="A884" t="str">
            <v>4500110938</v>
          </cell>
          <cell r="B884" t="str">
            <v>1370</v>
          </cell>
          <cell r="C884">
            <v>104047546</v>
          </cell>
          <cell r="D884" t="str">
            <v>104047546</v>
          </cell>
          <cell r="E884" t="str">
            <v>1000871</v>
          </cell>
          <cell r="F884" t="str">
            <v>1</v>
          </cell>
          <cell r="G884" t="str">
            <v>$150.00</v>
          </cell>
        </row>
        <row r="885">
          <cell r="A885" t="str">
            <v>4500111059</v>
          </cell>
          <cell r="B885" t="str">
            <v>210</v>
          </cell>
          <cell r="C885">
            <v>104048016</v>
          </cell>
          <cell r="D885" t="str">
            <v>104048016</v>
          </cell>
          <cell r="E885" t="str">
            <v>1000871</v>
          </cell>
          <cell r="F885" t="str">
            <v>1</v>
          </cell>
          <cell r="G885" t="str">
            <v>$150.00</v>
          </cell>
        </row>
        <row r="886">
          <cell r="A886" t="str">
            <v>4500111176</v>
          </cell>
          <cell r="B886" t="str">
            <v>1350</v>
          </cell>
          <cell r="C886">
            <v>104048077</v>
          </cell>
          <cell r="D886" t="str">
            <v>104048077</v>
          </cell>
          <cell r="E886" t="str">
            <v>1000871</v>
          </cell>
          <cell r="F886" t="str">
            <v>1</v>
          </cell>
          <cell r="G886" t="str">
            <v>$150.00</v>
          </cell>
        </row>
        <row r="887">
          <cell r="A887" t="str">
            <v>4500111176</v>
          </cell>
          <cell r="B887" t="str">
            <v>1600</v>
          </cell>
          <cell r="C887">
            <v>104048101</v>
          </cell>
          <cell r="D887" t="str">
            <v>104048101</v>
          </cell>
          <cell r="E887" t="str">
            <v>1000871</v>
          </cell>
          <cell r="F887" t="str">
            <v>1</v>
          </cell>
          <cell r="G887" t="str">
            <v>$150.00</v>
          </cell>
        </row>
        <row r="888">
          <cell r="A888" t="str">
            <v>4500111176</v>
          </cell>
          <cell r="B888" t="str">
            <v>1680</v>
          </cell>
          <cell r="C888">
            <v>104048047</v>
          </cell>
          <cell r="D888" t="str">
            <v>104048047</v>
          </cell>
          <cell r="E888" t="str">
            <v>1000871</v>
          </cell>
          <cell r="F888" t="str">
            <v>1</v>
          </cell>
          <cell r="G888" t="str">
            <v>$150.00</v>
          </cell>
        </row>
        <row r="889">
          <cell r="A889" t="str">
            <v>4500111524</v>
          </cell>
          <cell r="B889" t="str">
            <v>1400</v>
          </cell>
          <cell r="C889">
            <v>104048142</v>
          </cell>
          <cell r="D889" t="str">
            <v>104048142</v>
          </cell>
          <cell r="E889" t="str">
            <v>1000871</v>
          </cell>
          <cell r="F889" t="str">
            <v>1</v>
          </cell>
          <cell r="G889" t="str">
            <v>$150.00</v>
          </cell>
        </row>
        <row r="890">
          <cell r="A890" t="str">
            <v>4500111718</v>
          </cell>
          <cell r="B890" t="str">
            <v>1340</v>
          </cell>
          <cell r="C890">
            <v>104047326</v>
          </cell>
          <cell r="D890" t="str">
            <v>104047326</v>
          </cell>
          <cell r="E890" t="str">
            <v>1000871</v>
          </cell>
          <cell r="F890" t="str">
            <v>1</v>
          </cell>
          <cell r="G890" t="str">
            <v>$150.00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N50"/>
  <sheetViews>
    <sheetView zoomScalePageLayoutView="0" workbookViewId="0" topLeftCell="F34">
      <selection activeCell="I42" sqref="I42:N47"/>
    </sheetView>
  </sheetViews>
  <sheetFormatPr defaultColWidth="9.140625" defaultRowHeight="12.75"/>
  <cols>
    <col min="1" max="1" width="24.57421875" style="0" bestFit="1" customWidth="1"/>
    <col min="2" max="2" width="16.00390625" style="0" customWidth="1"/>
    <col min="3" max="3" width="17.28125" style="0" customWidth="1"/>
    <col min="4" max="4" width="16.28125" style="0" customWidth="1"/>
    <col min="5" max="5" width="15.57421875" style="0" customWidth="1"/>
    <col min="6" max="6" width="15.140625" style="0" customWidth="1"/>
    <col min="7" max="7" width="14.57421875" style="0" customWidth="1"/>
    <col min="8" max="8" width="14.8515625" style="0" customWidth="1"/>
    <col min="9" max="14" width="13.421875" style="0" bestFit="1" customWidth="1"/>
  </cols>
  <sheetData>
    <row r="41" spans="1:14" ht="12.75">
      <c r="A41" s="22" t="s">
        <v>12</v>
      </c>
      <c r="B41" s="23" t="s">
        <v>13</v>
      </c>
      <c r="C41" s="23" t="s">
        <v>14</v>
      </c>
      <c r="D41" s="23" t="s">
        <v>15</v>
      </c>
      <c r="E41" s="23" t="s">
        <v>16</v>
      </c>
      <c r="F41" s="23" t="s">
        <v>17</v>
      </c>
      <c r="G41" s="23" t="s">
        <v>18</v>
      </c>
      <c r="H41" s="23" t="s">
        <v>47</v>
      </c>
      <c r="I41" s="23" t="s">
        <v>19</v>
      </c>
      <c r="J41" s="23" t="s">
        <v>42</v>
      </c>
      <c r="K41" s="23" t="s">
        <v>43</v>
      </c>
      <c r="L41" s="23" t="s">
        <v>44</v>
      </c>
      <c r="M41" s="23" t="s">
        <v>45</v>
      </c>
      <c r="N41" s="23" t="s">
        <v>46</v>
      </c>
    </row>
    <row r="42" spans="1:14" ht="12.75">
      <c r="A42" s="24" t="s">
        <v>20</v>
      </c>
      <c r="B42" s="25">
        <v>102216060</v>
      </c>
      <c r="C42" s="25">
        <v>99290580</v>
      </c>
      <c r="D42" s="25">
        <v>87782391</v>
      </c>
      <c r="E42" s="25">
        <v>92229087</v>
      </c>
      <c r="F42" s="25">
        <v>96814674</v>
      </c>
      <c r="G42" s="25">
        <v>104950282</v>
      </c>
      <c r="H42" s="25">
        <f>'[2]Electric Cap Ex'!H42+'[2]Gas Cap Ex'!H42</f>
        <v>120499197</v>
      </c>
      <c r="I42" s="74">
        <v>121715000</v>
      </c>
      <c r="J42" s="74">
        <v>108599999.9999999</v>
      </c>
      <c r="K42" s="74">
        <v>112000000</v>
      </c>
      <c r="L42" s="74">
        <v>116000000</v>
      </c>
      <c r="M42" s="74">
        <v>120400000</v>
      </c>
      <c r="N42" s="74">
        <v>134017859.4077345</v>
      </c>
    </row>
    <row r="43" spans="1:14" ht="12.75">
      <c r="A43" s="26" t="s">
        <v>21</v>
      </c>
      <c r="B43" s="25">
        <v>22994758</v>
      </c>
      <c r="C43" s="25">
        <v>33446279</v>
      </c>
      <c r="D43" s="25">
        <v>32801757</v>
      </c>
      <c r="E43" s="25">
        <v>70049393</v>
      </c>
      <c r="F43" s="25">
        <v>62298921</v>
      </c>
      <c r="G43" s="25">
        <v>95653467</v>
      </c>
      <c r="H43" s="25">
        <f>'[2]Electric Cap Ex'!H43+'[2]Gas Cap Ex'!H43</f>
        <v>118073934.46133399</v>
      </c>
      <c r="I43" s="74">
        <v>125344600</v>
      </c>
      <c r="J43" s="74">
        <v>134899999.9999999</v>
      </c>
      <c r="K43" s="74">
        <v>211900000</v>
      </c>
      <c r="L43" s="74">
        <v>159100000</v>
      </c>
      <c r="M43" s="74">
        <v>160200000</v>
      </c>
      <c r="N43" s="74">
        <v>165216598.2772205</v>
      </c>
    </row>
    <row r="44" spans="1:14" ht="12.75">
      <c r="A44" s="26" t="s">
        <v>22</v>
      </c>
      <c r="B44" s="25">
        <v>26629205</v>
      </c>
      <c r="C44" s="25">
        <v>19244489</v>
      </c>
      <c r="D44" s="25">
        <v>24081361</v>
      </c>
      <c r="E44" s="25">
        <v>20002298</v>
      </c>
      <c r="F44" s="25">
        <v>24292699</v>
      </c>
      <c r="G44" s="25">
        <v>28486690</v>
      </c>
      <c r="H44" s="25">
        <f>'[2]Electric Cap Ex'!H44+'[2]Gas Cap Ex'!H44</f>
        <v>23051454</v>
      </c>
      <c r="I44" s="74">
        <v>46682080</v>
      </c>
      <c r="J44" s="74">
        <v>42600000</v>
      </c>
      <c r="K44" s="74">
        <v>47100000</v>
      </c>
      <c r="L44" s="74">
        <v>30400000</v>
      </c>
      <c r="M44" s="74">
        <v>33800000</v>
      </c>
      <c r="N44" s="74">
        <v>46913837.1097058</v>
      </c>
    </row>
    <row r="45" spans="1:14" ht="12.75">
      <c r="A45" s="26" t="s">
        <v>23</v>
      </c>
      <c r="B45" s="25">
        <v>52151179</v>
      </c>
      <c r="C45" s="25">
        <v>43831552</v>
      </c>
      <c r="D45" s="25">
        <v>58610701</v>
      </c>
      <c r="E45" s="25">
        <v>76975106</v>
      </c>
      <c r="F45" s="25">
        <v>96331461</v>
      </c>
      <c r="G45" s="25">
        <v>110533757</v>
      </c>
      <c r="H45" s="25">
        <f>'[2]Electric Cap Ex'!H45+'[2]Gas Cap Ex'!H45</f>
        <v>123407913</v>
      </c>
      <c r="I45" s="74">
        <v>117664225</v>
      </c>
      <c r="J45" s="74">
        <v>125800000</v>
      </c>
      <c r="K45" s="74">
        <v>139700000</v>
      </c>
      <c r="L45" s="74">
        <v>123000000</v>
      </c>
      <c r="M45" s="74">
        <v>126500000</v>
      </c>
      <c r="N45" s="74">
        <v>156066723</v>
      </c>
    </row>
    <row r="46" spans="1:14" ht="12.75">
      <c r="A46" s="26" t="s">
        <v>24</v>
      </c>
      <c r="B46" s="25">
        <v>11529354</v>
      </c>
      <c r="C46" s="25">
        <v>6910513</v>
      </c>
      <c r="D46" s="25">
        <v>7588059</v>
      </c>
      <c r="E46" s="25">
        <v>6533502</v>
      </c>
      <c r="F46" s="25">
        <v>6144915</v>
      </c>
      <c r="G46" s="25">
        <v>10204803</v>
      </c>
      <c r="H46" s="25">
        <f>'[2]Electric Cap Ex'!H46+'[2]Gas Cap Ex'!H46</f>
        <v>8138391</v>
      </c>
      <c r="I46" s="74">
        <v>9573172</v>
      </c>
      <c r="J46" s="74">
        <v>7216000</v>
      </c>
      <c r="K46" s="74">
        <v>8816000</v>
      </c>
      <c r="L46" s="74">
        <v>11917000</v>
      </c>
      <c r="M46" s="74">
        <v>7517500</v>
      </c>
      <c r="N46" s="74">
        <v>8209348</v>
      </c>
    </row>
    <row r="47" spans="1:14" ht="12.75">
      <c r="A47" s="27" t="s">
        <v>25</v>
      </c>
      <c r="B47" s="28">
        <f aca="true" t="shared" si="0" ref="B47:I47">SUM(B42:B46)</f>
        <v>215520556</v>
      </c>
      <c r="C47" s="29">
        <f t="shared" si="0"/>
        <v>202723413</v>
      </c>
      <c r="D47" s="29">
        <f t="shared" si="0"/>
        <v>210864269</v>
      </c>
      <c r="E47" s="29">
        <f t="shared" si="0"/>
        <v>265789386</v>
      </c>
      <c r="F47" s="29">
        <f t="shared" si="0"/>
        <v>285882670</v>
      </c>
      <c r="G47" s="29">
        <f t="shared" si="0"/>
        <v>349828999</v>
      </c>
      <c r="H47" s="30">
        <f t="shared" si="0"/>
        <v>393170889.461334</v>
      </c>
      <c r="I47" s="75">
        <f t="shared" si="0"/>
        <v>420979077</v>
      </c>
      <c r="J47" s="75">
        <v>419115999.9999998</v>
      </c>
      <c r="K47" s="75">
        <v>519516000</v>
      </c>
      <c r="L47" s="75">
        <v>440417000</v>
      </c>
      <c r="M47" s="75">
        <v>448417500</v>
      </c>
      <c r="N47" s="75">
        <v>510424365.7946608</v>
      </c>
    </row>
    <row r="49" ht="12.75" hidden="1">
      <c r="I49" s="67">
        <f>(I47-H47)/H47</f>
        <v>0.07072799203614687</v>
      </c>
    </row>
    <row r="50" ht="12.75" hidden="1">
      <c r="I50" s="32">
        <f>I47-H47</f>
        <v>27808187.53866601</v>
      </c>
    </row>
    <row r="51" ht="12.75" hidden="1"/>
    <row r="52" ht="12.75" hidden="1"/>
    <row r="53" ht="12.75" hidden="1"/>
    <row r="54" ht="12.75" hidden="1"/>
  </sheetData>
  <sheetProtection/>
  <printOptions/>
  <pageMargins left="0.75" right="0.75" top="1" bottom="1" header="0.5" footer="0.5"/>
  <pageSetup fitToHeight="1" fitToWidth="1" horizontalDpi="600" verticalDpi="600" orientation="landscape" scale="57" r:id="rId2"/>
  <headerFooter alignWithMargins="0">
    <oddFooter>&amp;R&amp;A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O51"/>
  <sheetViews>
    <sheetView zoomScalePageLayoutView="0" workbookViewId="0" topLeftCell="F31">
      <selection activeCell="I42" sqref="I42:N47"/>
    </sheetView>
  </sheetViews>
  <sheetFormatPr defaultColWidth="9.140625" defaultRowHeight="12.75"/>
  <cols>
    <col min="1" max="1" width="24.57421875" style="0" customWidth="1"/>
    <col min="2" max="2" width="17.57421875" style="0" customWidth="1"/>
    <col min="3" max="3" width="17.57421875" style="0" bestFit="1" customWidth="1"/>
    <col min="4" max="4" width="19.421875" style="0" customWidth="1"/>
    <col min="5" max="5" width="16.00390625" style="0" customWidth="1"/>
    <col min="6" max="6" width="16.8515625" style="0" customWidth="1"/>
    <col min="7" max="7" width="15.00390625" style="0" customWidth="1"/>
    <col min="8" max="8" width="16.00390625" style="0" customWidth="1"/>
    <col min="9" max="9" width="14.140625" style="0" customWidth="1"/>
    <col min="10" max="14" width="13.421875" style="0" bestFit="1" customWidth="1"/>
  </cols>
  <sheetData>
    <row r="1" ht="7.5" customHeight="1"/>
    <row r="41" spans="1:14" ht="12.75">
      <c r="A41" s="22" t="s">
        <v>12</v>
      </c>
      <c r="B41" s="40" t="s">
        <v>13</v>
      </c>
      <c r="C41" s="41" t="s">
        <v>14</v>
      </c>
      <c r="D41" s="42" t="s">
        <v>15</v>
      </c>
      <c r="E41" s="43" t="s">
        <v>16</v>
      </c>
      <c r="F41" s="43" t="s">
        <v>17</v>
      </c>
      <c r="G41" s="23" t="s">
        <v>18</v>
      </c>
      <c r="H41" s="23" t="s">
        <v>27</v>
      </c>
      <c r="I41" s="23" t="s">
        <v>19</v>
      </c>
      <c r="J41" s="23" t="s">
        <v>42</v>
      </c>
      <c r="K41" s="23" t="s">
        <v>43</v>
      </c>
      <c r="L41" s="23" t="s">
        <v>44</v>
      </c>
      <c r="M41" s="23" t="s">
        <v>45</v>
      </c>
      <c r="N41" s="23" t="s">
        <v>46</v>
      </c>
    </row>
    <row r="42" spans="1:14" ht="12.75">
      <c r="A42" s="24" t="s">
        <v>20</v>
      </c>
      <c r="B42" s="44">
        <v>44072141</v>
      </c>
      <c r="C42" s="45">
        <v>38781627</v>
      </c>
      <c r="D42" s="46">
        <v>29134470</v>
      </c>
      <c r="E42" s="47">
        <v>31254143</v>
      </c>
      <c r="F42" s="47">
        <v>33927777</v>
      </c>
      <c r="G42" s="25">
        <v>37907392</v>
      </c>
      <c r="H42" s="25">
        <v>47419384</v>
      </c>
      <c r="I42" s="74">
        <v>47990639</v>
      </c>
      <c r="J42" s="74">
        <v>41900000</v>
      </c>
      <c r="K42" s="74">
        <v>43100000</v>
      </c>
      <c r="L42" s="74">
        <v>44300000</v>
      </c>
      <c r="M42" s="74">
        <v>45700000</v>
      </c>
      <c r="N42" s="74">
        <v>40032633.1300389</v>
      </c>
    </row>
    <row r="43" spans="1:14" ht="12.75">
      <c r="A43" s="26" t="s">
        <v>21</v>
      </c>
      <c r="B43" s="31">
        <v>6647437</v>
      </c>
      <c r="C43" s="32">
        <v>11349365</v>
      </c>
      <c r="D43" s="33">
        <v>8313361</v>
      </c>
      <c r="E43" s="34">
        <v>20750891</v>
      </c>
      <c r="F43" s="34">
        <v>40783340</v>
      </c>
      <c r="G43" s="25">
        <v>43540873</v>
      </c>
      <c r="H43" s="25">
        <v>60651222.461334</v>
      </c>
      <c r="I43" s="74">
        <v>91880200</v>
      </c>
      <c r="J43" s="74">
        <v>93600000</v>
      </c>
      <c r="K43" s="74">
        <v>172500000</v>
      </c>
      <c r="L43" s="74">
        <v>132600000</v>
      </c>
      <c r="M43" s="74">
        <v>131600000</v>
      </c>
      <c r="N43" s="74">
        <v>126817906.309752</v>
      </c>
    </row>
    <row r="44" spans="1:14" ht="12.75">
      <c r="A44" s="26" t="s">
        <v>22</v>
      </c>
      <c r="B44" s="31">
        <v>19741139</v>
      </c>
      <c r="C44" s="32">
        <v>11960600.5</v>
      </c>
      <c r="D44" s="33">
        <v>11835783.5</v>
      </c>
      <c r="E44" s="34">
        <v>11352976</v>
      </c>
      <c r="F44" s="34">
        <v>13975303</v>
      </c>
      <c r="G44" s="25">
        <v>20411612</v>
      </c>
      <c r="H44" s="25">
        <v>15366152</v>
      </c>
      <c r="I44" s="74">
        <v>22969080</v>
      </c>
      <c r="J44" s="74">
        <v>23400000</v>
      </c>
      <c r="K44" s="74">
        <v>27900000</v>
      </c>
      <c r="L44" s="74">
        <v>15000000</v>
      </c>
      <c r="M44" s="74">
        <v>18300000</v>
      </c>
      <c r="N44" s="74">
        <v>30332988.1096448</v>
      </c>
    </row>
    <row r="45" spans="1:14" ht="12.75">
      <c r="A45" s="26" t="s">
        <v>23</v>
      </c>
      <c r="B45" s="31">
        <v>37200646</v>
      </c>
      <c r="C45" s="32">
        <v>28146803.5</v>
      </c>
      <c r="D45" s="33">
        <v>38334849</v>
      </c>
      <c r="E45" s="34">
        <v>54789393</v>
      </c>
      <c r="F45" s="34">
        <v>69249303</v>
      </c>
      <c r="G45" s="25">
        <v>71124678</v>
      </c>
      <c r="H45" s="25">
        <v>73888894</v>
      </c>
      <c r="I45" s="74">
        <v>77471870</v>
      </c>
      <c r="J45" s="74">
        <v>96100000</v>
      </c>
      <c r="K45" s="74">
        <v>114800000</v>
      </c>
      <c r="L45" s="74">
        <v>108600000</v>
      </c>
      <c r="M45" s="74">
        <v>111600000</v>
      </c>
      <c r="N45" s="74">
        <v>132529655</v>
      </c>
    </row>
    <row r="46" spans="1:14" ht="12.75">
      <c r="A46" s="26" t="s">
        <v>24</v>
      </c>
      <c r="B46" s="31">
        <v>3206148</v>
      </c>
      <c r="C46" s="32">
        <v>924347</v>
      </c>
      <c r="D46" s="33">
        <v>2758066</v>
      </c>
      <c r="E46" s="34">
        <v>1776520</v>
      </c>
      <c r="F46" s="34">
        <v>1958230</v>
      </c>
      <c r="G46" s="25">
        <v>5708174.5</v>
      </c>
      <c r="H46" s="25">
        <v>3865112</v>
      </c>
      <c r="I46" s="74">
        <v>4392574.5</v>
      </c>
      <c r="J46" s="74">
        <v>2100000</v>
      </c>
      <c r="K46" s="74">
        <v>3600000</v>
      </c>
      <c r="L46" s="74">
        <v>6500000</v>
      </c>
      <c r="M46" s="74">
        <v>2000000</v>
      </c>
      <c r="N46" s="74">
        <v>1545581</v>
      </c>
    </row>
    <row r="47" spans="1:14" ht="12.75">
      <c r="A47" s="36" t="s">
        <v>25</v>
      </c>
      <c r="B47" s="29">
        <f aca="true" t="shared" si="0" ref="B47:I47">SUM(B42:B46)</f>
        <v>110867511</v>
      </c>
      <c r="C47" s="29">
        <f t="shared" si="0"/>
        <v>91162743</v>
      </c>
      <c r="D47" s="29">
        <f t="shared" si="0"/>
        <v>90376529.5</v>
      </c>
      <c r="E47" s="29">
        <f t="shared" si="0"/>
        <v>119923923</v>
      </c>
      <c r="F47" s="29">
        <f t="shared" si="0"/>
        <v>159893953</v>
      </c>
      <c r="G47" s="29">
        <f t="shared" si="0"/>
        <v>178692729.5</v>
      </c>
      <c r="H47" s="30">
        <f t="shared" si="0"/>
        <v>201190764.461334</v>
      </c>
      <c r="I47" s="75">
        <f t="shared" si="0"/>
        <v>244704363.5</v>
      </c>
      <c r="J47" s="75">
        <f>SUM(J42:J46)</f>
        <v>257100000</v>
      </c>
      <c r="K47" s="75">
        <f>SUM(K42:K46)</f>
        <v>361900000</v>
      </c>
      <c r="L47" s="75">
        <f>SUM(L42:L46)</f>
        <v>307000000</v>
      </c>
      <c r="M47" s="75">
        <f>SUM(M42:M46)</f>
        <v>309200000</v>
      </c>
      <c r="N47" s="75">
        <f>SUM(N42:N46)</f>
        <v>331258763.54943573</v>
      </c>
    </row>
    <row r="48" spans="1:15" ht="12.75">
      <c r="A48" s="37"/>
      <c r="B48" s="38"/>
      <c r="C48" s="38"/>
      <c r="D48" s="38"/>
      <c r="E48" s="38"/>
      <c r="F48" s="38"/>
      <c r="G48" s="39"/>
      <c r="H48" s="39"/>
      <c r="I48" s="3"/>
      <c r="J48" s="3"/>
      <c r="K48" s="3"/>
      <c r="L48" s="3"/>
      <c r="M48" s="3"/>
      <c r="N48" s="3"/>
      <c r="O48" s="3"/>
    </row>
    <row r="49" spans="1:15" ht="12.75" hidden="1">
      <c r="A49" s="37"/>
      <c r="B49" s="38"/>
      <c r="C49" s="38"/>
      <c r="D49" s="38"/>
      <c r="E49" s="38"/>
      <c r="F49" s="38"/>
      <c r="G49" s="39"/>
      <c r="H49" s="39"/>
      <c r="I49" s="67">
        <f>(I47-H47)/H47</f>
        <v>0.21628030071444312</v>
      </c>
      <c r="J49" s="3"/>
      <c r="K49" s="3"/>
      <c r="L49" s="3"/>
      <c r="M49" s="3"/>
      <c r="N49" s="3"/>
      <c r="O49" s="3"/>
    </row>
    <row r="50" ht="12.75" hidden="1"/>
    <row r="51" ht="12.75" hidden="1">
      <c r="I51" s="32">
        <f>I47-H47</f>
        <v>43513599.03866601</v>
      </c>
    </row>
    <row r="52" ht="12.75" hidden="1"/>
  </sheetData>
  <sheetProtection/>
  <printOptions/>
  <pageMargins left="0.75" right="0.75" top="1" bottom="1" header="0.5" footer="0.5"/>
  <pageSetup fitToHeight="1" fitToWidth="1" horizontalDpi="600" verticalDpi="600" orientation="landscape" scale="55" r:id="rId2"/>
  <headerFooter alignWithMargins="0">
    <oddFooter>&amp;R&amp;A
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O51"/>
  <sheetViews>
    <sheetView zoomScalePageLayoutView="0" workbookViewId="0" topLeftCell="F22">
      <selection activeCell="K37" sqref="K37"/>
    </sheetView>
  </sheetViews>
  <sheetFormatPr defaultColWidth="9.140625" defaultRowHeight="12.75"/>
  <cols>
    <col min="1" max="1" width="24.57421875" style="0" customWidth="1"/>
    <col min="2" max="2" width="17.57421875" style="0" customWidth="1"/>
    <col min="3" max="3" width="17.57421875" style="0" bestFit="1" customWidth="1"/>
    <col min="4" max="4" width="19.421875" style="0" customWidth="1"/>
    <col min="5" max="5" width="16.00390625" style="0" customWidth="1"/>
    <col min="6" max="6" width="16.8515625" style="0" customWidth="1"/>
    <col min="7" max="7" width="15.00390625" style="0" customWidth="1"/>
    <col min="8" max="8" width="16.00390625" style="0" customWidth="1"/>
    <col min="9" max="9" width="14.140625" style="0" customWidth="1"/>
    <col min="10" max="14" width="13.421875" style="0" bestFit="1" customWidth="1"/>
  </cols>
  <sheetData>
    <row r="1" ht="5.25" customHeight="1"/>
    <row r="41" spans="1:15" ht="12.75">
      <c r="A41" s="2" t="s">
        <v>12</v>
      </c>
      <c r="B41" s="23" t="s">
        <v>13</v>
      </c>
      <c r="C41" s="23" t="s">
        <v>14</v>
      </c>
      <c r="D41" s="23" t="s">
        <v>15</v>
      </c>
      <c r="E41" s="23" t="s">
        <v>16</v>
      </c>
      <c r="F41" s="23" t="s">
        <v>17</v>
      </c>
      <c r="G41" s="23" t="s">
        <v>18</v>
      </c>
      <c r="H41" s="23" t="s">
        <v>27</v>
      </c>
      <c r="I41" s="23" t="s">
        <v>19</v>
      </c>
      <c r="J41" s="23" t="s">
        <v>42</v>
      </c>
      <c r="K41" s="23" t="s">
        <v>43</v>
      </c>
      <c r="L41" s="23" t="s">
        <v>44</v>
      </c>
      <c r="M41" s="23" t="s">
        <v>45</v>
      </c>
      <c r="N41" s="23" t="s">
        <v>46</v>
      </c>
      <c r="O41" s="3"/>
    </row>
    <row r="42" spans="1:14" ht="12.75">
      <c r="A42" s="26" t="s">
        <v>20</v>
      </c>
      <c r="B42" s="31">
        <v>58143919</v>
      </c>
      <c r="C42" s="32">
        <v>60508953</v>
      </c>
      <c r="D42" s="33">
        <v>58647921</v>
      </c>
      <c r="E42" s="34">
        <v>60974944</v>
      </c>
      <c r="F42" s="34">
        <v>62886897</v>
      </c>
      <c r="G42" s="25">
        <v>67042890</v>
      </c>
      <c r="H42" s="25">
        <v>73079813</v>
      </c>
      <c r="I42" s="74">
        <v>73724361</v>
      </c>
      <c r="J42" s="74">
        <v>66699999.999999896</v>
      </c>
      <c r="K42" s="74">
        <v>68900000</v>
      </c>
      <c r="L42" s="74">
        <v>71700000</v>
      </c>
      <c r="M42" s="74">
        <v>74700000</v>
      </c>
      <c r="N42" s="74">
        <v>93985226.2776956</v>
      </c>
    </row>
    <row r="43" spans="1:14" ht="12.75">
      <c r="A43" s="26" t="s">
        <v>21</v>
      </c>
      <c r="B43" s="31">
        <v>16347321</v>
      </c>
      <c r="C43" s="32">
        <v>22096914</v>
      </c>
      <c r="D43" s="33">
        <v>24488396</v>
      </c>
      <c r="E43" s="34">
        <v>49298502</v>
      </c>
      <c r="F43" s="34">
        <v>21515581</v>
      </c>
      <c r="G43" s="25">
        <v>52112594</v>
      </c>
      <c r="H43" s="25">
        <v>57422712</v>
      </c>
      <c r="I43" s="74">
        <v>33464400</v>
      </c>
      <c r="J43" s="74">
        <v>41299999.9999999</v>
      </c>
      <c r="K43" s="74">
        <v>39400000</v>
      </c>
      <c r="L43" s="74">
        <v>26500000</v>
      </c>
      <c r="M43" s="74">
        <v>28600000</v>
      </c>
      <c r="N43" s="74">
        <v>38398691.9674685</v>
      </c>
    </row>
    <row r="44" spans="1:14" ht="12.75">
      <c r="A44" s="26" t="s">
        <v>22</v>
      </c>
      <c r="B44" s="31">
        <v>6888066</v>
      </c>
      <c r="C44" s="35">
        <v>7283888.5</v>
      </c>
      <c r="D44" s="33">
        <v>12245577.5</v>
      </c>
      <c r="E44" s="34">
        <v>8649322</v>
      </c>
      <c r="F44" s="34">
        <v>10317396</v>
      </c>
      <c r="G44" s="25">
        <v>8075078</v>
      </c>
      <c r="H44" s="25">
        <v>7685302</v>
      </c>
      <c r="I44" s="74">
        <v>23713000</v>
      </c>
      <c r="J44" s="74">
        <v>19200000</v>
      </c>
      <c r="K44" s="74">
        <v>19200000</v>
      </c>
      <c r="L44" s="74">
        <v>15400000</v>
      </c>
      <c r="M44" s="74">
        <v>15500000</v>
      </c>
      <c r="N44" s="74">
        <v>16580849.000061</v>
      </c>
    </row>
    <row r="45" spans="1:14" ht="12.75">
      <c r="A45" s="26" t="s">
        <v>23</v>
      </c>
      <c r="B45" s="31">
        <v>14950533</v>
      </c>
      <c r="C45" s="32">
        <v>15684748.5</v>
      </c>
      <c r="D45" s="33">
        <v>20275852</v>
      </c>
      <c r="E45" s="34">
        <v>22185713</v>
      </c>
      <c r="F45" s="34">
        <v>27082158</v>
      </c>
      <c r="G45" s="25">
        <v>39409079</v>
      </c>
      <c r="H45" s="25">
        <v>49519019</v>
      </c>
      <c r="I45" s="74">
        <v>40192355</v>
      </c>
      <c r="J45" s="74">
        <v>29700000</v>
      </c>
      <c r="K45" s="74">
        <v>24900000</v>
      </c>
      <c r="L45" s="74">
        <v>14400000</v>
      </c>
      <c r="M45" s="74">
        <v>14900000</v>
      </c>
      <c r="N45" s="74">
        <v>23537068</v>
      </c>
    </row>
    <row r="46" spans="1:14" ht="12.75">
      <c r="A46" s="26" t="s">
        <v>24</v>
      </c>
      <c r="B46" s="31">
        <v>8323206</v>
      </c>
      <c r="C46" s="32">
        <v>5986166</v>
      </c>
      <c r="D46" s="33">
        <v>4829993</v>
      </c>
      <c r="E46" s="34">
        <v>4756982</v>
      </c>
      <c r="F46" s="34">
        <v>4186685</v>
      </c>
      <c r="G46" s="25">
        <v>4496628.5</v>
      </c>
      <c r="H46" s="25">
        <v>4273279</v>
      </c>
      <c r="I46" s="74">
        <v>5180597.5</v>
      </c>
      <c r="J46" s="74">
        <v>5116000</v>
      </c>
      <c r="K46" s="74">
        <v>5216000</v>
      </c>
      <c r="L46" s="74">
        <v>5417000</v>
      </c>
      <c r="M46" s="74">
        <v>5517500</v>
      </c>
      <c r="N46" s="74">
        <v>6663767</v>
      </c>
    </row>
    <row r="47" spans="1:14" ht="12.75">
      <c r="A47" s="36" t="s">
        <v>25</v>
      </c>
      <c r="B47" s="29">
        <f aca="true" t="shared" si="0" ref="B47:I47">SUM(B42:B46)</f>
        <v>104653045</v>
      </c>
      <c r="C47" s="29">
        <f t="shared" si="0"/>
        <v>111560670</v>
      </c>
      <c r="D47" s="29">
        <f t="shared" si="0"/>
        <v>120487739.5</v>
      </c>
      <c r="E47" s="29">
        <f t="shared" si="0"/>
        <v>145865463</v>
      </c>
      <c r="F47" s="29">
        <f t="shared" si="0"/>
        <v>125988717</v>
      </c>
      <c r="G47" s="29">
        <f t="shared" si="0"/>
        <v>171136269.5</v>
      </c>
      <c r="H47" s="30">
        <f t="shared" si="0"/>
        <v>191980125</v>
      </c>
      <c r="I47" s="75">
        <f t="shared" si="0"/>
        <v>176274713.5</v>
      </c>
      <c r="J47" s="75">
        <f>SUM(J42:J46)</f>
        <v>162015999.9999998</v>
      </c>
      <c r="K47" s="75">
        <f>SUM(K42:K46)</f>
        <v>157616000</v>
      </c>
      <c r="L47" s="75">
        <f>SUM(L42:L46)</f>
        <v>133417000</v>
      </c>
      <c r="M47" s="75">
        <f>SUM(M42:M46)</f>
        <v>139217500</v>
      </c>
      <c r="N47" s="75">
        <f>SUM(N42:N46)</f>
        <v>179165602.2452251</v>
      </c>
    </row>
    <row r="48" spans="1:15" ht="12.75">
      <c r="A48" s="37"/>
      <c r="B48" s="38"/>
      <c r="C48" s="38"/>
      <c r="D48" s="38"/>
      <c r="E48" s="38"/>
      <c r="F48" s="38"/>
      <c r="G48" s="39"/>
      <c r="H48" s="39"/>
      <c r="I48" s="3"/>
      <c r="J48" s="3"/>
      <c r="K48" s="3"/>
      <c r="L48" s="3"/>
      <c r="M48" s="3"/>
      <c r="N48" s="3"/>
      <c r="O48" s="3"/>
    </row>
    <row r="49" ht="12.75" hidden="1">
      <c r="I49" s="67">
        <f>(I47-H47)/H47</f>
        <v>-0.08180748658226991</v>
      </c>
    </row>
    <row r="50" ht="12.75" hidden="1"/>
    <row r="51" ht="12.75" hidden="1">
      <c r="I51" s="32">
        <f>I47-H47</f>
        <v>-15705411.5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2"/>
  <headerFooter alignWithMargins="0">
    <oddFooter>&amp;R&amp;A
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2">
      <selection activeCell="F45" sqref="F45"/>
    </sheetView>
  </sheetViews>
  <sheetFormatPr defaultColWidth="9.140625" defaultRowHeight="12.75"/>
  <cols>
    <col min="1" max="1" width="29.28125" style="0" customWidth="1"/>
    <col min="2" max="2" width="16.7109375" style="0" customWidth="1"/>
    <col min="3" max="3" width="15.8515625" style="0" customWidth="1"/>
    <col min="4" max="4" width="14.421875" style="0" customWidth="1"/>
    <col min="5" max="5" width="9.7109375" style="0" bestFit="1" customWidth="1"/>
    <col min="6" max="6" width="10.140625" style="0" bestFit="1" customWidth="1"/>
    <col min="7" max="7" width="9.7109375" style="0" bestFit="1" customWidth="1"/>
    <col min="8" max="8" width="13.00390625" style="0" bestFit="1" customWidth="1"/>
    <col min="9" max="9" width="11.28125" style="0" customWidth="1"/>
    <col min="11" max="11" width="12.28125" style="0" bestFit="1" customWidth="1"/>
  </cols>
  <sheetData>
    <row r="2" spans="1:4" ht="12.75">
      <c r="A2" s="48" t="s">
        <v>48</v>
      </c>
      <c r="D2" s="4" t="s">
        <v>1</v>
      </c>
    </row>
    <row r="3" ht="12.75">
      <c r="C3" s="5"/>
    </row>
    <row r="4" ht="12.75">
      <c r="C4" s="5"/>
    </row>
    <row r="5" ht="12.75">
      <c r="C5" s="5"/>
    </row>
    <row r="6" spans="1:8" ht="38.25">
      <c r="A6" s="76" t="s">
        <v>10</v>
      </c>
      <c r="B6" s="57">
        <v>2002</v>
      </c>
      <c r="C6" s="57">
        <v>2003</v>
      </c>
      <c r="D6" s="57">
        <v>2004</v>
      </c>
      <c r="E6" s="57">
        <v>2005</v>
      </c>
      <c r="F6" s="57">
        <v>2006</v>
      </c>
      <c r="G6" s="57" t="s">
        <v>5</v>
      </c>
      <c r="H6" s="58" t="s">
        <v>6</v>
      </c>
    </row>
    <row r="7" spans="1:8" ht="25.5">
      <c r="A7" s="77" t="s">
        <v>2</v>
      </c>
      <c r="B7" s="78">
        <v>63.02268950016748</v>
      </c>
      <c r="C7" s="78">
        <v>65.89126839950812</v>
      </c>
      <c r="D7" s="78">
        <v>67.59693652182435</v>
      </c>
      <c r="E7" s="78">
        <v>69.27586343973977</v>
      </c>
      <c r="F7" s="78">
        <v>77.28441949939996</v>
      </c>
      <c r="G7" s="78">
        <v>80.45336262480018</v>
      </c>
      <c r="H7" s="79">
        <v>89.53796980171659</v>
      </c>
    </row>
    <row r="8" spans="1:8" ht="13.5" thickBot="1">
      <c r="A8" s="77" t="s">
        <v>3</v>
      </c>
      <c r="B8" s="87">
        <v>28.872418709832523</v>
      </c>
      <c r="C8" s="87">
        <v>31.478027480491868</v>
      </c>
      <c r="D8" s="87">
        <v>33.32363164817567</v>
      </c>
      <c r="E8" s="87">
        <v>42.19231960026023</v>
      </c>
      <c r="F8" s="87">
        <v>45.78928014060004</v>
      </c>
      <c r="G8" s="87">
        <v>50.455816375199824</v>
      </c>
      <c r="H8" s="88">
        <v>56.18110760162841</v>
      </c>
    </row>
    <row r="9" spans="1:8" ht="12.75">
      <c r="A9" s="77" t="s">
        <v>4</v>
      </c>
      <c r="B9" s="85">
        <f>SUM(B7:B8)</f>
        <v>91.89510821</v>
      </c>
      <c r="C9" s="85">
        <f aca="true" t="shared" si="0" ref="C9:H9">SUM(C7:C8)</f>
        <v>97.36929587999998</v>
      </c>
      <c r="D9" s="85">
        <f t="shared" si="0"/>
        <v>100.92056817000002</v>
      </c>
      <c r="E9" s="85">
        <f t="shared" si="0"/>
        <v>111.46818303999999</v>
      </c>
      <c r="F9" s="85">
        <f t="shared" si="0"/>
        <v>123.07369964</v>
      </c>
      <c r="G9" s="85">
        <f t="shared" si="0"/>
        <v>130.909179</v>
      </c>
      <c r="H9" s="86">
        <f t="shared" si="0"/>
        <v>145.719077403345</v>
      </c>
    </row>
    <row r="10" spans="1:8" ht="12.75">
      <c r="A10" s="80"/>
      <c r="B10" s="2"/>
      <c r="C10" s="2"/>
      <c r="D10" s="2"/>
      <c r="E10" s="2"/>
      <c r="F10" s="2"/>
      <c r="G10" s="2"/>
      <c r="H10" s="81"/>
    </row>
    <row r="11" spans="1:8" ht="12.75">
      <c r="A11" s="82" t="s">
        <v>49</v>
      </c>
      <c r="B11" s="83">
        <v>3.4172422099999995</v>
      </c>
      <c r="C11" s="83">
        <v>5.55152803</v>
      </c>
      <c r="D11" s="83">
        <v>5.59064731</v>
      </c>
      <c r="E11" s="83">
        <v>7.29887993</v>
      </c>
      <c r="F11" s="83">
        <v>5.741148449999999</v>
      </c>
      <c r="G11" s="83">
        <v>8.649107</v>
      </c>
      <c r="H11" s="84">
        <v>8.815513169499999</v>
      </c>
    </row>
    <row r="12" spans="1:8" ht="13.5" thickBot="1">
      <c r="A12" s="82" t="s">
        <v>8</v>
      </c>
      <c r="B12" s="91">
        <v>0.00117839</v>
      </c>
      <c r="C12" s="91">
        <v>0.01130438</v>
      </c>
      <c r="D12" s="91">
        <v>0.00117922</v>
      </c>
      <c r="E12" s="91">
        <v>3.5296743900000003</v>
      </c>
      <c r="F12" s="91">
        <v>2.94228305</v>
      </c>
      <c r="G12" s="91">
        <v>3.08292</v>
      </c>
      <c r="H12" s="92">
        <v>2.91651408</v>
      </c>
    </row>
    <row r="13" spans="1:8" ht="12.75">
      <c r="A13" s="82" t="s">
        <v>9</v>
      </c>
      <c r="B13" s="89">
        <f>SUM(B11:B12)</f>
        <v>3.4184205999999997</v>
      </c>
      <c r="C13" s="89">
        <f aca="true" t="shared" si="1" ref="C13:H13">SUM(C11:C12)</f>
        <v>5.56283241</v>
      </c>
      <c r="D13" s="89">
        <f t="shared" si="1"/>
        <v>5.59182653</v>
      </c>
      <c r="E13" s="89">
        <f t="shared" si="1"/>
        <v>10.82855432</v>
      </c>
      <c r="F13" s="89">
        <f t="shared" si="1"/>
        <v>8.6834315</v>
      </c>
      <c r="G13" s="89">
        <f t="shared" si="1"/>
        <v>11.732027</v>
      </c>
      <c r="H13" s="90">
        <f t="shared" si="1"/>
        <v>11.7320272495</v>
      </c>
    </row>
    <row r="14" ht="12.75">
      <c r="A14" s="6"/>
    </row>
    <row r="15" ht="12.75">
      <c r="A15" s="6" t="s">
        <v>50</v>
      </c>
    </row>
    <row r="16" ht="12.75">
      <c r="A16" s="6"/>
    </row>
    <row r="17" ht="12.75">
      <c r="A17" s="6"/>
    </row>
    <row r="18" spans="1:4" ht="39.75" customHeight="1" hidden="1">
      <c r="A18" s="7"/>
      <c r="B18" s="8" t="s">
        <v>2</v>
      </c>
      <c r="C18" s="8" t="s">
        <v>3</v>
      </c>
      <c r="D18" s="8" t="s">
        <v>4</v>
      </c>
    </row>
    <row r="19" spans="1:11" ht="12.75" hidden="1">
      <c r="A19" s="7">
        <v>2002</v>
      </c>
      <c r="B19" s="62">
        <v>63.02268950016748</v>
      </c>
      <c r="C19" s="62">
        <v>28.872418709832523</v>
      </c>
      <c r="D19" s="63">
        <v>91.89510821</v>
      </c>
      <c r="K19" s="10"/>
    </row>
    <row r="20" spans="1:11" ht="12.75" hidden="1">
      <c r="A20" s="7">
        <v>2003</v>
      </c>
      <c r="B20" s="62">
        <v>65.89126839950812</v>
      </c>
      <c r="C20" s="62">
        <v>31.478027480491868</v>
      </c>
      <c r="D20" s="63">
        <v>97.36929587999998</v>
      </c>
      <c r="K20" s="10"/>
    </row>
    <row r="21" spans="1:11" ht="12.75" hidden="1">
      <c r="A21" s="7">
        <v>2004</v>
      </c>
      <c r="B21" s="62">
        <v>67.59693652182435</v>
      </c>
      <c r="C21" s="62">
        <v>33.32363164817567</v>
      </c>
      <c r="D21" s="63">
        <v>100.92056817000002</v>
      </c>
      <c r="K21" s="10"/>
    </row>
    <row r="22" spans="1:11" ht="12.75" hidden="1">
      <c r="A22" s="7">
        <v>2005</v>
      </c>
      <c r="B22" s="62">
        <v>69.27586343973977</v>
      </c>
      <c r="C22" s="62">
        <v>42.19231960026023</v>
      </c>
      <c r="D22" s="63">
        <v>111.46818303999999</v>
      </c>
      <c r="K22" s="10"/>
    </row>
    <row r="23" spans="1:11" ht="12.75" hidden="1">
      <c r="A23" s="7">
        <v>2006</v>
      </c>
      <c r="B23" s="62">
        <v>77.28441949939996</v>
      </c>
      <c r="C23" s="62">
        <v>45.78928014060004</v>
      </c>
      <c r="D23" s="63">
        <v>123.07369964</v>
      </c>
      <c r="E23" s="11"/>
      <c r="K23" s="10"/>
    </row>
    <row r="24" spans="1:11" ht="12.75" hidden="1">
      <c r="A24" s="7" t="s">
        <v>5</v>
      </c>
      <c r="B24" s="62">
        <v>80.45336262480018</v>
      </c>
      <c r="C24" s="62">
        <v>50.455816375199824</v>
      </c>
      <c r="D24" s="63">
        <v>130.909179</v>
      </c>
      <c r="E24" s="12"/>
      <c r="G24" s="12"/>
      <c r="H24" s="12"/>
      <c r="K24" s="10"/>
    </row>
    <row r="25" spans="1:7" ht="12.75" hidden="1">
      <c r="A25" s="55" t="s">
        <v>6</v>
      </c>
      <c r="B25" s="64">
        <v>90.67019035143605</v>
      </c>
      <c r="C25" s="64">
        <v>55.8567310815087</v>
      </c>
      <c r="D25" s="64">
        <v>146.52692143294473</v>
      </c>
      <c r="E25" s="54" t="s">
        <v>41</v>
      </c>
      <c r="F25" s="54"/>
      <c r="G25" s="54"/>
    </row>
    <row r="26" spans="1:4" ht="8.25" customHeight="1" hidden="1">
      <c r="A26" s="13"/>
      <c r="B26" s="14"/>
      <c r="C26" s="14"/>
      <c r="D26" s="14"/>
    </row>
    <row r="27" spans="1:4" ht="12.75" hidden="1">
      <c r="A27" s="15" t="s">
        <v>11</v>
      </c>
      <c r="B27" s="16"/>
      <c r="C27" s="16"/>
      <c r="D27" s="16"/>
    </row>
    <row r="28" spans="2:4" ht="12.75" hidden="1">
      <c r="B28" s="17" t="s">
        <v>7</v>
      </c>
      <c r="C28" s="17" t="s">
        <v>8</v>
      </c>
      <c r="D28" s="17" t="s">
        <v>9</v>
      </c>
    </row>
    <row r="29" spans="1:4" ht="15" customHeight="1" hidden="1">
      <c r="A29" s="13">
        <f aca="true" t="shared" si="2" ref="A29:A35">A19</f>
        <v>2002</v>
      </c>
      <c r="B29" s="10">
        <v>3.4172422099999995</v>
      </c>
      <c r="C29" s="10">
        <v>0.00117839</v>
      </c>
      <c r="D29" s="9">
        <v>3.4184205999999997</v>
      </c>
    </row>
    <row r="30" spans="1:4" ht="15" customHeight="1" hidden="1">
      <c r="A30" s="13">
        <f t="shared" si="2"/>
        <v>2003</v>
      </c>
      <c r="B30" s="10">
        <v>5.55152803</v>
      </c>
      <c r="C30" s="10">
        <v>0.01130438</v>
      </c>
      <c r="D30" s="9">
        <v>5.56283241</v>
      </c>
    </row>
    <row r="31" spans="1:4" ht="15" customHeight="1" hidden="1">
      <c r="A31" s="13">
        <f t="shared" si="2"/>
        <v>2004</v>
      </c>
      <c r="B31" s="10">
        <v>5.59064731</v>
      </c>
      <c r="C31" s="10">
        <v>0.00117922</v>
      </c>
      <c r="D31" s="9">
        <v>5.59182653</v>
      </c>
    </row>
    <row r="32" spans="1:4" ht="15" customHeight="1" hidden="1">
      <c r="A32" s="13">
        <f t="shared" si="2"/>
        <v>2005</v>
      </c>
      <c r="B32" s="10">
        <v>7.29887993</v>
      </c>
      <c r="C32" s="10">
        <v>3.5296743900000003</v>
      </c>
      <c r="D32" s="9">
        <v>10.82855432</v>
      </c>
    </row>
    <row r="33" spans="1:4" ht="15" customHeight="1" hidden="1">
      <c r="A33" s="13">
        <f t="shared" si="2"/>
        <v>2006</v>
      </c>
      <c r="B33" s="10">
        <v>5.741148449999999</v>
      </c>
      <c r="C33" s="10">
        <v>2.94228305</v>
      </c>
      <c r="D33" s="9">
        <v>8.6834315</v>
      </c>
    </row>
    <row r="34" spans="1:4" ht="15" customHeight="1" hidden="1">
      <c r="A34" s="13" t="str">
        <f t="shared" si="2"/>
        <v>2007 Plan</v>
      </c>
      <c r="B34" s="10">
        <v>8.649107</v>
      </c>
      <c r="C34" s="10">
        <v>3.08292</v>
      </c>
      <c r="D34" s="9">
        <v>11.732027</v>
      </c>
    </row>
    <row r="35" spans="1:4" ht="15" customHeight="1" hidden="1">
      <c r="A35" s="13" t="str">
        <f t="shared" si="2"/>
        <v>2008 Forecast</v>
      </c>
      <c r="B35" s="9">
        <v>8.815513169499999</v>
      </c>
      <c r="C35" s="9">
        <v>2.91651408</v>
      </c>
      <c r="D35" s="9">
        <v>11.7320272495</v>
      </c>
    </row>
    <row r="36" spans="1:4" ht="12.75" hidden="1">
      <c r="A36" s="7"/>
      <c r="B36" s="18"/>
      <c r="C36" s="7"/>
      <c r="D36" s="7"/>
    </row>
    <row r="37" spans="1:4" ht="12.75">
      <c r="A37" s="7"/>
      <c r="B37" s="7"/>
      <c r="C37" s="7"/>
      <c r="D37" s="7"/>
    </row>
    <row r="38" spans="1:4" ht="12.75">
      <c r="A38" s="20" t="s">
        <v>51</v>
      </c>
      <c r="B38" s="19"/>
      <c r="C38" s="19"/>
      <c r="D38" s="19"/>
    </row>
    <row r="39" spans="1:4" ht="12.75">
      <c r="A39" s="20" t="s">
        <v>52</v>
      </c>
      <c r="B39" s="19"/>
      <c r="C39" s="19"/>
      <c r="D39" s="19"/>
    </row>
    <row r="40" spans="1:6" ht="12.75">
      <c r="A40" s="65" t="s">
        <v>53</v>
      </c>
      <c r="B40" s="21"/>
      <c r="C40" s="21"/>
      <c r="E40" s="21"/>
      <c r="F40" s="21"/>
    </row>
    <row r="41" spans="1:7" ht="12.75">
      <c r="A41" s="66" t="s">
        <v>54</v>
      </c>
      <c r="B41" s="13"/>
      <c r="C41" s="13"/>
      <c r="D41" s="13"/>
      <c r="E41" s="1"/>
      <c r="F41" s="1"/>
      <c r="G41" s="1"/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&amp;R&amp;A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0.7109375" style="49" customWidth="1"/>
    <col min="2" max="3" width="14.140625" style="0" hidden="1" customWidth="1"/>
    <col min="4" max="4" width="21.421875" style="0" customWidth="1"/>
    <col min="5" max="5" width="14.140625" style="0" customWidth="1"/>
    <col min="6" max="6" width="14.7109375" style="0" customWidth="1"/>
    <col min="7" max="7" width="12.57421875" style="0" customWidth="1"/>
    <col min="8" max="8" width="12.421875" style="0" customWidth="1"/>
    <col min="9" max="9" width="13.28125" style="0" customWidth="1"/>
    <col min="10" max="10" width="13.140625" style="0" customWidth="1"/>
  </cols>
  <sheetData>
    <row r="1" ht="25.5">
      <c r="A1" s="61" t="s">
        <v>40</v>
      </c>
    </row>
    <row r="2" ht="12.75"/>
    <row r="3" spans="1:10" ht="12.75">
      <c r="A3" s="56" t="s">
        <v>0</v>
      </c>
      <c r="B3" s="57" t="s">
        <v>34</v>
      </c>
      <c r="C3" s="57" t="s">
        <v>26</v>
      </c>
      <c r="D3" s="57" t="s">
        <v>35</v>
      </c>
      <c r="E3" s="57" t="s">
        <v>27</v>
      </c>
      <c r="F3" s="58">
        <v>2008</v>
      </c>
      <c r="G3" s="58">
        <v>2009</v>
      </c>
      <c r="H3" s="57">
        <v>2010</v>
      </c>
      <c r="I3" s="57">
        <v>2011</v>
      </c>
      <c r="J3" s="57">
        <v>2012</v>
      </c>
    </row>
    <row r="4" spans="1:10" ht="12.75">
      <c r="A4" s="56"/>
      <c r="B4" s="57" t="s">
        <v>28</v>
      </c>
      <c r="C4" s="57" t="s">
        <v>28</v>
      </c>
      <c r="D4" s="57" t="s">
        <v>28</v>
      </c>
      <c r="E4" s="57" t="s">
        <v>28</v>
      </c>
      <c r="F4" s="58" t="s">
        <v>28</v>
      </c>
      <c r="G4" s="58" t="s">
        <v>28</v>
      </c>
      <c r="H4" s="57" t="s">
        <v>28</v>
      </c>
      <c r="I4" s="57" t="s">
        <v>28</v>
      </c>
      <c r="J4" s="57" t="s">
        <v>28</v>
      </c>
    </row>
    <row r="5" spans="1:10" ht="25.5">
      <c r="A5" s="59" t="s">
        <v>29</v>
      </c>
      <c r="B5" s="60">
        <v>7776</v>
      </c>
      <c r="C5" s="60">
        <v>7411</v>
      </c>
      <c r="D5" s="60">
        <v>7821</v>
      </c>
      <c r="E5" s="60">
        <v>7821</v>
      </c>
      <c r="F5" s="70">
        <f>7000+125</f>
        <v>7125</v>
      </c>
      <c r="G5" s="70">
        <v>8439</v>
      </c>
      <c r="H5" s="70">
        <v>8784</v>
      </c>
      <c r="I5" s="70">
        <v>9142</v>
      </c>
      <c r="J5" s="70">
        <v>9515</v>
      </c>
    </row>
    <row r="6" spans="1:10" ht="18" customHeight="1">
      <c r="A6" s="59" t="s">
        <v>30</v>
      </c>
      <c r="B6" s="60">
        <v>254</v>
      </c>
      <c r="C6" s="60">
        <v>254</v>
      </c>
      <c r="D6" s="60">
        <v>348</v>
      </c>
      <c r="E6" s="60">
        <f>241+107</f>
        <v>348</v>
      </c>
      <c r="F6" s="70">
        <f>258+100</f>
        <v>358</v>
      </c>
      <c r="G6" s="70">
        <v>429</v>
      </c>
      <c r="H6" s="70">
        <v>465</v>
      </c>
      <c r="I6" s="70">
        <v>492</v>
      </c>
      <c r="J6" s="70">
        <v>526</v>
      </c>
    </row>
    <row r="7" spans="1:10" ht="25.5">
      <c r="A7" s="59" t="s">
        <v>31</v>
      </c>
      <c r="B7" s="60">
        <v>0</v>
      </c>
      <c r="C7" s="60">
        <v>0</v>
      </c>
      <c r="D7" s="60">
        <v>27</v>
      </c>
      <c r="E7" s="60">
        <v>527</v>
      </c>
      <c r="F7" s="70">
        <v>2500</v>
      </c>
      <c r="G7" s="70">
        <f>929+3429</f>
        <v>4358</v>
      </c>
      <c r="H7" s="70">
        <v>100</v>
      </c>
      <c r="I7" s="70">
        <v>0</v>
      </c>
      <c r="J7" s="70">
        <v>0</v>
      </c>
    </row>
    <row r="8" spans="1:10" ht="21" customHeight="1">
      <c r="A8" s="59" t="s">
        <v>32</v>
      </c>
      <c r="B8" s="60">
        <v>2000</v>
      </c>
      <c r="C8" s="60">
        <v>1830</v>
      </c>
      <c r="D8" s="60">
        <v>2000</v>
      </c>
      <c r="E8" s="60">
        <v>2000</v>
      </c>
      <c r="F8" s="70">
        <v>2000</v>
      </c>
      <c r="G8" s="70">
        <v>2163</v>
      </c>
      <c r="H8" s="70">
        <v>2250</v>
      </c>
      <c r="I8" s="70">
        <v>2340</v>
      </c>
      <c r="J8" s="70">
        <v>2433</v>
      </c>
    </row>
    <row r="9" spans="1:10" ht="20.25" customHeight="1">
      <c r="A9" s="59" t="s">
        <v>33</v>
      </c>
      <c r="B9" s="60">
        <v>423</v>
      </c>
      <c r="C9" s="60">
        <v>423</v>
      </c>
      <c r="D9" s="60">
        <v>320</v>
      </c>
      <c r="E9" s="60">
        <v>1120</v>
      </c>
      <c r="F9" s="70">
        <f>231+102</f>
        <v>333</v>
      </c>
      <c r="G9" s="70">
        <v>348</v>
      </c>
      <c r="H9" s="70">
        <v>362</v>
      </c>
      <c r="I9" s="70">
        <v>378</v>
      </c>
      <c r="J9" s="70">
        <v>394</v>
      </c>
    </row>
    <row r="10" spans="1:10" ht="20.25" customHeight="1" thickBot="1">
      <c r="A10" s="59" t="s">
        <v>55</v>
      </c>
      <c r="B10" s="60"/>
      <c r="C10" s="60"/>
      <c r="D10" s="69">
        <v>0</v>
      </c>
      <c r="E10" s="69">
        <v>300</v>
      </c>
      <c r="F10" s="71">
        <v>450</v>
      </c>
      <c r="G10" s="71">
        <v>450</v>
      </c>
      <c r="H10" s="71">
        <v>450</v>
      </c>
      <c r="I10" s="71"/>
      <c r="J10" s="71"/>
    </row>
    <row r="11" spans="1:10" ht="12.75">
      <c r="A11" s="59" t="s">
        <v>25</v>
      </c>
      <c r="B11" s="60">
        <f>SUM(B5:B9)</f>
        <v>10453</v>
      </c>
      <c r="C11" s="60">
        <f>SUM(C5:C9)</f>
        <v>9918</v>
      </c>
      <c r="D11" s="68">
        <f>SUM(D5:D10)</f>
        <v>10516</v>
      </c>
      <c r="E11" s="68">
        <f aca="true" t="shared" si="0" ref="E11:J11">SUM(E5:E10)</f>
        <v>12116</v>
      </c>
      <c r="F11" s="72">
        <f t="shared" si="0"/>
        <v>12766</v>
      </c>
      <c r="G11" s="72">
        <f t="shared" si="0"/>
        <v>16187</v>
      </c>
      <c r="H11" s="72">
        <f t="shared" si="0"/>
        <v>12411</v>
      </c>
      <c r="I11" s="72">
        <f t="shared" si="0"/>
        <v>12352</v>
      </c>
      <c r="J11" s="72">
        <f t="shared" si="0"/>
        <v>12868</v>
      </c>
    </row>
    <row r="12" spans="1:10" ht="12.75">
      <c r="A12" s="59"/>
      <c r="B12" s="60"/>
      <c r="C12" s="60"/>
      <c r="D12" s="60"/>
      <c r="E12" s="60"/>
      <c r="F12" s="70"/>
      <c r="G12" s="70"/>
      <c r="H12" s="70"/>
      <c r="I12" s="70"/>
      <c r="J12" s="70"/>
    </row>
    <row r="13" spans="1:10" ht="12.75">
      <c r="A13" s="59" t="s">
        <v>37</v>
      </c>
      <c r="B13" s="60"/>
      <c r="C13" s="60"/>
      <c r="D13" s="60"/>
      <c r="E13" s="60"/>
      <c r="F13" s="70"/>
      <c r="G13" s="70"/>
      <c r="H13" s="70"/>
      <c r="I13" s="70"/>
      <c r="J13" s="70"/>
    </row>
    <row r="14" spans="1:10" ht="12.75">
      <c r="A14" s="59" t="s">
        <v>38</v>
      </c>
      <c r="B14" s="60"/>
      <c r="C14" s="60"/>
      <c r="D14" s="60"/>
      <c r="E14" s="60">
        <f aca="true" t="shared" si="1" ref="E14:J14">E19*1000</f>
        <v>11500</v>
      </c>
      <c r="F14" s="73">
        <f t="shared" si="1"/>
        <v>12100</v>
      </c>
      <c r="G14" s="73">
        <f t="shared" si="1"/>
        <v>15400</v>
      </c>
      <c r="H14" s="73">
        <f t="shared" si="1"/>
        <v>11800</v>
      </c>
      <c r="I14" s="73">
        <f t="shared" si="1"/>
        <v>11700</v>
      </c>
      <c r="J14" s="73">
        <f t="shared" si="1"/>
        <v>12200</v>
      </c>
    </row>
    <row r="15" spans="1:10" ht="12.75">
      <c r="A15" s="59" t="s">
        <v>39</v>
      </c>
      <c r="B15" s="60"/>
      <c r="C15" s="60"/>
      <c r="D15" s="60"/>
      <c r="E15" s="60">
        <f aca="true" t="shared" si="2" ref="E15:J15">E22*1000</f>
        <v>12700</v>
      </c>
      <c r="F15" s="73">
        <f t="shared" si="2"/>
        <v>13400</v>
      </c>
      <c r="G15" s="73">
        <f t="shared" si="2"/>
        <v>17000</v>
      </c>
      <c r="H15" s="73">
        <f t="shared" si="2"/>
        <v>13000</v>
      </c>
      <c r="I15" s="73">
        <f t="shared" si="2"/>
        <v>13000</v>
      </c>
      <c r="J15" s="73">
        <f t="shared" si="2"/>
        <v>13500</v>
      </c>
    </row>
    <row r="16" spans="2:10" ht="12.75">
      <c r="B16" s="50"/>
      <c r="C16" s="50">
        <f>C11</f>
        <v>9918</v>
      </c>
      <c r="D16" s="50"/>
      <c r="E16" s="50"/>
      <c r="F16" s="50"/>
      <c r="G16" s="50"/>
      <c r="H16" s="50"/>
      <c r="I16" s="50"/>
      <c r="J16" s="50"/>
    </row>
    <row r="17" spans="2:10" ht="12.75">
      <c r="B17" s="50"/>
      <c r="C17" s="50"/>
      <c r="D17" s="50"/>
      <c r="E17" s="50"/>
      <c r="F17" s="52"/>
      <c r="G17" s="52"/>
      <c r="H17" s="51"/>
      <c r="I17" s="51"/>
      <c r="J17" s="51"/>
    </row>
    <row r="18" ht="12.75" hidden="1"/>
    <row r="19" spans="2:10" ht="12.75" hidden="1">
      <c r="B19" s="53"/>
      <c r="C19" s="53"/>
      <c r="D19" s="53"/>
      <c r="E19" s="53">
        <f aca="true" t="shared" si="3" ref="E19:J19">ROUND(E11*0.95/1000,1)</f>
        <v>11.5</v>
      </c>
      <c r="F19" s="53">
        <f t="shared" si="3"/>
        <v>12.1</v>
      </c>
      <c r="G19" s="53">
        <f t="shared" si="3"/>
        <v>15.4</v>
      </c>
      <c r="H19" s="53">
        <f t="shared" si="3"/>
        <v>11.8</v>
      </c>
      <c r="I19" s="53">
        <f t="shared" si="3"/>
        <v>11.7</v>
      </c>
      <c r="J19" s="53">
        <f t="shared" si="3"/>
        <v>12.2</v>
      </c>
    </row>
    <row r="20" spans="6:10" ht="12.75" hidden="1">
      <c r="F20" s="53"/>
      <c r="G20" s="53"/>
      <c r="H20" s="53"/>
      <c r="I20" s="53"/>
      <c r="J20" s="53"/>
    </row>
    <row r="21" ht="12.75" hidden="1"/>
    <row r="22" spans="2:10" ht="12.75" hidden="1">
      <c r="B22" s="53"/>
      <c r="C22" s="53"/>
      <c r="D22" s="53"/>
      <c r="E22" s="53">
        <f aca="true" t="shared" si="4" ref="E22:J22">ROUND(E11*1.05/1000,1)</f>
        <v>12.7</v>
      </c>
      <c r="F22" s="53">
        <f t="shared" si="4"/>
        <v>13.4</v>
      </c>
      <c r="G22" s="53">
        <f t="shared" si="4"/>
        <v>17</v>
      </c>
      <c r="H22" s="53">
        <f t="shared" si="4"/>
        <v>13</v>
      </c>
      <c r="I22" s="53">
        <f t="shared" si="4"/>
        <v>13</v>
      </c>
      <c r="J22" s="53">
        <f t="shared" si="4"/>
        <v>13.5</v>
      </c>
    </row>
    <row r="23" spans="6:10" ht="12.75">
      <c r="F23" s="53"/>
      <c r="G23" s="53"/>
      <c r="H23" s="53"/>
      <c r="I23" s="53"/>
      <c r="J23" s="53"/>
    </row>
    <row r="26" ht="12.75">
      <c r="A26" s="49" t="s">
        <v>36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3"/>
  <headerFooter alignWithMargins="0">
    <oddFooter>&amp;R&amp;A
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sparke</dc:creator>
  <cp:keywords/>
  <dc:description/>
  <cp:lastModifiedBy>jocarlson</cp:lastModifiedBy>
  <cp:lastPrinted>2007-11-28T04:02:39Z</cp:lastPrinted>
  <dcterms:created xsi:type="dcterms:W3CDTF">2007-10-17T21:24:09Z</dcterms:created>
  <dcterms:modified xsi:type="dcterms:W3CDTF">2008-03-17T17:56:26Z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2008-03-17T00:00:00Z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