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<sst xmlns="http://schemas.openxmlformats.org/spreadsheetml/2006/main" count="275" uniqueCount="120">
  <si>
    <t>Sorted by Date of Order</t>
  </si>
  <si>
    <t>State</t>
  </si>
  <si>
    <t>Company Name</t>
  </si>
  <si>
    <t>Type of Service</t>
  </si>
  <si>
    <t>Date of Order</t>
  </si>
  <si>
    <t>Test-Year End Date</t>
  </si>
  <si>
    <t>Authorized Increase
($ Million)</t>
  </si>
  <si>
    <t>Authorized Return on Equity</t>
  </si>
  <si>
    <t>Authorized Equity % Cap.</t>
  </si>
  <si>
    <t>WACC</t>
  </si>
  <si>
    <t>Electric</t>
  </si>
  <si>
    <t>Aquila Inc.</t>
  </si>
  <si>
    <t>Washington</t>
  </si>
  <si>
    <t>Puget Sound Energy</t>
  </si>
  <si>
    <t>PacifiCorp</t>
  </si>
  <si>
    <t>Missouri</t>
  </si>
  <si>
    <t>Empire District Electric</t>
  </si>
  <si>
    <t>New York</t>
  </si>
  <si>
    <t>Consolidated Edison of New York</t>
  </si>
  <si>
    <t>Texas</t>
  </si>
  <si>
    <t>Vermont</t>
  </si>
  <si>
    <t>Central Vermont Public Service</t>
  </si>
  <si>
    <t>Arizona</t>
  </si>
  <si>
    <t>Louisiana</t>
  </si>
  <si>
    <t>New Jersey</t>
  </si>
  <si>
    <t>Wisconsin</t>
  </si>
  <si>
    <t>Oregon</t>
  </si>
  <si>
    <t>OGE Electric Service</t>
  </si>
  <si>
    <t>Michigan</t>
  </si>
  <si>
    <t>Consumers Energy</t>
  </si>
  <si>
    <t>Gas</t>
  </si>
  <si>
    <t>SEMCO Energy Gas</t>
  </si>
  <si>
    <t>Illinois</t>
  </si>
  <si>
    <t>Minnesota</t>
  </si>
  <si>
    <t>Northern States Power</t>
  </si>
  <si>
    <t>Arkansas</t>
  </si>
  <si>
    <t>Iowa</t>
  </si>
  <si>
    <t xml:space="preserve">Interstate Power and Light </t>
  </si>
  <si>
    <t>Arkansas Western Gas</t>
  </si>
  <si>
    <t>Massachusetts</t>
  </si>
  <si>
    <t>Maryland</t>
  </si>
  <si>
    <t>Kentucky</t>
  </si>
  <si>
    <t>Connecticut</t>
  </si>
  <si>
    <t>United Illuminating</t>
  </si>
  <si>
    <t>Delaware</t>
  </si>
  <si>
    <t>Delmarva Power and Light</t>
  </si>
  <si>
    <t>Nevada</t>
  </si>
  <si>
    <t>Sierra Pacific Power</t>
  </si>
  <si>
    <t>Upper Peninsula Power</t>
  </si>
  <si>
    <t>Wisconsin Electric Power</t>
  </si>
  <si>
    <t>Wisconsin Gas</t>
  </si>
  <si>
    <t>Colorado</t>
  </si>
  <si>
    <t>Public Service of Colorado</t>
  </si>
  <si>
    <t>Southwest Gas</t>
  </si>
  <si>
    <t>LA Gas Service/Trans LA Gas</t>
  </si>
  <si>
    <t>-</t>
  </si>
  <si>
    <t>Maine</t>
  </si>
  <si>
    <t>Maine Public Service</t>
  </si>
  <si>
    <t>Central Hudson Gas &amp; Electric</t>
  </si>
  <si>
    <t>West Virginia</t>
  </si>
  <si>
    <t>AEP West Virginia</t>
  </si>
  <si>
    <t>Commonwealth Edison</t>
  </si>
  <si>
    <t>New York State Electric &amp; Gas</t>
  </si>
  <si>
    <t>Wyoming</t>
  </si>
  <si>
    <t>Kinder Morgan</t>
  </si>
  <si>
    <t>Chesapeake Utilities</t>
  </si>
  <si>
    <t>New Hampshire</t>
  </si>
  <si>
    <t>Unitil Energy Systems</t>
  </si>
  <si>
    <t>Central Illinois Light</t>
  </si>
  <si>
    <t>Central Illinois Public Service</t>
  </si>
  <si>
    <t>Illinois Power</t>
  </si>
  <si>
    <t>Public Service of Colorodo</t>
  </si>
  <si>
    <t>Kansas City Power &amp; Light</t>
  </si>
  <si>
    <t>Green Mountain Power</t>
  </si>
  <si>
    <t>Orange &amp; Rockland Utilities</t>
  </si>
  <si>
    <t>CenterPoint Energy Minnesota Gas</t>
  </si>
  <si>
    <t>Public Service Electric &amp; Gas</t>
  </si>
  <si>
    <t>Pennsylvania</t>
  </si>
  <si>
    <t>Metropolitan Edison</t>
  </si>
  <si>
    <t>Pennsylvania Electric</t>
  </si>
  <si>
    <t>Wisconsin Public Service</t>
  </si>
  <si>
    <t>Portland General Electric</t>
  </si>
  <si>
    <t>Wisconsin Power and Light</t>
  </si>
  <si>
    <t>Rockland Electric</t>
  </si>
  <si>
    <t xml:space="preserve">Fitchburg Gas &amp; Electric </t>
  </si>
  <si>
    <t xml:space="preserve">PPL Gas </t>
  </si>
  <si>
    <t>Connecticut Natural Gas</t>
  </si>
  <si>
    <t>Delmarva Power &amp; Light</t>
  </si>
  <si>
    <t>Southern Union</t>
  </si>
  <si>
    <t>Atmos Energy</t>
  </si>
  <si>
    <t>Virginia</t>
  </si>
  <si>
    <t xml:space="preserve">Appalachian Power </t>
  </si>
  <si>
    <t xml:space="preserve">Aquila Netwoks-MPS </t>
  </si>
  <si>
    <t>Aquila Networks-L&amp;P</t>
  </si>
  <si>
    <t>Monongahela Pow./Potomac Ed.</t>
  </si>
  <si>
    <t xml:space="preserve">Union Electric </t>
  </si>
  <si>
    <t xml:space="preserve">Nevada Power </t>
  </si>
  <si>
    <t>Public Service of New Hampshire</t>
  </si>
  <si>
    <t xml:space="preserve">Entergy Arkansas </t>
  </si>
  <si>
    <t xml:space="preserve">Appalachian Pow./Wheeling Pow. </t>
  </si>
  <si>
    <t xml:space="preserve">Arizona Public Service </t>
  </si>
  <si>
    <t xml:space="preserve">Cascade Natural Gas </t>
  </si>
  <si>
    <t>North Dakota</t>
  </si>
  <si>
    <t xml:space="preserve">Public Service of Colorado </t>
  </si>
  <si>
    <t xml:space="preserve">Yankee Gas Services </t>
  </si>
  <si>
    <t>New Mexico</t>
  </si>
  <si>
    <t xml:space="preserve">Public Service Co. of New Mexico </t>
  </si>
  <si>
    <t xml:space="preserve">National Grid </t>
  </si>
  <si>
    <t xml:space="preserve">Delmarva Power &amp; Light </t>
  </si>
  <si>
    <t xml:space="preserve">Potomac Electric Power </t>
  </si>
  <si>
    <t>Indiana</t>
  </si>
  <si>
    <t>Southern Indiana Gas &amp; Electric</t>
  </si>
  <si>
    <t>Nebraska</t>
  </si>
  <si>
    <t xml:space="preserve">Aquila </t>
  </si>
  <si>
    <t xml:space="preserve">Southern Indiana Gas &amp; Electric </t>
  </si>
  <si>
    <t xml:space="preserve">Columbia Gas of Kentucky </t>
  </si>
  <si>
    <t>Northern States Power-Minnesota</t>
  </si>
  <si>
    <t>Washington Gas Light</t>
  </si>
  <si>
    <t>Average =</t>
  </si>
  <si>
    <t>Summary of Rate Cases Decided Between 1/1/2006 and 9/30/2007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</si>
</sst>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0" fontId="3" fillId="0" borderId="0" xfId="57" applyNumberFormat="1" applyFont="1" applyFill="1" applyAlignment="1">
      <alignment/>
    </xf>
    <xf numFmtId="10" fontId="41" fillId="0" borderId="0" xfId="57" applyNumberFormat="1" applyFont="1" applyAlignment="1">
      <alignment/>
    </xf>
    <xf numFmtId="10" fontId="3" fillId="0" borderId="0" xfId="57" applyNumberFormat="1" applyFont="1" applyAlignment="1">
      <alignment/>
    </xf>
    <xf numFmtId="0" fontId="3" fillId="0" borderId="0" xfId="0" applyFont="1" applyAlignment="1" quotePrefix="1">
      <alignment wrapText="1"/>
    </xf>
    <xf numFmtId="14" fontId="3" fillId="0" borderId="0" xfId="0" applyNumberFormat="1" applyFont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10" fontId="2" fillId="33" borderId="10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164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6" fontId="3" fillId="0" borderId="0" xfId="0" applyNumberFormat="1" applyFont="1" applyFill="1" applyAlignment="1" quotePrefix="1">
      <alignment horizontal="left"/>
    </xf>
    <xf numFmtId="0" fontId="4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workbookViewId="0" topLeftCell="A1">
      <selection activeCell="P25" sqref="P25"/>
    </sheetView>
  </sheetViews>
  <sheetFormatPr defaultColWidth="9.140625" defaultRowHeight="15"/>
  <cols>
    <col min="1" max="1" width="14.140625" style="2" customWidth="1"/>
    <col min="2" max="2" width="32.57421875" style="2" customWidth="1"/>
    <col min="3" max="3" width="9.140625" style="2" customWidth="1"/>
    <col min="4" max="5" width="11.7109375" style="2" customWidth="1"/>
    <col min="6" max="6" width="10.7109375" style="22" customWidth="1"/>
    <col min="7" max="8" width="10.7109375" style="23" customWidth="1"/>
    <col min="9" max="9" width="10.7109375" style="4" customWidth="1"/>
    <col min="10" max="16384" width="9.140625" style="1" customWidth="1"/>
  </cols>
  <sheetData>
    <row r="1" spans="1:9" ht="20.25">
      <c r="A1" s="26" t="s">
        <v>119</v>
      </c>
      <c r="B1" s="27"/>
      <c r="C1" s="27"/>
      <c r="D1" s="27"/>
      <c r="E1" s="27"/>
      <c r="F1" s="27"/>
      <c r="G1" s="27"/>
      <c r="H1" s="27"/>
      <c r="I1" s="27"/>
    </row>
    <row r="2" spans="1:9" ht="18.75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3" spans="4:8" ht="15.75">
      <c r="D3" s="1"/>
      <c r="E3" s="1"/>
      <c r="F3" s="3"/>
      <c r="G3" s="4"/>
      <c r="H3" s="4"/>
    </row>
    <row r="4" spans="1:9" s="8" customFormat="1" ht="47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7" t="s">
        <v>8</v>
      </c>
      <c r="I4" s="7" t="s">
        <v>9</v>
      </c>
    </row>
    <row r="5" spans="1:9" s="13" customFormat="1" ht="15.75">
      <c r="A5" s="9" t="s">
        <v>25</v>
      </c>
      <c r="B5" s="9" t="s">
        <v>34</v>
      </c>
      <c r="C5" s="9" t="s">
        <v>10</v>
      </c>
      <c r="D5" s="10">
        <v>38722</v>
      </c>
      <c r="E5" s="10">
        <v>39082</v>
      </c>
      <c r="F5" s="11">
        <v>43.4</v>
      </c>
      <c r="G5" s="12">
        <v>0.11</v>
      </c>
      <c r="H5" s="12">
        <v>0.5366</v>
      </c>
      <c r="I5" s="12">
        <f aca="true" t="shared" si="0" ref="I5:I21">G5*H5</f>
        <v>0.059025999999999995</v>
      </c>
    </row>
    <row r="6" spans="1:9" s="13" customFormat="1" ht="15.75">
      <c r="A6" s="9" t="s">
        <v>25</v>
      </c>
      <c r="B6" s="9" t="s">
        <v>34</v>
      </c>
      <c r="C6" s="9" t="s">
        <v>30</v>
      </c>
      <c r="D6" s="10">
        <v>38722</v>
      </c>
      <c r="E6" s="10">
        <v>39082</v>
      </c>
      <c r="F6" s="11">
        <v>3.9</v>
      </c>
      <c r="G6" s="12">
        <v>0.11</v>
      </c>
      <c r="H6" s="12">
        <v>0.5366</v>
      </c>
      <c r="I6" s="12">
        <f t="shared" si="0"/>
        <v>0.059025999999999995</v>
      </c>
    </row>
    <row r="7" spans="1:9" s="13" customFormat="1" ht="15.75">
      <c r="A7" s="9" t="s">
        <v>25</v>
      </c>
      <c r="B7" s="9" t="s">
        <v>49</v>
      </c>
      <c r="C7" s="9" t="s">
        <v>30</v>
      </c>
      <c r="D7" s="10">
        <v>38742</v>
      </c>
      <c r="E7" s="10">
        <v>39082</v>
      </c>
      <c r="F7" s="11">
        <v>21.4</v>
      </c>
      <c r="G7" s="12">
        <v>0.112</v>
      </c>
      <c r="H7" s="12">
        <v>0.5634</v>
      </c>
      <c r="I7" s="12">
        <f t="shared" si="0"/>
        <v>0.0631008</v>
      </c>
    </row>
    <row r="8" spans="1:9" s="13" customFormat="1" ht="15.75">
      <c r="A8" s="9" t="s">
        <v>25</v>
      </c>
      <c r="B8" s="9" t="s">
        <v>50</v>
      </c>
      <c r="C8" s="9" t="s">
        <v>30</v>
      </c>
      <c r="D8" s="10">
        <v>38742</v>
      </c>
      <c r="E8" s="10">
        <v>39082</v>
      </c>
      <c r="F8" s="11">
        <v>38.7</v>
      </c>
      <c r="G8" s="12">
        <v>0.112</v>
      </c>
      <c r="H8" s="12">
        <v>0.502</v>
      </c>
      <c r="I8" s="12">
        <f t="shared" si="0"/>
        <v>0.056224</v>
      </c>
    </row>
    <row r="9" spans="1:9" s="13" customFormat="1" ht="15.75">
      <c r="A9" s="9" t="s">
        <v>42</v>
      </c>
      <c r="B9" s="9" t="s">
        <v>43</v>
      </c>
      <c r="C9" s="9" t="s">
        <v>10</v>
      </c>
      <c r="D9" s="10">
        <v>38744</v>
      </c>
      <c r="E9" s="10">
        <v>38352</v>
      </c>
      <c r="F9" s="11">
        <v>35.6</v>
      </c>
      <c r="G9" s="12">
        <v>0.0975</v>
      </c>
      <c r="H9" s="12">
        <v>0.48</v>
      </c>
      <c r="I9" s="12">
        <f t="shared" si="0"/>
        <v>0.0468</v>
      </c>
    </row>
    <row r="10" spans="1:9" s="13" customFormat="1" ht="15.75">
      <c r="A10" s="9" t="s">
        <v>51</v>
      </c>
      <c r="B10" s="9" t="s">
        <v>52</v>
      </c>
      <c r="C10" s="9" t="s">
        <v>30</v>
      </c>
      <c r="D10" s="10">
        <v>38751</v>
      </c>
      <c r="E10" s="10">
        <v>38352</v>
      </c>
      <c r="F10" s="11">
        <v>22.5</v>
      </c>
      <c r="G10" s="12">
        <v>0.105</v>
      </c>
      <c r="H10" s="12">
        <v>0.5549</v>
      </c>
      <c r="I10" s="12">
        <f t="shared" si="0"/>
        <v>0.05826449999999999</v>
      </c>
    </row>
    <row r="11" spans="1:9" s="13" customFormat="1" ht="15.75">
      <c r="A11" s="9" t="s">
        <v>22</v>
      </c>
      <c r="B11" s="9" t="s">
        <v>53</v>
      </c>
      <c r="C11" s="9" t="s">
        <v>30</v>
      </c>
      <c r="D11" s="10">
        <v>38771</v>
      </c>
      <c r="E11" s="10">
        <v>38230</v>
      </c>
      <c r="F11" s="11">
        <v>49.3</v>
      </c>
      <c r="G11" s="12">
        <v>0.095</v>
      </c>
      <c r="H11" s="12">
        <v>0.4</v>
      </c>
      <c r="I11" s="12">
        <f t="shared" si="0"/>
        <v>0.038000000000000006</v>
      </c>
    </row>
    <row r="12" spans="1:9" s="13" customFormat="1" ht="15.75">
      <c r="A12" s="9" t="s">
        <v>36</v>
      </c>
      <c r="B12" s="9" t="s">
        <v>11</v>
      </c>
      <c r="C12" s="9" t="s">
        <v>30</v>
      </c>
      <c r="D12" s="10">
        <v>38777</v>
      </c>
      <c r="E12" s="10">
        <v>38352</v>
      </c>
      <c r="F12" s="11">
        <v>2.9</v>
      </c>
      <c r="G12" s="12">
        <v>0.104</v>
      </c>
      <c r="H12" s="12">
        <v>0.5139</v>
      </c>
      <c r="I12" s="12">
        <f t="shared" si="0"/>
        <v>0.0534456</v>
      </c>
    </row>
    <row r="13" spans="1:9" s="13" customFormat="1" ht="15.75">
      <c r="A13" s="9" t="s">
        <v>33</v>
      </c>
      <c r="B13" s="9" t="s">
        <v>37</v>
      </c>
      <c r="C13" s="9" t="s">
        <v>10</v>
      </c>
      <c r="D13" s="10">
        <v>38779</v>
      </c>
      <c r="E13" s="10">
        <v>38352</v>
      </c>
      <c r="F13" s="11">
        <v>1.2</v>
      </c>
      <c r="G13" s="12">
        <v>0.1039</v>
      </c>
      <c r="H13" s="12">
        <v>0.491</v>
      </c>
      <c r="I13" s="12">
        <f t="shared" si="0"/>
        <v>0.0510149</v>
      </c>
    </row>
    <row r="14" spans="1:9" s="13" customFormat="1" ht="15.75">
      <c r="A14" s="9" t="s">
        <v>12</v>
      </c>
      <c r="B14" s="9" t="s">
        <v>14</v>
      </c>
      <c r="C14" s="9" t="s">
        <v>10</v>
      </c>
      <c r="D14" s="10">
        <v>38824</v>
      </c>
      <c r="E14" s="10">
        <v>38260</v>
      </c>
      <c r="F14" s="11">
        <v>0</v>
      </c>
      <c r="G14" s="12">
        <v>0.102</v>
      </c>
      <c r="H14" s="12">
        <v>0.46</v>
      </c>
      <c r="I14" s="12">
        <f t="shared" si="0"/>
        <v>0.046919999999999996</v>
      </c>
    </row>
    <row r="15" spans="1:9" s="13" customFormat="1" ht="15.75">
      <c r="A15" s="9" t="s">
        <v>44</v>
      </c>
      <c r="B15" s="9" t="s">
        <v>45</v>
      </c>
      <c r="C15" s="9" t="s">
        <v>10</v>
      </c>
      <c r="D15" s="10">
        <v>38832</v>
      </c>
      <c r="E15" s="10">
        <v>38442</v>
      </c>
      <c r="F15" s="11">
        <v>-11.1</v>
      </c>
      <c r="G15" s="12">
        <v>0.1</v>
      </c>
      <c r="H15" s="12">
        <v>0.4772</v>
      </c>
      <c r="I15" s="12">
        <f t="shared" si="0"/>
        <v>0.047720000000000005</v>
      </c>
    </row>
    <row r="16" spans="1:9" s="13" customFormat="1" ht="15.75">
      <c r="A16" s="9" t="s">
        <v>46</v>
      </c>
      <c r="B16" s="9" t="s">
        <v>47</v>
      </c>
      <c r="C16" s="9" t="s">
        <v>10</v>
      </c>
      <c r="D16" s="10">
        <v>38833</v>
      </c>
      <c r="E16" s="10">
        <v>38503</v>
      </c>
      <c r="F16" s="11">
        <v>-14</v>
      </c>
      <c r="G16" s="12">
        <v>0.106</v>
      </c>
      <c r="H16" s="12">
        <v>0.4076</v>
      </c>
      <c r="I16" s="12">
        <f t="shared" si="0"/>
        <v>0.043205600000000004</v>
      </c>
    </row>
    <row r="17" spans="1:9" s="13" customFormat="1" ht="15.75">
      <c r="A17" s="9" t="s">
        <v>46</v>
      </c>
      <c r="B17" s="9" t="s">
        <v>47</v>
      </c>
      <c r="C17" s="9" t="s">
        <v>30</v>
      </c>
      <c r="D17" s="10">
        <v>38833</v>
      </c>
      <c r="E17" s="10">
        <v>38503</v>
      </c>
      <c r="F17" s="11">
        <v>4.9</v>
      </c>
      <c r="G17" s="12">
        <v>0.106</v>
      </c>
      <c r="H17" s="12">
        <v>0.4076</v>
      </c>
      <c r="I17" s="12">
        <f t="shared" si="0"/>
        <v>0.043205600000000004</v>
      </c>
    </row>
    <row r="18" spans="1:9" s="13" customFormat="1" ht="15.75">
      <c r="A18" s="9" t="s">
        <v>23</v>
      </c>
      <c r="B18" s="9" t="s">
        <v>54</v>
      </c>
      <c r="C18" s="9" t="s">
        <v>30</v>
      </c>
      <c r="D18" s="10">
        <v>38862</v>
      </c>
      <c r="E18" s="10" t="s">
        <v>55</v>
      </c>
      <c r="F18" s="11">
        <v>0</v>
      </c>
      <c r="G18" s="12">
        <v>0.104</v>
      </c>
      <c r="H18" s="12">
        <v>0.48</v>
      </c>
      <c r="I18" s="12">
        <f t="shared" si="0"/>
        <v>0.04992</v>
      </c>
    </row>
    <row r="19" spans="1:9" s="13" customFormat="1" ht="15.75">
      <c r="A19" s="9" t="s">
        <v>28</v>
      </c>
      <c r="B19" s="9" t="s">
        <v>48</v>
      </c>
      <c r="C19" s="9" t="s">
        <v>10</v>
      </c>
      <c r="D19" s="10">
        <v>38895</v>
      </c>
      <c r="E19" s="10">
        <v>39082</v>
      </c>
      <c r="F19" s="11">
        <v>3.8</v>
      </c>
      <c r="G19" s="12">
        <v>0.1075</v>
      </c>
      <c r="H19" s="12">
        <v>0.4712</v>
      </c>
      <c r="I19" s="12">
        <f t="shared" si="0"/>
        <v>0.050654</v>
      </c>
    </row>
    <row r="20" spans="1:10" ht="15.75">
      <c r="A20" s="9" t="s">
        <v>56</v>
      </c>
      <c r="B20" s="9" t="s">
        <v>57</v>
      </c>
      <c r="C20" s="9" t="s">
        <v>10</v>
      </c>
      <c r="D20" s="10">
        <v>38904</v>
      </c>
      <c r="E20" s="10">
        <v>38717</v>
      </c>
      <c r="F20" s="11">
        <v>1.8</v>
      </c>
      <c r="G20" s="12">
        <v>0.102</v>
      </c>
      <c r="H20" s="12">
        <v>0.5</v>
      </c>
      <c r="I20" s="12">
        <f t="shared" si="0"/>
        <v>0.051</v>
      </c>
      <c r="J20" s="14"/>
    </row>
    <row r="21" spans="1:10" ht="15.75">
      <c r="A21" s="9" t="s">
        <v>17</v>
      </c>
      <c r="B21" s="9" t="s">
        <v>58</v>
      </c>
      <c r="C21" s="9" t="s">
        <v>10</v>
      </c>
      <c r="D21" s="10">
        <v>38922</v>
      </c>
      <c r="E21" s="10">
        <v>38807</v>
      </c>
      <c r="F21" s="11">
        <v>53.7</v>
      </c>
      <c r="G21" s="12">
        <v>0.096</v>
      </c>
      <c r="H21" s="12">
        <v>0.45</v>
      </c>
      <c r="I21" s="12">
        <f t="shared" si="0"/>
        <v>0.0432</v>
      </c>
      <c r="J21" s="14"/>
    </row>
    <row r="22" spans="1:10" ht="15.75">
      <c r="A22" s="9" t="s">
        <v>59</v>
      </c>
      <c r="B22" s="9" t="s">
        <v>60</v>
      </c>
      <c r="C22" s="9" t="s">
        <v>10</v>
      </c>
      <c r="D22" s="10">
        <v>38924</v>
      </c>
      <c r="E22" s="10">
        <v>38352</v>
      </c>
      <c r="F22" s="11">
        <v>111.7</v>
      </c>
      <c r="G22" s="12">
        <v>0.105</v>
      </c>
      <c r="H22" s="12" t="s">
        <v>55</v>
      </c>
      <c r="I22" s="12"/>
      <c r="J22" s="14"/>
    </row>
    <row r="23" spans="1:10" ht="15.75">
      <c r="A23" s="9" t="s">
        <v>32</v>
      </c>
      <c r="B23" s="9" t="s">
        <v>61</v>
      </c>
      <c r="C23" s="9" t="s">
        <v>10</v>
      </c>
      <c r="D23" s="10">
        <v>38926</v>
      </c>
      <c r="E23" s="10">
        <v>38352</v>
      </c>
      <c r="F23" s="11">
        <v>82.6</v>
      </c>
      <c r="G23" s="12">
        <v>0.1005</v>
      </c>
      <c r="H23" s="12">
        <v>0.4286</v>
      </c>
      <c r="I23" s="12">
        <f aca="true" t="shared" si="1" ref="I23:I30">G23*H23</f>
        <v>0.0430743</v>
      </c>
      <c r="J23" s="14"/>
    </row>
    <row r="24" spans="1:10" ht="15.75">
      <c r="A24" s="9" t="s">
        <v>17</v>
      </c>
      <c r="B24" s="9" t="s">
        <v>62</v>
      </c>
      <c r="C24" s="9" t="s">
        <v>10</v>
      </c>
      <c r="D24" s="10">
        <v>38952</v>
      </c>
      <c r="E24" s="10">
        <v>39447</v>
      </c>
      <c r="F24" s="11">
        <v>-36.3</v>
      </c>
      <c r="G24" s="12">
        <v>0.0955</v>
      </c>
      <c r="H24" s="12">
        <v>0.416</v>
      </c>
      <c r="I24" s="12">
        <f t="shared" si="1"/>
        <v>0.039728</v>
      </c>
      <c r="J24" s="14"/>
    </row>
    <row r="25" spans="1:10" ht="15.75">
      <c r="A25" s="9" t="s">
        <v>33</v>
      </c>
      <c r="B25" s="9" t="s">
        <v>34</v>
      </c>
      <c r="C25" s="9" t="s">
        <v>10</v>
      </c>
      <c r="D25" s="10">
        <v>38961</v>
      </c>
      <c r="E25" s="10">
        <v>39082</v>
      </c>
      <c r="F25" s="11">
        <v>131.5</v>
      </c>
      <c r="G25" s="12">
        <v>0.1054</v>
      </c>
      <c r="H25" s="12">
        <v>0.5167</v>
      </c>
      <c r="I25" s="12">
        <f t="shared" si="1"/>
        <v>0.054460180000000004</v>
      </c>
      <c r="J25" s="14"/>
    </row>
    <row r="26" spans="1:10" ht="15.75">
      <c r="A26" s="9" t="s">
        <v>26</v>
      </c>
      <c r="B26" s="9" t="s">
        <v>14</v>
      </c>
      <c r="C26" s="9" t="s">
        <v>10</v>
      </c>
      <c r="D26" s="10">
        <v>38974</v>
      </c>
      <c r="E26" s="10">
        <v>39447</v>
      </c>
      <c r="F26" s="11">
        <v>43</v>
      </c>
      <c r="G26" s="12">
        <v>0.1</v>
      </c>
      <c r="H26" s="12">
        <v>0.5</v>
      </c>
      <c r="I26" s="12">
        <f t="shared" si="1"/>
        <v>0.05</v>
      </c>
      <c r="J26" s="14"/>
    </row>
    <row r="27" spans="1:10" ht="15.75">
      <c r="A27" s="9" t="s">
        <v>17</v>
      </c>
      <c r="B27" s="9" t="s">
        <v>58</v>
      </c>
      <c r="C27" s="9" t="s">
        <v>30</v>
      </c>
      <c r="D27" s="10">
        <v>38922</v>
      </c>
      <c r="E27" s="10">
        <v>38807</v>
      </c>
      <c r="F27" s="11">
        <v>14.1</v>
      </c>
      <c r="G27" s="12">
        <v>0.096</v>
      </c>
      <c r="H27" s="12">
        <v>0.45</v>
      </c>
      <c r="I27" s="12">
        <f t="shared" si="1"/>
        <v>0.0432</v>
      </c>
      <c r="J27" s="14"/>
    </row>
    <row r="28" spans="1:10" ht="15.75">
      <c r="A28" s="9" t="s">
        <v>63</v>
      </c>
      <c r="B28" s="9" t="s">
        <v>64</v>
      </c>
      <c r="C28" s="9" t="s">
        <v>30</v>
      </c>
      <c r="D28" s="10">
        <v>38980</v>
      </c>
      <c r="E28" s="10">
        <v>38533</v>
      </c>
      <c r="F28" s="11">
        <v>6.5</v>
      </c>
      <c r="G28" s="12">
        <v>0.11</v>
      </c>
      <c r="H28" s="12">
        <v>0.4356</v>
      </c>
      <c r="I28" s="12">
        <f t="shared" si="1"/>
        <v>0.047916</v>
      </c>
      <c r="J28" s="14"/>
    </row>
    <row r="29" spans="1:10" ht="15.75">
      <c r="A29" s="9" t="s">
        <v>40</v>
      </c>
      <c r="B29" s="9" t="s">
        <v>65</v>
      </c>
      <c r="C29" s="9" t="s">
        <v>30</v>
      </c>
      <c r="D29" s="10">
        <v>38986</v>
      </c>
      <c r="E29" s="10">
        <v>38717</v>
      </c>
      <c r="F29" s="11">
        <v>0.8</v>
      </c>
      <c r="G29" s="12">
        <v>0.1075</v>
      </c>
      <c r="H29" s="12">
        <v>0.53</v>
      </c>
      <c r="I29" s="12">
        <f t="shared" si="1"/>
        <v>0.056975000000000005</v>
      </c>
      <c r="J29" s="14"/>
    </row>
    <row r="30" spans="1:10" ht="31.5">
      <c r="A30" s="9" t="s">
        <v>66</v>
      </c>
      <c r="B30" s="9" t="s">
        <v>67</v>
      </c>
      <c r="C30" s="9" t="s">
        <v>10</v>
      </c>
      <c r="D30" s="10">
        <v>38996</v>
      </c>
      <c r="E30" s="10">
        <v>38533</v>
      </c>
      <c r="F30" s="11">
        <v>2.8</v>
      </c>
      <c r="G30" s="12">
        <v>0.0967</v>
      </c>
      <c r="H30" s="12">
        <v>0.431</v>
      </c>
      <c r="I30" s="12">
        <f t="shared" si="1"/>
        <v>0.0416777</v>
      </c>
      <c r="J30" s="15"/>
    </row>
    <row r="31" spans="1:10" ht="15.75">
      <c r="A31" s="9" t="s">
        <v>32</v>
      </c>
      <c r="B31" s="9" t="s">
        <v>68</v>
      </c>
      <c r="C31" s="9" t="s">
        <v>10</v>
      </c>
      <c r="D31" s="10">
        <v>39042</v>
      </c>
      <c r="E31" s="10">
        <v>38352</v>
      </c>
      <c r="F31" s="11">
        <v>20.7</v>
      </c>
      <c r="G31" s="12">
        <v>0.1012</v>
      </c>
      <c r="H31" s="12">
        <v>0.4557</v>
      </c>
      <c r="I31" s="12">
        <f aca="true" t="shared" si="2" ref="I31:I38">G31*H31</f>
        <v>0.04611684</v>
      </c>
      <c r="J31" s="15"/>
    </row>
    <row r="32" spans="1:10" ht="15.75">
      <c r="A32" s="9" t="s">
        <v>32</v>
      </c>
      <c r="B32" s="9" t="s">
        <v>69</v>
      </c>
      <c r="C32" s="9" t="s">
        <v>10</v>
      </c>
      <c r="D32" s="10">
        <v>39042</v>
      </c>
      <c r="E32" s="10">
        <v>38352</v>
      </c>
      <c r="F32" s="11">
        <v>-8</v>
      </c>
      <c r="G32" s="12">
        <v>0.1008</v>
      </c>
      <c r="H32" s="12">
        <v>0.4892</v>
      </c>
      <c r="I32" s="12">
        <f t="shared" si="2"/>
        <v>0.049311360000000005</v>
      </c>
      <c r="J32" s="15"/>
    </row>
    <row r="33" spans="1:10" ht="15.75">
      <c r="A33" s="9" t="s">
        <v>32</v>
      </c>
      <c r="B33" s="9" t="s">
        <v>70</v>
      </c>
      <c r="C33" s="9" t="s">
        <v>10</v>
      </c>
      <c r="D33" s="10">
        <v>39042</v>
      </c>
      <c r="E33" s="10">
        <v>38352</v>
      </c>
      <c r="F33" s="11">
        <v>84</v>
      </c>
      <c r="G33" s="12">
        <v>0.1008</v>
      </c>
      <c r="H33" s="12">
        <v>0.5156</v>
      </c>
      <c r="I33" s="12">
        <f t="shared" si="2"/>
        <v>0.051972479999999995</v>
      </c>
      <c r="J33" s="15"/>
    </row>
    <row r="34" spans="1:10" ht="15.75">
      <c r="A34" s="9" t="s">
        <v>51</v>
      </c>
      <c r="B34" s="9" t="s">
        <v>71</v>
      </c>
      <c r="C34" s="9" t="s">
        <v>10</v>
      </c>
      <c r="D34" s="10">
        <v>39052</v>
      </c>
      <c r="E34" s="10" t="s">
        <v>55</v>
      </c>
      <c r="F34" s="11">
        <v>107</v>
      </c>
      <c r="G34" s="12">
        <v>0.105</v>
      </c>
      <c r="H34" s="12">
        <v>0.6</v>
      </c>
      <c r="I34" s="12">
        <f t="shared" si="2"/>
        <v>0.063</v>
      </c>
      <c r="J34" s="15"/>
    </row>
    <row r="35" spans="1:10" ht="15.75">
      <c r="A35" s="9" t="s">
        <v>20</v>
      </c>
      <c r="B35" s="9" t="s">
        <v>21</v>
      </c>
      <c r="C35" s="9" t="s">
        <v>10</v>
      </c>
      <c r="D35" s="10">
        <v>39058</v>
      </c>
      <c r="E35" s="10">
        <v>38717</v>
      </c>
      <c r="F35" s="11">
        <v>10.8</v>
      </c>
      <c r="G35" s="12">
        <v>0.1075</v>
      </c>
      <c r="H35" s="12">
        <v>0.5557</v>
      </c>
      <c r="I35" s="12">
        <f t="shared" si="2"/>
        <v>0.05973775</v>
      </c>
      <c r="J35" s="15"/>
    </row>
    <row r="36" spans="1:10" ht="15.75">
      <c r="A36" s="9" t="s">
        <v>15</v>
      </c>
      <c r="B36" s="9" t="s">
        <v>16</v>
      </c>
      <c r="C36" s="9" t="s">
        <v>10</v>
      </c>
      <c r="D36" s="10">
        <v>39072</v>
      </c>
      <c r="E36" s="10">
        <v>38717</v>
      </c>
      <c r="F36" s="11">
        <v>29.4</v>
      </c>
      <c r="G36" s="12">
        <v>0.109</v>
      </c>
      <c r="H36" s="12">
        <v>0.4974</v>
      </c>
      <c r="I36" s="12">
        <f t="shared" si="2"/>
        <v>0.054216600000000004</v>
      </c>
      <c r="J36" s="15"/>
    </row>
    <row r="37" spans="1:10" ht="15.75">
      <c r="A37" s="9" t="s">
        <v>15</v>
      </c>
      <c r="B37" s="9" t="s">
        <v>72</v>
      </c>
      <c r="C37" s="9" t="s">
        <v>10</v>
      </c>
      <c r="D37" s="10">
        <v>39072</v>
      </c>
      <c r="E37" s="10">
        <v>38717</v>
      </c>
      <c r="F37" s="11">
        <v>50.6</v>
      </c>
      <c r="G37" s="12">
        <v>0.1125</v>
      </c>
      <c r="H37" s="12">
        <v>0.5369</v>
      </c>
      <c r="I37" s="12">
        <f t="shared" si="2"/>
        <v>0.060401250000000004</v>
      </c>
      <c r="J37" s="15"/>
    </row>
    <row r="38" spans="1:10" ht="15.75">
      <c r="A38" s="9" t="s">
        <v>20</v>
      </c>
      <c r="B38" s="9" t="s">
        <v>73</v>
      </c>
      <c r="C38" s="9" t="s">
        <v>10</v>
      </c>
      <c r="D38" s="10">
        <v>39073</v>
      </c>
      <c r="E38" s="10">
        <v>38717</v>
      </c>
      <c r="F38" s="11">
        <v>19</v>
      </c>
      <c r="G38" s="12">
        <v>0.1025</v>
      </c>
      <c r="H38" s="12">
        <v>0.5276</v>
      </c>
      <c r="I38" s="12">
        <f t="shared" si="2"/>
        <v>0.054078999999999995</v>
      </c>
      <c r="J38" s="15"/>
    </row>
    <row r="39" spans="1:10" ht="15.75">
      <c r="A39" s="9" t="s">
        <v>17</v>
      </c>
      <c r="B39" s="9" t="s">
        <v>74</v>
      </c>
      <c r="C39" s="9" t="s">
        <v>30</v>
      </c>
      <c r="D39" s="10">
        <v>39010</v>
      </c>
      <c r="E39" s="10">
        <v>39386</v>
      </c>
      <c r="F39" s="11">
        <v>14.8</v>
      </c>
      <c r="G39" s="12">
        <v>0.098</v>
      </c>
      <c r="H39" s="12">
        <v>0.48</v>
      </c>
      <c r="I39" s="12">
        <f>G39*H39</f>
        <v>0.04704</v>
      </c>
      <c r="J39" s="15"/>
    </row>
    <row r="40" spans="1:10" ht="15.75">
      <c r="A40" s="9" t="s">
        <v>33</v>
      </c>
      <c r="B40" s="9" t="s">
        <v>75</v>
      </c>
      <c r="C40" s="9" t="s">
        <v>30</v>
      </c>
      <c r="D40" s="10">
        <v>39023</v>
      </c>
      <c r="E40" s="10">
        <v>39082</v>
      </c>
      <c r="F40" s="11">
        <v>21</v>
      </c>
      <c r="G40" s="12">
        <v>0.0971</v>
      </c>
      <c r="H40" s="12">
        <v>0.4614</v>
      </c>
      <c r="I40" s="12">
        <f>G40*H40</f>
        <v>0.04480194</v>
      </c>
      <c r="J40" s="15"/>
    </row>
    <row r="41" spans="1:10" ht="15.75">
      <c r="A41" s="9" t="s">
        <v>24</v>
      </c>
      <c r="B41" s="9" t="s">
        <v>76</v>
      </c>
      <c r="C41" s="9" t="s">
        <v>30</v>
      </c>
      <c r="D41" s="10">
        <v>39030</v>
      </c>
      <c r="E41" s="10">
        <v>38625</v>
      </c>
      <c r="F41" s="11">
        <v>40</v>
      </c>
      <c r="G41" s="12">
        <v>0.1</v>
      </c>
      <c r="H41" s="12">
        <v>0.474</v>
      </c>
      <c r="I41" s="12">
        <f>G41*H41</f>
        <v>0.0474</v>
      </c>
      <c r="J41" s="15"/>
    </row>
    <row r="42" spans="1:10" ht="15.75">
      <c r="A42" s="9" t="s">
        <v>28</v>
      </c>
      <c r="B42" s="9" t="s">
        <v>29</v>
      </c>
      <c r="C42" s="9" t="s">
        <v>30</v>
      </c>
      <c r="D42" s="10">
        <v>39042</v>
      </c>
      <c r="E42" s="10">
        <v>39082</v>
      </c>
      <c r="F42" s="11">
        <v>80.8</v>
      </c>
      <c r="G42" s="12">
        <v>0.11</v>
      </c>
      <c r="H42" s="12">
        <v>0.3506</v>
      </c>
      <c r="I42" s="12">
        <f>G42*H42</f>
        <v>0.038566</v>
      </c>
      <c r="J42" s="15"/>
    </row>
    <row r="43" spans="1:10" ht="15.75">
      <c r="A43" s="9" t="s">
        <v>35</v>
      </c>
      <c r="B43" s="9" t="s">
        <v>27</v>
      </c>
      <c r="C43" s="9" t="s">
        <v>10</v>
      </c>
      <c r="D43" s="10">
        <v>39087</v>
      </c>
      <c r="E43" s="10">
        <v>38717</v>
      </c>
      <c r="F43" s="11">
        <v>5.4</v>
      </c>
      <c r="G43" s="12">
        <v>0.1</v>
      </c>
      <c r="H43" s="12">
        <v>0.3233</v>
      </c>
      <c r="I43" s="12">
        <f>G43*H43</f>
        <v>0.03233</v>
      </c>
      <c r="J43" s="16"/>
    </row>
    <row r="44" spans="1:10" ht="15.75">
      <c r="A44" s="9" t="s">
        <v>12</v>
      </c>
      <c r="B44" s="9" t="s">
        <v>13</v>
      </c>
      <c r="C44" s="9" t="s">
        <v>10</v>
      </c>
      <c r="D44" s="10">
        <v>39087</v>
      </c>
      <c r="E44" s="10">
        <v>38625</v>
      </c>
      <c r="F44" s="11">
        <v>17</v>
      </c>
      <c r="G44" s="12">
        <v>0.104</v>
      </c>
      <c r="H44" s="12">
        <v>0.44</v>
      </c>
      <c r="I44" s="12">
        <f aca="true" t="shared" si="3" ref="I44:I51">G44*H44</f>
        <v>0.045759999999999995</v>
      </c>
      <c r="J44" s="16"/>
    </row>
    <row r="45" spans="1:10" ht="15.75">
      <c r="A45" s="9" t="s">
        <v>12</v>
      </c>
      <c r="B45" s="9" t="s">
        <v>13</v>
      </c>
      <c r="C45" s="9" t="s">
        <v>30</v>
      </c>
      <c r="D45" s="10">
        <v>39087</v>
      </c>
      <c r="E45" s="10">
        <v>38625</v>
      </c>
      <c r="F45" s="11">
        <v>31</v>
      </c>
      <c r="G45" s="12">
        <v>0.104</v>
      </c>
      <c r="H45" s="12">
        <v>0.44</v>
      </c>
      <c r="I45" s="12">
        <f>G45*H45</f>
        <v>0.045759999999999995</v>
      </c>
      <c r="J45" s="16"/>
    </row>
    <row r="46" spans="1:10" ht="15.75">
      <c r="A46" s="9" t="s">
        <v>77</v>
      </c>
      <c r="B46" s="9" t="s">
        <v>78</v>
      </c>
      <c r="C46" s="9" t="s">
        <v>10</v>
      </c>
      <c r="D46" s="10">
        <v>39093</v>
      </c>
      <c r="E46" s="10">
        <v>39082</v>
      </c>
      <c r="F46" s="11">
        <v>58.7</v>
      </c>
      <c r="G46" s="12">
        <v>0.101</v>
      </c>
      <c r="H46" s="12">
        <v>0.49</v>
      </c>
      <c r="I46" s="12">
        <f t="shared" si="3"/>
        <v>0.04949</v>
      </c>
      <c r="J46" s="16"/>
    </row>
    <row r="47" spans="1:10" ht="15.75">
      <c r="A47" s="9" t="s">
        <v>77</v>
      </c>
      <c r="B47" s="9" t="s">
        <v>79</v>
      </c>
      <c r="C47" s="9" t="s">
        <v>10</v>
      </c>
      <c r="D47" s="10">
        <v>39093</v>
      </c>
      <c r="E47" s="10">
        <v>39082</v>
      </c>
      <c r="F47" s="11">
        <v>50.2</v>
      </c>
      <c r="G47" s="12">
        <v>0.101</v>
      </c>
      <c r="H47" s="12">
        <v>0.49</v>
      </c>
      <c r="I47" s="12">
        <f t="shared" si="3"/>
        <v>0.04949</v>
      </c>
      <c r="J47" s="16"/>
    </row>
    <row r="48" spans="1:10" ht="15.75">
      <c r="A48" s="9" t="s">
        <v>25</v>
      </c>
      <c r="B48" s="9" t="s">
        <v>80</v>
      </c>
      <c r="C48" s="9" t="s">
        <v>10</v>
      </c>
      <c r="D48" s="10">
        <v>39093</v>
      </c>
      <c r="E48" s="10">
        <v>39447</v>
      </c>
      <c r="F48" s="11">
        <v>56.7</v>
      </c>
      <c r="G48" s="12">
        <v>0.109</v>
      </c>
      <c r="H48" s="12">
        <v>0.5746</v>
      </c>
      <c r="I48" s="12">
        <f t="shared" si="3"/>
        <v>0.0626314</v>
      </c>
      <c r="J48" s="16"/>
    </row>
    <row r="49" spans="1:10" ht="15.75">
      <c r="A49" s="9" t="s">
        <v>26</v>
      </c>
      <c r="B49" s="9" t="s">
        <v>81</v>
      </c>
      <c r="C49" s="9" t="s">
        <v>10</v>
      </c>
      <c r="D49" s="10">
        <v>39094</v>
      </c>
      <c r="E49" s="10">
        <v>39447</v>
      </c>
      <c r="F49" s="11">
        <v>20.5</v>
      </c>
      <c r="G49" s="12">
        <v>0.101</v>
      </c>
      <c r="H49" s="12">
        <v>0.5</v>
      </c>
      <c r="I49" s="12">
        <f t="shared" si="3"/>
        <v>0.0505</v>
      </c>
      <c r="J49" s="16"/>
    </row>
    <row r="50" spans="1:10" ht="15.75">
      <c r="A50" s="9" t="s">
        <v>25</v>
      </c>
      <c r="B50" s="9" t="s">
        <v>82</v>
      </c>
      <c r="C50" s="9" t="s">
        <v>10</v>
      </c>
      <c r="D50" s="10">
        <v>39101</v>
      </c>
      <c r="E50" s="10">
        <v>39447</v>
      </c>
      <c r="F50" s="11">
        <v>36.2</v>
      </c>
      <c r="G50" s="12">
        <v>0.108</v>
      </c>
      <c r="H50" s="12">
        <v>0.5413</v>
      </c>
      <c r="I50" s="12">
        <f t="shared" si="3"/>
        <v>0.0584604</v>
      </c>
      <c r="J50" s="16"/>
    </row>
    <row r="51" spans="1:10" ht="15.75">
      <c r="A51" s="9" t="s">
        <v>24</v>
      </c>
      <c r="B51" s="9" t="s">
        <v>83</v>
      </c>
      <c r="C51" s="9" t="s">
        <v>10</v>
      </c>
      <c r="D51" s="10">
        <v>39163</v>
      </c>
      <c r="E51" s="10">
        <v>39082</v>
      </c>
      <c r="F51" s="11">
        <v>6.4</v>
      </c>
      <c r="G51" s="12">
        <v>0.0975</v>
      </c>
      <c r="H51" s="12">
        <v>0.4651</v>
      </c>
      <c r="I51" s="12">
        <f t="shared" si="3"/>
        <v>0.045347250000000006</v>
      </c>
      <c r="J51" s="16"/>
    </row>
    <row r="52" spans="1:10" ht="15.75">
      <c r="A52" s="9" t="s">
        <v>12</v>
      </c>
      <c r="B52" s="9" t="s">
        <v>13</v>
      </c>
      <c r="C52" s="9" t="s">
        <v>30</v>
      </c>
      <c r="D52" s="10">
        <v>39087</v>
      </c>
      <c r="E52" s="10">
        <v>38625</v>
      </c>
      <c r="F52" s="11">
        <v>29.5</v>
      </c>
      <c r="G52" s="12">
        <v>0.10400000000000001</v>
      </c>
      <c r="H52" s="12">
        <v>0.44</v>
      </c>
      <c r="I52" s="12">
        <f>G52*H52</f>
        <v>0.04576</v>
      </c>
      <c r="J52" s="16"/>
    </row>
    <row r="53" spans="1:10" ht="15.75">
      <c r="A53" s="9" t="s">
        <v>28</v>
      </c>
      <c r="B53" s="9" t="s">
        <v>31</v>
      </c>
      <c r="C53" s="9" t="s">
        <v>30</v>
      </c>
      <c r="D53" s="10">
        <v>39091</v>
      </c>
      <c r="E53" s="10" t="s">
        <v>55</v>
      </c>
      <c r="F53" s="11">
        <v>12.6</v>
      </c>
      <c r="G53" s="12">
        <v>0.11</v>
      </c>
      <c r="H53" s="12">
        <v>0.4294</v>
      </c>
      <c r="I53" s="12">
        <f aca="true" t="shared" si="4" ref="I53:I61">G53*H53</f>
        <v>0.047234</v>
      </c>
      <c r="J53" s="16"/>
    </row>
    <row r="54" spans="1:10" ht="15.75">
      <c r="A54" s="9" t="s">
        <v>25</v>
      </c>
      <c r="B54" s="9" t="s">
        <v>80</v>
      </c>
      <c r="C54" s="9" t="s">
        <v>30</v>
      </c>
      <c r="D54" s="10">
        <v>39093</v>
      </c>
      <c r="E54" s="10">
        <v>39447</v>
      </c>
      <c r="F54" s="11">
        <v>18.9</v>
      </c>
      <c r="G54" s="12">
        <v>0.109</v>
      </c>
      <c r="H54" s="12">
        <v>0.5746</v>
      </c>
      <c r="I54" s="12">
        <f t="shared" si="4"/>
        <v>0.0626314</v>
      </c>
      <c r="J54" s="16"/>
    </row>
    <row r="55" spans="1:9" ht="15.75">
      <c r="A55" s="9" t="s">
        <v>25</v>
      </c>
      <c r="B55" s="9" t="s">
        <v>82</v>
      </c>
      <c r="C55" s="9" t="s">
        <v>30</v>
      </c>
      <c r="D55" s="10">
        <v>39101</v>
      </c>
      <c r="E55" s="10">
        <v>39447</v>
      </c>
      <c r="F55" s="11">
        <v>-1.9</v>
      </c>
      <c r="G55" s="12">
        <v>0.10800000000000001</v>
      </c>
      <c r="H55" s="12">
        <v>0.5413</v>
      </c>
      <c r="I55" s="12">
        <f>G55*H55</f>
        <v>0.05846040000000001</v>
      </c>
    </row>
    <row r="56" spans="1:10" ht="15.75">
      <c r="A56" s="9" t="s">
        <v>39</v>
      </c>
      <c r="B56" s="9" t="s">
        <v>84</v>
      </c>
      <c r="C56" s="9" t="s">
        <v>30</v>
      </c>
      <c r="D56" s="10">
        <v>39108</v>
      </c>
      <c r="E56" s="10" t="s">
        <v>55</v>
      </c>
      <c r="F56" s="11">
        <v>2.2</v>
      </c>
      <c r="G56" s="12">
        <v>0.1</v>
      </c>
      <c r="H56" s="12" t="s">
        <v>55</v>
      </c>
      <c r="I56" s="12"/>
      <c r="J56" s="16"/>
    </row>
    <row r="57" spans="1:10" ht="15.75">
      <c r="A57" s="9" t="s">
        <v>77</v>
      </c>
      <c r="B57" s="9" t="s">
        <v>85</v>
      </c>
      <c r="C57" s="9" t="s">
        <v>30</v>
      </c>
      <c r="D57" s="10">
        <v>39121</v>
      </c>
      <c r="E57" s="10">
        <v>39082</v>
      </c>
      <c r="F57" s="11">
        <v>8.1</v>
      </c>
      <c r="G57" s="12">
        <v>0.10400000000000001</v>
      </c>
      <c r="H57" s="12">
        <v>0.5179</v>
      </c>
      <c r="I57" s="12">
        <f t="shared" si="4"/>
        <v>0.05386160000000001</v>
      </c>
      <c r="J57" s="16"/>
    </row>
    <row r="58" spans="1:10" ht="15.75">
      <c r="A58" s="9" t="s">
        <v>42</v>
      </c>
      <c r="B58" s="9" t="s">
        <v>86</v>
      </c>
      <c r="C58" s="9" t="s">
        <v>30</v>
      </c>
      <c r="D58" s="10">
        <v>39155</v>
      </c>
      <c r="E58" s="10">
        <v>38807</v>
      </c>
      <c r="F58" s="11">
        <v>14.4</v>
      </c>
      <c r="G58" s="12">
        <v>0.10099999999999999</v>
      </c>
      <c r="H58" s="12">
        <v>0.536</v>
      </c>
      <c r="I58" s="12">
        <f t="shared" si="4"/>
        <v>0.054136</v>
      </c>
      <c r="J58" s="16"/>
    </row>
    <row r="59" spans="1:10" ht="15.75">
      <c r="A59" s="9" t="s">
        <v>44</v>
      </c>
      <c r="B59" s="9" t="s">
        <v>87</v>
      </c>
      <c r="C59" s="9" t="s">
        <v>30</v>
      </c>
      <c r="D59" s="10">
        <v>39161</v>
      </c>
      <c r="E59" s="10">
        <v>38807</v>
      </c>
      <c r="F59" s="11">
        <v>9</v>
      </c>
      <c r="G59" s="12">
        <v>0.1025</v>
      </c>
      <c r="H59" s="12">
        <v>0.469</v>
      </c>
      <c r="I59" s="12">
        <f t="shared" si="4"/>
        <v>0.0480725</v>
      </c>
      <c r="J59" s="16"/>
    </row>
    <row r="60" spans="1:10" ht="15.75">
      <c r="A60" s="9" t="s">
        <v>15</v>
      </c>
      <c r="B60" s="9" t="s">
        <v>88</v>
      </c>
      <c r="C60" s="9" t="s">
        <v>30</v>
      </c>
      <c r="D60" s="10">
        <v>39163</v>
      </c>
      <c r="E60" s="10">
        <v>38717</v>
      </c>
      <c r="F60" s="11">
        <v>27.2</v>
      </c>
      <c r="G60" s="12">
        <v>0.105</v>
      </c>
      <c r="H60" s="12">
        <v>0.3606</v>
      </c>
      <c r="I60" s="12">
        <f t="shared" si="4"/>
        <v>0.037862999999999994</v>
      </c>
      <c r="J60" s="16"/>
    </row>
    <row r="61" spans="1:10" ht="15.75">
      <c r="A61" s="9" t="s">
        <v>19</v>
      </c>
      <c r="B61" s="9" t="s">
        <v>89</v>
      </c>
      <c r="C61" s="9" t="s">
        <v>30</v>
      </c>
      <c r="D61" s="10">
        <v>39170</v>
      </c>
      <c r="E61" s="10">
        <v>38717</v>
      </c>
      <c r="F61" s="11">
        <v>4.8</v>
      </c>
      <c r="G61" s="12">
        <v>0.1</v>
      </c>
      <c r="H61" s="12">
        <v>0.481</v>
      </c>
      <c r="I61" s="12">
        <f t="shared" si="4"/>
        <v>0.048100000000000004</v>
      </c>
      <c r="J61" s="16"/>
    </row>
    <row r="62" spans="1:10" ht="15.75">
      <c r="A62" s="9" t="s">
        <v>90</v>
      </c>
      <c r="B62" s="9" t="s">
        <v>91</v>
      </c>
      <c r="C62" s="9" t="s">
        <v>10</v>
      </c>
      <c r="D62" s="10">
        <v>39217</v>
      </c>
      <c r="E62" s="10">
        <v>38717</v>
      </c>
      <c r="F62" s="11">
        <v>24</v>
      </c>
      <c r="G62" s="12">
        <v>0.1</v>
      </c>
      <c r="H62" s="12">
        <v>0.4111</v>
      </c>
      <c r="I62" s="12">
        <f>G62*H62</f>
        <v>0.04111000000000001</v>
      </c>
      <c r="J62" s="16"/>
    </row>
    <row r="63" spans="1:10" ht="15.75">
      <c r="A63" s="9" t="s">
        <v>15</v>
      </c>
      <c r="B63" s="9" t="s">
        <v>92</v>
      </c>
      <c r="C63" s="9" t="s">
        <v>10</v>
      </c>
      <c r="D63" s="10">
        <v>39219</v>
      </c>
      <c r="E63" s="10">
        <v>38717</v>
      </c>
      <c r="F63" s="11">
        <v>45.2</v>
      </c>
      <c r="G63" s="12">
        <v>0.1025</v>
      </c>
      <c r="H63" s="12">
        <v>0.4817</v>
      </c>
      <c r="I63" s="12">
        <f aca="true" t="shared" si="5" ref="I63:I88">G63*H63</f>
        <v>0.04937425</v>
      </c>
      <c r="J63" s="16"/>
    </row>
    <row r="64" spans="1:10" ht="15.75">
      <c r="A64" s="9" t="s">
        <v>15</v>
      </c>
      <c r="B64" s="9" t="s">
        <v>93</v>
      </c>
      <c r="C64" s="9" t="s">
        <v>10</v>
      </c>
      <c r="D64" s="10">
        <v>39219</v>
      </c>
      <c r="E64" s="10">
        <v>38717</v>
      </c>
      <c r="F64" s="11">
        <v>13.6</v>
      </c>
      <c r="G64" s="12">
        <v>0.1025</v>
      </c>
      <c r="H64" s="12">
        <v>0.4817</v>
      </c>
      <c r="I64" s="12">
        <f t="shared" si="5"/>
        <v>0.04937425</v>
      </c>
      <c r="J64" s="16"/>
    </row>
    <row r="65" spans="1:10" ht="15.75">
      <c r="A65" s="9" t="s">
        <v>59</v>
      </c>
      <c r="B65" s="9" t="s">
        <v>94</v>
      </c>
      <c r="C65" s="9" t="s">
        <v>10</v>
      </c>
      <c r="D65" s="10">
        <v>39224</v>
      </c>
      <c r="E65" s="10">
        <v>38717</v>
      </c>
      <c r="F65" s="11">
        <v>-6.2</v>
      </c>
      <c r="G65" s="12">
        <v>0.105</v>
      </c>
      <c r="H65" s="12">
        <v>0.4607</v>
      </c>
      <c r="I65" s="12">
        <f t="shared" si="5"/>
        <v>0.0483735</v>
      </c>
      <c r="J65" s="16"/>
    </row>
    <row r="66" spans="1:10" ht="15.75">
      <c r="A66" s="9" t="s">
        <v>15</v>
      </c>
      <c r="B66" s="9" t="s">
        <v>95</v>
      </c>
      <c r="C66" s="9" t="s">
        <v>10</v>
      </c>
      <c r="D66" s="10">
        <v>39224</v>
      </c>
      <c r="E66" s="10">
        <v>38898</v>
      </c>
      <c r="F66" s="11">
        <v>41.8</v>
      </c>
      <c r="G66" s="12">
        <v>0.102</v>
      </c>
      <c r="H66" s="12">
        <v>0.5222</v>
      </c>
      <c r="I66" s="12">
        <f t="shared" si="5"/>
        <v>0.053264399999999996</v>
      </c>
      <c r="J66" s="16"/>
    </row>
    <row r="67" spans="1:10" ht="15.75">
      <c r="A67" s="9" t="s">
        <v>46</v>
      </c>
      <c r="B67" s="9" t="s">
        <v>96</v>
      </c>
      <c r="C67" s="9" t="s">
        <v>10</v>
      </c>
      <c r="D67" s="10">
        <v>39225</v>
      </c>
      <c r="E67" s="10">
        <v>38898</v>
      </c>
      <c r="F67" s="11">
        <v>120.5</v>
      </c>
      <c r="G67" s="12">
        <v>0.107</v>
      </c>
      <c r="H67" s="12">
        <v>0.4729</v>
      </c>
      <c r="I67" s="12">
        <f t="shared" si="5"/>
        <v>0.0506003</v>
      </c>
      <c r="J67" s="16"/>
    </row>
    <row r="68" spans="1:10" ht="31.5">
      <c r="A68" s="9" t="s">
        <v>66</v>
      </c>
      <c r="B68" s="9" t="s">
        <v>97</v>
      </c>
      <c r="C68" s="9" t="s">
        <v>10</v>
      </c>
      <c r="D68" s="10">
        <v>39227</v>
      </c>
      <c r="E68" s="10">
        <v>38717</v>
      </c>
      <c r="F68" s="11">
        <v>50.1</v>
      </c>
      <c r="G68" s="12">
        <v>0.0967</v>
      </c>
      <c r="H68" s="12">
        <v>0.4766</v>
      </c>
      <c r="I68" s="12">
        <f t="shared" si="5"/>
        <v>0.04608722</v>
      </c>
      <c r="J68" s="16"/>
    </row>
    <row r="69" spans="1:10" ht="15.75">
      <c r="A69" s="9" t="s">
        <v>35</v>
      </c>
      <c r="B69" s="9" t="s">
        <v>98</v>
      </c>
      <c r="C69" s="9" t="s">
        <v>10</v>
      </c>
      <c r="D69" s="10">
        <v>39248</v>
      </c>
      <c r="E69" s="10">
        <v>38898</v>
      </c>
      <c r="F69" s="11">
        <v>-5.7</v>
      </c>
      <c r="G69" s="12">
        <v>0.099</v>
      </c>
      <c r="H69" s="12">
        <v>0.3219</v>
      </c>
      <c r="I69" s="12">
        <f t="shared" si="5"/>
        <v>0.0318681</v>
      </c>
      <c r="J69" s="16"/>
    </row>
    <row r="70" spans="1:10" ht="15.75">
      <c r="A70" s="9" t="s">
        <v>12</v>
      </c>
      <c r="B70" s="9" t="s">
        <v>14</v>
      </c>
      <c r="C70" s="9" t="s">
        <v>10</v>
      </c>
      <c r="D70" s="10">
        <v>39254</v>
      </c>
      <c r="E70" s="10">
        <v>38807</v>
      </c>
      <c r="F70" s="11">
        <v>14.4</v>
      </c>
      <c r="G70" s="12">
        <v>0.102</v>
      </c>
      <c r="H70" s="12">
        <v>0.46</v>
      </c>
      <c r="I70" s="12">
        <f t="shared" si="5"/>
        <v>0.046919999999999996</v>
      </c>
      <c r="J70" s="16"/>
    </row>
    <row r="71" spans="1:10" ht="15.75">
      <c r="A71" s="9" t="s">
        <v>59</v>
      </c>
      <c r="B71" s="9" t="s">
        <v>99</v>
      </c>
      <c r="C71" s="9" t="s">
        <v>10</v>
      </c>
      <c r="D71" s="10">
        <v>39255</v>
      </c>
      <c r="E71" s="10">
        <v>39082</v>
      </c>
      <c r="F71" s="11">
        <v>85.5</v>
      </c>
      <c r="G71" s="12">
        <v>0.105</v>
      </c>
      <c r="H71" s="12">
        <v>0.4288</v>
      </c>
      <c r="I71" s="12">
        <f t="shared" si="5"/>
        <v>0.045024</v>
      </c>
      <c r="J71" s="16"/>
    </row>
    <row r="72" spans="1:10" ht="15.75">
      <c r="A72" s="9" t="s">
        <v>22</v>
      </c>
      <c r="B72" s="9" t="s">
        <v>100</v>
      </c>
      <c r="C72" s="9" t="s">
        <v>10</v>
      </c>
      <c r="D72" s="10">
        <v>39261</v>
      </c>
      <c r="E72" s="10">
        <v>38625</v>
      </c>
      <c r="F72" s="11">
        <v>321.7</v>
      </c>
      <c r="G72" s="12">
        <v>0.1075</v>
      </c>
      <c r="H72" s="12">
        <v>0.545</v>
      </c>
      <c r="I72" s="12">
        <f t="shared" si="5"/>
        <v>0.0585875</v>
      </c>
      <c r="J72" s="17"/>
    </row>
    <row r="73" spans="1:10" ht="15.75">
      <c r="A73" s="9" t="s">
        <v>26</v>
      </c>
      <c r="B73" s="9" t="s">
        <v>101</v>
      </c>
      <c r="C73" s="9" t="s">
        <v>30</v>
      </c>
      <c r="D73" s="10">
        <v>39238</v>
      </c>
      <c r="E73" s="10" t="s">
        <v>55</v>
      </c>
      <c r="F73" s="11">
        <v>-0.7</v>
      </c>
      <c r="G73" s="12">
        <v>0.10099999999999999</v>
      </c>
      <c r="H73" s="12">
        <v>0.45</v>
      </c>
      <c r="I73" s="12">
        <f t="shared" si="5"/>
        <v>0.04545</v>
      </c>
      <c r="J73" s="14"/>
    </row>
    <row r="74" spans="1:10" ht="15.75">
      <c r="A74" s="9" t="s">
        <v>102</v>
      </c>
      <c r="B74" s="9" t="s">
        <v>34</v>
      </c>
      <c r="C74" s="9" t="s">
        <v>30</v>
      </c>
      <c r="D74" s="10">
        <v>39246</v>
      </c>
      <c r="E74" s="10">
        <v>39447</v>
      </c>
      <c r="F74" s="11">
        <v>2.2</v>
      </c>
      <c r="G74" s="12">
        <v>0.1075</v>
      </c>
      <c r="H74" s="12">
        <v>0.5159</v>
      </c>
      <c r="I74" s="12">
        <f t="shared" si="5"/>
        <v>0.05545925</v>
      </c>
      <c r="J74" s="14"/>
    </row>
    <row r="75" spans="1:10" ht="15.75">
      <c r="A75" s="9" t="s">
        <v>51</v>
      </c>
      <c r="B75" s="9" t="s">
        <v>103</v>
      </c>
      <c r="C75" s="9" t="s">
        <v>30</v>
      </c>
      <c r="D75" s="10">
        <v>39251</v>
      </c>
      <c r="E75" s="10">
        <v>38898</v>
      </c>
      <c r="F75" s="11">
        <v>32.3</v>
      </c>
      <c r="G75" s="12">
        <v>0.1025</v>
      </c>
      <c r="H75" s="12">
        <v>0.6017</v>
      </c>
      <c r="I75" s="12">
        <f t="shared" si="5"/>
        <v>0.06167425</v>
      </c>
      <c r="J75" s="14"/>
    </row>
    <row r="76" spans="1:10" ht="15.75">
      <c r="A76" s="9" t="s">
        <v>42</v>
      </c>
      <c r="B76" s="9" t="s">
        <v>104</v>
      </c>
      <c r="C76" s="9" t="s">
        <v>30</v>
      </c>
      <c r="D76" s="10">
        <v>39262</v>
      </c>
      <c r="E76" s="10">
        <v>38898</v>
      </c>
      <c r="F76" s="11">
        <v>22.1</v>
      </c>
      <c r="G76" s="12">
        <v>0.10099999999999999</v>
      </c>
      <c r="H76" s="12">
        <v>0.503</v>
      </c>
      <c r="I76" s="12">
        <f t="shared" si="5"/>
        <v>0.050802999999999994</v>
      </c>
      <c r="J76" s="14"/>
    </row>
    <row r="77" spans="1:10" ht="15.75">
      <c r="A77" s="9" t="s">
        <v>105</v>
      </c>
      <c r="B77" s="9" t="s">
        <v>106</v>
      </c>
      <c r="C77" s="9" t="s">
        <v>30</v>
      </c>
      <c r="D77" s="10">
        <v>39262</v>
      </c>
      <c r="E77" s="10">
        <v>38717</v>
      </c>
      <c r="F77" s="11">
        <v>8.6</v>
      </c>
      <c r="G77" s="12">
        <v>0.0953</v>
      </c>
      <c r="H77" s="12">
        <v>0.518</v>
      </c>
      <c r="I77" s="12">
        <f t="shared" si="5"/>
        <v>0.0493654</v>
      </c>
      <c r="J77" s="16"/>
    </row>
    <row r="78" spans="1:10" ht="31.5">
      <c r="A78" s="9" t="s">
        <v>66</v>
      </c>
      <c r="B78" s="9" t="s">
        <v>107</v>
      </c>
      <c r="C78" s="9" t="s">
        <v>10</v>
      </c>
      <c r="D78" s="10">
        <v>39275</v>
      </c>
      <c r="E78" s="10" t="s">
        <v>55</v>
      </c>
      <c r="F78" s="11">
        <v>-2.2</v>
      </c>
      <c r="G78" s="12">
        <v>0.0967</v>
      </c>
      <c r="H78" s="12">
        <v>0.5</v>
      </c>
      <c r="I78" s="12">
        <f t="shared" si="5"/>
        <v>0.04835</v>
      </c>
      <c r="J78" s="16"/>
    </row>
    <row r="79" spans="1:10" ht="15.75">
      <c r="A79" s="9" t="s">
        <v>40</v>
      </c>
      <c r="B79" s="9" t="s">
        <v>108</v>
      </c>
      <c r="C79" s="9" t="s">
        <v>10</v>
      </c>
      <c r="D79" s="10">
        <v>39282</v>
      </c>
      <c r="E79" s="10">
        <v>38990</v>
      </c>
      <c r="F79" s="11">
        <v>14.9</v>
      </c>
      <c r="G79" s="12">
        <v>0.1</v>
      </c>
      <c r="H79" s="12">
        <v>0.4863</v>
      </c>
      <c r="I79" s="12">
        <f t="shared" si="5"/>
        <v>0.04863000000000001</v>
      </c>
      <c r="J79" s="16"/>
    </row>
    <row r="80" spans="1:10" ht="15.75">
      <c r="A80" s="9" t="s">
        <v>40</v>
      </c>
      <c r="B80" s="9" t="s">
        <v>109</v>
      </c>
      <c r="C80" s="9" t="s">
        <v>10</v>
      </c>
      <c r="D80" s="10">
        <v>39282</v>
      </c>
      <c r="E80" s="10">
        <v>38990</v>
      </c>
      <c r="F80" s="11">
        <v>10.6</v>
      </c>
      <c r="G80" s="12">
        <v>0.1</v>
      </c>
      <c r="H80" s="12">
        <v>0.4769</v>
      </c>
      <c r="I80" s="12">
        <f t="shared" si="5"/>
        <v>0.04769</v>
      </c>
      <c r="J80" s="16"/>
    </row>
    <row r="81" spans="1:10" ht="15.75">
      <c r="A81" s="9" t="s">
        <v>110</v>
      </c>
      <c r="B81" s="9" t="s">
        <v>111</v>
      </c>
      <c r="C81" s="9" t="s">
        <v>10</v>
      </c>
      <c r="D81" s="10">
        <v>39309</v>
      </c>
      <c r="E81" s="10">
        <v>38807</v>
      </c>
      <c r="F81" s="11">
        <v>67.3</v>
      </c>
      <c r="G81" s="12">
        <v>0.104</v>
      </c>
      <c r="H81" s="12">
        <v>0.4705</v>
      </c>
      <c r="I81" s="12">
        <f t="shared" si="5"/>
        <v>0.048931999999999996</v>
      </c>
      <c r="J81" s="14"/>
    </row>
    <row r="82" spans="1:10" ht="15.75">
      <c r="A82" s="9" t="s">
        <v>35</v>
      </c>
      <c r="B82" s="9" t="s">
        <v>38</v>
      </c>
      <c r="C82" s="9" t="s">
        <v>30</v>
      </c>
      <c r="D82" s="10">
        <v>39276</v>
      </c>
      <c r="E82" s="10">
        <v>39021</v>
      </c>
      <c r="F82" s="11">
        <v>5.8</v>
      </c>
      <c r="G82" s="12">
        <v>0.095</v>
      </c>
      <c r="H82" s="12">
        <v>0.3429</v>
      </c>
      <c r="I82" s="12">
        <f t="shared" si="5"/>
        <v>0.0325755</v>
      </c>
      <c r="J82" s="14"/>
    </row>
    <row r="83" spans="1:10" ht="15.75">
      <c r="A83" s="9" t="s">
        <v>112</v>
      </c>
      <c r="B83" s="9" t="s">
        <v>113</v>
      </c>
      <c r="C83" s="9" t="s">
        <v>30</v>
      </c>
      <c r="D83" s="10">
        <v>39287</v>
      </c>
      <c r="E83" s="10">
        <v>38898</v>
      </c>
      <c r="F83" s="11">
        <v>9.2</v>
      </c>
      <c r="G83" s="12">
        <v>0.10400000000000001</v>
      </c>
      <c r="H83" s="12">
        <v>0.51</v>
      </c>
      <c r="I83" s="12">
        <f t="shared" si="5"/>
        <v>0.053040000000000004</v>
      </c>
      <c r="J83" s="14"/>
    </row>
    <row r="84" spans="1:10" ht="15.75">
      <c r="A84" s="9" t="s">
        <v>110</v>
      </c>
      <c r="B84" s="9" t="s">
        <v>114</v>
      </c>
      <c r="C84" s="9" t="s">
        <v>30</v>
      </c>
      <c r="D84" s="10">
        <v>39295</v>
      </c>
      <c r="E84" s="10">
        <v>38807</v>
      </c>
      <c r="F84" s="11">
        <v>5.1</v>
      </c>
      <c r="G84" s="12">
        <v>0.1015</v>
      </c>
      <c r="H84" s="12">
        <v>0.4705</v>
      </c>
      <c r="I84" s="12">
        <f t="shared" si="5"/>
        <v>0.04775575</v>
      </c>
      <c r="J84" s="17"/>
    </row>
    <row r="85" spans="1:10" ht="15.75">
      <c r="A85" s="9" t="s">
        <v>41</v>
      </c>
      <c r="B85" s="9" t="s">
        <v>115</v>
      </c>
      <c r="C85" s="9" t="s">
        <v>30</v>
      </c>
      <c r="D85" s="10">
        <v>39323</v>
      </c>
      <c r="E85" s="10" t="s">
        <v>55</v>
      </c>
      <c r="F85" s="11">
        <v>7.3</v>
      </c>
      <c r="G85" s="12">
        <v>0.105</v>
      </c>
      <c r="H85" s="12" t="s">
        <v>55</v>
      </c>
      <c r="I85" s="12"/>
      <c r="J85" s="14"/>
    </row>
    <row r="86" spans="1:10" ht="15.75">
      <c r="A86" s="9" t="s">
        <v>33</v>
      </c>
      <c r="B86" s="9" t="s">
        <v>116</v>
      </c>
      <c r="C86" s="9" t="s">
        <v>30</v>
      </c>
      <c r="D86" s="10">
        <v>39335</v>
      </c>
      <c r="E86" s="10">
        <v>39447</v>
      </c>
      <c r="F86" s="11">
        <v>14.4</v>
      </c>
      <c r="G86" s="12">
        <v>0.0971</v>
      </c>
      <c r="H86" s="12">
        <v>0.5198</v>
      </c>
      <c r="I86" s="12">
        <f t="shared" si="5"/>
        <v>0.05047258000000001</v>
      </c>
      <c r="J86" s="14"/>
    </row>
    <row r="87" spans="1:10" ht="15.75">
      <c r="A87" s="9" t="s">
        <v>90</v>
      </c>
      <c r="B87" s="9" t="s">
        <v>117</v>
      </c>
      <c r="C87" s="9" t="s">
        <v>30</v>
      </c>
      <c r="D87" s="10">
        <v>39344</v>
      </c>
      <c r="E87" s="10">
        <v>38717</v>
      </c>
      <c r="F87" s="11">
        <v>3.9</v>
      </c>
      <c r="G87" s="12">
        <v>0.1</v>
      </c>
      <c r="H87" s="12" t="s">
        <v>55</v>
      </c>
      <c r="I87" s="12"/>
      <c r="J87" s="14"/>
    </row>
    <row r="88" spans="1:9" ht="15.75">
      <c r="A88" s="9" t="s">
        <v>17</v>
      </c>
      <c r="B88" s="9" t="s">
        <v>18</v>
      </c>
      <c r="C88" s="9" t="s">
        <v>30</v>
      </c>
      <c r="D88" s="10">
        <v>39350</v>
      </c>
      <c r="E88" s="10">
        <v>39721</v>
      </c>
      <c r="F88" s="11">
        <v>67.5</v>
      </c>
      <c r="G88" s="12">
        <v>0.09699999999999999</v>
      </c>
      <c r="H88" s="12">
        <v>0.48</v>
      </c>
      <c r="I88" s="12">
        <f t="shared" si="5"/>
        <v>0.04655999999999999</v>
      </c>
    </row>
    <row r="89" spans="5:9" ht="31.5">
      <c r="E89" s="18"/>
      <c r="F89" s="19" t="s">
        <v>118</v>
      </c>
      <c r="G89" s="20">
        <f>AVERAGE(G5:G88)</f>
        <v>0.10285357142857142</v>
      </c>
      <c r="H89" s="20">
        <f>AVERAGE(H5:H88)</f>
        <v>0.48007750000000027</v>
      </c>
      <c r="I89" s="20">
        <f>AVERAGE(I5:I88)</f>
        <v>0.04947038250000001</v>
      </c>
    </row>
    <row r="90" spans="1:10" ht="15.75">
      <c r="A90" s="21"/>
      <c r="B90" s="21"/>
      <c r="J90" s="2"/>
    </row>
    <row r="91" ht="15.75">
      <c r="I91" s="23"/>
    </row>
    <row r="92" spans="1:9" ht="15.75">
      <c r="A92" s="1"/>
      <c r="B92" s="1"/>
      <c r="D92" s="1"/>
      <c r="E92" s="1"/>
      <c r="F92" s="1"/>
      <c r="G92" s="1"/>
      <c r="H92" s="1"/>
      <c r="I92" s="1"/>
    </row>
    <row r="93" spans="1:9" ht="15.75">
      <c r="A93" s="24"/>
      <c r="B93" s="25"/>
      <c r="D93" s="1"/>
      <c r="E93" s="1"/>
      <c r="F93" s="1"/>
      <c r="G93" s="1"/>
      <c r="H93" s="1"/>
      <c r="I93" s="1"/>
    </row>
    <row r="94" spans="1:9" ht="15.75">
      <c r="A94" s="24"/>
      <c r="B94" s="25"/>
      <c r="D94" s="1"/>
      <c r="E94" s="1"/>
      <c r="F94" s="1"/>
      <c r="G94" s="1"/>
      <c r="H94" s="1"/>
      <c r="I94" s="1"/>
    </row>
    <row r="95" spans="1:9" ht="15.75">
      <c r="A95" s="24"/>
      <c r="B95" s="25"/>
      <c r="D95" s="1"/>
      <c r="E95" s="1"/>
      <c r="F95" s="1"/>
      <c r="G95" s="1"/>
      <c r="H95" s="1"/>
      <c r="I95" s="1"/>
    </row>
    <row r="96" spans="1:9" ht="15.75">
      <c r="A96" s="24"/>
      <c r="B96" s="25"/>
      <c r="D96" s="1"/>
      <c r="E96" s="1"/>
      <c r="F96" s="1"/>
      <c r="G96" s="1"/>
      <c r="H96" s="1"/>
      <c r="I96" s="1"/>
    </row>
    <row r="97" ht="15.75">
      <c r="G97" s="2"/>
    </row>
    <row r="105" spans="1:10" ht="15.75">
      <c r="A105" s="21"/>
      <c r="B105" s="21"/>
      <c r="J105" s="2"/>
    </row>
    <row r="106" ht="15.75">
      <c r="G106" s="2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</sheetData>
  <sheetProtection/>
  <mergeCells count="2">
    <mergeCell ref="A1:I1"/>
    <mergeCell ref="A2:I2"/>
  </mergeCells>
  <printOptions/>
  <pageMargins left="1" right="1" top="1" bottom="1" header="0.5" footer="0.5"/>
  <pageSetup horizontalDpi="600" verticalDpi="600" orientation="landscape" scale="93" r:id="rId1"/>
  <headerFooter>
    <oddFooter>&amp;R&amp;"Times New Roman,Regular"&amp;12Exhibit No. ___(DEG-4)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jocarlson</cp:lastModifiedBy>
  <cp:lastPrinted>2007-11-19T01:54:27Z</cp:lastPrinted>
  <dcterms:created xsi:type="dcterms:W3CDTF">2007-11-19T01:37:31Z</dcterms:created>
  <dcterms:modified xsi:type="dcterms:W3CDTF">2008-03-17T17:19:39Z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