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<sst xmlns="http://schemas.openxmlformats.org/spreadsheetml/2006/main" count="86" uniqueCount="39">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</sst>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43344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-235817.62999999433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x14ac:dyDescent="0.25">
      <c r="B10" s="7" t="s">
        <v>35</v>
      </c>
      <c r="D10" s="8">
        <v>0</v>
      </c>
      <c r="E10" s="33"/>
      <c r="F10" s="43"/>
    </row>
    <row r="11" spans="1:10" x14ac:dyDescent="0.25">
      <c r="B11" s="10" t="s">
        <v>5</v>
      </c>
      <c r="D11" s="11">
        <v>-2484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5.68</v>
      </c>
      <c r="E12" s="33"/>
      <c r="F12" s="44"/>
    </row>
    <row r="13" spans="1:10" x14ac:dyDescent="0.25">
      <c r="B13" s="1" t="s">
        <v>7</v>
      </c>
      <c r="D13" s="11">
        <v>-6847.25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-9325.57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-245143.19999999434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-1966768.2600000154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/>
      <c r="E20" s="33"/>
      <c r="F20" s="44"/>
    </row>
    <row r="21" spans="1:10" x14ac:dyDescent="0.25">
      <c r="B21" s="10" t="s">
        <v>5</v>
      </c>
      <c r="D21" s="11">
        <v>533334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-108.28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7886.75</v>
      </c>
      <c r="E23" s="33"/>
      <c r="F23" s="43"/>
    </row>
    <row r="24" spans="1:10" x14ac:dyDescent="0.25">
      <c r="B24" s="1" t="s">
        <v>8</v>
      </c>
      <c r="D24" s="13">
        <v>541112.47</v>
      </c>
      <c r="E24" s="33"/>
      <c r="F24" s="43"/>
    </row>
    <row r="25" spans="1:10" x14ac:dyDescent="0.25">
      <c r="B25" s="1" t="s">
        <v>9</v>
      </c>
      <c r="D25" s="6">
        <v>-1425655.7900000154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8411939.8099999987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5368290.54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5368290.54</v>
      </c>
      <c r="E62" s="33"/>
    </row>
    <row r="63" spans="1:6" x14ac:dyDescent="0.25">
      <c r="B63" s="1" t="s">
        <v>9</v>
      </c>
      <c r="D63" s="6">
        <v>13780230.349999998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-43173728.949999996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-4042948.18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-4042948.18</v>
      </c>
      <c r="E73" s="33"/>
    </row>
    <row r="74" spans="1:6" x14ac:dyDescent="0.25">
      <c r="B74" s="1" t="s">
        <v>9</v>
      </c>
      <c r="D74" s="6">
        <v>-47216677.129999995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-144154.42000000001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33116.089999999997</v>
      </c>
      <c r="E80" s="33"/>
      <c r="F80" s="39"/>
    </row>
    <row r="81" spans="1:7" x14ac:dyDescent="0.25">
      <c r="B81" s="1" t="s">
        <v>8</v>
      </c>
      <c r="D81" s="24">
        <v>33116.089999999997</v>
      </c>
      <c r="E81" s="33"/>
    </row>
    <row r="82" spans="1:7" x14ac:dyDescent="0.25">
      <c r="B82" s="1" t="s">
        <v>9</v>
      </c>
      <c r="D82" s="14">
        <v>-111038.33000000002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-626312.82000000007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-116945.34</v>
      </c>
      <c r="E87" s="33"/>
      <c r="F87" s="39"/>
    </row>
    <row r="88" spans="1:7" x14ac:dyDescent="0.25">
      <c r="B88" s="1" t="s">
        <v>8</v>
      </c>
      <c r="D88" s="24">
        <v>-116945.34</v>
      </c>
      <c r="E88" s="33"/>
    </row>
    <row r="89" spans="1:7" x14ac:dyDescent="0.25">
      <c r="B89" s="1" t="s">
        <v>9</v>
      </c>
      <c r="D89" s="14">
        <v>-743258.16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-37734842.269999996</v>
      </c>
      <c r="E92" s="33"/>
      <c r="F92" s="52">
        <f>+D85+D77+D66+D54+D18+D8+D28</f>
        <v>-37734842.270000003</v>
      </c>
      <c r="G92" s="49">
        <f>+F92-D92</f>
        <v>0</v>
      </c>
    </row>
    <row r="93" spans="1:7" x14ac:dyDescent="0.25">
      <c r="B93" s="1" t="s">
        <v>8</v>
      </c>
      <c r="D93" s="27">
        <v>1773300.0100000002</v>
      </c>
      <c r="E93" s="33"/>
      <c r="F93" s="53">
        <f>+D14+D24+D62+D73+D81+D88+D35</f>
        <v>1773300.0100000002</v>
      </c>
      <c r="G93" s="49">
        <f>+F93-D93</f>
        <v>0</v>
      </c>
    </row>
    <row r="94" spans="1:7" ht="13.8" thickBot="1" x14ac:dyDescent="0.3">
      <c r="B94" s="1" t="s">
        <v>9</v>
      </c>
      <c r="D94" s="28">
        <v>-35961542.259999998</v>
      </c>
      <c r="E94" s="33"/>
      <c r="F94" s="52">
        <f>SUM(F92:F93)</f>
        <v>-35961542.260000005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-1670798.9900000098</v>
      </c>
      <c r="E95" s="33"/>
      <c r="F95" s="8">
        <f>+D15+D25</f>
        <v>-1670798.9900000098</v>
      </c>
      <c r="G95" s="49">
        <f>+F95-D95</f>
        <v>0</v>
      </c>
    </row>
    <row r="96" spans="1:7" ht="13.8" thickBot="1" x14ac:dyDescent="0.3">
      <c r="A96" s="1" t="s">
        <v>28</v>
      </c>
      <c r="D96" s="29">
        <v>-34290743.269999988</v>
      </c>
      <c r="E96" s="33"/>
      <c r="F96" s="53">
        <f>+F94-F95</f>
        <v>-34290743.269999996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September 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13DC9F3-BA8C-44D2-9ACF-C3437C335E24}"/>
</file>

<file path=customXml/itemProps2.xml><?xml version="1.0" encoding="utf-8"?>
<ds:datastoreItem xmlns:ds="http://schemas.openxmlformats.org/officeDocument/2006/customXml" ds:itemID="{313A73DB-511D-4F37-B1CF-F31231007A71}"/>
</file>

<file path=customXml/itemProps3.xml><?xml version="1.0" encoding="utf-8"?>
<ds:datastoreItem xmlns:ds="http://schemas.openxmlformats.org/officeDocument/2006/customXml" ds:itemID="{7928DCB7-D9BF-4272-942F-EB57AE5D2EF4}"/>
</file>

<file path=customXml/itemProps4.xml><?xml version="1.0" encoding="utf-8"?>
<ds:datastoreItem xmlns:ds="http://schemas.openxmlformats.org/officeDocument/2006/customXml" ds:itemID="{7F78B2B2-70A4-4E8E-84C8-4B5099F4F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2018-10-30T15:28:06Z</cp:lastPrinted>
  <dcterms:created xsi:type="dcterms:W3CDTF">2005-03-16T23:33:46Z</dcterms:created>
  <dcterms:modified xsi:type="dcterms:W3CDTF">2018-10-30T15:28:24Z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