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480" yWindow="80" windowWidth="18200" windowHeight="11820"/>
  </bookViews>
  <sheets>
    <sheet name="DART (distinct prems)" sheetId="5" r:id="rId1"/>
    <sheet name="DART" sheetId="3" r:id="rId2"/>
    <sheet name="TELxx Fees (discontinued)" sheetId="1" r:id="rId3"/>
  </sheets>
  <definedNames>
    <definedName name="_xlnm._FilterDatabase" localSheetId="2" hidden="1">'TELxx Fees (discontinued)'!$A$1:$D$47</definedName>
    <definedName name="Query_from_S02_ODBC" localSheetId="1" hidden="1">DART!$A$1:$F$58</definedName>
    <definedName name="Query_from_S02_ODBC" localSheetId="0" hidden="1">'DART (distinct prems)'!$A$1:$F$55</definedName>
  </definedNames>
  <calcPr calcId="152511"/>
  <pivotCaches>
    <pivotCache cacheId="2" r:id="rId4"/>
    <pivotCache cacheId="3" r:id="rId5"/>
  </pivotCaches>
</workbook>
</file>

<file path=xl/calcChain.xml><?xml version="1.0" encoding="utf-8"?>
<calcChain xmlns="http://schemas.openxmlformats.org/spreadsheetml/2006/main">
  <c r="J15" i="5" l="1"/>
  <c r="J14" i="5"/>
  <c r="J6" i="5"/>
  <c r="J5" i="5"/>
  <c r="J15" i="3" l="1"/>
  <c r="J14" i="3"/>
  <c r="J5" i="3"/>
  <c r="J6" i="3"/>
  <c r="G4" i="1" l="1"/>
  <c r="G3" i="1"/>
</calcChain>
</file>

<file path=xl/connections.xml><?xml version="1.0" encoding="utf-8"?>
<connections xmlns="http://schemas.openxmlformats.org/spreadsheetml/2006/main">
  <connection id="1" name="Query from S02_ODBC1" type="1" refreshedVersion="5" background="1" saveData="1">
    <dbPr connection="DSN=S02_ODBC;" command="SELECT NATTS.AS@PRM, NATTS.AS@P# , UACT.UMACT, UACT.UMLNM,         _x000d__x000a_UPRM.UPSTC, UMSTS FROM p1files/natts, p1files/uact, p1files/uprm   _x000d__x000a_WHERE AS@P# = 'DART' and NATTS.AS@PRM = umPRM and umsts = 'AC' and _x000d__x000a_umprm = upprm                                                      "/>
  </connection>
  <connection id="2" name="Query from S02_ODBC11" type="1" refreshedVersion="5" background="1" saveData="1">
    <dbPr connection="DSN=S02_ODBC;" command="SELECT distinct NATTS.AS@PRM, NATTS.AS@P# , UACT.UMACT, UACT.UMLNM,         _x000d__x000a_UPRM.UPSTC, UMSTS FROM p1files/natts, p1files/uact, p1files/uprm   _x000d__x000a_WHERE AS@P# = 'DART' and NATTS.AS@PRM = umPRM and umsts = 'AC' and _x000d__x000a_umprm = upprm"/>
  </connection>
</connections>
</file>

<file path=xl/sharedStrings.xml><?xml version="1.0" encoding="utf-8"?>
<sst xmlns="http://schemas.openxmlformats.org/spreadsheetml/2006/main" count="693" uniqueCount="129">
  <si>
    <t>UMACT</t>
  </si>
  <si>
    <t>UMCKD</t>
  </si>
  <si>
    <t>UMLNM</t>
  </si>
  <si>
    <t>BHFCOD</t>
  </si>
  <si>
    <t>Kaiser Permanente NW</t>
  </si>
  <si>
    <t>TELOR</t>
  </si>
  <si>
    <t>Tektronix Inc</t>
  </si>
  <si>
    <t>Frito Lay Inc</t>
  </si>
  <si>
    <t>TELWA</t>
  </si>
  <si>
    <t>Emerald Forest Products</t>
  </si>
  <si>
    <t>West Linn Paper Co</t>
  </si>
  <si>
    <t>Graphic Packaging Inc</t>
  </si>
  <si>
    <t>Dyno Nobel Inc</t>
  </si>
  <si>
    <t>Semiconductor Components Ind</t>
  </si>
  <si>
    <t>Cascade Kelly Holdings LLC</t>
  </si>
  <si>
    <t>Oregon State University</t>
  </si>
  <si>
    <t>Cascades Tissue Group Oregon</t>
  </si>
  <si>
    <t>Knife River</t>
  </si>
  <si>
    <t>Arclin Surfaces Inc</t>
  </si>
  <si>
    <t>AmeriTies West LLC</t>
  </si>
  <si>
    <t>Flakeboard America Limited</t>
  </si>
  <si>
    <t>Oregon State Hospital</t>
  </si>
  <si>
    <t>Arc Terminals LLC</t>
  </si>
  <si>
    <t>Georgia-Pacific Consumer Prods</t>
  </si>
  <si>
    <t>Legacy Health System</t>
  </si>
  <si>
    <t>Owens Brockway Glass Container</t>
  </si>
  <si>
    <t>Oregon Health Science Univ</t>
  </si>
  <si>
    <t>Mondelez Global LLC</t>
  </si>
  <si>
    <t>Sapa Extrusions Inc.</t>
  </si>
  <si>
    <t>Wafertech</t>
  </si>
  <si>
    <t>Georgia-Pacific Toledo LLC</t>
  </si>
  <si>
    <t>Oregon State Penitentiary</t>
  </si>
  <si>
    <t>Western Oregon University</t>
  </si>
  <si>
    <t>Potters Industries Inc</t>
  </si>
  <si>
    <t>Norpac Foods Inc #1</t>
  </si>
  <si>
    <t>Salem Hospital</t>
  </si>
  <si>
    <t>Cascade Steel</t>
  </si>
  <si>
    <t>Evanite Battery Seprtr #2</t>
  </si>
  <si>
    <t>Providence St Vincent Med Ctr</t>
  </si>
  <si>
    <t>Intel Corporation</t>
  </si>
  <si>
    <t>Esco Corporation</t>
  </si>
  <si>
    <t>Esco Corp Plant #3</t>
  </si>
  <si>
    <t>Evraz Oregon Steel Mills</t>
  </si>
  <si>
    <t>Providence Portland Med Ctr</t>
  </si>
  <si>
    <t>Cascade General Inc</t>
  </si>
  <si>
    <t>US Veterans Admin Hospital</t>
  </si>
  <si>
    <t>Armstrong World Industries Inc</t>
  </si>
  <si>
    <t>Pendleton Woolen Mills</t>
  </si>
  <si>
    <t>University of Oregon</t>
  </si>
  <si>
    <t>Oregon Telemetering Factor</t>
  </si>
  <si>
    <t>Washington Telemetering Factor</t>
  </si>
  <si>
    <t xml:space="preserve">    23802487000</t>
  </si>
  <si>
    <t xml:space="preserve">    23310990000</t>
  </si>
  <si>
    <t xml:space="preserve">    23331234000</t>
  </si>
  <si>
    <t xml:space="preserve">    23341253000</t>
  </si>
  <si>
    <t xml:space="preserve">    23605000000</t>
  </si>
  <si>
    <t xml:space="preserve">    23231455000</t>
  </si>
  <si>
    <t xml:space="preserve">    23141698000</t>
  </si>
  <si>
    <t xml:space="preserve">    23260051000</t>
  </si>
  <si>
    <t xml:space="preserve">    23261000000</t>
  </si>
  <si>
    <t xml:space="preserve">    23370008007</t>
  </si>
  <si>
    <t xml:space="preserve">    23110511000</t>
  </si>
  <si>
    <t xml:space="preserve">    23242066000</t>
  </si>
  <si>
    <t xml:space="preserve">    23245100000</t>
  </si>
  <si>
    <t xml:space="preserve">    23550500000</t>
  </si>
  <si>
    <t xml:space="preserve">    23802030000</t>
  </si>
  <si>
    <t xml:space="preserve">    23051912000</t>
  </si>
  <si>
    <t xml:space="preserve">    23232144000</t>
  </si>
  <si>
    <t xml:space="preserve">    23232906000</t>
  </si>
  <si>
    <t xml:space="preserve">    23233500000</t>
  </si>
  <si>
    <t xml:space="preserve">    23241770000</t>
  </si>
  <si>
    <t xml:space="preserve">    23244068000</t>
  </si>
  <si>
    <t xml:space="preserve">    23284210000</t>
  </si>
  <si>
    <t xml:space="preserve">    23232695000</t>
  </si>
  <si>
    <t xml:space="preserve">    23031449000</t>
  </si>
  <si>
    <t xml:space="preserve">    23233301000</t>
  </si>
  <si>
    <t xml:space="preserve">    25027111000</t>
  </si>
  <si>
    <t xml:space="preserve">    23142451000</t>
  </si>
  <si>
    <t xml:space="preserve">    23441102000</t>
  </si>
  <si>
    <t xml:space="preserve">    23711064000</t>
  </si>
  <si>
    <t xml:space="preserve">    23702009000</t>
  </si>
  <si>
    <t xml:space="preserve">    23750798000</t>
  </si>
  <si>
    <t xml:space="preserve">    17703502000</t>
  </si>
  <si>
    <t xml:space="preserve">    26482119000</t>
  </si>
  <si>
    <t xml:space="preserve">    23260920000</t>
  </si>
  <si>
    <t xml:space="preserve">    23720046000</t>
  </si>
  <si>
    <t xml:space="preserve">    23032521000</t>
  </si>
  <si>
    <t xml:space="preserve">    23150073000</t>
  </si>
  <si>
    <t xml:space="preserve">    23231138000</t>
  </si>
  <si>
    <t xml:space="preserve">    23272198000</t>
  </si>
  <si>
    <t xml:space="preserve">    23340001999</t>
  </si>
  <si>
    <t xml:space="preserve">    23471600999</t>
  </si>
  <si>
    <t xml:space="preserve">    23855000000</t>
  </si>
  <si>
    <t xml:space="preserve">    23858669000</t>
  </si>
  <si>
    <t xml:space="preserve">    23862172000</t>
  </si>
  <si>
    <t>AS@PRM</t>
  </si>
  <si>
    <t>AS@P#</t>
  </si>
  <si>
    <t>UPSTC</t>
  </si>
  <si>
    <t>UMSTS</t>
  </si>
  <si>
    <t>DART</t>
  </si>
  <si>
    <t>WA</t>
  </si>
  <si>
    <t>AC</t>
  </si>
  <si>
    <t>OR</t>
  </si>
  <si>
    <t>Evraz Oregon Steel Mills Inc</t>
  </si>
  <si>
    <t>Zenith Energy</t>
  </si>
  <si>
    <t>Northwest Packing Company</t>
  </si>
  <si>
    <t xml:space="preserve">    26429373000</t>
  </si>
  <si>
    <t>NW Natural Gas Co</t>
  </si>
  <si>
    <t xml:space="preserve">    26429660000</t>
  </si>
  <si>
    <t xml:space="preserve">    26429692000</t>
  </si>
  <si>
    <t>McCall Oil Marine Terminal</t>
  </si>
  <si>
    <t>Adventist Medical Center</t>
  </si>
  <si>
    <t xml:space="preserve">    23410380000</t>
  </si>
  <si>
    <t>Wah Chang</t>
  </si>
  <si>
    <t xml:space="preserve">    23702012000</t>
  </si>
  <si>
    <t>Great Western Malting Co</t>
  </si>
  <si>
    <t>Weyerhaeuser NR Company</t>
  </si>
  <si>
    <t xml:space="preserve">    23861601000</t>
  </si>
  <si>
    <t>International Paper Company</t>
  </si>
  <si>
    <t xml:space="preserve">    26429370000</t>
  </si>
  <si>
    <t xml:space="preserve">    26429378000</t>
  </si>
  <si>
    <t xml:space="preserve">    26429380000</t>
  </si>
  <si>
    <t xml:space="preserve">    26429689000</t>
  </si>
  <si>
    <t>Row Labels</t>
  </si>
  <si>
    <t>Grand Total</t>
  </si>
  <si>
    <t>Count of AS@PRM</t>
  </si>
  <si>
    <t>(Multiple Items)</t>
  </si>
  <si>
    <t>Accounts with Telemetry (DART)</t>
  </si>
  <si>
    <t>Accounts with Telemetry (DART) excluding NWN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</si>
</sst>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0" fillId="3" borderId="0" xfId="0" applyFill="1"/>
    <xf numFmtId="49" fontId="0" fillId="3" borderId="0" xfId="0" applyNumberFormat="1" applyFill="1"/>
    <xf numFmtId="0" fontId="0" fillId="0" borderId="0" xfId="0" applyFill="1"/>
    <xf numFmtId="0" fontId="2" fillId="0" borderId="1" xfId="0" applyFont="1" applyBorder="1"/>
    <xf numFmtId="10" fontId="2" fillId="0" borderId="2" xfId="1" applyNumberFormat="1" applyFont="1" applyBorder="1"/>
    <xf numFmtId="0" fontId="2" fillId="0" borderId="3" xfId="0" applyFont="1" applyBorder="1"/>
    <xf numFmtId="10" fontId="2" fillId="0" borderId="4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0" fontId="0" fillId="4" borderId="0" xfId="0" applyFill="1" applyAlignment="1">
      <alignment horizontal="center"/>
    </xf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son, Jon M." refreshedDate="43392.390497685185" createdVersion="5" refreshedVersion="5" minRefreshableVersion="3" recordCount="57">
  <cacheSource type="worksheet">
    <worksheetSource name="Table_Query_from_S02_ODBC3"/>
  </cacheSource>
  <cacheFields count="6">
    <cacheField name="AS@PRM" numFmtId="0">
      <sharedItems/>
    </cacheField>
    <cacheField name="AS@P#" numFmtId="0">
      <sharedItems/>
    </cacheField>
    <cacheField name="UMACT" numFmtId="0">
      <sharedItems containsSemiMixedTypes="0" containsString="0" containsNumber="1" containsInteger="1" minValue="463236" maxValue="3623700"/>
    </cacheField>
    <cacheField name="UMLNM" numFmtId="0">
      <sharedItems count="45">
        <s v="Wafertech"/>
        <s v="Northwest Packing Company"/>
        <s v="US Veterans Admin Hospital"/>
        <s v="Frito Lay Inc"/>
        <s v="Great Western Malting Co"/>
        <s v="Pendleton Woolen Mills"/>
        <s v="Providence St Vincent Med Ctr"/>
        <s v="Legacy Health System"/>
        <s v="Evraz Oregon Steel Mills Inc"/>
        <s v="Owens Brockway Glass Container"/>
        <s v="Zenith Energy"/>
        <s v="Oregon Health Science Univ"/>
        <s v="Kaiser Permanente NW"/>
        <s v="Mondelez Global LLC"/>
        <s v="Graphic Packaging Inc"/>
        <s v="Armstrong World Industries Inc"/>
        <s v="Cascades Tissue Group Oregon"/>
        <s v="Semiconductor Components Ind"/>
        <s v="Potters Industries Inc"/>
        <s v="Salem Hospital"/>
        <s v="Cascade Steel"/>
        <s v="Evanite Battery Seprtr #2"/>
        <s v="AmeriTies West LLC"/>
        <s v="Emerald Forest Products"/>
        <s v="Knife River"/>
        <s v="NW Natural Gas Co"/>
        <s v="Intel Corporation"/>
        <s v="Esco Corp Plant #3"/>
        <s v="Providence Portland Med Ctr"/>
        <s v="Cascade General Inc"/>
        <s v="McCall Oil Marine Terminal"/>
        <s v="Adventist Medical Center"/>
        <s v="Arclin Surfaces Inc"/>
        <s v="Dyno Nobel Inc"/>
        <s v="Tektronix Inc"/>
        <s v="Oregon State Penitentiary"/>
        <s v="Norpac Foods Inc #1"/>
        <s v="Georgia-Pacific Consumer Prods"/>
        <s v="Wah Chang"/>
        <s v="Georgia-Pacific Toledo LLC"/>
        <s v="Sapa Extrusions Inc."/>
        <s v="Weyerhaeuser NR Company"/>
        <s v="International Paper Company"/>
        <s v="University of Oregon"/>
        <s v="Cascade Kelly Holdings LLC"/>
      </sharedItems>
    </cacheField>
    <cacheField name="UPSTC" numFmtId="0">
      <sharedItems count="2">
        <s v="WA"/>
        <s v="OR"/>
      </sharedItems>
    </cacheField>
    <cacheField name="UMS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son, Jon M." refreshedDate="43392.39083935185" createdVersion="5" refreshedVersion="5" minRefreshableVersion="3" recordCount="54">
  <cacheSource type="worksheet">
    <worksheetSource name="Table_Query_from_S02_ODBC32"/>
  </cacheSource>
  <cacheFields count="6">
    <cacheField name="AS@PRM" numFmtId="0">
      <sharedItems count="54">
        <s v="    23702012000"/>
        <s v="    23711064000"/>
        <s v="    23750798000"/>
        <s v="    17703502000"/>
        <s v="    23702009000"/>
        <s v="    23720046000"/>
        <s v="    23032521000"/>
        <s v="    23051912000"/>
        <s v="    23142451000"/>
        <s v="    23231138000"/>
        <s v="    23232144000"/>
        <s v="    23233301000"/>
        <s v="    23241770000"/>
        <s v="    23242066000"/>
        <s v="    23245100000"/>
        <s v="    23260920000"/>
        <s v="    23272198000"/>
        <s v="    23284210000"/>
        <s v="    23310990000"/>
        <s v="    23340001999"/>
        <s v="    23370008007"/>
        <s v="    23441102000"/>
        <s v="    23471600999"/>
        <s v="    23550500000"/>
        <s v="    23605000000"/>
        <s v="    23802030000"/>
        <s v="    23855000000"/>
        <s v="    23858669000"/>
        <s v="    23862172000"/>
        <s v="    26429370000"/>
        <s v="    26429373000"/>
        <s v="    26429380000"/>
        <s v="    26429660000"/>
        <s v="    26429692000"/>
        <s v="    23031449000"/>
        <s v="    23110511000"/>
        <s v="    23141698000"/>
        <s v="    23150073000"/>
        <s v="    23231455000"/>
        <s v="    23232695000"/>
        <s v="    23232906000"/>
        <s v="    23233500000"/>
        <s v="    23244068000"/>
        <s v="    23260051000"/>
        <s v="    23261000000"/>
        <s v="    23331234000"/>
        <s v="    23341253000"/>
        <s v="    23410380000"/>
        <s v="    23802487000"/>
        <s v="    23861601000"/>
        <s v="    25027111000"/>
        <s v="    26429378000"/>
        <s v="    26429689000"/>
        <s v="    26482119000"/>
      </sharedItems>
    </cacheField>
    <cacheField name="AS@P#" numFmtId="0">
      <sharedItems/>
    </cacheField>
    <cacheField name="UMACT" numFmtId="0">
      <sharedItems containsSemiMixedTypes="0" containsString="0" containsNumber="1" containsInteger="1" minValue="463236" maxValue="3623700"/>
    </cacheField>
    <cacheField name="UMLNM" numFmtId="0">
      <sharedItems count="45">
        <s v="Great Western Malting Co"/>
        <s v="US Veterans Admin Hospital"/>
        <s v="Pendleton Woolen Mills"/>
        <s v="Wafertech"/>
        <s v="Northwest Packing Company"/>
        <s v="Frito Lay Inc"/>
        <s v="Intel Corporation"/>
        <s v="Legacy Health System"/>
        <s v="Providence Portland Med Ctr"/>
        <s v="Zenith Energy"/>
        <s v="Kaiser Permanente NW"/>
        <s v="Mondelez Global LLC"/>
        <s v="Adventist Medical Center"/>
        <s v="Arclin Surfaces Inc"/>
        <s v="Cascades Tissue Group Oregon"/>
        <s v="Tektronix Inc"/>
        <s v="Semiconductor Components Ind"/>
        <s v="Oregon State Penitentiary"/>
        <s v="Norpac Foods Inc #1"/>
        <s v="Cascade Steel"/>
        <s v="Wah Chang"/>
        <s v="Evanite Battery Seprtr #2"/>
        <s v="Georgia-Pacific Consumer Prods"/>
        <s v="Georgia-Pacific Toledo LLC"/>
        <s v="Sapa Extrusions Inc."/>
        <s v="Weyerhaeuser NR Company"/>
        <s v="Emerald Forest Products"/>
        <s v="University of Oregon"/>
        <s v="NW Natural Gas Co"/>
        <s v="Providence St Vincent Med Ctr"/>
        <s v="Esco Corp Plant #3"/>
        <s v="Evraz Oregon Steel Mills Inc"/>
        <s v="Owens Brockway Glass Container"/>
        <s v="Cascade General Inc"/>
        <s v="Oregon Health Science Univ"/>
        <s v="McCall Oil Marine Terminal"/>
        <s v="Graphic Packaging Inc"/>
        <s v="Armstrong World Industries Inc"/>
        <s v="Dyno Nobel Inc"/>
        <s v="Potters Industries Inc"/>
        <s v="Salem Hospital"/>
        <s v="AmeriTies West LLC"/>
        <s v="International Paper Company"/>
        <s v="Knife River"/>
        <s v="Cascade Kelly Holdings LLC"/>
      </sharedItems>
    </cacheField>
    <cacheField name="UPSTC" numFmtId="0">
      <sharedItems count="2">
        <s v="WA"/>
        <s v="OR"/>
      </sharedItems>
    </cacheField>
    <cacheField name="UMS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s v="    17703502000"/>
    <s v="DART"/>
    <n v="463236"/>
    <x v="0"/>
    <x v="0"/>
    <s v="AC"/>
  </r>
  <r>
    <s v="    23702009000"/>
    <s v="DART"/>
    <n v="563804"/>
    <x v="1"/>
    <x v="0"/>
    <s v="AC"/>
  </r>
  <r>
    <s v="    23711064000"/>
    <s v="DART"/>
    <n v="563809"/>
    <x v="2"/>
    <x v="0"/>
    <s v="AC"/>
  </r>
  <r>
    <s v="    23720046000"/>
    <s v="DART"/>
    <n v="563813"/>
    <x v="3"/>
    <x v="0"/>
    <s v="AC"/>
  </r>
  <r>
    <s v="    17703502000"/>
    <s v="DART"/>
    <n v="463236"/>
    <x v="0"/>
    <x v="0"/>
    <s v="AC"/>
  </r>
  <r>
    <s v="    23702012000"/>
    <s v="DART"/>
    <n v="563806"/>
    <x v="4"/>
    <x v="0"/>
    <s v="AC"/>
  </r>
  <r>
    <s v="    23750798000"/>
    <s v="DART"/>
    <n v="563820"/>
    <x v="5"/>
    <x v="0"/>
    <s v="AC"/>
  </r>
  <r>
    <s v="    23031449000"/>
    <s v="DART"/>
    <n v="562220"/>
    <x v="6"/>
    <x v="1"/>
    <s v="AC"/>
  </r>
  <r>
    <s v="    23051912000"/>
    <s v="DART"/>
    <n v="562222"/>
    <x v="7"/>
    <x v="1"/>
    <s v="AC"/>
  </r>
  <r>
    <s v="    23141698000"/>
    <s v="DART"/>
    <n v="562256"/>
    <x v="8"/>
    <x v="1"/>
    <s v="AC"/>
  </r>
  <r>
    <s v="    23150073000"/>
    <s v="DART"/>
    <n v="562263"/>
    <x v="9"/>
    <x v="1"/>
    <s v="AC"/>
  </r>
  <r>
    <s v="    23231138000"/>
    <s v="DART"/>
    <n v="3623700"/>
    <x v="10"/>
    <x v="1"/>
    <s v="AC"/>
  </r>
  <r>
    <s v="    23232695000"/>
    <s v="DART"/>
    <n v="562305"/>
    <x v="11"/>
    <x v="1"/>
    <s v="AC"/>
  </r>
  <r>
    <s v="    23233301000"/>
    <s v="DART"/>
    <n v="562310"/>
    <x v="12"/>
    <x v="1"/>
    <s v="AC"/>
  </r>
  <r>
    <s v="    23241770000"/>
    <s v="DART"/>
    <n v="2798342"/>
    <x v="13"/>
    <x v="1"/>
    <s v="AC"/>
  </r>
  <r>
    <s v="    23244068000"/>
    <s v="DART"/>
    <n v="907289"/>
    <x v="14"/>
    <x v="1"/>
    <s v="AC"/>
  </r>
  <r>
    <s v="    23260051000"/>
    <s v="DART"/>
    <n v="562345"/>
    <x v="15"/>
    <x v="1"/>
    <s v="AC"/>
  </r>
  <r>
    <s v="    23260920000"/>
    <s v="DART"/>
    <n v="2795262"/>
    <x v="16"/>
    <x v="1"/>
    <s v="AC"/>
  </r>
  <r>
    <s v="    23284210000"/>
    <s v="DART"/>
    <n v="1658293"/>
    <x v="17"/>
    <x v="1"/>
    <s v="AC"/>
  </r>
  <r>
    <s v="    23331234000"/>
    <s v="DART"/>
    <n v="560513"/>
    <x v="18"/>
    <x v="1"/>
    <s v="AC"/>
  </r>
  <r>
    <s v="    23341253000"/>
    <s v="DART"/>
    <n v="560525"/>
    <x v="19"/>
    <x v="1"/>
    <s v="AC"/>
  </r>
  <r>
    <s v="    23370008007"/>
    <s v="DART"/>
    <n v="560538"/>
    <x v="20"/>
    <x v="1"/>
    <s v="AC"/>
  </r>
  <r>
    <s v="    23471600999"/>
    <s v="DART"/>
    <n v="561765"/>
    <x v="21"/>
    <x v="1"/>
    <s v="AC"/>
  </r>
  <r>
    <s v="    23802487000"/>
    <s v="DART"/>
    <n v="1503861"/>
    <x v="22"/>
    <x v="1"/>
    <s v="AC"/>
  </r>
  <r>
    <s v="    23858669000"/>
    <s v="DART"/>
    <n v="565443"/>
    <x v="23"/>
    <x v="1"/>
    <s v="AC"/>
  </r>
  <r>
    <s v="    25027111000"/>
    <s v="DART"/>
    <n v="792806"/>
    <x v="24"/>
    <x v="1"/>
    <s v="AC"/>
  </r>
  <r>
    <s v="    26429373000"/>
    <s v="DART"/>
    <n v="1481691"/>
    <x v="25"/>
    <x v="1"/>
    <s v="AC"/>
  </r>
  <r>
    <s v="    26429660000"/>
    <s v="DART"/>
    <n v="1484061"/>
    <x v="25"/>
    <x v="1"/>
    <s v="AC"/>
  </r>
  <r>
    <s v="    26429692000"/>
    <s v="DART"/>
    <n v="1484283"/>
    <x v="25"/>
    <x v="1"/>
    <s v="AC"/>
  </r>
  <r>
    <s v="    23032521000"/>
    <s v="DART"/>
    <n v="562221"/>
    <x v="26"/>
    <x v="1"/>
    <s v="AC"/>
  </r>
  <r>
    <s v="    23110511000"/>
    <s v="DART"/>
    <n v="562248"/>
    <x v="27"/>
    <x v="1"/>
    <s v="AC"/>
  </r>
  <r>
    <s v="    23142451000"/>
    <s v="DART"/>
    <n v="562259"/>
    <x v="28"/>
    <x v="1"/>
    <s v="AC"/>
  </r>
  <r>
    <s v="    23231455000"/>
    <s v="DART"/>
    <n v="562293"/>
    <x v="29"/>
    <x v="1"/>
    <s v="AC"/>
  </r>
  <r>
    <s v="    23232144000"/>
    <s v="DART"/>
    <n v="562303"/>
    <x v="7"/>
    <x v="1"/>
    <s v="AC"/>
  </r>
  <r>
    <s v="    23232906000"/>
    <s v="DART"/>
    <n v="562308"/>
    <x v="2"/>
    <x v="1"/>
    <s v="AC"/>
  </r>
  <r>
    <s v="    23233500000"/>
    <s v="DART"/>
    <n v="562313"/>
    <x v="30"/>
    <x v="1"/>
    <s v="AC"/>
  </r>
  <r>
    <s v="    23242066000"/>
    <s v="DART"/>
    <n v="562320"/>
    <x v="31"/>
    <x v="1"/>
    <s v="AC"/>
  </r>
  <r>
    <s v="    23245100000"/>
    <s v="DART"/>
    <n v="923561"/>
    <x v="32"/>
    <x v="1"/>
    <s v="AC"/>
  </r>
  <r>
    <s v="    23261000000"/>
    <s v="DART"/>
    <n v="1375593"/>
    <x v="33"/>
    <x v="1"/>
    <s v="AC"/>
  </r>
  <r>
    <s v="    23272198000"/>
    <s v="DART"/>
    <n v="562355"/>
    <x v="34"/>
    <x v="1"/>
    <s v="AC"/>
  </r>
  <r>
    <s v="    23284210000"/>
    <s v="DART"/>
    <n v="1658293"/>
    <x v="17"/>
    <x v="1"/>
    <s v="AC"/>
  </r>
  <r>
    <s v="    23310990000"/>
    <s v="DART"/>
    <n v="560485"/>
    <x v="35"/>
    <x v="1"/>
    <s v="AC"/>
  </r>
  <r>
    <s v="    23340001999"/>
    <s v="DART"/>
    <n v="560521"/>
    <x v="36"/>
    <x v="1"/>
    <s v="AC"/>
  </r>
  <r>
    <s v="    23370008007"/>
    <s v="DART"/>
    <n v="560538"/>
    <x v="20"/>
    <x v="1"/>
    <s v="AC"/>
  </r>
  <r>
    <s v="    23410380000"/>
    <s v="DART"/>
    <n v="561738"/>
    <x v="37"/>
    <x v="1"/>
    <s v="AC"/>
  </r>
  <r>
    <s v="    23441102000"/>
    <s v="DART"/>
    <n v="561753"/>
    <x v="38"/>
    <x v="1"/>
    <s v="AC"/>
  </r>
  <r>
    <s v="    23550500000"/>
    <s v="DART"/>
    <n v="512042"/>
    <x v="37"/>
    <x v="1"/>
    <s v="AC"/>
  </r>
  <r>
    <s v="    23605000000"/>
    <s v="DART"/>
    <n v="537105"/>
    <x v="39"/>
    <x v="1"/>
    <s v="AC"/>
  </r>
  <r>
    <s v="    23802030000"/>
    <s v="DART"/>
    <n v="3201885"/>
    <x v="40"/>
    <x v="1"/>
    <s v="AC"/>
  </r>
  <r>
    <s v="    23855000000"/>
    <s v="DART"/>
    <n v="2132319"/>
    <x v="41"/>
    <x v="1"/>
    <s v="AC"/>
  </r>
  <r>
    <s v="    23861601000"/>
    <s v="DART"/>
    <n v="2053398"/>
    <x v="42"/>
    <x v="1"/>
    <s v="AC"/>
  </r>
  <r>
    <s v="    23862172000"/>
    <s v="DART"/>
    <n v="565456"/>
    <x v="43"/>
    <x v="1"/>
    <s v="AC"/>
  </r>
  <r>
    <s v="    26429370000"/>
    <s v="DART"/>
    <n v="1481669"/>
    <x v="25"/>
    <x v="1"/>
    <s v="AC"/>
  </r>
  <r>
    <s v="    26429378000"/>
    <s v="DART"/>
    <n v="1481694"/>
    <x v="25"/>
    <x v="1"/>
    <s v="AC"/>
  </r>
  <r>
    <s v="    26429380000"/>
    <s v="DART"/>
    <n v="1481706"/>
    <x v="25"/>
    <x v="1"/>
    <s v="AC"/>
  </r>
  <r>
    <s v="    26429689000"/>
    <s v="DART"/>
    <n v="1484277"/>
    <x v="25"/>
    <x v="1"/>
    <s v="AC"/>
  </r>
  <r>
    <s v="    26482119000"/>
    <s v="DART"/>
    <n v="1782023"/>
    <x v="44"/>
    <x v="1"/>
    <s v="AC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x v="0"/>
    <s v="DART"/>
    <n v="563806"/>
    <x v="0"/>
    <x v="0"/>
    <s v="AC"/>
  </r>
  <r>
    <x v="1"/>
    <s v="DART"/>
    <n v="563809"/>
    <x v="1"/>
    <x v="0"/>
    <s v="AC"/>
  </r>
  <r>
    <x v="2"/>
    <s v="DART"/>
    <n v="563820"/>
    <x v="2"/>
    <x v="0"/>
    <s v="AC"/>
  </r>
  <r>
    <x v="3"/>
    <s v="DART"/>
    <n v="463236"/>
    <x v="3"/>
    <x v="0"/>
    <s v="AC"/>
  </r>
  <r>
    <x v="4"/>
    <s v="DART"/>
    <n v="563804"/>
    <x v="4"/>
    <x v="0"/>
    <s v="AC"/>
  </r>
  <r>
    <x v="5"/>
    <s v="DART"/>
    <n v="563813"/>
    <x v="5"/>
    <x v="0"/>
    <s v="AC"/>
  </r>
  <r>
    <x v="6"/>
    <s v="DART"/>
    <n v="562221"/>
    <x v="6"/>
    <x v="1"/>
    <s v="AC"/>
  </r>
  <r>
    <x v="7"/>
    <s v="DART"/>
    <n v="562222"/>
    <x v="7"/>
    <x v="1"/>
    <s v="AC"/>
  </r>
  <r>
    <x v="8"/>
    <s v="DART"/>
    <n v="562259"/>
    <x v="8"/>
    <x v="1"/>
    <s v="AC"/>
  </r>
  <r>
    <x v="9"/>
    <s v="DART"/>
    <n v="3623700"/>
    <x v="9"/>
    <x v="1"/>
    <s v="AC"/>
  </r>
  <r>
    <x v="10"/>
    <s v="DART"/>
    <n v="562303"/>
    <x v="7"/>
    <x v="1"/>
    <s v="AC"/>
  </r>
  <r>
    <x v="11"/>
    <s v="DART"/>
    <n v="562310"/>
    <x v="10"/>
    <x v="1"/>
    <s v="AC"/>
  </r>
  <r>
    <x v="12"/>
    <s v="DART"/>
    <n v="2798342"/>
    <x v="11"/>
    <x v="1"/>
    <s v="AC"/>
  </r>
  <r>
    <x v="13"/>
    <s v="DART"/>
    <n v="562320"/>
    <x v="12"/>
    <x v="1"/>
    <s v="AC"/>
  </r>
  <r>
    <x v="14"/>
    <s v="DART"/>
    <n v="923561"/>
    <x v="13"/>
    <x v="1"/>
    <s v="AC"/>
  </r>
  <r>
    <x v="15"/>
    <s v="DART"/>
    <n v="2795262"/>
    <x v="14"/>
    <x v="1"/>
    <s v="AC"/>
  </r>
  <r>
    <x v="16"/>
    <s v="DART"/>
    <n v="562355"/>
    <x v="15"/>
    <x v="1"/>
    <s v="AC"/>
  </r>
  <r>
    <x v="17"/>
    <s v="DART"/>
    <n v="1658293"/>
    <x v="16"/>
    <x v="1"/>
    <s v="AC"/>
  </r>
  <r>
    <x v="18"/>
    <s v="DART"/>
    <n v="560485"/>
    <x v="17"/>
    <x v="1"/>
    <s v="AC"/>
  </r>
  <r>
    <x v="19"/>
    <s v="DART"/>
    <n v="560521"/>
    <x v="18"/>
    <x v="1"/>
    <s v="AC"/>
  </r>
  <r>
    <x v="20"/>
    <s v="DART"/>
    <n v="560538"/>
    <x v="19"/>
    <x v="1"/>
    <s v="AC"/>
  </r>
  <r>
    <x v="21"/>
    <s v="DART"/>
    <n v="561753"/>
    <x v="20"/>
    <x v="1"/>
    <s v="AC"/>
  </r>
  <r>
    <x v="22"/>
    <s v="DART"/>
    <n v="561765"/>
    <x v="21"/>
    <x v="1"/>
    <s v="AC"/>
  </r>
  <r>
    <x v="23"/>
    <s v="DART"/>
    <n v="512042"/>
    <x v="22"/>
    <x v="1"/>
    <s v="AC"/>
  </r>
  <r>
    <x v="24"/>
    <s v="DART"/>
    <n v="537105"/>
    <x v="23"/>
    <x v="1"/>
    <s v="AC"/>
  </r>
  <r>
    <x v="25"/>
    <s v="DART"/>
    <n v="3201885"/>
    <x v="24"/>
    <x v="1"/>
    <s v="AC"/>
  </r>
  <r>
    <x v="26"/>
    <s v="DART"/>
    <n v="2132319"/>
    <x v="25"/>
    <x v="1"/>
    <s v="AC"/>
  </r>
  <r>
    <x v="27"/>
    <s v="DART"/>
    <n v="565443"/>
    <x v="26"/>
    <x v="1"/>
    <s v="AC"/>
  </r>
  <r>
    <x v="28"/>
    <s v="DART"/>
    <n v="565456"/>
    <x v="27"/>
    <x v="1"/>
    <s v="AC"/>
  </r>
  <r>
    <x v="29"/>
    <s v="DART"/>
    <n v="1481669"/>
    <x v="28"/>
    <x v="1"/>
    <s v="AC"/>
  </r>
  <r>
    <x v="30"/>
    <s v="DART"/>
    <n v="1481691"/>
    <x v="28"/>
    <x v="1"/>
    <s v="AC"/>
  </r>
  <r>
    <x v="31"/>
    <s v="DART"/>
    <n v="1481706"/>
    <x v="28"/>
    <x v="1"/>
    <s v="AC"/>
  </r>
  <r>
    <x v="32"/>
    <s v="DART"/>
    <n v="1484061"/>
    <x v="28"/>
    <x v="1"/>
    <s v="AC"/>
  </r>
  <r>
    <x v="33"/>
    <s v="DART"/>
    <n v="1484283"/>
    <x v="28"/>
    <x v="1"/>
    <s v="AC"/>
  </r>
  <r>
    <x v="34"/>
    <s v="DART"/>
    <n v="562220"/>
    <x v="29"/>
    <x v="1"/>
    <s v="AC"/>
  </r>
  <r>
    <x v="35"/>
    <s v="DART"/>
    <n v="562248"/>
    <x v="30"/>
    <x v="1"/>
    <s v="AC"/>
  </r>
  <r>
    <x v="36"/>
    <s v="DART"/>
    <n v="562256"/>
    <x v="31"/>
    <x v="1"/>
    <s v="AC"/>
  </r>
  <r>
    <x v="37"/>
    <s v="DART"/>
    <n v="562263"/>
    <x v="32"/>
    <x v="1"/>
    <s v="AC"/>
  </r>
  <r>
    <x v="38"/>
    <s v="DART"/>
    <n v="562293"/>
    <x v="33"/>
    <x v="1"/>
    <s v="AC"/>
  </r>
  <r>
    <x v="39"/>
    <s v="DART"/>
    <n v="562305"/>
    <x v="34"/>
    <x v="1"/>
    <s v="AC"/>
  </r>
  <r>
    <x v="40"/>
    <s v="DART"/>
    <n v="562308"/>
    <x v="1"/>
    <x v="1"/>
    <s v="AC"/>
  </r>
  <r>
    <x v="41"/>
    <s v="DART"/>
    <n v="562313"/>
    <x v="35"/>
    <x v="1"/>
    <s v="AC"/>
  </r>
  <r>
    <x v="42"/>
    <s v="DART"/>
    <n v="907289"/>
    <x v="36"/>
    <x v="1"/>
    <s v="AC"/>
  </r>
  <r>
    <x v="43"/>
    <s v="DART"/>
    <n v="562345"/>
    <x v="37"/>
    <x v="1"/>
    <s v="AC"/>
  </r>
  <r>
    <x v="44"/>
    <s v="DART"/>
    <n v="1375593"/>
    <x v="38"/>
    <x v="1"/>
    <s v="AC"/>
  </r>
  <r>
    <x v="45"/>
    <s v="DART"/>
    <n v="560513"/>
    <x v="39"/>
    <x v="1"/>
    <s v="AC"/>
  </r>
  <r>
    <x v="46"/>
    <s v="DART"/>
    <n v="560525"/>
    <x v="40"/>
    <x v="1"/>
    <s v="AC"/>
  </r>
  <r>
    <x v="47"/>
    <s v="DART"/>
    <n v="561738"/>
    <x v="22"/>
    <x v="1"/>
    <s v="AC"/>
  </r>
  <r>
    <x v="48"/>
    <s v="DART"/>
    <n v="1503861"/>
    <x v="41"/>
    <x v="1"/>
    <s v="AC"/>
  </r>
  <r>
    <x v="49"/>
    <s v="DART"/>
    <n v="2053398"/>
    <x v="42"/>
    <x v="1"/>
    <s v="AC"/>
  </r>
  <r>
    <x v="50"/>
    <s v="DART"/>
    <n v="792806"/>
    <x v="43"/>
    <x v="1"/>
    <s v="AC"/>
  </r>
  <r>
    <x v="51"/>
    <s v="DART"/>
    <n v="1481694"/>
    <x v="28"/>
    <x v="1"/>
    <s v="AC"/>
  </r>
  <r>
    <x v="52"/>
    <s v="DART"/>
    <n v="1484277"/>
    <x v="28"/>
    <x v="1"/>
    <s v="AC"/>
  </r>
  <r>
    <x v="53"/>
    <s v="DART"/>
    <n v="1782023"/>
    <x v="44"/>
    <x v="1"/>
    <s v="A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4:I7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3:I16" firstHeaderRow="1" firstDataRow="1" firstDataCol="1" rowPageCount="1" colPageCount="1"/>
  <pivotFields count="6">
    <pivotField dataField="1" showAll="0"/>
    <pivotField showAll="0"/>
    <pivotField showAll="0"/>
    <pivotField axis="axisPage" multipleItemSelectionAllowed="1" showAll="0">
      <items count="46">
        <item x="12"/>
        <item x="41"/>
        <item x="13"/>
        <item x="37"/>
        <item x="33"/>
        <item x="44"/>
        <item x="19"/>
        <item x="14"/>
        <item x="38"/>
        <item x="26"/>
        <item x="30"/>
        <item x="21"/>
        <item x="31"/>
        <item x="5"/>
        <item x="22"/>
        <item x="23"/>
        <item x="36"/>
        <item x="0"/>
        <item x="6"/>
        <item x="42"/>
        <item x="10"/>
        <item x="43"/>
        <item x="7"/>
        <item x="35"/>
        <item x="11"/>
        <item x="18"/>
        <item x="4"/>
        <item h="1" x="28"/>
        <item x="34"/>
        <item x="17"/>
        <item x="32"/>
        <item x="2"/>
        <item x="39"/>
        <item x="8"/>
        <item x="29"/>
        <item x="40"/>
        <item x="24"/>
        <item x="16"/>
        <item x="15"/>
        <item x="27"/>
        <item x="1"/>
        <item x="3"/>
        <item x="20"/>
        <item x="25"/>
        <item x="9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4:I7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3:I16" firstHeaderRow="1" firstDataRow="1" firstDataCol="1" rowPageCount="1" colPageCount="1"/>
  <pivotFields count="6">
    <pivotField dataField="1" showAll="0"/>
    <pivotField showAll="0"/>
    <pivotField showAll="0"/>
    <pivotField axis="axisPage" multipleItemSelectionAllowed="1" showAll="0">
      <items count="46">
        <item x="31"/>
        <item x="22"/>
        <item x="32"/>
        <item x="15"/>
        <item x="29"/>
        <item x="44"/>
        <item x="20"/>
        <item x="16"/>
        <item x="33"/>
        <item x="23"/>
        <item x="27"/>
        <item x="21"/>
        <item x="8"/>
        <item x="3"/>
        <item x="37"/>
        <item x="39"/>
        <item x="14"/>
        <item x="4"/>
        <item x="26"/>
        <item x="42"/>
        <item x="12"/>
        <item x="24"/>
        <item x="7"/>
        <item x="30"/>
        <item x="13"/>
        <item x="36"/>
        <item x="1"/>
        <item h="1" x="25"/>
        <item x="11"/>
        <item x="35"/>
        <item x="9"/>
        <item x="5"/>
        <item x="18"/>
        <item x="28"/>
        <item x="6"/>
        <item x="19"/>
        <item x="40"/>
        <item x="17"/>
        <item x="34"/>
        <item x="43"/>
        <item x="2"/>
        <item x="0"/>
        <item x="38"/>
        <item x="41"/>
        <item x="10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S02_ODBC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AS@PRM" tableColumnId="1"/>
      <queryTableField id="2" name="AS@P#" tableColumnId="2"/>
      <queryTableField id="3" name="UMACT" tableColumnId="3"/>
      <queryTableField id="4" name="UMLNM" tableColumnId="4"/>
      <queryTableField id="5" name="UPSTC" tableColumnId="5"/>
      <queryTableField id="6" name="UMSTS" tableColumnId="6"/>
    </queryTableFields>
  </queryTableRefresh>
</queryTable>
</file>

<file path=xl/queryTables/queryTable2.xml><?xml version="1.0" encoding="utf-8"?>
<queryTable xmlns="http://schemas.openxmlformats.org/spreadsheetml/2006/main" name="Query from S02_ODBC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AS@PRM" tableColumnId="1"/>
      <queryTableField id="2" name="AS@P#" tableColumnId="2"/>
      <queryTableField id="3" name="UMACT" tableColumnId="3"/>
      <queryTableField id="4" name="UMLNM" tableColumnId="4"/>
      <queryTableField id="5" name="UPSTC" tableColumnId="5"/>
      <queryTableField id="6" name="UMST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Query_from_S02_ODBC32" displayName="Table_Query_from_S02_ODBC32" ref="A1:F55" tableType="queryTable" totalsRowShown="0">
  <autoFilter ref="A1:F55"/>
  <sortState ref="A2:F55">
    <sortCondition descending="1" ref="E1:E58"/>
  </sortState>
  <tableColumns count="6">
    <tableColumn id="1" uniqueName="1" name="AS@PRM" queryTableFieldId="1"/>
    <tableColumn id="2" uniqueName="2" name="AS@P#" queryTableFieldId="2"/>
    <tableColumn id="3" uniqueName="3" name="UMACT" queryTableFieldId="3"/>
    <tableColumn id="4" uniqueName="4" name="UMLNM" queryTableFieldId="4"/>
    <tableColumn id="5" uniqueName="5" name="UPSTC" queryTableFieldId="5"/>
    <tableColumn id="6" uniqueName="6" name="UMSTS" queryTableField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S02_ODBC3" displayName="Table_Query_from_S02_ODBC3" ref="A1:F58" tableType="queryTable" totalsRowShown="0">
  <autoFilter ref="A1:F58"/>
  <sortState ref="A2:F58">
    <sortCondition descending="1" ref="E1:E58"/>
  </sortState>
  <tableColumns count="6">
    <tableColumn id="1" uniqueName="1" name="AS@PRM" queryTableFieldId="1"/>
    <tableColumn id="2" uniqueName="2" name="AS@P#" queryTableFieldId="2"/>
    <tableColumn id="3" uniqueName="3" name="UMACT" queryTableFieldId="3"/>
    <tableColumn id="4" uniqueName="4" name="UMLNM" queryTableFieldId="4"/>
    <tableColumn id="5" uniqueName="5" name="UPSTC" queryTableFieldId="5"/>
    <tableColumn id="6" uniqueName="6" name="UMSTS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Q12" sqref="Q12"/>
    </sheetView>
  </sheetViews>
  <sheetFormatPr defaultRowHeight="14.5" x14ac:dyDescent="0.35"/>
  <cols>
    <col min="1" max="1" width="13.81640625" bestFit="1" customWidth="1"/>
    <col min="2" max="2" width="15.7265625" customWidth="1"/>
    <col min="3" max="3" width="10" bestFit="1" customWidth="1"/>
    <col min="4" max="4" width="30.81640625" bestFit="1" customWidth="1"/>
    <col min="5" max="5" width="9" bestFit="1" customWidth="1"/>
    <col min="6" max="6" width="9.54296875" bestFit="1" customWidth="1"/>
    <col min="8" max="8" width="13.1796875" customWidth="1"/>
    <col min="9" max="9" width="17.81640625" customWidth="1"/>
    <col min="10" max="10" width="22" customWidth="1"/>
  </cols>
  <sheetData>
    <row r="1" spans="1:10" x14ac:dyDescent="0.35">
      <c r="A1" t="s">
        <v>95</v>
      </c>
      <c r="B1" t="s">
        <v>96</v>
      </c>
      <c r="C1" t="s">
        <v>0</v>
      </c>
      <c r="D1" t="s">
        <v>2</v>
      </c>
      <c r="E1" t="s">
        <v>97</v>
      </c>
      <c r="F1" t="s">
        <v>98</v>
      </c>
    </row>
    <row r="2" spans="1:10" x14ac:dyDescent="0.35">
      <c r="A2" t="s">
        <v>114</v>
      </c>
      <c r="B2" t="s">
        <v>99</v>
      </c>
      <c r="C2">
        <v>563806</v>
      </c>
      <c r="D2" t="s">
        <v>115</v>
      </c>
      <c r="E2" t="s">
        <v>100</v>
      </c>
      <c r="F2" t="s">
        <v>101</v>
      </c>
    </row>
    <row r="3" spans="1:10" x14ac:dyDescent="0.35">
      <c r="A3" t="s">
        <v>79</v>
      </c>
      <c r="B3" t="s">
        <v>99</v>
      </c>
      <c r="C3">
        <v>563809</v>
      </c>
      <c r="D3" t="s">
        <v>45</v>
      </c>
      <c r="E3" t="s">
        <v>100</v>
      </c>
      <c r="F3" t="s">
        <v>101</v>
      </c>
      <c r="H3" s="15" t="s">
        <v>127</v>
      </c>
      <c r="I3" s="15"/>
      <c r="J3" s="15"/>
    </row>
    <row r="4" spans="1:10" x14ac:dyDescent="0.35">
      <c r="A4" t="s">
        <v>81</v>
      </c>
      <c r="B4" t="s">
        <v>99</v>
      </c>
      <c r="C4">
        <v>563820</v>
      </c>
      <c r="D4" t="s">
        <v>47</v>
      </c>
      <c r="E4" t="s">
        <v>100</v>
      </c>
      <c r="F4" t="s">
        <v>101</v>
      </c>
      <c r="H4" s="11" t="s">
        <v>123</v>
      </c>
      <c r="I4" t="s">
        <v>125</v>
      </c>
    </row>
    <row r="5" spans="1:10" x14ac:dyDescent="0.35">
      <c r="A5" t="s">
        <v>82</v>
      </c>
      <c r="B5" t="s">
        <v>99</v>
      </c>
      <c r="C5">
        <v>463236</v>
      </c>
      <c r="D5" t="s">
        <v>29</v>
      </c>
      <c r="E5" t="s">
        <v>100</v>
      </c>
      <c r="F5" t="s">
        <v>101</v>
      </c>
      <c r="H5" s="12" t="s">
        <v>102</v>
      </c>
      <c r="I5" s="13">
        <v>48</v>
      </c>
      <c r="J5" s="16">
        <f>I5/$I$7</f>
        <v>0.88888888888888884</v>
      </c>
    </row>
    <row r="6" spans="1:10" x14ac:dyDescent="0.35">
      <c r="A6" t="s">
        <v>80</v>
      </c>
      <c r="B6" t="s">
        <v>99</v>
      </c>
      <c r="C6">
        <v>563804</v>
      </c>
      <c r="D6" t="s">
        <v>105</v>
      </c>
      <c r="E6" t="s">
        <v>100</v>
      </c>
      <c r="F6" t="s">
        <v>101</v>
      </c>
      <c r="H6" s="12" t="s">
        <v>100</v>
      </c>
      <c r="I6" s="13">
        <v>6</v>
      </c>
      <c r="J6" s="16">
        <f>I6/$I$7</f>
        <v>0.1111111111111111</v>
      </c>
    </row>
    <row r="7" spans="1:10" x14ac:dyDescent="0.35">
      <c r="A7" t="s">
        <v>85</v>
      </c>
      <c r="B7" t="s">
        <v>99</v>
      </c>
      <c r="C7">
        <v>563813</v>
      </c>
      <c r="D7" t="s">
        <v>7</v>
      </c>
      <c r="E7" t="s">
        <v>100</v>
      </c>
      <c r="F7" t="s">
        <v>101</v>
      </c>
      <c r="H7" s="12" t="s">
        <v>124</v>
      </c>
      <c r="I7" s="13">
        <v>54</v>
      </c>
    </row>
    <row r="8" spans="1:10" x14ac:dyDescent="0.35">
      <c r="A8" t="s">
        <v>86</v>
      </c>
      <c r="B8" t="s">
        <v>99</v>
      </c>
      <c r="C8">
        <v>562221</v>
      </c>
      <c r="D8" t="s">
        <v>39</v>
      </c>
      <c r="E8" t="s">
        <v>102</v>
      </c>
      <c r="F8" t="s">
        <v>101</v>
      </c>
    </row>
    <row r="9" spans="1:10" x14ac:dyDescent="0.35">
      <c r="A9" t="s">
        <v>66</v>
      </c>
      <c r="B9" t="s">
        <v>99</v>
      </c>
      <c r="C9">
        <v>562222</v>
      </c>
      <c r="D9" t="s">
        <v>24</v>
      </c>
      <c r="E9" t="s">
        <v>102</v>
      </c>
      <c r="F9" t="s">
        <v>101</v>
      </c>
    </row>
    <row r="10" spans="1:10" x14ac:dyDescent="0.35">
      <c r="A10" t="s">
        <v>77</v>
      </c>
      <c r="B10" t="s">
        <v>99</v>
      </c>
      <c r="C10">
        <v>562259</v>
      </c>
      <c r="D10" t="s">
        <v>43</v>
      </c>
      <c r="E10" t="s">
        <v>102</v>
      </c>
      <c r="F10" t="s">
        <v>101</v>
      </c>
      <c r="H10" s="15" t="s">
        <v>128</v>
      </c>
      <c r="I10" s="15"/>
      <c r="J10" s="15"/>
    </row>
    <row r="11" spans="1:10" x14ac:dyDescent="0.35">
      <c r="A11" t="s">
        <v>88</v>
      </c>
      <c r="B11" t="s">
        <v>99</v>
      </c>
      <c r="C11">
        <v>3623700</v>
      </c>
      <c r="D11" t="s">
        <v>104</v>
      </c>
      <c r="E11" t="s">
        <v>102</v>
      </c>
      <c r="F11" t="s">
        <v>101</v>
      </c>
      <c r="H11" s="11" t="s">
        <v>2</v>
      </c>
      <c r="I11" t="s">
        <v>126</v>
      </c>
    </row>
    <row r="12" spans="1:10" x14ac:dyDescent="0.35">
      <c r="A12" t="s">
        <v>67</v>
      </c>
      <c r="B12" t="s">
        <v>99</v>
      </c>
      <c r="C12">
        <v>562303</v>
      </c>
      <c r="D12" t="s">
        <v>24</v>
      </c>
      <c r="E12" t="s">
        <v>102</v>
      </c>
      <c r="F12" t="s">
        <v>101</v>
      </c>
    </row>
    <row r="13" spans="1:10" x14ac:dyDescent="0.35">
      <c r="A13" t="s">
        <v>75</v>
      </c>
      <c r="B13" t="s">
        <v>99</v>
      </c>
      <c r="C13">
        <v>562310</v>
      </c>
      <c r="D13" t="s">
        <v>4</v>
      </c>
      <c r="E13" t="s">
        <v>102</v>
      </c>
      <c r="F13" t="s">
        <v>101</v>
      </c>
      <c r="H13" s="11" t="s">
        <v>123</v>
      </c>
      <c r="I13" t="s">
        <v>125</v>
      </c>
    </row>
    <row r="14" spans="1:10" x14ac:dyDescent="0.35">
      <c r="A14" t="s">
        <v>70</v>
      </c>
      <c r="B14" t="s">
        <v>99</v>
      </c>
      <c r="C14">
        <v>2798342</v>
      </c>
      <c r="D14" t="s">
        <v>27</v>
      </c>
      <c r="E14" t="s">
        <v>102</v>
      </c>
      <c r="F14" t="s">
        <v>101</v>
      </c>
      <c r="H14" s="12" t="s">
        <v>102</v>
      </c>
      <c r="I14" s="13">
        <v>41</v>
      </c>
      <c r="J14" s="16">
        <f>I14/$I$16</f>
        <v>0.87234042553191493</v>
      </c>
    </row>
    <row r="15" spans="1:10" x14ac:dyDescent="0.35">
      <c r="A15" t="s">
        <v>62</v>
      </c>
      <c r="B15" t="s">
        <v>99</v>
      </c>
      <c r="C15">
        <v>562320</v>
      </c>
      <c r="D15" t="s">
        <v>111</v>
      </c>
      <c r="E15" t="s">
        <v>102</v>
      </c>
      <c r="F15" t="s">
        <v>101</v>
      </c>
      <c r="H15" s="12" t="s">
        <v>100</v>
      </c>
      <c r="I15" s="13">
        <v>6</v>
      </c>
      <c r="J15" s="16">
        <f>I15/$I$16</f>
        <v>0.1276595744680851</v>
      </c>
    </row>
    <row r="16" spans="1:10" x14ac:dyDescent="0.35">
      <c r="A16" t="s">
        <v>63</v>
      </c>
      <c r="B16" t="s">
        <v>99</v>
      </c>
      <c r="C16">
        <v>923561</v>
      </c>
      <c r="D16" t="s">
        <v>18</v>
      </c>
      <c r="E16" t="s">
        <v>102</v>
      </c>
      <c r="F16" t="s">
        <v>101</v>
      </c>
      <c r="H16" s="12" t="s">
        <v>124</v>
      </c>
      <c r="I16" s="13">
        <v>47</v>
      </c>
    </row>
    <row r="17" spans="1:6" x14ac:dyDescent="0.35">
      <c r="A17" t="s">
        <v>84</v>
      </c>
      <c r="B17" t="s">
        <v>99</v>
      </c>
      <c r="C17">
        <v>2795262</v>
      </c>
      <c r="D17" t="s">
        <v>16</v>
      </c>
      <c r="E17" t="s">
        <v>102</v>
      </c>
      <c r="F17" t="s">
        <v>101</v>
      </c>
    </row>
    <row r="18" spans="1:6" x14ac:dyDescent="0.35">
      <c r="A18" t="s">
        <v>89</v>
      </c>
      <c r="B18" t="s">
        <v>99</v>
      </c>
      <c r="C18">
        <v>562355</v>
      </c>
      <c r="D18" t="s">
        <v>6</v>
      </c>
      <c r="E18" t="s">
        <v>102</v>
      </c>
      <c r="F18" t="s">
        <v>101</v>
      </c>
    </row>
    <row r="19" spans="1:6" x14ac:dyDescent="0.35">
      <c r="A19" t="s">
        <v>72</v>
      </c>
      <c r="B19" t="s">
        <v>99</v>
      </c>
      <c r="C19">
        <v>1658293</v>
      </c>
      <c r="D19" t="s">
        <v>13</v>
      </c>
      <c r="E19" t="s">
        <v>102</v>
      </c>
      <c r="F19" t="s">
        <v>101</v>
      </c>
    </row>
    <row r="20" spans="1:6" x14ac:dyDescent="0.35">
      <c r="A20" t="s">
        <v>52</v>
      </c>
      <c r="B20" t="s">
        <v>99</v>
      </c>
      <c r="C20">
        <v>560485</v>
      </c>
      <c r="D20" t="s">
        <v>31</v>
      </c>
      <c r="E20" t="s">
        <v>102</v>
      </c>
      <c r="F20" t="s">
        <v>101</v>
      </c>
    </row>
    <row r="21" spans="1:6" x14ac:dyDescent="0.35">
      <c r="A21" t="s">
        <v>90</v>
      </c>
      <c r="B21" t="s">
        <v>99</v>
      </c>
      <c r="C21">
        <v>560521</v>
      </c>
      <c r="D21" t="s">
        <v>34</v>
      </c>
      <c r="E21" t="s">
        <v>102</v>
      </c>
      <c r="F21" t="s">
        <v>101</v>
      </c>
    </row>
    <row r="22" spans="1:6" x14ac:dyDescent="0.35">
      <c r="A22" t="s">
        <v>60</v>
      </c>
      <c r="B22" t="s">
        <v>99</v>
      </c>
      <c r="C22">
        <v>560538</v>
      </c>
      <c r="D22" t="s">
        <v>36</v>
      </c>
      <c r="E22" t="s">
        <v>102</v>
      </c>
      <c r="F22" t="s">
        <v>101</v>
      </c>
    </row>
    <row r="23" spans="1:6" x14ac:dyDescent="0.35">
      <c r="A23" t="s">
        <v>78</v>
      </c>
      <c r="B23" t="s">
        <v>99</v>
      </c>
      <c r="C23">
        <v>561753</v>
      </c>
      <c r="D23" t="s">
        <v>113</v>
      </c>
      <c r="E23" t="s">
        <v>102</v>
      </c>
      <c r="F23" t="s">
        <v>101</v>
      </c>
    </row>
    <row r="24" spans="1:6" x14ac:dyDescent="0.35">
      <c r="A24" t="s">
        <v>91</v>
      </c>
      <c r="B24" t="s">
        <v>99</v>
      </c>
      <c r="C24">
        <v>561765</v>
      </c>
      <c r="D24" t="s">
        <v>37</v>
      </c>
      <c r="E24" t="s">
        <v>102</v>
      </c>
      <c r="F24" t="s">
        <v>101</v>
      </c>
    </row>
    <row r="25" spans="1:6" x14ac:dyDescent="0.35">
      <c r="A25" t="s">
        <v>64</v>
      </c>
      <c r="B25" t="s">
        <v>99</v>
      </c>
      <c r="C25">
        <v>512042</v>
      </c>
      <c r="D25" t="s">
        <v>23</v>
      </c>
      <c r="E25" t="s">
        <v>102</v>
      </c>
      <c r="F25" t="s">
        <v>101</v>
      </c>
    </row>
    <row r="26" spans="1:6" x14ac:dyDescent="0.35">
      <c r="A26" t="s">
        <v>55</v>
      </c>
      <c r="B26" t="s">
        <v>99</v>
      </c>
      <c r="C26">
        <v>537105</v>
      </c>
      <c r="D26" t="s">
        <v>30</v>
      </c>
      <c r="E26" t="s">
        <v>102</v>
      </c>
      <c r="F26" t="s">
        <v>101</v>
      </c>
    </row>
    <row r="27" spans="1:6" x14ac:dyDescent="0.35">
      <c r="A27" t="s">
        <v>65</v>
      </c>
      <c r="B27" t="s">
        <v>99</v>
      </c>
      <c r="C27">
        <v>3201885</v>
      </c>
      <c r="D27" t="s">
        <v>28</v>
      </c>
      <c r="E27" t="s">
        <v>102</v>
      </c>
      <c r="F27" t="s">
        <v>101</v>
      </c>
    </row>
    <row r="28" spans="1:6" x14ac:dyDescent="0.35">
      <c r="A28" t="s">
        <v>92</v>
      </c>
      <c r="B28" t="s">
        <v>99</v>
      </c>
      <c r="C28">
        <v>2132319</v>
      </c>
      <c r="D28" t="s">
        <v>116</v>
      </c>
      <c r="E28" t="s">
        <v>102</v>
      </c>
      <c r="F28" t="s">
        <v>101</v>
      </c>
    </row>
    <row r="29" spans="1:6" x14ac:dyDescent="0.35">
      <c r="A29" t="s">
        <v>93</v>
      </c>
      <c r="B29" t="s">
        <v>99</v>
      </c>
      <c r="C29">
        <v>565443</v>
      </c>
      <c r="D29" t="s">
        <v>9</v>
      </c>
      <c r="E29" t="s">
        <v>102</v>
      </c>
      <c r="F29" t="s">
        <v>101</v>
      </c>
    </row>
    <row r="30" spans="1:6" x14ac:dyDescent="0.35">
      <c r="A30" t="s">
        <v>94</v>
      </c>
      <c r="B30" t="s">
        <v>99</v>
      </c>
      <c r="C30">
        <v>565456</v>
      </c>
      <c r="D30" t="s">
        <v>48</v>
      </c>
      <c r="E30" t="s">
        <v>102</v>
      </c>
      <c r="F30" t="s">
        <v>101</v>
      </c>
    </row>
    <row r="31" spans="1:6" x14ac:dyDescent="0.35">
      <c r="A31" t="s">
        <v>119</v>
      </c>
      <c r="B31" t="s">
        <v>99</v>
      </c>
      <c r="C31">
        <v>1481669</v>
      </c>
      <c r="D31" t="s">
        <v>107</v>
      </c>
      <c r="E31" t="s">
        <v>102</v>
      </c>
      <c r="F31" t="s">
        <v>101</v>
      </c>
    </row>
    <row r="32" spans="1:6" x14ac:dyDescent="0.35">
      <c r="A32" t="s">
        <v>106</v>
      </c>
      <c r="B32" t="s">
        <v>99</v>
      </c>
      <c r="C32">
        <v>1481691</v>
      </c>
      <c r="D32" t="s">
        <v>107</v>
      </c>
      <c r="E32" t="s">
        <v>102</v>
      </c>
      <c r="F32" t="s">
        <v>101</v>
      </c>
    </row>
    <row r="33" spans="1:6" x14ac:dyDescent="0.35">
      <c r="A33" t="s">
        <v>121</v>
      </c>
      <c r="B33" t="s">
        <v>99</v>
      </c>
      <c r="C33">
        <v>1481706</v>
      </c>
      <c r="D33" t="s">
        <v>107</v>
      </c>
      <c r="E33" t="s">
        <v>102</v>
      </c>
      <c r="F33" t="s">
        <v>101</v>
      </c>
    </row>
    <row r="34" spans="1:6" x14ac:dyDescent="0.35">
      <c r="A34" t="s">
        <v>108</v>
      </c>
      <c r="B34" t="s">
        <v>99</v>
      </c>
      <c r="C34">
        <v>1484061</v>
      </c>
      <c r="D34" t="s">
        <v>107</v>
      </c>
      <c r="E34" t="s">
        <v>102</v>
      </c>
      <c r="F34" t="s">
        <v>101</v>
      </c>
    </row>
    <row r="35" spans="1:6" x14ac:dyDescent="0.35">
      <c r="A35" t="s">
        <v>109</v>
      </c>
      <c r="B35" t="s">
        <v>99</v>
      </c>
      <c r="C35">
        <v>1484283</v>
      </c>
      <c r="D35" t="s">
        <v>107</v>
      </c>
      <c r="E35" t="s">
        <v>102</v>
      </c>
      <c r="F35" t="s">
        <v>101</v>
      </c>
    </row>
    <row r="36" spans="1:6" x14ac:dyDescent="0.35">
      <c r="A36" t="s">
        <v>74</v>
      </c>
      <c r="B36" t="s">
        <v>99</v>
      </c>
      <c r="C36">
        <v>562220</v>
      </c>
      <c r="D36" t="s">
        <v>38</v>
      </c>
      <c r="E36" t="s">
        <v>102</v>
      </c>
      <c r="F36" t="s">
        <v>101</v>
      </c>
    </row>
    <row r="37" spans="1:6" x14ac:dyDescent="0.35">
      <c r="A37" t="s">
        <v>61</v>
      </c>
      <c r="B37" t="s">
        <v>99</v>
      </c>
      <c r="C37">
        <v>562248</v>
      </c>
      <c r="D37" t="s">
        <v>41</v>
      </c>
      <c r="E37" t="s">
        <v>102</v>
      </c>
      <c r="F37" t="s">
        <v>101</v>
      </c>
    </row>
    <row r="38" spans="1:6" x14ac:dyDescent="0.35">
      <c r="A38" t="s">
        <v>57</v>
      </c>
      <c r="B38" t="s">
        <v>99</v>
      </c>
      <c r="C38">
        <v>562256</v>
      </c>
      <c r="D38" t="s">
        <v>103</v>
      </c>
      <c r="E38" t="s">
        <v>102</v>
      </c>
      <c r="F38" t="s">
        <v>101</v>
      </c>
    </row>
    <row r="39" spans="1:6" x14ac:dyDescent="0.35">
      <c r="A39" t="s">
        <v>87</v>
      </c>
      <c r="B39" t="s">
        <v>99</v>
      </c>
      <c r="C39">
        <v>562263</v>
      </c>
      <c r="D39" t="s">
        <v>25</v>
      </c>
      <c r="E39" t="s">
        <v>102</v>
      </c>
      <c r="F39" t="s">
        <v>101</v>
      </c>
    </row>
    <row r="40" spans="1:6" x14ac:dyDescent="0.35">
      <c r="A40" t="s">
        <v>56</v>
      </c>
      <c r="B40" t="s">
        <v>99</v>
      </c>
      <c r="C40">
        <v>562293</v>
      </c>
      <c r="D40" t="s">
        <v>44</v>
      </c>
      <c r="E40" t="s">
        <v>102</v>
      </c>
      <c r="F40" t="s">
        <v>101</v>
      </c>
    </row>
    <row r="41" spans="1:6" x14ac:dyDescent="0.35">
      <c r="A41" t="s">
        <v>73</v>
      </c>
      <c r="B41" t="s">
        <v>99</v>
      </c>
      <c r="C41">
        <v>562305</v>
      </c>
      <c r="D41" t="s">
        <v>26</v>
      </c>
      <c r="E41" t="s">
        <v>102</v>
      </c>
      <c r="F41" t="s">
        <v>101</v>
      </c>
    </row>
    <row r="42" spans="1:6" x14ac:dyDescent="0.35">
      <c r="A42" t="s">
        <v>68</v>
      </c>
      <c r="B42" t="s">
        <v>99</v>
      </c>
      <c r="C42">
        <v>562308</v>
      </c>
      <c r="D42" t="s">
        <v>45</v>
      </c>
      <c r="E42" t="s">
        <v>102</v>
      </c>
      <c r="F42" t="s">
        <v>101</v>
      </c>
    </row>
    <row r="43" spans="1:6" x14ac:dyDescent="0.35">
      <c r="A43" t="s">
        <v>69</v>
      </c>
      <c r="B43" t="s">
        <v>99</v>
      </c>
      <c r="C43">
        <v>562313</v>
      </c>
      <c r="D43" t="s">
        <v>110</v>
      </c>
      <c r="E43" t="s">
        <v>102</v>
      </c>
      <c r="F43" t="s">
        <v>101</v>
      </c>
    </row>
    <row r="44" spans="1:6" x14ac:dyDescent="0.35">
      <c r="A44" t="s">
        <v>71</v>
      </c>
      <c r="B44" t="s">
        <v>99</v>
      </c>
      <c r="C44">
        <v>907289</v>
      </c>
      <c r="D44" t="s">
        <v>11</v>
      </c>
      <c r="E44" t="s">
        <v>102</v>
      </c>
      <c r="F44" t="s">
        <v>101</v>
      </c>
    </row>
    <row r="45" spans="1:6" x14ac:dyDescent="0.35">
      <c r="A45" t="s">
        <v>58</v>
      </c>
      <c r="B45" t="s">
        <v>99</v>
      </c>
      <c r="C45">
        <v>562345</v>
      </c>
      <c r="D45" t="s">
        <v>46</v>
      </c>
      <c r="E45" t="s">
        <v>102</v>
      </c>
      <c r="F45" t="s">
        <v>101</v>
      </c>
    </row>
    <row r="46" spans="1:6" x14ac:dyDescent="0.35">
      <c r="A46" t="s">
        <v>59</v>
      </c>
      <c r="B46" t="s">
        <v>99</v>
      </c>
      <c r="C46">
        <v>1375593</v>
      </c>
      <c r="D46" t="s">
        <v>12</v>
      </c>
      <c r="E46" t="s">
        <v>102</v>
      </c>
      <c r="F46" t="s">
        <v>101</v>
      </c>
    </row>
    <row r="47" spans="1:6" x14ac:dyDescent="0.35">
      <c r="A47" t="s">
        <v>53</v>
      </c>
      <c r="B47" t="s">
        <v>99</v>
      </c>
      <c r="C47">
        <v>560513</v>
      </c>
      <c r="D47" t="s">
        <v>33</v>
      </c>
      <c r="E47" t="s">
        <v>102</v>
      </c>
      <c r="F47" t="s">
        <v>101</v>
      </c>
    </row>
    <row r="48" spans="1:6" x14ac:dyDescent="0.35">
      <c r="A48" t="s">
        <v>54</v>
      </c>
      <c r="B48" t="s">
        <v>99</v>
      </c>
      <c r="C48">
        <v>560525</v>
      </c>
      <c r="D48" t="s">
        <v>35</v>
      </c>
      <c r="E48" t="s">
        <v>102</v>
      </c>
      <c r="F48" t="s">
        <v>101</v>
      </c>
    </row>
    <row r="49" spans="1:6" x14ac:dyDescent="0.35">
      <c r="A49" t="s">
        <v>112</v>
      </c>
      <c r="B49" t="s">
        <v>99</v>
      </c>
      <c r="C49">
        <v>561738</v>
      </c>
      <c r="D49" t="s">
        <v>23</v>
      </c>
      <c r="E49" t="s">
        <v>102</v>
      </c>
      <c r="F49" t="s">
        <v>101</v>
      </c>
    </row>
    <row r="50" spans="1:6" x14ac:dyDescent="0.35">
      <c r="A50" t="s">
        <v>51</v>
      </c>
      <c r="B50" t="s">
        <v>99</v>
      </c>
      <c r="C50">
        <v>1503861</v>
      </c>
      <c r="D50" t="s">
        <v>19</v>
      </c>
      <c r="E50" t="s">
        <v>102</v>
      </c>
      <c r="F50" t="s">
        <v>101</v>
      </c>
    </row>
    <row r="51" spans="1:6" x14ac:dyDescent="0.35">
      <c r="A51" t="s">
        <v>117</v>
      </c>
      <c r="B51" t="s">
        <v>99</v>
      </c>
      <c r="C51">
        <v>2053398</v>
      </c>
      <c r="D51" t="s">
        <v>118</v>
      </c>
      <c r="E51" t="s">
        <v>102</v>
      </c>
      <c r="F51" t="s">
        <v>101</v>
      </c>
    </row>
    <row r="52" spans="1:6" x14ac:dyDescent="0.35">
      <c r="A52" t="s">
        <v>76</v>
      </c>
      <c r="B52" t="s">
        <v>99</v>
      </c>
      <c r="C52">
        <v>792806</v>
      </c>
      <c r="D52" t="s">
        <v>17</v>
      </c>
      <c r="E52" t="s">
        <v>102</v>
      </c>
      <c r="F52" t="s">
        <v>101</v>
      </c>
    </row>
    <row r="53" spans="1:6" x14ac:dyDescent="0.35">
      <c r="A53" t="s">
        <v>120</v>
      </c>
      <c r="B53" t="s">
        <v>99</v>
      </c>
      <c r="C53">
        <v>1481694</v>
      </c>
      <c r="D53" t="s">
        <v>107</v>
      </c>
      <c r="E53" t="s">
        <v>102</v>
      </c>
      <c r="F53" t="s">
        <v>101</v>
      </c>
    </row>
    <row r="54" spans="1:6" x14ac:dyDescent="0.35">
      <c r="A54" t="s">
        <v>122</v>
      </c>
      <c r="B54" t="s">
        <v>99</v>
      </c>
      <c r="C54">
        <v>1484277</v>
      </c>
      <c r="D54" t="s">
        <v>107</v>
      </c>
      <c r="E54" t="s">
        <v>102</v>
      </c>
      <c r="F54" t="s">
        <v>101</v>
      </c>
    </row>
    <row r="55" spans="1:6" x14ac:dyDescent="0.35">
      <c r="A55" t="s">
        <v>83</v>
      </c>
      <c r="B55" t="s">
        <v>99</v>
      </c>
      <c r="C55">
        <v>1782023</v>
      </c>
      <c r="D55" t="s">
        <v>14</v>
      </c>
      <c r="E55" t="s">
        <v>102</v>
      </c>
      <c r="F55" t="s">
        <v>101</v>
      </c>
    </row>
  </sheetData>
  <mergeCells count="2">
    <mergeCell ref="H3:J3"/>
    <mergeCell ref="H10:J10"/>
  </mergeCell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" workbookViewId="0">
      <selection activeCell="D4" sqref="D4"/>
    </sheetView>
  </sheetViews>
  <sheetFormatPr defaultRowHeight="14.5" x14ac:dyDescent="0.35"/>
  <cols>
    <col min="1" max="1" width="13.81640625" bestFit="1" customWidth="1"/>
    <col min="2" max="2" width="9.54296875" bestFit="1" customWidth="1"/>
    <col min="3" max="3" width="10" bestFit="1" customWidth="1"/>
    <col min="4" max="4" width="30.81640625" bestFit="1" customWidth="1"/>
    <col min="5" max="5" width="9" bestFit="1" customWidth="1"/>
    <col min="6" max="6" width="9.54296875" bestFit="1" customWidth="1"/>
    <col min="8" max="8" width="13.1796875" customWidth="1"/>
    <col min="9" max="9" width="17.54296875" customWidth="1"/>
    <col min="10" max="10" width="13.54296875" customWidth="1"/>
  </cols>
  <sheetData>
    <row r="1" spans="1:10" x14ac:dyDescent="0.35">
      <c r="A1" t="s">
        <v>95</v>
      </c>
      <c r="B1" t="s">
        <v>96</v>
      </c>
      <c r="C1" t="s">
        <v>0</v>
      </c>
      <c r="D1" t="s">
        <v>2</v>
      </c>
      <c r="E1" t="s">
        <v>97</v>
      </c>
      <c r="F1" t="s">
        <v>98</v>
      </c>
    </row>
    <row r="2" spans="1:10" x14ac:dyDescent="0.35">
      <c r="A2" t="s">
        <v>82</v>
      </c>
      <c r="B2" t="s">
        <v>99</v>
      </c>
      <c r="C2">
        <v>463236</v>
      </c>
      <c r="D2" t="s">
        <v>29</v>
      </c>
      <c r="E2" t="s">
        <v>100</v>
      </c>
      <c r="F2" t="s">
        <v>101</v>
      </c>
    </row>
    <row r="3" spans="1:10" x14ac:dyDescent="0.35">
      <c r="A3" t="s">
        <v>80</v>
      </c>
      <c r="B3" t="s">
        <v>99</v>
      </c>
      <c r="C3">
        <v>563804</v>
      </c>
      <c r="D3" t="s">
        <v>105</v>
      </c>
      <c r="E3" t="s">
        <v>100</v>
      </c>
      <c r="F3" t="s">
        <v>101</v>
      </c>
      <c r="H3" s="15" t="s">
        <v>127</v>
      </c>
      <c r="I3" s="15"/>
      <c r="J3" s="15"/>
    </row>
    <row r="4" spans="1:10" x14ac:dyDescent="0.35">
      <c r="A4" t="s">
        <v>79</v>
      </c>
      <c r="B4" t="s">
        <v>99</v>
      </c>
      <c r="C4">
        <v>563809</v>
      </c>
      <c r="D4" t="s">
        <v>45</v>
      </c>
      <c r="E4" t="s">
        <v>100</v>
      </c>
      <c r="F4" t="s">
        <v>101</v>
      </c>
      <c r="H4" s="11" t="s">
        <v>123</v>
      </c>
      <c r="I4" t="s">
        <v>125</v>
      </c>
    </row>
    <row r="5" spans="1:10" x14ac:dyDescent="0.35">
      <c r="A5" t="s">
        <v>85</v>
      </c>
      <c r="B5" t="s">
        <v>99</v>
      </c>
      <c r="C5">
        <v>563813</v>
      </c>
      <c r="D5" t="s">
        <v>7</v>
      </c>
      <c r="E5" t="s">
        <v>100</v>
      </c>
      <c r="F5" t="s">
        <v>101</v>
      </c>
      <c r="H5" s="12" t="s">
        <v>102</v>
      </c>
      <c r="I5" s="13">
        <v>50</v>
      </c>
      <c r="J5" s="14">
        <f>I5/$I$7</f>
        <v>0.8771929824561403</v>
      </c>
    </row>
    <row r="6" spans="1:10" x14ac:dyDescent="0.35">
      <c r="A6" t="s">
        <v>82</v>
      </c>
      <c r="B6" t="s">
        <v>99</v>
      </c>
      <c r="C6">
        <v>463236</v>
      </c>
      <c r="D6" t="s">
        <v>29</v>
      </c>
      <c r="E6" t="s">
        <v>100</v>
      </c>
      <c r="F6" t="s">
        <v>101</v>
      </c>
      <c r="H6" s="12" t="s">
        <v>100</v>
      </c>
      <c r="I6" s="13">
        <v>7</v>
      </c>
      <c r="J6" s="14">
        <f>I6/$I$7</f>
        <v>0.12280701754385964</v>
      </c>
    </row>
    <row r="7" spans="1:10" x14ac:dyDescent="0.35">
      <c r="A7" t="s">
        <v>114</v>
      </c>
      <c r="B7" t="s">
        <v>99</v>
      </c>
      <c r="C7">
        <v>563806</v>
      </c>
      <c r="D7" t="s">
        <v>115</v>
      </c>
      <c r="E7" t="s">
        <v>100</v>
      </c>
      <c r="F7" t="s">
        <v>101</v>
      </c>
      <c r="H7" s="12" t="s">
        <v>124</v>
      </c>
      <c r="I7" s="13">
        <v>57</v>
      </c>
    </row>
    <row r="8" spans="1:10" x14ac:dyDescent="0.35">
      <c r="A8" t="s">
        <v>81</v>
      </c>
      <c r="B8" t="s">
        <v>99</v>
      </c>
      <c r="C8">
        <v>563820</v>
      </c>
      <c r="D8" t="s">
        <v>47</v>
      </c>
      <c r="E8" t="s">
        <v>100</v>
      </c>
      <c r="F8" t="s">
        <v>101</v>
      </c>
    </row>
    <row r="9" spans="1:10" x14ac:dyDescent="0.35">
      <c r="A9" t="s">
        <v>74</v>
      </c>
      <c r="B9" t="s">
        <v>99</v>
      </c>
      <c r="C9">
        <v>562220</v>
      </c>
      <c r="D9" t="s">
        <v>38</v>
      </c>
      <c r="E9" t="s">
        <v>102</v>
      </c>
      <c r="F9" t="s">
        <v>101</v>
      </c>
    </row>
    <row r="10" spans="1:10" x14ac:dyDescent="0.35">
      <c r="A10" t="s">
        <v>66</v>
      </c>
      <c r="B10" t="s">
        <v>99</v>
      </c>
      <c r="C10">
        <v>562222</v>
      </c>
      <c r="D10" t="s">
        <v>24</v>
      </c>
      <c r="E10" t="s">
        <v>102</v>
      </c>
      <c r="F10" t="s">
        <v>101</v>
      </c>
      <c r="H10" s="15" t="s">
        <v>128</v>
      </c>
      <c r="I10" s="15"/>
      <c r="J10" s="15"/>
    </row>
    <row r="11" spans="1:10" x14ac:dyDescent="0.35">
      <c r="A11" t="s">
        <v>57</v>
      </c>
      <c r="B11" t="s">
        <v>99</v>
      </c>
      <c r="C11">
        <v>562256</v>
      </c>
      <c r="D11" t="s">
        <v>103</v>
      </c>
      <c r="E11" t="s">
        <v>102</v>
      </c>
      <c r="F11" t="s">
        <v>101</v>
      </c>
      <c r="H11" s="11" t="s">
        <v>2</v>
      </c>
      <c r="I11" t="s">
        <v>126</v>
      </c>
    </row>
    <row r="12" spans="1:10" x14ac:dyDescent="0.35">
      <c r="A12" t="s">
        <v>87</v>
      </c>
      <c r="B12" t="s">
        <v>99</v>
      </c>
      <c r="C12">
        <v>562263</v>
      </c>
      <c r="D12" t="s">
        <v>25</v>
      </c>
      <c r="E12" t="s">
        <v>102</v>
      </c>
      <c r="F12" t="s">
        <v>101</v>
      </c>
    </row>
    <row r="13" spans="1:10" x14ac:dyDescent="0.35">
      <c r="A13" t="s">
        <v>88</v>
      </c>
      <c r="B13" t="s">
        <v>99</v>
      </c>
      <c r="C13">
        <v>3623700</v>
      </c>
      <c r="D13" t="s">
        <v>104</v>
      </c>
      <c r="E13" t="s">
        <v>102</v>
      </c>
      <c r="F13" t="s">
        <v>101</v>
      </c>
      <c r="H13" s="11" t="s">
        <v>123</v>
      </c>
      <c r="I13" t="s">
        <v>125</v>
      </c>
    </row>
    <row r="14" spans="1:10" x14ac:dyDescent="0.35">
      <c r="A14" t="s">
        <v>73</v>
      </c>
      <c r="B14" t="s">
        <v>99</v>
      </c>
      <c r="C14">
        <v>562305</v>
      </c>
      <c r="D14" t="s">
        <v>26</v>
      </c>
      <c r="E14" t="s">
        <v>102</v>
      </c>
      <c r="F14" t="s">
        <v>101</v>
      </c>
      <c r="H14" s="12" t="s">
        <v>102</v>
      </c>
      <c r="I14" s="13">
        <v>43</v>
      </c>
      <c r="J14" s="14">
        <f>I14/$I$16</f>
        <v>0.86</v>
      </c>
    </row>
    <row r="15" spans="1:10" x14ac:dyDescent="0.35">
      <c r="A15" t="s">
        <v>75</v>
      </c>
      <c r="B15" t="s">
        <v>99</v>
      </c>
      <c r="C15">
        <v>562310</v>
      </c>
      <c r="D15" t="s">
        <v>4</v>
      </c>
      <c r="E15" t="s">
        <v>102</v>
      </c>
      <c r="F15" t="s">
        <v>101</v>
      </c>
      <c r="H15" s="12" t="s">
        <v>100</v>
      </c>
      <c r="I15" s="13">
        <v>7</v>
      </c>
      <c r="J15" s="14">
        <f>I15/$I$16</f>
        <v>0.14000000000000001</v>
      </c>
    </row>
    <row r="16" spans="1:10" x14ac:dyDescent="0.35">
      <c r="A16" t="s">
        <v>70</v>
      </c>
      <c r="B16" t="s">
        <v>99</v>
      </c>
      <c r="C16">
        <v>2798342</v>
      </c>
      <c r="D16" t="s">
        <v>27</v>
      </c>
      <c r="E16" t="s">
        <v>102</v>
      </c>
      <c r="F16" t="s">
        <v>101</v>
      </c>
      <c r="H16" s="12" t="s">
        <v>124</v>
      </c>
      <c r="I16" s="13">
        <v>50</v>
      </c>
    </row>
    <row r="17" spans="1:6" x14ac:dyDescent="0.35">
      <c r="A17" t="s">
        <v>71</v>
      </c>
      <c r="B17" t="s">
        <v>99</v>
      </c>
      <c r="C17">
        <v>907289</v>
      </c>
      <c r="D17" t="s">
        <v>11</v>
      </c>
      <c r="E17" t="s">
        <v>102</v>
      </c>
      <c r="F17" t="s">
        <v>101</v>
      </c>
    </row>
    <row r="18" spans="1:6" x14ac:dyDescent="0.35">
      <c r="A18" t="s">
        <v>58</v>
      </c>
      <c r="B18" t="s">
        <v>99</v>
      </c>
      <c r="C18">
        <v>562345</v>
      </c>
      <c r="D18" t="s">
        <v>46</v>
      </c>
      <c r="E18" t="s">
        <v>102</v>
      </c>
      <c r="F18" t="s">
        <v>101</v>
      </c>
    </row>
    <row r="19" spans="1:6" x14ac:dyDescent="0.35">
      <c r="A19" t="s">
        <v>84</v>
      </c>
      <c r="B19" t="s">
        <v>99</v>
      </c>
      <c r="C19">
        <v>2795262</v>
      </c>
      <c r="D19" t="s">
        <v>16</v>
      </c>
      <c r="E19" t="s">
        <v>102</v>
      </c>
      <c r="F19" t="s">
        <v>101</v>
      </c>
    </row>
    <row r="20" spans="1:6" x14ac:dyDescent="0.35">
      <c r="A20" t="s">
        <v>72</v>
      </c>
      <c r="B20" t="s">
        <v>99</v>
      </c>
      <c r="C20">
        <v>1658293</v>
      </c>
      <c r="D20" t="s">
        <v>13</v>
      </c>
      <c r="E20" t="s">
        <v>102</v>
      </c>
      <c r="F20" t="s">
        <v>101</v>
      </c>
    </row>
    <row r="21" spans="1:6" x14ac:dyDescent="0.35">
      <c r="A21" t="s">
        <v>53</v>
      </c>
      <c r="B21" t="s">
        <v>99</v>
      </c>
      <c r="C21">
        <v>560513</v>
      </c>
      <c r="D21" t="s">
        <v>33</v>
      </c>
      <c r="E21" t="s">
        <v>102</v>
      </c>
      <c r="F21" t="s">
        <v>101</v>
      </c>
    </row>
    <row r="22" spans="1:6" x14ac:dyDescent="0.35">
      <c r="A22" t="s">
        <v>54</v>
      </c>
      <c r="B22" t="s">
        <v>99</v>
      </c>
      <c r="C22">
        <v>560525</v>
      </c>
      <c r="D22" t="s">
        <v>35</v>
      </c>
      <c r="E22" t="s">
        <v>102</v>
      </c>
      <c r="F22" t="s">
        <v>101</v>
      </c>
    </row>
    <row r="23" spans="1:6" x14ac:dyDescent="0.35">
      <c r="A23" t="s">
        <v>60</v>
      </c>
      <c r="B23" t="s">
        <v>99</v>
      </c>
      <c r="C23">
        <v>560538</v>
      </c>
      <c r="D23" t="s">
        <v>36</v>
      </c>
      <c r="E23" t="s">
        <v>102</v>
      </c>
      <c r="F23" t="s">
        <v>101</v>
      </c>
    </row>
    <row r="24" spans="1:6" x14ac:dyDescent="0.35">
      <c r="A24" t="s">
        <v>91</v>
      </c>
      <c r="B24" t="s">
        <v>99</v>
      </c>
      <c r="C24">
        <v>561765</v>
      </c>
      <c r="D24" t="s">
        <v>37</v>
      </c>
      <c r="E24" t="s">
        <v>102</v>
      </c>
      <c r="F24" t="s">
        <v>101</v>
      </c>
    </row>
    <row r="25" spans="1:6" x14ac:dyDescent="0.35">
      <c r="A25" t="s">
        <v>51</v>
      </c>
      <c r="B25" t="s">
        <v>99</v>
      </c>
      <c r="C25">
        <v>1503861</v>
      </c>
      <c r="D25" t="s">
        <v>19</v>
      </c>
      <c r="E25" t="s">
        <v>102</v>
      </c>
      <c r="F25" t="s">
        <v>101</v>
      </c>
    </row>
    <row r="26" spans="1:6" x14ac:dyDescent="0.35">
      <c r="A26" t="s">
        <v>93</v>
      </c>
      <c r="B26" t="s">
        <v>99</v>
      </c>
      <c r="C26">
        <v>565443</v>
      </c>
      <c r="D26" t="s">
        <v>9</v>
      </c>
      <c r="E26" t="s">
        <v>102</v>
      </c>
      <c r="F26" t="s">
        <v>101</v>
      </c>
    </row>
    <row r="27" spans="1:6" x14ac:dyDescent="0.35">
      <c r="A27" t="s">
        <v>76</v>
      </c>
      <c r="B27" t="s">
        <v>99</v>
      </c>
      <c r="C27">
        <v>792806</v>
      </c>
      <c r="D27" t="s">
        <v>17</v>
      </c>
      <c r="E27" t="s">
        <v>102</v>
      </c>
      <c r="F27" t="s">
        <v>101</v>
      </c>
    </row>
    <row r="28" spans="1:6" x14ac:dyDescent="0.35">
      <c r="A28" t="s">
        <v>106</v>
      </c>
      <c r="B28" t="s">
        <v>99</v>
      </c>
      <c r="C28">
        <v>1481691</v>
      </c>
      <c r="D28" t="s">
        <v>107</v>
      </c>
      <c r="E28" t="s">
        <v>102</v>
      </c>
      <c r="F28" t="s">
        <v>101</v>
      </c>
    </row>
    <row r="29" spans="1:6" x14ac:dyDescent="0.35">
      <c r="A29" t="s">
        <v>108</v>
      </c>
      <c r="B29" t="s">
        <v>99</v>
      </c>
      <c r="C29">
        <v>1484061</v>
      </c>
      <c r="D29" t="s">
        <v>107</v>
      </c>
      <c r="E29" t="s">
        <v>102</v>
      </c>
      <c r="F29" t="s">
        <v>101</v>
      </c>
    </row>
    <row r="30" spans="1:6" x14ac:dyDescent="0.35">
      <c r="A30" t="s">
        <v>109</v>
      </c>
      <c r="B30" t="s">
        <v>99</v>
      </c>
      <c r="C30">
        <v>1484283</v>
      </c>
      <c r="D30" t="s">
        <v>107</v>
      </c>
      <c r="E30" t="s">
        <v>102</v>
      </c>
      <c r="F30" t="s">
        <v>101</v>
      </c>
    </row>
    <row r="31" spans="1:6" x14ac:dyDescent="0.35">
      <c r="A31" t="s">
        <v>86</v>
      </c>
      <c r="B31" t="s">
        <v>99</v>
      </c>
      <c r="C31">
        <v>562221</v>
      </c>
      <c r="D31" t="s">
        <v>39</v>
      </c>
      <c r="E31" t="s">
        <v>102</v>
      </c>
      <c r="F31" t="s">
        <v>101</v>
      </c>
    </row>
    <row r="32" spans="1:6" x14ac:dyDescent="0.35">
      <c r="A32" t="s">
        <v>61</v>
      </c>
      <c r="B32" t="s">
        <v>99</v>
      </c>
      <c r="C32">
        <v>562248</v>
      </c>
      <c r="D32" t="s">
        <v>41</v>
      </c>
      <c r="E32" t="s">
        <v>102</v>
      </c>
      <c r="F32" t="s">
        <v>101</v>
      </c>
    </row>
    <row r="33" spans="1:6" x14ac:dyDescent="0.35">
      <c r="A33" t="s">
        <v>77</v>
      </c>
      <c r="B33" t="s">
        <v>99</v>
      </c>
      <c r="C33">
        <v>562259</v>
      </c>
      <c r="D33" t="s">
        <v>43</v>
      </c>
      <c r="E33" t="s">
        <v>102</v>
      </c>
      <c r="F33" t="s">
        <v>101</v>
      </c>
    </row>
    <row r="34" spans="1:6" x14ac:dyDescent="0.35">
      <c r="A34" t="s">
        <v>56</v>
      </c>
      <c r="B34" t="s">
        <v>99</v>
      </c>
      <c r="C34">
        <v>562293</v>
      </c>
      <c r="D34" t="s">
        <v>44</v>
      </c>
      <c r="E34" t="s">
        <v>102</v>
      </c>
      <c r="F34" t="s">
        <v>101</v>
      </c>
    </row>
    <row r="35" spans="1:6" x14ac:dyDescent="0.35">
      <c r="A35" t="s">
        <v>67</v>
      </c>
      <c r="B35" t="s">
        <v>99</v>
      </c>
      <c r="C35">
        <v>562303</v>
      </c>
      <c r="D35" t="s">
        <v>24</v>
      </c>
      <c r="E35" t="s">
        <v>102</v>
      </c>
      <c r="F35" t="s">
        <v>101</v>
      </c>
    </row>
    <row r="36" spans="1:6" x14ac:dyDescent="0.35">
      <c r="A36" t="s">
        <v>68</v>
      </c>
      <c r="B36" t="s">
        <v>99</v>
      </c>
      <c r="C36">
        <v>562308</v>
      </c>
      <c r="D36" t="s">
        <v>45</v>
      </c>
      <c r="E36" t="s">
        <v>102</v>
      </c>
      <c r="F36" t="s">
        <v>101</v>
      </c>
    </row>
    <row r="37" spans="1:6" x14ac:dyDescent="0.35">
      <c r="A37" t="s">
        <v>69</v>
      </c>
      <c r="B37" t="s">
        <v>99</v>
      </c>
      <c r="C37">
        <v>562313</v>
      </c>
      <c r="D37" t="s">
        <v>110</v>
      </c>
      <c r="E37" t="s">
        <v>102</v>
      </c>
      <c r="F37" t="s">
        <v>101</v>
      </c>
    </row>
    <row r="38" spans="1:6" x14ac:dyDescent="0.35">
      <c r="A38" t="s">
        <v>62</v>
      </c>
      <c r="B38" t="s">
        <v>99</v>
      </c>
      <c r="C38">
        <v>562320</v>
      </c>
      <c r="D38" t="s">
        <v>111</v>
      </c>
      <c r="E38" t="s">
        <v>102</v>
      </c>
      <c r="F38" t="s">
        <v>101</v>
      </c>
    </row>
    <row r="39" spans="1:6" x14ac:dyDescent="0.35">
      <c r="A39" t="s">
        <v>63</v>
      </c>
      <c r="B39" t="s">
        <v>99</v>
      </c>
      <c r="C39">
        <v>923561</v>
      </c>
      <c r="D39" t="s">
        <v>18</v>
      </c>
      <c r="E39" t="s">
        <v>102</v>
      </c>
      <c r="F39" t="s">
        <v>101</v>
      </c>
    </row>
    <row r="40" spans="1:6" x14ac:dyDescent="0.35">
      <c r="A40" t="s">
        <v>59</v>
      </c>
      <c r="B40" t="s">
        <v>99</v>
      </c>
      <c r="C40">
        <v>1375593</v>
      </c>
      <c r="D40" t="s">
        <v>12</v>
      </c>
      <c r="E40" t="s">
        <v>102</v>
      </c>
      <c r="F40" t="s">
        <v>101</v>
      </c>
    </row>
    <row r="41" spans="1:6" x14ac:dyDescent="0.35">
      <c r="A41" t="s">
        <v>89</v>
      </c>
      <c r="B41" t="s">
        <v>99</v>
      </c>
      <c r="C41">
        <v>562355</v>
      </c>
      <c r="D41" t="s">
        <v>6</v>
      </c>
      <c r="E41" t="s">
        <v>102</v>
      </c>
      <c r="F41" t="s">
        <v>101</v>
      </c>
    </row>
    <row r="42" spans="1:6" x14ac:dyDescent="0.35">
      <c r="A42" t="s">
        <v>72</v>
      </c>
      <c r="B42" t="s">
        <v>99</v>
      </c>
      <c r="C42">
        <v>1658293</v>
      </c>
      <c r="D42" t="s">
        <v>13</v>
      </c>
      <c r="E42" t="s">
        <v>102</v>
      </c>
      <c r="F42" t="s">
        <v>101</v>
      </c>
    </row>
    <row r="43" spans="1:6" x14ac:dyDescent="0.35">
      <c r="A43" t="s">
        <v>52</v>
      </c>
      <c r="B43" t="s">
        <v>99</v>
      </c>
      <c r="C43">
        <v>560485</v>
      </c>
      <c r="D43" t="s">
        <v>31</v>
      </c>
      <c r="E43" t="s">
        <v>102</v>
      </c>
      <c r="F43" t="s">
        <v>101</v>
      </c>
    </row>
    <row r="44" spans="1:6" x14ac:dyDescent="0.35">
      <c r="A44" t="s">
        <v>90</v>
      </c>
      <c r="B44" t="s">
        <v>99</v>
      </c>
      <c r="C44">
        <v>560521</v>
      </c>
      <c r="D44" t="s">
        <v>34</v>
      </c>
      <c r="E44" t="s">
        <v>102</v>
      </c>
      <c r="F44" t="s">
        <v>101</v>
      </c>
    </row>
    <row r="45" spans="1:6" x14ac:dyDescent="0.35">
      <c r="A45" t="s">
        <v>60</v>
      </c>
      <c r="B45" t="s">
        <v>99</v>
      </c>
      <c r="C45">
        <v>560538</v>
      </c>
      <c r="D45" t="s">
        <v>36</v>
      </c>
      <c r="E45" t="s">
        <v>102</v>
      </c>
      <c r="F45" t="s">
        <v>101</v>
      </c>
    </row>
    <row r="46" spans="1:6" x14ac:dyDescent="0.35">
      <c r="A46" t="s">
        <v>112</v>
      </c>
      <c r="B46" t="s">
        <v>99</v>
      </c>
      <c r="C46">
        <v>561738</v>
      </c>
      <c r="D46" t="s">
        <v>23</v>
      </c>
      <c r="E46" t="s">
        <v>102</v>
      </c>
      <c r="F46" t="s">
        <v>101</v>
      </c>
    </row>
    <row r="47" spans="1:6" x14ac:dyDescent="0.35">
      <c r="A47" t="s">
        <v>78</v>
      </c>
      <c r="B47" t="s">
        <v>99</v>
      </c>
      <c r="C47">
        <v>561753</v>
      </c>
      <c r="D47" t="s">
        <v>113</v>
      </c>
      <c r="E47" t="s">
        <v>102</v>
      </c>
      <c r="F47" t="s">
        <v>101</v>
      </c>
    </row>
    <row r="48" spans="1:6" x14ac:dyDescent="0.35">
      <c r="A48" t="s">
        <v>64</v>
      </c>
      <c r="B48" t="s">
        <v>99</v>
      </c>
      <c r="C48">
        <v>512042</v>
      </c>
      <c r="D48" t="s">
        <v>23</v>
      </c>
      <c r="E48" t="s">
        <v>102</v>
      </c>
      <c r="F48" t="s">
        <v>101</v>
      </c>
    </row>
    <row r="49" spans="1:6" x14ac:dyDescent="0.35">
      <c r="A49" t="s">
        <v>55</v>
      </c>
      <c r="B49" t="s">
        <v>99</v>
      </c>
      <c r="C49">
        <v>537105</v>
      </c>
      <c r="D49" t="s">
        <v>30</v>
      </c>
      <c r="E49" t="s">
        <v>102</v>
      </c>
      <c r="F49" t="s">
        <v>101</v>
      </c>
    </row>
    <row r="50" spans="1:6" x14ac:dyDescent="0.35">
      <c r="A50" t="s">
        <v>65</v>
      </c>
      <c r="B50" t="s">
        <v>99</v>
      </c>
      <c r="C50">
        <v>3201885</v>
      </c>
      <c r="D50" t="s">
        <v>28</v>
      </c>
      <c r="E50" t="s">
        <v>102</v>
      </c>
      <c r="F50" t="s">
        <v>101</v>
      </c>
    </row>
    <row r="51" spans="1:6" x14ac:dyDescent="0.35">
      <c r="A51" t="s">
        <v>92</v>
      </c>
      <c r="B51" t="s">
        <v>99</v>
      </c>
      <c r="C51">
        <v>2132319</v>
      </c>
      <c r="D51" t="s">
        <v>116</v>
      </c>
      <c r="E51" t="s">
        <v>102</v>
      </c>
      <c r="F51" t="s">
        <v>101</v>
      </c>
    </row>
    <row r="52" spans="1:6" x14ac:dyDescent="0.35">
      <c r="A52" t="s">
        <v>117</v>
      </c>
      <c r="B52" t="s">
        <v>99</v>
      </c>
      <c r="C52">
        <v>2053398</v>
      </c>
      <c r="D52" t="s">
        <v>118</v>
      </c>
      <c r="E52" t="s">
        <v>102</v>
      </c>
      <c r="F52" t="s">
        <v>101</v>
      </c>
    </row>
    <row r="53" spans="1:6" x14ac:dyDescent="0.35">
      <c r="A53" t="s">
        <v>94</v>
      </c>
      <c r="B53" t="s">
        <v>99</v>
      </c>
      <c r="C53">
        <v>565456</v>
      </c>
      <c r="D53" t="s">
        <v>48</v>
      </c>
      <c r="E53" t="s">
        <v>102</v>
      </c>
      <c r="F53" t="s">
        <v>101</v>
      </c>
    </row>
    <row r="54" spans="1:6" x14ac:dyDescent="0.35">
      <c r="A54" t="s">
        <v>119</v>
      </c>
      <c r="B54" t="s">
        <v>99</v>
      </c>
      <c r="C54">
        <v>1481669</v>
      </c>
      <c r="D54" t="s">
        <v>107</v>
      </c>
      <c r="E54" t="s">
        <v>102</v>
      </c>
      <c r="F54" t="s">
        <v>101</v>
      </c>
    </row>
    <row r="55" spans="1:6" x14ac:dyDescent="0.35">
      <c r="A55" t="s">
        <v>120</v>
      </c>
      <c r="B55" t="s">
        <v>99</v>
      </c>
      <c r="C55">
        <v>1481694</v>
      </c>
      <c r="D55" t="s">
        <v>107</v>
      </c>
      <c r="E55" t="s">
        <v>102</v>
      </c>
      <c r="F55" t="s">
        <v>101</v>
      </c>
    </row>
    <row r="56" spans="1:6" x14ac:dyDescent="0.35">
      <c r="A56" t="s">
        <v>121</v>
      </c>
      <c r="B56" t="s">
        <v>99</v>
      </c>
      <c r="C56">
        <v>1481706</v>
      </c>
      <c r="D56" t="s">
        <v>107</v>
      </c>
      <c r="E56" t="s">
        <v>102</v>
      </c>
      <c r="F56" t="s">
        <v>101</v>
      </c>
    </row>
    <row r="57" spans="1:6" x14ac:dyDescent="0.35">
      <c r="A57" t="s">
        <v>122</v>
      </c>
      <c r="B57" t="s">
        <v>99</v>
      </c>
      <c r="C57">
        <v>1484277</v>
      </c>
      <c r="D57" t="s">
        <v>107</v>
      </c>
      <c r="E57" t="s">
        <v>102</v>
      </c>
      <c r="F57" t="s">
        <v>101</v>
      </c>
    </row>
    <row r="58" spans="1:6" x14ac:dyDescent="0.35">
      <c r="A58" t="s">
        <v>83</v>
      </c>
      <c r="B58" t="s">
        <v>99</v>
      </c>
      <c r="C58">
        <v>1782023</v>
      </c>
      <c r="D58" t="s">
        <v>14</v>
      </c>
      <c r="E58" t="s">
        <v>102</v>
      </c>
      <c r="F58" t="s">
        <v>101</v>
      </c>
    </row>
  </sheetData>
  <mergeCells count="2">
    <mergeCell ref="H3:J3"/>
    <mergeCell ref="H10:J10"/>
  </mergeCell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activeCell="D2" sqref="D2"/>
    </sheetView>
  </sheetViews>
  <sheetFormatPr defaultRowHeight="14.5" x14ac:dyDescent="0.35"/>
  <cols>
    <col min="1" max="1" width="8" bestFit="1" customWidth="1"/>
    <col min="2" max="2" width="7.54296875" bestFit="1" customWidth="1"/>
    <col min="3" max="3" width="30.81640625" bestFit="1" customWidth="1"/>
    <col min="4" max="4" width="13.81640625" customWidth="1"/>
    <col min="5" max="5" width="9.1796875" style="6"/>
    <col min="6" max="6" width="27.5429687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7" ht="15" thickBot="1" x14ac:dyDescent="0.4">
      <c r="A2" s="2">
        <v>1503861</v>
      </c>
      <c r="B2" s="2">
        <v>5</v>
      </c>
      <c r="C2" s="3" t="s">
        <v>19</v>
      </c>
      <c r="D2" s="3" t="s">
        <v>5</v>
      </c>
    </row>
    <row r="3" spans="1:7" x14ac:dyDescent="0.35">
      <c r="A3" s="2">
        <v>2952115</v>
      </c>
      <c r="B3" s="2">
        <v>0</v>
      </c>
      <c r="C3" s="3" t="s">
        <v>22</v>
      </c>
      <c r="D3" s="3" t="s">
        <v>5</v>
      </c>
      <c r="F3" s="7" t="s">
        <v>49</v>
      </c>
      <c r="G3" s="8">
        <f>42/46</f>
        <v>0.91304347826086951</v>
      </c>
    </row>
    <row r="4" spans="1:7" ht="15" thickBot="1" x14ac:dyDescent="0.4">
      <c r="A4" s="2">
        <v>923561</v>
      </c>
      <c r="B4" s="2">
        <v>5</v>
      </c>
      <c r="C4" s="3" t="s">
        <v>18</v>
      </c>
      <c r="D4" s="3" t="s">
        <v>5</v>
      </c>
      <c r="F4" s="9" t="s">
        <v>50</v>
      </c>
      <c r="G4" s="10">
        <f>1-G3</f>
        <v>8.6956521739130488E-2</v>
      </c>
    </row>
    <row r="5" spans="1:7" x14ac:dyDescent="0.35">
      <c r="A5" s="2">
        <v>562345</v>
      </c>
      <c r="B5" s="2">
        <v>9</v>
      </c>
      <c r="C5" s="3" t="s">
        <v>46</v>
      </c>
      <c r="D5" s="3" t="s">
        <v>5</v>
      </c>
    </row>
    <row r="6" spans="1:7" x14ac:dyDescent="0.35">
      <c r="A6" s="2">
        <v>562293</v>
      </c>
      <c r="B6" s="2">
        <v>1</v>
      </c>
      <c r="C6" s="3" t="s">
        <v>44</v>
      </c>
      <c r="D6" s="3" t="s">
        <v>5</v>
      </c>
    </row>
    <row r="7" spans="1:7" x14ac:dyDescent="0.35">
      <c r="A7" s="2">
        <v>1782023</v>
      </c>
      <c r="B7" s="2">
        <v>4</v>
      </c>
      <c r="C7" s="3" t="s">
        <v>14</v>
      </c>
      <c r="D7" s="3" t="s">
        <v>5</v>
      </c>
    </row>
    <row r="8" spans="1:7" x14ac:dyDescent="0.35">
      <c r="A8" s="2">
        <v>560538</v>
      </c>
      <c r="B8" s="2">
        <v>1</v>
      </c>
      <c r="C8" s="3" t="s">
        <v>36</v>
      </c>
      <c r="D8" s="3" t="s">
        <v>5</v>
      </c>
    </row>
    <row r="9" spans="1:7" x14ac:dyDescent="0.35">
      <c r="A9" s="2">
        <v>2795262</v>
      </c>
      <c r="B9" s="2">
        <v>1</v>
      </c>
      <c r="C9" s="3" t="s">
        <v>16</v>
      </c>
      <c r="D9" s="3" t="s">
        <v>5</v>
      </c>
    </row>
    <row r="10" spans="1:7" x14ac:dyDescent="0.35">
      <c r="A10" s="2">
        <v>1375593</v>
      </c>
      <c r="B10" s="2">
        <v>9</v>
      </c>
      <c r="C10" s="3" t="s">
        <v>12</v>
      </c>
      <c r="D10" s="3" t="s">
        <v>5</v>
      </c>
    </row>
    <row r="11" spans="1:7" x14ac:dyDescent="0.35">
      <c r="A11" s="2">
        <v>565443</v>
      </c>
      <c r="B11" s="2">
        <v>9</v>
      </c>
      <c r="C11" s="3" t="s">
        <v>9</v>
      </c>
      <c r="D11" s="3" t="s">
        <v>5</v>
      </c>
    </row>
    <row r="12" spans="1:7" x14ac:dyDescent="0.35">
      <c r="A12" s="2">
        <v>562248</v>
      </c>
      <c r="B12" s="2">
        <v>5</v>
      </c>
      <c r="C12" s="3" t="s">
        <v>41</v>
      </c>
      <c r="D12" s="3" t="s">
        <v>5</v>
      </c>
    </row>
    <row r="13" spans="1:7" x14ac:dyDescent="0.35">
      <c r="A13" s="2">
        <v>562240</v>
      </c>
      <c r="B13" s="2">
        <v>2</v>
      </c>
      <c r="C13" s="3" t="s">
        <v>40</v>
      </c>
      <c r="D13" s="3" t="s">
        <v>5</v>
      </c>
    </row>
    <row r="14" spans="1:7" x14ac:dyDescent="0.35">
      <c r="A14" s="2">
        <v>561765</v>
      </c>
      <c r="B14" s="2">
        <v>9</v>
      </c>
      <c r="C14" s="3" t="s">
        <v>37</v>
      </c>
      <c r="D14" s="3" t="s">
        <v>5</v>
      </c>
    </row>
    <row r="15" spans="1:7" x14ac:dyDescent="0.35">
      <c r="A15" s="2">
        <v>562256</v>
      </c>
      <c r="B15" s="2">
        <v>8</v>
      </c>
      <c r="C15" s="3" t="s">
        <v>42</v>
      </c>
      <c r="D15" s="3" t="s">
        <v>5</v>
      </c>
    </row>
    <row r="16" spans="1:7" x14ac:dyDescent="0.35">
      <c r="A16" s="2">
        <v>1682047</v>
      </c>
      <c r="B16" s="2">
        <v>4</v>
      </c>
      <c r="C16" s="3" t="s">
        <v>20</v>
      </c>
      <c r="D16" s="3" t="s">
        <v>5</v>
      </c>
    </row>
    <row r="17" spans="1:4" x14ac:dyDescent="0.35">
      <c r="A17" s="2">
        <v>512042</v>
      </c>
      <c r="B17" s="2">
        <v>3</v>
      </c>
      <c r="C17" s="3" t="s">
        <v>23</v>
      </c>
      <c r="D17" s="3" t="s">
        <v>5</v>
      </c>
    </row>
    <row r="18" spans="1:4" x14ac:dyDescent="0.35">
      <c r="A18" s="2">
        <v>537105</v>
      </c>
      <c r="B18" s="2">
        <v>9</v>
      </c>
      <c r="C18" s="3" t="s">
        <v>30</v>
      </c>
      <c r="D18" s="3" t="s">
        <v>5</v>
      </c>
    </row>
    <row r="19" spans="1:4" x14ac:dyDescent="0.35">
      <c r="A19" s="2">
        <v>907289</v>
      </c>
      <c r="B19" s="2">
        <v>3</v>
      </c>
      <c r="C19" s="3" t="s">
        <v>11</v>
      </c>
      <c r="D19" s="3" t="s">
        <v>5</v>
      </c>
    </row>
    <row r="20" spans="1:4" x14ac:dyDescent="0.35">
      <c r="A20" s="2">
        <v>562221</v>
      </c>
      <c r="B20" s="2">
        <v>2</v>
      </c>
      <c r="C20" s="3" t="s">
        <v>39</v>
      </c>
      <c r="D20" s="3" t="s">
        <v>5</v>
      </c>
    </row>
    <row r="21" spans="1:4" x14ac:dyDescent="0.35">
      <c r="A21" s="2">
        <v>562310</v>
      </c>
      <c r="B21" s="2">
        <v>3</v>
      </c>
      <c r="C21" s="3" t="s">
        <v>4</v>
      </c>
      <c r="D21" s="3" t="s">
        <v>5</v>
      </c>
    </row>
    <row r="22" spans="1:4" x14ac:dyDescent="0.35">
      <c r="A22" s="2">
        <v>792806</v>
      </c>
      <c r="B22" s="2">
        <v>2</v>
      </c>
      <c r="C22" s="3" t="s">
        <v>17</v>
      </c>
      <c r="D22" s="3" t="s">
        <v>5</v>
      </c>
    </row>
    <row r="23" spans="1:4" x14ac:dyDescent="0.35">
      <c r="A23" s="2">
        <v>562222</v>
      </c>
      <c r="B23" s="2">
        <v>0</v>
      </c>
      <c r="C23" s="3" t="s">
        <v>24</v>
      </c>
      <c r="D23" s="3" t="s">
        <v>5</v>
      </c>
    </row>
    <row r="24" spans="1:4" x14ac:dyDescent="0.35">
      <c r="A24" s="2">
        <v>562303</v>
      </c>
      <c r="B24" s="2">
        <v>8</v>
      </c>
      <c r="C24" s="3" t="s">
        <v>24</v>
      </c>
      <c r="D24" s="3" t="s">
        <v>5</v>
      </c>
    </row>
    <row r="25" spans="1:4" x14ac:dyDescent="0.35">
      <c r="A25" s="2">
        <v>2798342</v>
      </c>
      <c r="B25" s="2">
        <v>8</v>
      </c>
      <c r="C25" s="3" t="s">
        <v>27</v>
      </c>
      <c r="D25" s="3" t="s">
        <v>5</v>
      </c>
    </row>
    <row r="26" spans="1:4" x14ac:dyDescent="0.35">
      <c r="A26" s="2">
        <v>560521</v>
      </c>
      <c r="B26" s="2">
        <v>7</v>
      </c>
      <c r="C26" s="3" t="s">
        <v>34</v>
      </c>
      <c r="D26" s="3" t="s">
        <v>5</v>
      </c>
    </row>
    <row r="27" spans="1:4" x14ac:dyDescent="0.35">
      <c r="A27" s="2">
        <v>562305</v>
      </c>
      <c r="B27" s="2">
        <v>3</v>
      </c>
      <c r="C27" s="3" t="s">
        <v>26</v>
      </c>
      <c r="D27" s="3" t="s">
        <v>5</v>
      </c>
    </row>
    <row r="28" spans="1:4" x14ac:dyDescent="0.35">
      <c r="A28" s="2">
        <v>528006</v>
      </c>
      <c r="B28" s="2">
        <v>0</v>
      </c>
      <c r="C28" s="3" t="s">
        <v>26</v>
      </c>
      <c r="D28" s="3" t="s">
        <v>5</v>
      </c>
    </row>
    <row r="29" spans="1:4" x14ac:dyDescent="0.35">
      <c r="A29" s="2">
        <v>2254448</v>
      </c>
      <c r="B29" s="2">
        <v>0</v>
      </c>
      <c r="C29" s="3" t="s">
        <v>21</v>
      </c>
      <c r="D29" s="3" t="s">
        <v>5</v>
      </c>
    </row>
    <row r="30" spans="1:4" x14ac:dyDescent="0.35">
      <c r="A30" s="2">
        <v>560485</v>
      </c>
      <c r="B30" s="2">
        <v>5</v>
      </c>
      <c r="C30" s="3" t="s">
        <v>31</v>
      </c>
      <c r="D30" s="3" t="s">
        <v>5</v>
      </c>
    </row>
    <row r="31" spans="1:4" x14ac:dyDescent="0.35">
      <c r="A31" s="2">
        <v>1985861</v>
      </c>
      <c r="B31" s="2">
        <v>2</v>
      </c>
      <c r="C31" s="3" t="s">
        <v>15</v>
      </c>
      <c r="D31" s="3" t="s">
        <v>5</v>
      </c>
    </row>
    <row r="32" spans="1:4" x14ac:dyDescent="0.35">
      <c r="A32" s="2">
        <v>562263</v>
      </c>
      <c r="B32" s="2">
        <v>4</v>
      </c>
      <c r="C32" s="3" t="s">
        <v>25</v>
      </c>
      <c r="D32" s="3" t="s">
        <v>5</v>
      </c>
    </row>
    <row r="33" spans="1:4" x14ac:dyDescent="0.35">
      <c r="A33" s="2">
        <v>560513</v>
      </c>
      <c r="B33" s="2">
        <v>4</v>
      </c>
      <c r="C33" s="3" t="s">
        <v>33</v>
      </c>
      <c r="D33" s="3" t="s">
        <v>5</v>
      </c>
    </row>
    <row r="34" spans="1:4" x14ac:dyDescent="0.35">
      <c r="A34" s="2">
        <v>562259</v>
      </c>
      <c r="B34" s="2">
        <v>2</v>
      </c>
      <c r="C34" s="3" t="s">
        <v>43</v>
      </c>
      <c r="D34" s="3" t="s">
        <v>5</v>
      </c>
    </row>
    <row r="35" spans="1:4" x14ac:dyDescent="0.35">
      <c r="A35" s="2">
        <v>562220</v>
      </c>
      <c r="B35" s="2">
        <v>4</v>
      </c>
      <c r="C35" s="3" t="s">
        <v>38</v>
      </c>
      <c r="D35" s="3" t="s">
        <v>5</v>
      </c>
    </row>
    <row r="36" spans="1:4" x14ac:dyDescent="0.35">
      <c r="A36" s="2">
        <v>560525</v>
      </c>
      <c r="B36" s="2">
        <v>8</v>
      </c>
      <c r="C36" s="3" t="s">
        <v>35</v>
      </c>
      <c r="D36" s="3" t="s">
        <v>5</v>
      </c>
    </row>
    <row r="37" spans="1:4" x14ac:dyDescent="0.35">
      <c r="A37" s="2">
        <v>3201885</v>
      </c>
      <c r="B37" s="2">
        <v>5</v>
      </c>
      <c r="C37" s="3" t="s">
        <v>28</v>
      </c>
      <c r="D37" s="3" t="s">
        <v>5</v>
      </c>
    </row>
    <row r="38" spans="1:4" x14ac:dyDescent="0.35">
      <c r="A38" s="2">
        <v>1658293</v>
      </c>
      <c r="B38" s="2">
        <v>4</v>
      </c>
      <c r="C38" s="3" t="s">
        <v>13</v>
      </c>
      <c r="D38" s="3" t="s">
        <v>5</v>
      </c>
    </row>
    <row r="39" spans="1:4" x14ac:dyDescent="0.35">
      <c r="A39" s="2">
        <v>562355</v>
      </c>
      <c r="B39" s="2">
        <v>8</v>
      </c>
      <c r="C39" s="3" t="s">
        <v>6</v>
      </c>
      <c r="D39" s="3" t="s">
        <v>5</v>
      </c>
    </row>
    <row r="40" spans="1:4" x14ac:dyDescent="0.35">
      <c r="A40" s="2">
        <v>565456</v>
      </c>
      <c r="B40" s="2">
        <v>1</v>
      </c>
      <c r="C40" s="3" t="s">
        <v>48</v>
      </c>
      <c r="D40" s="3" t="s">
        <v>5</v>
      </c>
    </row>
    <row r="41" spans="1:4" x14ac:dyDescent="0.35">
      <c r="A41" s="2">
        <v>562308</v>
      </c>
      <c r="B41" s="2">
        <v>7</v>
      </c>
      <c r="C41" s="3" t="s">
        <v>45</v>
      </c>
      <c r="D41" s="3" t="s">
        <v>5</v>
      </c>
    </row>
    <row r="42" spans="1:4" x14ac:dyDescent="0.35">
      <c r="A42" s="2">
        <v>744589</v>
      </c>
      <c r="B42" s="2">
        <v>3</v>
      </c>
      <c r="C42" s="3" t="s">
        <v>10</v>
      </c>
      <c r="D42" s="3" t="s">
        <v>5</v>
      </c>
    </row>
    <row r="43" spans="1:4" x14ac:dyDescent="0.35">
      <c r="A43" s="2">
        <v>560509</v>
      </c>
      <c r="B43" s="2">
        <v>2</v>
      </c>
      <c r="C43" s="3" t="s">
        <v>32</v>
      </c>
      <c r="D43" s="3" t="s">
        <v>5</v>
      </c>
    </row>
    <row r="44" spans="1:4" x14ac:dyDescent="0.35">
      <c r="A44" s="4">
        <v>563813</v>
      </c>
      <c r="B44" s="4">
        <v>5</v>
      </c>
      <c r="C44" s="5" t="s">
        <v>7</v>
      </c>
      <c r="D44" s="5" t="s">
        <v>8</v>
      </c>
    </row>
    <row r="45" spans="1:4" x14ac:dyDescent="0.35">
      <c r="A45" s="4">
        <v>563820</v>
      </c>
      <c r="B45" s="4">
        <v>0</v>
      </c>
      <c r="C45" s="5" t="s">
        <v>47</v>
      </c>
      <c r="D45" s="5" t="s">
        <v>8</v>
      </c>
    </row>
    <row r="46" spans="1:4" x14ac:dyDescent="0.35">
      <c r="A46" s="4">
        <v>563809</v>
      </c>
      <c r="B46" s="4">
        <v>3</v>
      </c>
      <c r="C46" s="5" t="s">
        <v>45</v>
      </c>
      <c r="D46" s="5" t="s">
        <v>8</v>
      </c>
    </row>
    <row r="47" spans="1:4" x14ac:dyDescent="0.35">
      <c r="A47" s="4">
        <v>463236</v>
      </c>
      <c r="B47" s="4">
        <v>0</v>
      </c>
      <c r="C47" s="5" t="s">
        <v>29</v>
      </c>
      <c r="D47" s="5" t="s">
        <v>8</v>
      </c>
    </row>
  </sheetData>
  <autoFilter ref="A1:D47">
    <sortState ref="A2:D47">
      <sortCondition ref="D2:D47"/>
      <sortCondition ref="C2:C47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99D8A-EA67-443B-85F0-E66F30D7E6DB}"/>
</file>

<file path=customXml/itemProps2.xml><?xml version="1.0" encoding="utf-8"?>
<ds:datastoreItem xmlns:ds="http://schemas.openxmlformats.org/officeDocument/2006/customXml" ds:itemID="{8C9FD768-D14D-4474-91E9-D29F8E5D3520}"/>
</file>

<file path=customXml/itemProps3.xml><?xml version="1.0" encoding="utf-8"?>
<ds:datastoreItem xmlns:ds="http://schemas.openxmlformats.org/officeDocument/2006/customXml" ds:itemID="{F03CF548-DBCB-402D-8DFE-FAEF8D195194}"/>
</file>

<file path=customXml/itemProps4.xml><?xml version="1.0" encoding="utf-8"?>
<ds:datastoreItem xmlns:ds="http://schemas.openxmlformats.org/officeDocument/2006/customXml" ds:itemID="{40801668-0510-457C-9F58-1E2823B01790}"/>
</file>

<file path=customXml/itemProps5.xml><?xml version="1.0" encoding="utf-8"?>
<ds:datastoreItem xmlns:ds="http://schemas.openxmlformats.org/officeDocument/2006/customXml" ds:itemID="{056965E1-B42D-4039-81BC-D045E27033C5}"/>
</file>

<file path=customXml/itemProps6.xml><?xml version="1.0" encoding="utf-8"?>
<ds:datastoreItem xmlns:ds="http://schemas.openxmlformats.org/officeDocument/2006/customXml" ds:itemID="{799FE124-9A3B-4565-A8E4-9FBAA6F0FC76}"/>
</file>

<file path=customXml/itemProps7.xml><?xml version="1.0" encoding="utf-8"?>
<ds:datastoreItem xmlns:ds="http://schemas.openxmlformats.org/officeDocument/2006/customXml" ds:itemID="{9DC4FEC6-F6FE-4DB3-9E21-CA135C707C6A}"/>
</file>

<file path=customXml/itemProps8.xml><?xml version="1.0" encoding="utf-8"?>
<ds:datastoreItem xmlns:ds="http://schemas.openxmlformats.org/officeDocument/2006/customXml" ds:itemID="{FFE85928-CD1F-4952-95E5-345D4DC3D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DART (distinct prems)</vt:lpstr>
      <vt:lpstr>DART</vt:lpstr>
      <vt:lpstr>TELxx Fees (discontinued)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Brandon</dc:creator>
  <cp:lastModifiedBy>McVay, Kevin</cp:lastModifiedBy>
  <dcterms:created xsi:type="dcterms:W3CDTF">2017-10-23T15:21:54Z</dcterms:created>
  <dcterms:modified xsi:type="dcterms:W3CDTF">2018-12-31T02:37:28Z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