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<sst xmlns="http://schemas.openxmlformats.org/spreadsheetml/2006/main" count="19" uniqueCount="19">
  <si>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NW Natural</t>
  </si>
  <si>
    <t>Margin Effects of Rate Design Proposal</t>
  </si>
  <si>
    <t>Volumes in</t>
  </si>
  <si>
    <t>Schedule</t>
  </si>
  <si>
    <t>Current Margin</t>
  </si>
  <si>
    <t>Proposed Mgn</t>
  </si>
  <si>
    <t>Change</t>
  </si>
  <si>
    <t>Pct Change</t>
  </si>
  <si>
    <t>Analysis</t>
  </si>
  <si>
    <t xml:space="preserve"> Sched 3 [1]</t>
  </si>
  <si>
    <t xml:space="preserve"> Sched 4</t>
  </si>
  <si>
    <t xml:space="preserve"> Sched 11</t>
  </si>
  <si>
    <t xml:space="preserve"> Sched 21</t>
  </si>
  <si>
    <t xml:space="preserve"> Sched 22</t>
  </si>
  <si>
    <t xml:space="preserve"> Sched 23</t>
  </si>
  <si>
    <t xml:space="preserve"> Sched 55</t>
  </si>
  <si>
    <t xml:space="preserve"> Sched 90</t>
  </si>
  <si>
    <t xml:space="preserve"> Sched 91</t>
  </si>
  <si>
    <t>Spec Contracts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</si>
</sst>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66" fontId="0" fillId="0" borderId="0" xfId="19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6" fontId="0" fillId="0" borderId="1" xfId="19" applyNumberFormat="1" applyBorder="1" applyAlignment="1">
      <alignment horizontal="center"/>
    </xf>
    <xf numFmtId="6" fontId="0" fillId="0" borderId="0" xfId="19" applyNumberFormat="1" applyAlignment="1">
      <alignment horizontal="center"/>
    </xf>
    <xf numFmtId="3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"/>
    </sheetView>
  </sheetViews>
  <sheetFormatPr defaultColWidth="9.140625" defaultRowHeight="12.75"/>
  <cols>
    <col min="1" max="6" width="14.7109375" style="0" customWidth="1"/>
  </cols>
  <sheetData>
    <row r="1" spans="1:6" ht="18">
      <c r="A1" s="1" t="s">
        <v>0</v>
      </c>
      <c r="B1" s="2"/>
      <c r="D1" s="3"/>
      <c r="E1" s="4"/>
      <c r="F1" s="3"/>
    </row>
    <row r="2" spans="1:5" ht="12.75">
      <c r="A2" t="s">
        <v>1</v>
      </c>
      <c r="B2" s="2"/>
      <c r="D2" s="5"/>
      <c r="E2" s="3"/>
    </row>
    <row r="3" spans="2:6" ht="12.75">
      <c r="B3" s="2"/>
      <c r="D3" s="3"/>
      <c r="F3" s="6" t="s">
        <v>2</v>
      </c>
    </row>
    <row r="4" spans="1:6" ht="13.5" thickBo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ht="12.75">
      <c r="A5" s="6" t="s">
        <v>9</v>
      </c>
      <c r="B5" s="9">
        <v>3901485.4710999983</v>
      </c>
      <c r="C5" s="9">
        <v>3844095.682425124</v>
      </c>
      <c r="D5" s="14">
        <f aca="true" t="shared" si="0" ref="D5:D13">+C5-B5</f>
        <v>-57389.78867487423</v>
      </c>
      <c r="E5" s="15">
        <f aca="true" t="shared" si="1" ref="E5:E12">+D5/B5</f>
        <v>-0.014709727640916615</v>
      </c>
      <c r="F5" s="11">
        <v>7692102.300000004</v>
      </c>
    </row>
    <row r="6" spans="1:6" ht="12.75">
      <c r="A6" s="6" t="s">
        <v>10</v>
      </c>
      <c r="B6" s="9">
        <v>964054.9190839997</v>
      </c>
      <c r="C6" s="9">
        <v>895930.7124303393</v>
      </c>
      <c r="D6" s="14">
        <f t="shared" si="0"/>
        <v>-68124.2066536604</v>
      </c>
      <c r="E6" s="15">
        <f t="shared" si="1"/>
        <v>-0.07066423842159206</v>
      </c>
      <c r="F6" s="11">
        <v>2589057.9</v>
      </c>
    </row>
    <row r="7" spans="1:6" ht="12.75">
      <c r="A7" s="6" t="s">
        <v>11</v>
      </c>
      <c r="B7" s="9">
        <v>4037.0477869999995</v>
      </c>
      <c r="C7" s="9">
        <v>3644.9883240000004</v>
      </c>
      <c r="D7" s="14">
        <f t="shared" si="0"/>
        <v>-392.05946299999914</v>
      </c>
      <c r="E7" s="15">
        <f t="shared" si="1"/>
        <v>-0.09711538819592358</v>
      </c>
      <c r="F7" s="11">
        <v>7072.3</v>
      </c>
    </row>
    <row r="8" spans="1:6" ht="12.75">
      <c r="A8" s="6" t="s">
        <v>12</v>
      </c>
      <c r="B8" s="9">
        <v>1525062.4300359995</v>
      </c>
      <c r="C8" s="9">
        <v>1878258.8598118443</v>
      </c>
      <c r="D8" s="14">
        <f t="shared" si="0"/>
        <v>353196.4297758448</v>
      </c>
      <c r="E8" s="15">
        <f t="shared" si="1"/>
        <v>0.2315947352840549</v>
      </c>
      <c r="F8" s="11">
        <v>4183558.9</v>
      </c>
    </row>
    <row r="9" spans="1:6" ht="12.75">
      <c r="A9" s="6" t="s">
        <v>13</v>
      </c>
      <c r="B9" s="9">
        <v>8706.621350999998</v>
      </c>
      <c r="C9" s="9">
        <v>12268.038599447922</v>
      </c>
      <c r="D9" s="14">
        <f t="shared" si="0"/>
        <v>3561.417248447924</v>
      </c>
      <c r="E9" s="15">
        <f t="shared" si="1"/>
        <v>0.4090469890526338</v>
      </c>
      <c r="F9" s="11">
        <v>26696.6</v>
      </c>
    </row>
    <row r="10" spans="1:6" ht="12.75">
      <c r="A10" s="6" t="s">
        <v>14</v>
      </c>
      <c r="B10" s="9">
        <v>277493.12457</v>
      </c>
      <c r="C10" s="9">
        <v>167522.60895054968</v>
      </c>
      <c r="D10" s="14">
        <f t="shared" si="0"/>
        <v>-109970.5156194503</v>
      </c>
      <c r="E10" s="15">
        <f t="shared" si="1"/>
        <v>-0.39629996523286587</v>
      </c>
      <c r="F10" s="11">
        <v>1062313</v>
      </c>
    </row>
    <row r="11" spans="1:6" ht="12.75">
      <c r="A11" s="6" t="s">
        <v>15</v>
      </c>
      <c r="B11" s="9">
        <v>695677.05623</v>
      </c>
      <c r="C11" s="9">
        <v>643108.3242830433</v>
      </c>
      <c r="D11" s="14">
        <f t="shared" si="0"/>
        <v>-52568.731946956716</v>
      </c>
      <c r="E11" s="15">
        <f t="shared" si="1"/>
        <v>-0.07556484934523527</v>
      </c>
      <c r="F11" s="11">
        <v>3873140</v>
      </c>
    </row>
    <row r="12" spans="1:6" ht="12.75">
      <c r="A12" s="6" t="s">
        <v>16</v>
      </c>
      <c r="B12" s="9">
        <v>381954.80276060425</v>
      </c>
      <c r="C12" s="9">
        <v>336320.75861934596</v>
      </c>
      <c r="D12" s="14">
        <f t="shared" si="0"/>
        <v>-45634.04414125829</v>
      </c>
      <c r="E12" s="15">
        <f t="shared" si="1"/>
        <v>-0.1194749845045412</v>
      </c>
      <c r="F12" s="11">
        <v>3206027</v>
      </c>
    </row>
    <row r="13" spans="1:6" ht="12.75">
      <c r="A13" s="6" t="s">
        <v>17</v>
      </c>
      <c r="B13" s="9">
        <v>399879.9311123013</v>
      </c>
      <c r="C13" s="9">
        <v>414634.29786634917</v>
      </c>
      <c r="D13" s="14">
        <f t="shared" si="0"/>
        <v>14754.366754047864</v>
      </c>
      <c r="E13" s="15">
        <f>+D13/B13</f>
        <v>0.03689699233719305</v>
      </c>
      <c r="F13" s="11">
        <v>3692189</v>
      </c>
    </row>
    <row r="14" spans="1:6" ht="12.75">
      <c r="A14" s="12" t="s">
        <v>18</v>
      </c>
      <c r="B14" s="13">
        <v>439142.84</v>
      </c>
      <c r="C14" s="13">
        <v>401090.316571768</v>
      </c>
      <c r="D14" s="14">
        <f>+C14-B14</f>
        <v>-38052.523428232</v>
      </c>
      <c r="E14" s="15">
        <f>+D14/B14</f>
        <v>-0.08665181340137983</v>
      </c>
      <c r="F14" s="11">
        <v>8687434</v>
      </c>
    </row>
    <row r="15" spans="1:6" ht="13.5" thickBot="1">
      <c r="A15" s="7"/>
      <c r="B15" s="16"/>
      <c r="C15" s="16"/>
      <c r="D15" s="17"/>
      <c r="E15" s="18"/>
      <c r="F15" s="7"/>
    </row>
    <row r="16" spans="1:6" ht="12.75">
      <c r="A16" s="6"/>
      <c r="B16" s="9">
        <f>SUM(B5:B14)</f>
        <v>8597494.244030904</v>
      </c>
      <c r="C16" s="9">
        <f>SUM(C5:C14)</f>
        <v>8596874.587881811</v>
      </c>
      <c r="D16" s="10">
        <f>SUM(D5:D14)</f>
        <v>-619.6561490913446</v>
      </c>
      <c r="E16" s="19"/>
      <c r="F16" s="20">
        <v>35019591</v>
      </c>
    </row>
    <row r="17" ht="12.75">
      <c r="D1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Ferguson</dc:creator>
  <cp:keywords/>
  <dc:description/>
  <cp:lastModifiedBy>NWN User</cp:lastModifiedBy>
  <cp:lastPrinted>2003-11-15T00:17:51Z</cp:lastPrinted>
  <dcterms:created xsi:type="dcterms:W3CDTF">2003-11-14T19:41:27Z</dcterms:created>
  <dcterms:modified xsi:type="dcterms:W3CDTF">2003-11-15T00:20:05Z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031885</vt:lpwstr>
  </property>
  <property fmtid="{D5CDD505-2E9C-101B-9397-08002B2CF9AE}" pid="6" name="IsConfidenti">
    <vt:lpwstr>0</vt:lpwstr>
  </property>
  <property fmtid="{D5CDD505-2E9C-101B-9397-08002B2CF9AE}" pid="7" name="Dat">
    <vt:lpwstr>2003-11-19T00:00:00Z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2003-11-19T00:00:00Z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