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3040" windowHeight="9570"/>
  </bookViews>
  <sheets>
    <sheet name="Perm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5" i="1"/>
  <c r="C11" i="1" l="1"/>
  <c r="D10" i="1"/>
  <c r="C10" i="1"/>
  <c r="D5" i="1"/>
  <c r="D11" i="1" s="1"/>
</calcChain>
</file>

<file path=xl/sharedStrings.xml><?xml version="1.0" encoding="utf-8"?>
<sst xmlns="http://schemas.openxmlformats.org/spreadsheetml/2006/main" count="27" uniqueCount="25">
  <si>
    <t>2018 Estimate</t>
  </si>
  <si>
    <t>Meals and Entertainment, Other Tax Reform adjustments (Transportation, etc.)</t>
  </si>
  <si>
    <t>Increase from TCJA</t>
  </si>
  <si>
    <t>Mass Transit Disallowance</t>
  </si>
  <si>
    <t>Pre-1981 Depreciation</t>
  </si>
  <si>
    <t>Fully amortized in 2027</t>
  </si>
  <si>
    <t>Pre-1981 Removal Costs</t>
  </si>
  <si>
    <t>Property Taxes</t>
  </si>
  <si>
    <t>Fully amortized in 2018</t>
  </si>
  <si>
    <t>Employee Stock Purchase Plan</t>
  </si>
  <si>
    <t>ESPP 15% discount, less annual tax benefit (varies annually)</t>
  </si>
  <si>
    <t>Gas Reserves Depletion</t>
  </si>
  <si>
    <t>Oregon only - from Gas Reserves</t>
  </si>
  <si>
    <t>Federal Tax Credits</t>
  </si>
  <si>
    <t>Federal Research Credit - increase from TCJA</t>
  </si>
  <si>
    <t>TCJA Excess Deferred Income Taxes</t>
  </si>
  <si>
    <t>Plant Deferred Taxes:</t>
  </si>
  <si>
    <t>Other Deferred Taxes:</t>
  </si>
  <si>
    <t>2017 Actual (Tax Return)</t>
  </si>
  <si>
    <r>
      <t xml:space="preserve">[Based on ARAM Speed Limit - </t>
    </r>
    <r>
      <rPr>
        <u/>
        <sz val="11"/>
        <color theme="1"/>
        <rFont val="Calibri"/>
        <family val="2"/>
      </rPr>
      <t>Include in Base Rates</t>
    </r>
    <r>
      <rPr>
        <sz val="11"/>
        <color theme="1"/>
        <rFont val="Calibri"/>
        <family val="2"/>
        <scheme val="minor"/>
      </rPr>
      <t>]</t>
    </r>
  </si>
  <si>
    <r>
      <t>[Amortizing Over 10 Years,</t>
    </r>
    <r>
      <rPr>
        <u/>
        <sz val="11"/>
        <color theme="1"/>
        <rFont val="Calibri"/>
        <family val="2"/>
      </rPr>
      <t xml:space="preserve"> Separate Tariff Rider</t>
    </r>
    <r>
      <rPr>
        <sz val="11"/>
        <color theme="1"/>
        <rFont val="Calibri"/>
        <family val="2"/>
        <scheme val="minor"/>
      </rPr>
      <t>]</t>
    </r>
  </si>
  <si>
    <t>NW Natural - Permanent Tax Items</t>
  </si>
  <si>
    <t>Actuals and Forecast for Washington 2018 GRC</t>
  </si>
  <si>
    <r>
      <t xml:space="preserve">Annual Perm </t>
    </r>
    <r>
      <rPr>
        <u/>
        <sz val="11"/>
        <color theme="1"/>
        <rFont val="Calibri"/>
        <family val="2"/>
      </rPr>
      <t>Benefit</t>
    </r>
    <r>
      <rPr>
        <sz val="11"/>
        <color theme="1"/>
        <rFont val="Calibri"/>
        <family val="2"/>
        <scheme val="minor"/>
      </rPr>
      <t xml:space="preserve"> in Income Taxes beginning November 1, 2019:</t>
    </r>
  </si>
  <si>
    <r>
      <t xml:space="preserve">Annual Perm </t>
    </r>
    <r>
      <rPr>
        <u/>
        <sz val="11"/>
        <color theme="1"/>
        <rFont val="Calibri"/>
        <family val="2"/>
      </rPr>
      <t>Detriment</t>
    </r>
    <r>
      <rPr>
        <sz val="11"/>
        <color theme="1"/>
        <rFont val="Calibri"/>
        <family val="2"/>
        <scheme val="minor"/>
      </rPr>
      <t xml:space="preserve"> in Income Taxes beginning November 1, 2019: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</si>
</sst>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top" wrapText="1"/>
    </xf>
    <xf numFmtId="164" fontId="0" fillId="0" borderId="0" xfId="1" applyNumberFormat="1" applyFont="1"/>
    <xf numFmtId="0" fontId="3" fillId="0" borderId="0" xfId="0" applyFont="1"/>
    <xf numFmtId="164" fontId="0" fillId="0" borderId="1" xfId="0" applyNumberFormat="1" applyBorder="1"/>
    <xf numFmtId="0" fontId="0" fillId="0" borderId="2" xfId="0" applyBorder="1"/>
    <xf numFmtId="0" fontId="2" fillId="0" borderId="0" xfId="0" applyFont="1"/>
    <xf numFmtId="0" fontId="0" fillId="0" borderId="0" xfId="0" applyFont="1"/>
    <xf numFmtId="0" fontId="2" fillId="0" borderId="2" xfId="0" applyFont="1" applyBorder="1" applyAlignment="1">
      <alignment horizontal="center"/>
    </xf>
    <xf numFmtId="164" fontId="0" fillId="0" borderId="0" xfId="0" applyNumberFormat="1"/>
    <xf numFmtId="3" fontId="0" fillId="0" borderId="2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D11" sqref="D11"/>
    </sheetView>
  </sheetViews>
  <sheetFormatPr defaultRowHeight="14.5" x14ac:dyDescent="0.35"/>
  <cols>
    <col min="1" max="1" width="2.453125" customWidth="1"/>
    <col min="2" max="3" width="27.81640625" customWidth="1"/>
    <col min="4" max="4" width="18.7265625" customWidth="1"/>
  </cols>
  <sheetData>
    <row r="1" spans="1:6" x14ac:dyDescent="0.35">
      <c r="A1" s="6" t="s">
        <v>21</v>
      </c>
    </row>
    <row r="2" spans="1:6" x14ac:dyDescent="0.35">
      <c r="A2" s="6" t="s">
        <v>22</v>
      </c>
    </row>
    <row r="3" spans="1:6" x14ac:dyDescent="0.35">
      <c r="A3" s="6"/>
    </row>
    <row r="4" spans="1:6" x14ac:dyDescent="0.35">
      <c r="C4" s="8" t="s">
        <v>18</v>
      </c>
      <c r="D4" s="8" t="s">
        <v>0</v>
      </c>
    </row>
    <row r="5" spans="1:6" ht="45" customHeight="1" x14ac:dyDescent="0.35">
      <c r="B5" s="1" t="s">
        <v>1</v>
      </c>
      <c r="C5" s="2">
        <v>-448868</v>
      </c>
      <c r="D5" s="2">
        <f>C5*1.5</f>
        <v>-673302</v>
      </c>
      <c r="E5" s="3" t="s">
        <v>2</v>
      </c>
    </row>
    <row r="6" spans="1:6" ht="18" customHeight="1" x14ac:dyDescent="0.35">
      <c r="B6" s="1" t="s">
        <v>3</v>
      </c>
      <c r="C6" s="2">
        <v>0</v>
      </c>
      <c r="D6" s="2">
        <v>-500000</v>
      </c>
      <c r="E6" s="3" t="s">
        <v>2</v>
      </c>
    </row>
    <row r="7" spans="1:6" x14ac:dyDescent="0.35">
      <c r="B7" t="s">
        <v>4</v>
      </c>
      <c r="C7" s="2">
        <v>-7350000</v>
      </c>
      <c r="D7" s="2">
        <v>-7350000</v>
      </c>
      <c r="E7" s="3" t="s">
        <v>5</v>
      </c>
    </row>
    <row r="8" spans="1:6" x14ac:dyDescent="0.35">
      <c r="B8" t="s">
        <v>6</v>
      </c>
      <c r="C8" s="2">
        <v>1175000</v>
      </c>
      <c r="D8" s="2">
        <v>1175000</v>
      </c>
      <c r="E8" s="3" t="s">
        <v>5</v>
      </c>
    </row>
    <row r="9" spans="1:6" x14ac:dyDescent="0.35">
      <c r="B9" t="s">
        <v>7</v>
      </c>
      <c r="C9" s="2">
        <v>-560695</v>
      </c>
      <c r="D9" s="2">
        <v>-25804</v>
      </c>
      <c r="E9" s="3" t="s">
        <v>8</v>
      </c>
    </row>
    <row r="10" spans="1:6" x14ac:dyDescent="0.35">
      <c r="B10" t="s">
        <v>9</v>
      </c>
      <c r="C10" s="2">
        <f>-156668+67052</f>
        <v>-89616</v>
      </c>
      <c r="D10" s="2">
        <f>-192092+18174</f>
        <v>-173918</v>
      </c>
      <c r="E10" s="3" t="s">
        <v>10</v>
      </c>
    </row>
    <row r="11" spans="1:6" ht="15" thickBot="1" x14ac:dyDescent="0.4">
      <c r="C11" s="4">
        <f>SUM(C5:C10)</f>
        <v>-7274179</v>
      </c>
      <c r="D11" s="4">
        <f>SUM(D5:D10)</f>
        <v>-7548024</v>
      </c>
      <c r="E11" s="3"/>
    </row>
    <row r="12" spans="1:6" ht="15" thickTop="1" x14ac:dyDescent="0.35">
      <c r="E12" s="3"/>
    </row>
    <row r="13" spans="1:6" x14ac:dyDescent="0.35">
      <c r="B13" t="s">
        <v>11</v>
      </c>
      <c r="C13" s="2">
        <v>863724</v>
      </c>
      <c r="D13" s="2">
        <v>740000</v>
      </c>
      <c r="E13" s="3" t="s">
        <v>12</v>
      </c>
    </row>
    <row r="14" spans="1:6" x14ac:dyDescent="0.35">
      <c r="E14" s="3"/>
    </row>
    <row r="15" spans="1:6" x14ac:dyDescent="0.35">
      <c r="B15" t="s">
        <v>13</v>
      </c>
      <c r="C15" s="2">
        <v>76733</v>
      </c>
      <c r="D15" s="2">
        <v>91680</v>
      </c>
      <c r="E15" s="3" t="s">
        <v>14</v>
      </c>
    </row>
    <row r="16" spans="1:6" x14ac:dyDescent="0.35">
      <c r="B16" s="5"/>
      <c r="C16" s="5"/>
      <c r="D16" s="5"/>
      <c r="E16" s="5"/>
      <c r="F16" s="5"/>
    </row>
    <row r="18" spans="2:4" x14ac:dyDescent="0.35">
      <c r="B18" s="6" t="s">
        <v>15</v>
      </c>
    </row>
    <row r="20" spans="2:4" x14ac:dyDescent="0.35">
      <c r="B20" s="6" t="s">
        <v>16</v>
      </c>
    </row>
    <row r="21" spans="2:4" x14ac:dyDescent="0.35">
      <c r="B21" t="s">
        <v>23</v>
      </c>
      <c r="D21" s="2">
        <v>400000</v>
      </c>
    </row>
    <row r="22" spans="2:4" x14ac:dyDescent="0.35">
      <c r="B22" s="7" t="s">
        <v>19</v>
      </c>
    </row>
    <row r="24" spans="2:4" x14ac:dyDescent="0.35">
      <c r="B24" s="6" t="s">
        <v>17</v>
      </c>
    </row>
    <row r="25" spans="2:4" x14ac:dyDescent="0.35">
      <c r="B25" t="s">
        <v>24</v>
      </c>
      <c r="D25" s="10">
        <f>-337558/10</f>
        <v>-33755.800000000003</v>
      </c>
    </row>
    <row r="26" spans="2:4" x14ac:dyDescent="0.35">
      <c r="B26" s="7" t="s">
        <v>20</v>
      </c>
    </row>
    <row r="27" spans="2:4" x14ac:dyDescent="0.35">
      <c r="D27" s="9">
        <f>SUM(D21:D25)</f>
        <v>366244.2</v>
      </c>
    </row>
  </sheetData>
  <pageMargins left="0.25" right="0.25" top="0.5" bottom="0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6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1D8B111-76EA-4A4F-A5A5-FBC8E5AC3609}"/>
</file>

<file path=customXml/itemProps2.xml><?xml version="1.0" encoding="utf-8"?>
<ds:datastoreItem xmlns:ds="http://schemas.openxmlformats.org/officeDocument/2006/customXml" ds:itemID="{19A24C29-8936-4F6A-8758-034BDFE93455}"/>
</file>

<file path=customXml/itemProps3.xml><?xml version="1.0" encoding="utf-8"?>
<ds:datastoreItem xmlns:ds="http://schemas.openxmlformats.org/officeDocument/2006/customXml" ds:itemID="{015466C4-CC6C-412B-BA58-9918F34AAAFA}"/>
</file>

<file path=customXml/itemProps4.xml><?xml version="1.0" encoding="utf-8"?>
<ds:datastoreItem xmlns:ds="http://schemas.openxmlformats.org/officeDocument/2006/customXml" ds:itemID="{35D8353E-8502-4CB4-86C3-4BB720A18372}"/>
</file>

<file path=customXml/itemProps5.xml><?xml version="1.0" encoding="utf-8"?>
<ds:datastoreItem xmlns:ds="http://schemas.openxmlformats.org/officeDocument/2006/customXml" ds:itemID="{09473564-6A53-4FB7-8606-859BCE2928CA}"/>
</file>

<file path=customXml/itemProps6.xml><?xml version="1.0" encoding="utf-8"?>
<ds:datastoreItem xmlns:ds="http://schemas.openxmlformats.org/officeDocument/2006/customXml" ds:itemID="{C71E7969-B867-459D-BFCD-08DDE7F1DD47}"/>
</file>

<file path=customXml/itemProps7.xml><?xml version="1.0" encoding="utf-8"?>
<ds:datastoreItem xmlns:ds="http://schemas.openxmlformats.org/officeDocument/2006/customXml" ds:itemID="{5ABD459D-0F15-413C-98BC-14C37E213B0E}"/>
</file>

<file path=customXml/itemProps8.xml><?xml version="1.0" encoding="utf-8"?>
<ds:datastoreItem xmlns:ds="http://schemas.openxmlformats.org/officeDocument/2006/customXml" ds:itemID="{E23A2F3D-FED8-472C-BE40-5FD7009B0C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Perms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GRC 2018 Perm Tax Items</dc:title>
  <dc:creator>Borgerson, Sean</dc:creator>
  <cp:lastModifiedBy>McVay, Kevin</cp:lastModifiedBy>
  <cp:lastPrinted>2018-11-13T01:43:22Z</cp:lastPrinted>
  <dcterms:created xsi:type="dcterms:W3CDTF">2018-11-13T01:34:25Z</dcterms:created>
  <dcterms:modified xsi:type="dcterms:W3CDTF">2018-12-31T02:10:06Z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