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y\AppData\Local\Box\Box Edit\Documents\z3arGyFbtUuxMhzCacjRdw==\"/>
    </mc:Choice>
  </mc:AlternateContent>
  <xr:revisionPtr revIDLastSave="0" documentId="13_ncr:1_{E8DA7789-366E-42F6-8542-811D4BBC27D7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heet" sheetId="1" r:id="rId1"/>
    <sheet name="Sheet1" sheetId="2" r:id="rId2"/>
  </sheets>
  <definedNames>
    <definedName name="_xlnm._FilterDatabase" localSheetId="0" hidden="1">Sheet!$B$5:$G$5</definedName>
    <definedName name="_xlnm.Print_Area" localSheetId="0">Sheet!$A$1:$G$18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<sst xmlns="http://schemas.openxmlformats.org/spreadsheetml/2006/main" count="46" uniqueCount="36">
  <si>
    <t>Series</t>
  </si>
  <si>
    <t>Coupon</t>
  </si>
  <si>
    <t>Issue Date</t>
  </si>
  <si>
    <t>Maturity</t>
  </si>
  <si>
    <t>Principal</t>
  </si>
  <si>
    <t>Sr. MTN-B</t>
  </si>
  <si>
    <t>5.483% Sr. Notes</t>
  </si>
  <si>
    <t>6.724% Sr. Notes</t>
  </si>
  <si>
    <t>6.274% Sr. Notes</t>
  </si>
  <si>
    <t>5.757% Sr. Notes</t>
  </si>
  <si>
    <t>5.795% Sr. Notes</t>
  </si>
  <si>
    <t>5.764% Sr. Notes</t>
  </si>
  <si>
    <t>5.638% Sr. Notes</t>
  </si>
  <si>
    <t>4.434% Sr. Notes</t>
  </si>
  <si>
    <t>4.700% Sr. Notes</t>
  </si>
  <si>
    <t>4.300% Sr. Notes</t>
  </si>
  <si>
    <t>(A)</t>
  </si>
  <si>
    <t>(B)</t>
  </si>
  <si>
    <t>(C)</t>
  </si>
  <si>
    <t>(D)</t>
  </si>
  <si>
    <t>(E)</t>
  </si>
  <si>
    <t>(F)</t>
  </si>
  <si>
    <t>Redemption Provisions</t>
  </si>
  <si>
    <t>Any time at a discount rate of Treasury plus T+15 basis points</t>
  </si>
  <si>
    <t>Any time at a discount rate of Treasury plus T+25 basis points</t>
  </si>
  <si>
    <t>Any time at a discount rate of Treasury plus T+20 basis points</t>
  </si>
  <si>
    <t xml:space="preserve">Any time at a discount rate of Treasury plus T+20 basis points, except that during the six months prior to maturity, the notes may be redeemed at par </t>
  </si>
  <si>
    <t xml:space="preserve">Any time at a discount rate of Treasury plus T+25 basis points, except that during the six months prior to maturity, the notes may be redeemed at par </t>
  </si>
  <si>
    <t>Puget Sound Energy</t>
  </si>
  <si>
    <t>Sr. MTN-A</t>
  </si>
  <si>
    <t>4.223%  Sr. Notes</t>
  </si>
  <si>
    <t>3.250% Sr. Notes</t>
  </si>
  <si>
    <t>2.893% Sr. Notes</t>
  </si>
  <si>
    <t xml:space="preserve">Any time at a discount rate of Treasury plus T+15 basis points, except that during the six months prior to maturity, the notes may be redeemed at par </t>
  </si>
  <si>
    <t>Bonds Callable as of 12/31/2023</t>
  </si>
  <si>
    <t>5.448% Sr.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</si>
</sst>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d\-yy"/>
    <numFmt numFmtId="165" formatCode="0.000%"/>
    <numFmt numFmtId="166" formatCode="_(* #,##0_);_(* \(#,##0\);_(* &quot;-&quot;??_);_(@_)"/>
    <numFmt numFmtId="167" formatCode="&quot;$&quot;#,##0\ ;\(&quot;$&quot;#,##0\)"/>
    <numFmt numFmtId="168" formatCode="0.00_);\(0.00\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indexed="22"/>
      <name val="Arial"/>
      <family val="2"/>
    </font>
    <font>
      <sz val="10"/>
      <color indexed="8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Arial"/>
      <family val="2"/>
    </font>
    <font>
      <sz val="10"/>
      <color indexed="24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6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168" fontId="11" fillId="0" borderId="0"/>
    <xf numFmtId="0" fontId="24" fillId="7" borderId="0" applyNumberFormat="0" applyBorder="0" applyAlignment="0" applyProtection="0"/>
    <xf numFmtId="37" fontId="11" fillId="0" borderId="0"/>
    <xf numFmtId="0" fontId="7" fillId="0" borderId="0"/>
    <xf numFmtId="0" fontId="9" fillId="0" borderId="0"/>
    <xf numFmtId="37" fontId="11" fillId="0" borderId="0"/>
    <xf numFmtId="37" fontId="6" fillId="0" borderId="0"/>
    <xf numFmtId="37" fontId="8" fillId="0" borderId="0"/>
    <xf numFmtId="10" fontId="8" fillId="0" borderId="0"/>
    <xf numFmtId="0" fontId="8" fillId="0" borderId="0"/>
    <xf numFmtId="0" fontId="6" fillId="4" borderId="7" applyNumberFormat="0" applyFont="0" applyAlignment="0" applyProtection="0"/>
    <xf numFmtId="0" fontId="25" fillId="16" borderId="8" applyNumberFormat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Fill="1"/>
    <xf numFmtId="165" fontId="2" fillId="0" borderId="0" xfId="2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165" fontId="2" fillId="0" borderId="0" xfId="2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14" fontId="2" fillId="0" borderId="0" xfId="1" applyNumberFormat="1" applyFont="1" applyFill="1" applyAlignment="1">
      <alignment horizontal="center"/>
    </xf>
    <xf numFmtId="0" fontId="5" fillId="0" borderId="0" xfId="0" applyFont="1" applyFill="1"/>
    <xf numFmtId="0" fontId="28" fillId="0" borderId="0" xfId="0" applyFont="1"/>
    <xf numFmtId="1" fontId="30" fillId="0" borderId="0" xfId="57" applyNumberFormat="1" applyFont="1" applyAlignment="1" applyProtection="1">
      <alignment horizontal="center"/>
    </xf>
    <xf numFmtId="37" fontId="31" fillId="0" borderId="0" xfId="56" applyFont="1" applyAlignment="1" applyProtection="1">
      <alignment horizontal="center"/>
    </xf>
    <xf numFmtId="1" fontId="30" fillId="0" borderId="0" xfId="57" applyNumberFormat="1" applyFont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/>
    </xf>
    <xf numFmtId="5" fontId="3" fillId="0" borderId="0" xfId="0" applyNumberFormat="1" applyFont="1" applyBorder="1" applyAlignment="1" applyProtection="1">
      <alignment horizontal="center"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left" vertical="top"/>
    </xf>
    <xf numFmtId="5" fontId="2" fillId="0" borderId="0" xfId="0" applyNumberFormat="1" applyFont="1" applyFill="1" applyBorder="1" applyAlignment="1" applyProtection="1">
      <alignment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5" fontId="2" fillId="0" borderId="0" xfId="0" applyNumberFormat="1" applyFont="1" applyFill="1" applyBorder="1" applyAlignment="1">
      <alignment vertical="top"/>
    </xf>
    <xf numFmtId="165" fontId="2" fillId="0" borderId="0" xfId="0" applyNumberFormat="1" applyFont="1" applyBorder="1" applyAlignment="1">
      <alignment horizontal="center" vertical="top"/>
    </xf>
    <xf numFmtId="164" fontId="2" fillId="0" borderId="0" xfId="3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5" fontId="2" fillId="0" borderId="0" xfId="0" applyNumberFormat="1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>
      <alignment vertical="top"/>
    </xf>
    <xf numFmtId="164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Font="1" applyBorder="1" applyAlignment="1">
      <alignment vertical="top" wrapText="1"/>
    </xf>
    <xf numFmtId="10" fontId="5" fillId="0" borderId="0" xfId="0" applyNumberFormat="1" applyFont="1" applyFill="1" applyAlignment="1">
      <alignment vertical="top"/>
    </xf>
    <xf numFmtId="0" fontId="29" fillId="0" borderId="0" xfId="58" quotePrefix="1" applyFont="1" applyFill="1" applyBorder="1" applyAlignment="1" applyProtection="1">
      <alignment horizontal="center" vertical="center" wrapText="1"/>
    </xf>
  </cellXfs>
  <cellStyles count="67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" xfId="1" builtinId="3"/>
    <cellStyle name="Comma 2" xfId="33" xr:uid="{00000000-0005-0000-0000-00001C000000}"/>
    <cellStyle name="Comma 3" xfId="34" xr:uid="{00000000-0005-0000-0000-00001D000000}"/>
    <cellStyle name="Comma 4" xfId="32" xr:uid="{00000000-0005-0000-0000-00001E000000}"/>
    <cellStyle name="Comma0" xfId="35" xr:uid="{00000000-0005-0000-0000-00001F000000}"/>
    <cellStyle name="Currency 2" xfId="37" xr:uid="{00000000-0005-0000-0000-000020000000}"/>
    <cellStyle name="Currency 3" xfId="38" xr:uid="{00000000-0005-0000-0000-000021000000}"/>
    <cellStyle name="Currency 4" xfId="36" xr:uid="{00000000-0005-0000-0000-000022000000}"/>
    <cellStyle name="Currency0" xfId="39" xr:uid="{00000000-0005-0000-0000-000023000000}"/>
    <cellStyle name="Date" xfId="3" xr:uid="{00000000-0005-0000-0000-000024000000}"/>
    <cellStyle name="Date 2" xfId="40" xr:uid="{00000000-0005-0000-0000-000025000000}"/>
    <cellStyle name="Explanatory Text 2" xfId="41" xr:uid="{00000000-0005-0000-0000-000026000000}"/>
    <cellStyle name="Good 2" xfId="42" xr:uid="{00000000-0005-0000-0000-000027000000}"/>
    <cellStyle name="Heading 1 2" xfId="43" xr:uid="{00000000-0005-0000-0000-000028000000}"/>
    <cellStyle name="Heading 2 2" xfId="44" xr:uid="{00000000-0005-0000-0000-000029000000}"/>
    <cellStyle name="Heading 3 2" xfId="45" xr:uid="{00000000-0005-0000-0000-00002A000000}"/>
    <cellStyle name="Heading 4 2" xfId="46" xr:uid="{00000000-0005-0000-0000-00002B000000}"/>
    <cellStyle name="Input 2" xfId="47" xr:uid="{00000000-0005-0000-0000-00002C000000}"/>
    <cellStyle name="Linked Cell 2" xfId="48" xr:uid="{00000000-0005-0000-0000-00002D000000}"/>
    <cellStyle name="Lisa" xfId="49" xr:uid="{00000000-0005-0000-0000-00002E000000}"/>
    <cellStyle name="Neutral 2" xfId="50" xr:uid="{00000000-0005-0000-0000-00002F000000}"/>
    <cellStyle name="Normal" xfId="0" builtinId="0"/>
    <cellStyle name="Normal 2" xfId="51" xr:uid="{00000000-0005-0000-0000-000031000000}"/>
    <cellStyle name="Normal 2 2" xfId="52" xr:uid="{00000000-0005-0000-0000-000032000000}"/>
    <cellStyle name="Normal 2 2 2" xfId="53" xr:uid="{00000000-0005-0000-0000-000033000000}"/>
    <cellStyle name="Normal 2 3" xfId="54" xr:uid="{00000000-0005-0000-0000-000034000000}"/>
    <cellStyle name="Normal 3" xfId="55" xr:uid="{00000000-0005-0000-0000-000035000000}"/>
    <cellStyle name="Normal 4" xfId="4" xr:uid="{00000000-0005-0000-0000-000036000000}"/>
    <cellStyle name="Normal_COSTOF" xfId="56" xr:uid="{00000000-0005-0000-0000-000037000000}"/>
    <cellStyle name="Normal_RATEOFRE" xfId="57" xr:uid="{00000000-0005-0000-0000-000038000000}"/>
    <cellStyle name="Normal_SCHEDULE" xfId="58" xr:uid="{00000000-0005-0000-0000-000039000000}"/>
    <cellStyle name="Note 2" xfId="59" xr:uid="{00000000-0005-0000-0000-00003A000000}"/>
    <cellStyle name="Output 2" xfId="60" xr:uid="{00000000-0005-0000-0000-00003B000000}"/>
    <cellStyle name="Percent" xfId="2" builtinId="5"/>
    <cellStyle name="Percent 2" xfId="62" xr:uid="{00000000-0005-0000-0000-00003D000000}"/>
    <cellStyle name="Percent 3" xfId="63" xr:uid="{00000000-0005-0000-0000-00003E000000}"/>
    <cellStyle name="Percent 4" xfId="61" xr:uid="{00000000-0005-0000-0000-00003F000000}"/>
    <cellStyle name="Title 2" xfId="64" xr:uid="{00000000-0005-0000-0000-000040000000}"/>
    <cellStyle name="Total 2" xfId="65" xr:uid="{00000000-0005-0000-0000-000041000000}"/>
    <cellStyle name="Warning Text 2" xfId="66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view="pageLayout" topLeftCell="A10" zoomScaleNormal="100" workbookViewId="0">
      <selection activeCell="G22" sqref="G22"/>
    </sheetView>
  </sheetViews>
  <sheetFormatPr defaultColWidth="9.140625" defaultRowHeight="15"/>
  <cols>
    <col min="1" max="1" width="4.28515625" style="13" customWidth="1"/>
    <col min="2" max="2" width="15" style="13" customWidth="1"/>
    <col min="3" max="3" width="15" style="13" bestFit="1" customWidth="1"/>
    <col min="4" max="4" width="8" style="13" bestFit="1" customWidth="1"/>
    <col min="5" max="6" width="10.7109375" style="13" customWidth="1"/>
    <col min="7" max="7" width="60.42578125" style="13" customWidth="1"/>
    <col min="8" max="16384" width="9.140625" style="13"/>
  </cols>
  <sheetData>
    <row r="1" spans="1:14">
      <c r="A1" s="35" t="s">
        <v>28</v>
      </c>
      <c r="B1" s="35"/>
      <c r="C1" s="35"/>
      <c r="D1" s="35"/>
      <c r="E1" s="35"/>
      <c r="F1" s="35"/>
      <c r="G1" s="35"/>
    </row>
    <row r="2" spans="1:14">
      <c r="A2" s="35" t="s">
        <v>34</v>
      </c>
      <c r="B2" s="35"/>
      <c r="C2" s="35"/>
      <c r="D2" s="35"/>
      <c r="E2" s="35"/>
      <c r="F2" s="35"/>
      <c r="G2" s="35"/>
    </row>
    <row r="4" spans="1:14" s="1" customFormat="1" ht="12.75" customHeight="1">
      <c r="A4" s="14">
        <v>1</v>
      </c>
      <c r="B4" s="15" t="s">
        <v>16</v>
      </c>
      <c r="C4" s="15" t="s">
        <v>17</v>
      </c>
      <c r="D4" s="15" t="s">
        <v>18</v>
      </c>
      <c r="E4" s="15" t="s">
        <v>19</v>
      </c>
      <c r="F4" s="15" t="s">
        <v>20</v>
      </c>
      <c r="G4" s="15" t="s">
        <v>21</v>
      </c>
      <c r="H4" s="2"/>
      <c r="I4" s="2"/>
      <c r="J4" s="3"/>
      <c r="K4" s="2"/>
    </row>
    <row r="5" spans="1:14" s="1" customFormat="1" ht="12.75" customHeight="1">
      <c r="A5" s="14">
        <f>A4+1</f>
        <v>2</v>
      </c>
      <c r="B5" s="15"/>
      <c r="C5" s="15"/>
      <c r="D5" s="15"/>
      <c r="E5" s="15"/>
      <c r="F5" s="15"/>
      <c r="G5" s="15"/>
      <c r="H5" s="2"/>
      <c r="I5" s="2"/>
      <c r="J5" s="3"/>
      <c r="K5" s="2"/>
    </row>
    <row r="6" spans="1:14" s="5" customFormat="1" ht="12.75" customHeight="1">
      <c r="A6" s="16">
        <f t="shared" ref="A6:A22" si="0">A5+1</f>
        <v>3</v>
      </c>
      <c r="B6" s="17" t="s">
        <v>0</v>
      </c>
      <c r="C6" s="18" t="s">
        <v>4</v>
      </c>
      <c r="D6" s="17" t="s">
        <v>1</v>
      </c>
      <c r="E6" s="19" t="s">
        <v>2</v>
      </c>
      <c r="F6" s="20" t="s">
        <v>3</v>
      </c>
      <c r="G6" s="19" t="s">
        <v>22</v>
      </c>
      <c r="H6" s="4"/>
      <c r="I6" s="4"/>
      <c r="J6" s="4"/>
      <c r="K6" s="6"/>
      <c r="L6" s="4"/>
    </row>
    <row r="7" spans="1:14" s="1" customFormat="1" ht="12.75" customHeight="1">
      <c r="A7" s="16">
        <f t="shared" si="0"/>
        <v>4</v>
      </c>
      <c r="B7" s="21" t="s">
        <v>29</v>
      </c>
      <c r="C7" s="25">
        <v>300000000</v>
      </c>
      <c r="D7" s="26">
        <v>7.0199999999999999E-2</v>
      </c>
      <c r="E7" s="23">
        <v>35786</v>
      </c>
      <c r="F7" s="27">
        <v>46722</v>
      </c>
      <c r="G7" s="24" t="s">
        <v>23</v>
      </c>
      <c r="H7" s="7"/>
      <c r="I7" s="8"/>
      <c r="J7" s="7"/>
      <c r="K7" s="9"/>
      <c r="L7" s="8"/>
      <c r="M7" s="10"/>
      <c r="N7" s="11"/>
    </row>
    <row r="8" spans="1:14" s="1" customFormat="1" ht="12.75" customHeight="1">
      <c r="A8" s="16">
        <f t="shared" si="0"/>
        <v>5</v>
      </c>
      <c r="B8" s="28" t="s">
        <v>5</v>
      </c>
      <c r="C8" s="22">
        <v>100000000</v>
      </c>
      <c r="D8" s="26">
        <v>7.0000000000000007E-2</v>
      </c>
      <c r="E8" s="23">
        <v>36228</v>
      </c>
      <c r="F8" s="27">
        <v>47186</v>
      </c>
      <c r="G8" s="24" t="s">
        <v>24</v>
      </c>
      <c r="H8" s="7"/>
      <c r="I8" s="8"/>
      <c r="J8" s="7"/>
      <c r="K8" s="9"/>
      <c r="L8" s="8"/>
      <c r="M8" s="10"/>
      <c r="N8" s="11"/>
    </row>
    <row r="9" spans="1:14" s="1" customFormat="1" ht="12.75" customHeight="1">
      <c r="A9" s="16">
        <f t="shared" si="0"/>
        <v>6</v>
      </c>
      <c r="B9" s="29" t="s">
        <v>6</v>
      </c>
      <c r="C9" s="22">
        <v>250000000</v>
      </c>
      <c r="D9" s="30">
        <v>5.4829999999999997E-2</v>
      </c>
      <c r="E9" s="31">
        <v>38499</v>
      </c>
      <c r="F9" s="32">
        <v>49461</v>
      </c>
      <c r="G9" s="24" t="s">
        <v>25</v>
      </c>
      <c r="H9" s="7"/>
      <c r="I9" s="8"/>
      <c r="J9" s="7"/>
      <c r="K9" s="9"/>
      <c r="L9" s="8"/>
      <c r="M9" s="10"/>
      <c r="N9" s="11"/>
    </row>
    <row r="10" spans="1:14" s="12" customFormat="1" ht="12.75" customHeight="1">
      <c r="A10" s="16">
        <f t="shared" si="0"/>
        <v>7</v>
      </c>
      <c r="B10" s="28" t="s">
        <v>7</v>
      </c>
      <c r="C10" s="22">
        <v>250000000</v>
      </c>
      <c r="D10" s="30">
        <v>6.7239999999999994E-2</v>
      </c>
      <c r="E10" s="31">
        <v>38898</v>
      </c>
      <c r="F10" s="32">
        <v>49841</v>
      </c>
      <c r="G10" s="24" t="s">
        <v>24</v>
      </c>
      <c r="H10" s="7"/>
      <c r="I10" s="8"/>
      <c r="J10" s="7"/>
      <c r="K10" s="9"/>
      <c r="L10" s="8"/>
      <c r="M10" s="10"/>
      <c r="N10" s="11"/>
    </row>
    <row r="11" spans="1:14" s="12" customFormat="1" ht="12.75" customHeight="1">
      <c r="A11" s="16">
        <f t="shared" si="0"/>
        <v>8</v>
      </c>
      <c r="B11" s="28" t="s">
        <v>8</v>
      </c>
      <c r="C11" s="22">
        <v>300000000</v>
      </c>
      <c r="D11" s="30">
        <v>6.2740000000000004E-2</v>
      </c>
      <c r="E11" s="31">
        <v>38978</v>
      </c>
      <c r="F11" s="32">
        <v>50114</v>
      </c>
      <c r="G11" s="24" t="s">
        <v>24</v>
      </c>
      <c r="H11" s="7"/>
      <c r="I11" s="8"/>
      <c r="J11" s="7"/>
      <c r="K11" s="9"/>
      <c r="L11" s="8"/>
      <c r="M11" s="10"/>
      <c r="N11" s="11"/>
    </row>
    <row r="12" spans="1:14" s="12" customFormat="1" ht="12.75" customHeight="1">
      <c r="A12" s="16">
        <f t="shared" si="0"/>
        <v>9</v>
      </c>
      <c r="B12" s="28" t="s">
        <v>9</v>
      </c>
      <c r="C12" s="22">
        <v>350000000</v>
      </c>
      <c r="D12" s="30">
        <v>5.7570000000000003E-2</v>
      </c>
      <c r="E12" s="31">
        <v>40067</v>
      </c>
      <c r="F12" s="32">
        <v>51044</v>
      </c>
      <c r="G12" s="24" t="s">
        <v>24</v>
      </c>
      <c r="H12" s="7"/>
      <c r="I12" s="8"/>
      <c r="J12" s="7"/>
      <c r="K12" s="9"/>
      <c r="L12" s="8"/>
      <c r="M12" s="10"/>
      <c r="N12" s="11"/>
    </row>
    <row r="13" spans="1:14" s="12" customFormat="1" ht="12.75" customHeight="1">
      <c r="A13" s="16">
        <f t="shared" si="0"/>
        <v>10</v>
      </c>
      <c r="B13" s="28" t="s">
        <v>10</v>
      </c>
      <c r="C13" s="22">
        <v>325000000</v>
      </c>
      <c r="D13" s="30">
        <v>5.7950000000000002E-2</v>
      </c>
      <c r="E13" s="31">
        <v>40245</v>
      </c>
      <c r="F13" s="32">
        <v>51210</v>
      </c>
      <c r="G13" s="24" t="s">
        <v>25</v>
      </c>
      <c r="H13" s="7"/>
      <c r="I13" s="8"/>
      <c r="J13" s="7"/>
      <c r="K13" s="9"/>
      <c r="L13" s="8"/>
      <c r="M13" s="10"/>
      <c r="N13" s="11"/>
    </row>
    <row r="14" spans="1:14" s="12" customFormat="1" ht="12.75" customHeight="1">
      <c r="A14" s="16">
        <f t="shared" si="0"/>
        <v>11</v>
      </c>
      <c r="B14" s="28" t="s">
        <v>11</v>
      </c>
      <c r="C14" s="22">
        <v>250000000</v>
      </c>
      <c r="D14" s="30">
        <v>5.7639999999999997E-2</v>
      </c>
      <c r="E14" s="31">
        <v>40358</v>
      </c>
      <c r="F14" s="32">
        <v>51332</v>
      </c>
      <c r="G14" s="24" t="s">
        <v>24</v>
      </c>
      <c r="H14" s="7"/>
      <c r="I14" s="8"/>
      <c r="J14" s="7"/>
      <c r="K14" s="9"/>
      <c r="L14" s="8"/>
      <c r="M14" s="10"/>
      <c r="N14" s="11"/>
    </row>
    <row r="15" spans="1:14" s="12" customFormat="1" ht="25.5">
      <c r="A15" s="16">
        <f t="shared" si="0"/>
        <v>12</v>
      </c>
      <c r="B15" s="28" t="s">
        <v>12</v>
      </c>
      <c r="C15" s="22">
        <v>300000000</v>
      </c>
      <c r="D15" s="30">
        <v>5.638E-2</v>
      </c>
      <c r="E15" s="31">
        <v>40627</v>
      </c>
      <c r="F15" s="32">
        <v>51606</v>
      </c>
      <c r="G15" s="33" t="s">
        <v>26</v>
      </c>
      <c r="H15" s="7"/>
      <c r="I15" s="8"/>
      <c r="J15" s="7"/>
      <c r="K15" s="9"/>
      <c r="L15" s="8"/>
      <c r="M15" s="10"/>
      <c r="N15" s="11"/>
    </row>
    <row r="16" spans="1:14" s="12" customFormat="1" ht="26.25" customHeight="1">
      <c r="A16" s="16">
        <f t="shared" si="0"/>
        <v>13</v>
      </c>
      <c r="B16" s="28" t="s">
        <v>13</v>
      </c>
      <c r="C16" s="22">
        <v>250000000</v>
      </c>
      <c r="D16" s="30">
        <v>4.4339999999999997E-2</v>
      </c>
      <c r="E16" s="31">
        <v>40863</v>
      </c>
      <c r="F16" s="32">
        <v>51820</v>
      </c>
      <c r="G16" s="33" t="s">
        <v>26</v>
      </c>
      <c r="H16" s="7"/>
      <c r="I16" s="8"/>
      <c r="J16" s="7"/>
      <c r="K16" s="9"/>
      <c r="L16" s="8"/>
      <c r="M16" s="10"/>
      <c r="N16" s="11"/>
    </row>
    <row r="17" spans="1:14" s="12" customFormat="1" ht="26.25" customHeight="1">
      <c r="A17" s="16">
        <f t="shared" si="0"/>
        <v>14</v>
      </c>
      <c r="B17" s="28" t="s">
        <v>15</v>
      </c>
      <c r="C17" s="22">
        <v>425000000</v>
      </c>
      <c r="D17" s="30">
        <v>4.2999999999999997E-2</v>
      </c>
      <c r="E17" s="31">
        <v>42150</v>
      </c>
      <c r="F17" s="32">
        <v>53102</v>
      </c>
      <c r="G17" s="33" t="s">
        <v>26</v>
      </c>
      <c r="H17" s="7"/>
      <c r="I17" s="8"/>
      <c r="J17" s="7"/>
      <c r="K17" s="9"/>
      <c r="L17" s="8"/>
      <c r="M17" s="10"/>
      <c r="N17" s="11"/>
    </row>
    <row r="18" spans="1:14" s="12" customFormat="1" ht="26.25" customHeight="1">
      <c r="A18" s="16">
        <f t="shared" si="0"/>
        <v>15</v>
      </c>
      <c r="B18" s="28" t="s">
        <v>14</v>
      </c>
      <c r="C18" s="22">
        <v>45000000</v>
      </c>
      <c r="D18" s="30">
        <v>4.7E-2</v>
      </c>
      <c r="E18" s="31">
        <v>40869</v>
      </c>
      <c r="F18" s="31">
        <v>55472</v>
      </c>
      <c r="G18" s="33" t="s">
        <v>27</v>
      </c>
      <c r="H18" s="7"/>
      <c r="I18" s="8"/>
      <c r="J18" s="7"/>
      <c r="K18" s="9"/>
      <c r="L18" s="8"/>
      <c r="M18" s="10"/>
      <c r="N18" s="11"/>
    </row>
    <row r="19" spans="1:14" s="12" customFormat="1" ht="26.25" customHeight="1">
      <c r="A19" s="16">
        <f t="shared" si="0"/>
        <v>16</v>
      </c>
      <c r="B19" s="34" t="s">
        <v>30</v>
      </c>
      <c r="C19" s="22">
        <v>600000000</v>
      </c>
      <c r="D19" s="30">
        <v>4.2229999999999997E-2</v>
      </c>
      <c r="E19" s="31">
        <v>43265</v>
      </c>
      <c r="F19" s="31">
        <v>54224</v>
      </c>
      <c r="G19" s="33" t="s">
        <v>26</v>
      </c>
      <c r="H19" s="7"/>
      <c r="I19" s="8"/>
      <c r="J19" s="7"/>
      <c r="K19" s="9"/>
      <c r="L19" s="8"/>
      <c r="M19" s="10"/>
      <c r="N19" s="11"/>
    </row>
    <row r="20" spans="1:14" ht="25.5">
      <c r="A20" s="16">
        <f t="shared" si="0"/>
        <v>17</v>
      </c>
      <c r="B20" s="28" t="s">
        <v>31</v>
      </c>
      <c r="C20" s="22">
        <v>450000000</v>
      </c>
      <c r="D20" s="30">
        <v>3.2500000000000001E-2</v>
      </c>
      <c r="E20" s="31">
        <v>43707</v>
      </c>
      <c r="F20" s="31">
        <v>54681</v>
      </c>
      <c r="G20" s="33" t="s">
        <v>26</v>
      </c>
    </row>
    <row r="21" spans="1:14" ht="25.5">
      <c r="A21" s="16">
        <f t="shared" si="0"/>
        <v>18</v>
      </c>
      <c r="B21" s="28" t="s">
        <v>32</v>
      </c>
      <c r="C21" s="22">
        <v>450000000</v>
      </c>
      <c r="D21" s="30">
        <v>2.8930000000000001E-2</v>
      </c>
      <c r="E21" s="31">
        <v>44454</v>
      </c>
      <c r="F21" s="31">
        <v>55411</v>
      </c>
      <c r="G21" s="33" t="s">
        <v>33</v>
      </c>
    </row>
    <row r="22" spans="1:14" ht="25.5">
      <c r="A22" s="16">
        <f t="shared" si="0"/>
        <v>19</v>
      </c>
      <c r="B22" s="28" t="s">
        <v>35</v>
      </c>
      <c r="C22" s="22">
        <v>400000000</v>
      </c>
      <c r="D22" s="30">
        <v>5.4480000000000001E-2</v>
      </c>
      <c r="E22" s="31">
        <v>45187</v>
      </c>
      <c r="F22" s="31">
        <v>56036</v>
      </c>
      <c r="G22" s="33" t="s">
        <v>27</v>
      </c>
    </row>
    <row r="23" spans="1:14">
      <c r="A23" s="16"/>
    </row>
    <row r="25" spans="1:14">
      <c r="C25" s="22">
        <f>SUM(C7:C22)</f>
        <v>5045000000</v>
      </c>
    </row>
  </sheetData>
  <mergeCells count="2">
    <mergeCell ref="A2:G2"/>
    <mergeCell ref="A1:G1"/>
  </mergeCells>
  <printOptions horizontalCentered="1"/>
  <pageMargins left="0.5" right="0.5" top="1.5" bottom="0.5" header="0.5" footer="0.5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EF66995-44C3-4029-8CC0-1AE35DC16844}"/>
</file>

<file path=customXml/itemProps2.xml><?xml version="1.0" encoding="utf-8"?>
<ds:datastoreItem xmlns:ds="http://schemas.openxmlformats.org/officeDocument/2006/customXml" ds:itemID="{3DD4CDD5-A98A-4982-BD6D-EDA89A58C8BD}"/>
</file>

<file path=customXml/itemProps3.xml><?xml version="1.0" encoding="utf-8"?>
<ds:datastoreItem xmlns:ds="http://schemas.openxmlformats.org/officeDocument/2006/customXml" ds:itemID="{08C6FF99-022A-491C-AC12-ADA6F2C8BA03}"/>
</file>

<file path=customXml/itemProps4.xml><?xml version="1.0" encoding="utf-8"?>
<ds:datastoreItem xmlns:ds="http://schemas.openxmlformats.org/officeDocument/2006/customXml" ds:itemID="{014F9286-AFE7-4843-8679-AD9ADAAD4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</vt:lpstr>
      <vt:lpstr>Sheet1</vt:lpstr>
      <vt:lpstr>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Song, Cindy</dc:creator>
  <cp:lastModifiedBy>Starkey, Byron (BEL)</cp:lastModifiedBy>
  <cp:lastPrinted>2024-01-17T19:21:10Z</cp:lastPrinted>
  <dcterms:created xsi:type="dcterms:W3CDTF">2016-02-22T18:07:15Z</dcterms:created>
  <dcterms:modified xsi:type="dcterms:W3CDTF">2024-01-17T19:21:13Z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