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2. February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28" i="2" l="1"/>
  <c r="D80" i="2" l="1"/>
  <c r="D73" i="2"/>
  <c r="D66" i="2"/>
  <c r="D55" i="2"/>
  <c r="D46" i="2"/>
  <c r="D37" i="2"/>
  <c r="D84" i="2" l="1"/>
  <c r="D47" i="2"/>
  <c r="D18" i="2"/>
  <c r="D85" i="2" s="1"/>
  <c r="D56" i="2" l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<sst xmlns="http://schemas.openxmlformats.org/spreadsheetml/2006/main" count="78" uniqueCount="34">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</sst>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2" sqref="B1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43861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-99674.29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14299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884.35</v>
      </c>
      <c r="E16" s="15"/>
      <c r="F16" s="16"/>
    </row>
    <row r="17" spans="1:12" x14ac:dyDescent="0.2">
      <c r="A17" s="6"/>
      <c r="B17" s="6" t="s">
        <v>6</v>
      </c>
      <c r="C17" s="6"/>
      <c r="D17" s="19">
        <v>-6383.46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8799.89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-90874.4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-10477362.25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2057386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27628.15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-19380.63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2065633.52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-8411728.7300000004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27887430.760000002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-6982497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94801.33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-6887695.6699999999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20999735.090000004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101576407.79000001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-7948704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405432.17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-7543271.8300000001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94033135.960000008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5831506.6799999997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-7335667.0599999996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-7335667.0599999996</v>
      </c>
      <c r="E55" s="15"/>
    </row>
    <row r="56" spans="1:9" x14ac:dyDescent="0.2">
      <c r="A56" s="6"/>
      <c r="B56" s="6" t="s">
        <v>8</v>
      </c>
      <c r="C56" s="6"/>
      <c r="D56" s="35">
        <f>+D55+D50</f>
        <v>-1504160.38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7813315.5999999996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4676121.5199999996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4676121.5199999996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12489437.119999999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220814.94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23568.97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23568.97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244383.91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13849.09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33549.83</v>
      </c>
      <c r="E79" s="15"/>
    </row>
    <row r="80" spans="1:6" x14ac:dyDescent="0.2">
      <c r="A80" s="6"/>
      <c r="B80" s="6" t="s">
        <v>7</v>
      </c>
      <c r="C80" s="6"/>
      <c r="D80" s="34">
        <f>SUM(D78:D79)</f>
        <v>33549.83</v>
      </c>
      <c r="E80" s="15"/>
    </row>
    <row r="81" spans="1:7" x14ac:dyDescent="0.2">
      <c r="A81" s="6"/>
      <c r="B81" s="6" t="s">
        <v>8</v>
      </c>
      <c r="C81" s="6"/>
      <c r="D81" s="35">
        <f>+D80+D77</f>
        <v>47398.92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132766288.31999999</v>
      </c>
      <c r="E84" s="15"/>
      <c r="F84" s="44">
        <f>SUM(D12,D22,D32,D50,D59,D70,D77)</f>
        <v>31189880.530000001</v>
      </c>
      <c r="G84" s="45">
        <f>+F84-D84</f>
        <v>-101576407.78999999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-14958960.829999998</v>
      </c>
      <c r="E85" s="15"/>
      <c r="F85" s="47">
        <f>SUM(D18+D28+D37+D55+D66+D73+D80)</f>
        <v>-7415689.0000000009</v>
      </c>
      <c r="G85" s="45">
        <f t="shared" ref="G85:G88" si="0">+F85-D85</f>
        <v>7543271.8299999973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117807327.49000002</v>
      </c>
      <c r="E86" s="15"/>
      <c r="F86" s="44">
        <f>SUM(F84:F85)</f>
        <v>23774191.530000001</v>
      </c>
      <c r="G86" s="45">
        <f t="shared" si="0"/>
        <v>-94033135.960000023</v>
      </c>
    </row>
    <row r="87" spans="1:7" ht="12" thickTop="1" x14ac:dyDescent="0.2">
      <c r="A87" s="6" t="s">
        <v>17</v>
      </c>
      <c r="B87" s="6"/>
      <c r="C87" s="6"/>
      <c r="D87" s="49">
        <f>+D19+D29+D38+D47</f>
        <v>106530267.92000002</v>
      </c>
      <c r="E87" s="15"/>
      <c r="F87" s="49">
        <f>+D19+D29+D38</f>
        <v>12497131.960000003</v>
      </c>
      <c r="G87" s="45">
        <f t="shared" si="0"/>
        <v>-94033135.960000008</v>
      </c>
    </row>
    <row r="88" spans="1:7" ht="12" thickBot="1" x14ac:dyDescent="0.25">
      <c r="A88" s="6" t="s">
        <v>18</v>
      </c>
      <c r="B88" s="6"/>
      <c r="C88" s="6"/>
      <c r="D88" s="50">
        <f>+D81+D74+D67+D56</f>
        <v>11277059.57</v>
      </c>
      <c r="E88" s="15"/>
      <c r="F88" s="44">
        <f>+F86-F87</f>
        <v>11277059.569999998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2020-02-26T08:00:00+00:00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2D10C93-7242-4230-8626-1AAABBDED5C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F66769D-208E-48AF-AFAA-264712C4C502}"/>
</file>

<file path=customXml/itemProps3.xml><?xml version="1.0" encoding="utf-8"?>
<ds:datastoreItem xmlns:ds="http://schemas.openxmlformats.org/officeDocument/2006/customXml" ds:itemID="{B2357C53-D1B5-4A6B-B04D-4C108D79D7F7}"/>
</file>

<file path=customXml/itemProps4.xml><?xml version="1.0" encoding="utf-8"?>
<ds:datastoreItem xmlns:ds="http://schemas.openxmlformats.org/officeDocument/2006/customXml" ds:itemID="{3267A760-0C48-4538-B073-70387EEF69C3}"/>
</file>

<file path=customXml/itemProps5.xml><?xml version="1.0" encoding="utf-8"?>
<ds:datastoreItem xmlns:ds="http://schemas.openxmlformats.org/officeDocument/2006/customXml" ds:itemID="{7C9551A8-86F9-4F3D-BDDD-D8160D6F1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2020-02-18T18:29:45Z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