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<sst xmlns="http://schemas.openxmlformats.org/spreadsheetml/2006/main" count="86" uniqueCount="39">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</sst>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43313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-226718.75999999433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x14ac:dyDescent="0.25">
      <c r="B10" s="7" t="s">
        <v>35</v>
      </c>
      <c r="D10" s="8">
        <v>0</v>
      </c>
      <c r="E10" s="33"/>
      <c r="F10" s="43"/>
    </row>
    <row r="11" spans="1:10" x14ac:dyDescent="0.25">
      <c r="B11" s="10" t="s">
        <v>5</v>
      </c>
      <c r="D11" s="11">
        <v>-2145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112.7</v>
      </c>
      <c r="E12" s="33"/>
      <c r="F12" s="44"/>
    </row>
    <row r="13" spans="1:10" x14ac:dyDescent="0.25">
      <c r="B13" s="1" t="s">
        <v>7</v>
      </c>
      <c r="D13" s="11">
        <v>-7066.57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-9098.869999999999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-235817.62999999433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-2450841.1900000153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/>
      <c r="E20" s="33"/>
      <c r="F20" s="44"/>
    </row>
    <row r="21" spans="1:10" x14ac:dyDescent="0.25">
      <c r="B21" s="10" t="s">
        <v>5</v>
      </c>
      <c r="D21" s="11">
        <v>475368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2547.81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6157.12</v>
      </c>
      <c r="E23" s="33"/>
      <c r="F23" s="43"/>
    </row>
    <row r="24" spans="1:10" x14ac:dyDescent="0.25">
      <c r="B24" s="1" t="s">
        <v>8</v>
      </c>
      <c r="D24" s="13">
        <v>484072.93</v>
      </c>
      <c r="E24" s="33"/>
      <c r="F24" s="43"/>
    </row>
    <row r="25" spans="1:10" x14ac:dyDescent="0.25">
      <c r="B25" s="1" t="s">
        <v>9</v>
      </c>
      <c r="D25" s="6">
        <v>-1966768.2600000154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2398821.84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6013117.9699999997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6013117.9699999997</v>
      </c>
      <c r="E62" s="33"/>
    </row>
    <row r="63" spans="1:6" x14ac:dyDescent="0.25">
      <c r="B63" s="1" t="s">
        <v>9</v>
      </c>
      <c r="D63" s="6">
        <v>8411939.8099999987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-36870711.409999996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-6303017.54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-6303017.54</v>
      </c>
      <c r="E73" s="33"/>
    </row>
    <row r="74" spans="1:6" x14ac:dyDescent="0.25">
      <c r="B74" s="1" t="s">
        <v>9</v>
      </c>
      <c r="D74" s="6">
        <v>-43173728.949999996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-154482.26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10327.84</v>
      </c>
      <c r="E80" s="33"/>
      <c r="F80" s="39"/>
    </row>
    <row r="81" spans="1:7" x14ac:dyDescent="0.25">
      <c r="B81" s="1" t="s">
        <v>8</v>
      </c>
      <c r="D81" s="24">
        <v>10327.84</v>
      </c>
      <c r="E81" s="33"/>
    </row>
    <row r="82" spans="1:7" x14ac:dyDescent="0.25">
      <c r="B82" s="1" t="s">
        <v>9</v>
      </c>
      <c r="D82" s="14">
        <v>-144154.42000000001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-478636.28000000009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-147676.54</v>
      </c>
      <c r="E87" s="33"/>
      <c r="F87" s="39"/>
    </row>
    <row r="88" spans="1:7" x14ac:dyDescent="0.25">
      <c r="B88" s="1" t="s">
        <v>8</v>
      </c>
      <c r="D88" s="24">
        <v>-147676.54</v>
      </c>
      <c r="E88" s="33"/>
    </row>
    <row r="89" spans="1:7" x14ac:dyDescent="0.25">
      <c r="B89" s="1" t="s">
        <v>9</v>
      </c>
      <c r="D89" s="14">
        <v>-626312.82000000007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-37782568.059999995</v>
      </c>
      <c r="E92" s="33"/>
      <c r="F92" s="52">
        <f>+D85+D77+D66+D54+D18+D8+D28</f>
        <v>-37782568.06000001</v>
      </c>
      <c r="G92" s="49">
        <f>+F92-D92</f>
        <v>0</v>
      </c>
    </row>
    <row r="93" spans="1:7" x14ac:dyDescent="0.25">
      <c r="B93" s="1" t="s">
        <v>8</v>
      </c>
      <c r="D93" s="27">
        <v>47725.789999999281</v>
      </c>
      <c r="E93" s="33"/>
      <c r="F93" s="53">
        <f>+D14+D24+D62+D73+D81+D88+D35</f>
        <v>47725.789999999281</v>
      </c>
      <c r="G93" s="49">
        <f>+F93-D93</f>
        <v>0</v>
      </c>
    </row>
    <row r="94" spans="1:7" ht="13.8" thickBot="1" x14ac:dyDescent="0.3">
      <c r="B94" s="1" t="s">
        <v>9</v>
      </c>
      <c r="D94" s="28">
        <v>-37734842.269999996</v>
      </c>
      <c r="E94" s="33"/>
      <c r="F94" s="52">
        <f>SUM(F92:F93)</f>
        <v>-37734842.270000011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-2202585.8900000099</v>
      </c>
      <c r="E95" s="33"/>
      <c r="F95" s="8">
        <f>+D15+D25</f>
        <v>-2202585.8900000099</v>
      </c>
      <c r="G95" s="49">
        <f>+F95-D95</f>
        <v>0</v>
      </c>
    </row>
    <row r="96" spans="1:7" ht="13.8" thickBot="1" x14ac:dyDescent="0.3">
      <c r="A96" s="1" t="s">
        <v>28</v>
      </c>
      <c r="D96" s="29">
        <v>-35532256.379999988</v>
      </c>
      <c r="E96" s="33"/>
      <c r="F96" s="53">
        <f>+F94-F95</f>
        <v>-35532256.380000003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August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B160DC1-562F-4332-9F2E-5F0DC1A21B84}"/>
</file>

<file path=customXml/itemProps2.xml><?xml version="1.0" encoding="utf-8"?>
<ds:datastoreItem xmlns:ds="http://schemas.openxmlformats.org/officeDocument/2006/customXml" ds:itemID="{93A590CE-39AC-4E0F-8A70-6F267D3F2900}"/>
</file>

<file path=customXml/itemProps3.xml><?xml version="1.0" encoding="utf-8"?>
<ds:datastoreItem xmlns:ds="http://schemas.openxmlformats.org/officeDocument/2006/customXml" ds:itemID="{38A2960A-EF89-4FA7-A931-96631F947E04}"/>
</file>

<file path=customXml/itemProps4.xml><?xml version="1.0" encoding="utf-8"?>
<ds:datastoreItem xmlns:ds="http://schemas.openxmlformats.org/officeDocument/2006/customXml" ds:itemID="{C8946A68-09AB-4AE7-B8C4-A0F0EB9A3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2018-09-07T21:49:15Z</cp:lastPrinted>
  <dcterms:created xsi:type="dcterms:W3CDTF">2005-03-16T23:33:46Z</dcterms:created>
  <dcterms:modified xsi:type="dcterms:W3CDTF">2018-09-07T21:53:25Z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