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Z:\Power Costs\Regulatory\PCA Annual Filing\PCA 22 (2023) Filing\Exhibits\"/>
    </mc:Choice>
  </mc:AlternateContent>
  <bookViews>
    <workbookView xWindow="0" yWindow="0" windowWidth="28800" windowHeight="12300" tabRatio="492"/>
  </bookViews>
  <sheets>
    <sheet name="Exh. BDM-4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8" l="1"/>
  <c r="G29" i="8"/>
  <c r="H29" i="8"/>
  <c r="H28" i="8"/>
  <c r="H27" i="8"/>
  <c r="H26" i="8"/>
  <c r="C29" i="8"/>
  <c r="D29" i="8"/>
  <c r="B29" i="8"/>
  <c r="E28" i="8"/>
  <c r="E27" i="8"/>
  <c r="E26" i="8"/>
  <c r="E29" i="8" s="1"/>
  <c r="C21" i="8"/>
  <c r="D21" i="8"/>
  <c r="F21" i="8"/>
  <c r="G21" i="8"/>
  <c r="B21" i="8"/>
  <c r="H10" i="8"/>
  <c r="H11" i="8"/>
  <c r="H12" i="8"/>
  <c r="E10" i="8"/>
  <c r="E11" i="8"/>
  <c r="E12" i="8"/>
  <c r="E13" i="8"/>
  <c r="H13" i="8" s="1"/>
  <c r="E14" i="8"/>
  <c r="H14" i="8" s="1"/>
  <c r="E15" i="8"/>
  <c r="H15" i="8" s="1"/>
  <c r="E16" i="8"/>
  <c r="H16" i="8" s="1"/>
  <c r="E17" i="8"/>
  <c r="H17" i="8" s="1"/>
  <c r="E18" i="8"/>
  <c r="H18" i="8" s="1"/>
  <c r="E19" i="8"/>
  <c r="H19" i="8" s="1"/>
  <c r="E20" i="8"/>
  <c r="H20" i="8" s="1"/>
  <c r="E9" i="8"/>
  <c r="H9" i="8" s="1"/>
  <c r="H21" i="8" l="1"/>
  <c r="E21" i="8"/>
</calcChain>
</file>

<file path=xl/sharedStrings.xml><?xml version="1.0" encoding="utf-8"?>
<sst xmlns="http://schemas.openxmlformats.org/spreadsheetml/2006/main" count="36" uniqueCount="26">
  <si>
    <t>Puget Sound Energy</t>
  </si>
  <si>
    <t>2023 PCA annual report - Exhibit BDM-4</t>
  </si>
  <si>
    <t>Estimated PCA power cost impact of including CCA allowance costs in resource dispatch decisions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</si>
  <si>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</si>
  <si>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</si>
  <si>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</si>
  <si>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</si>
  <si>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</si>
  <si>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</si>
  <si>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</si>
  <si>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</si>
  <si>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</si>
  <si>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</si>
  <si>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</si>
  <si>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</si>
  <si>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2023 total</t>
  </si>
  <si>
    <t>Volume not generated (MWh)</t>
  </si>
  <si>
    <t>Avoided fuel cost</t>
  </si>
  <si>
    <t>Foregone wholesale sales revenue</t>
  </si>
  <si>
    <t>Net increase to PCA power costs</t>
  </si>
  <si>
    <t>Avoided emissions (metric tons)</t>
  </si>
  <si>
    <t>Avoided emissions allowance cost</t>
  </si>
  <si>
    <t>Net total cost increase (decrease) from including allowance costs in dispatch</t>
  </si>
  <si>
    <t>Estimated 2023 impact</t>
  </si>
  <si>
    <t>2024 YTD total</t>
  </si>
  <si>
    <t>Estimated 2024 impact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</si>
</sst>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3" formatCode="_(* #,##0.00_);_(* \(#,##0.00\);_(* &quot;-&quot;??_);_(@_)"/>
    <numFmt numFmtId="165" formatCode="_(* #,##0_);_(* \(#,##0\);_(* &quot;-&quot;??_);_(@_)"/>
    <numFmt numFmtId="166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5" fontId="0" fillId="0" borderId="0" xfId="1" applyNumberFormat="1" applyFont="1"/>
    <xf numFmtId="166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NumberFormat="1" applyFont="1" applyFill="1" applyBorder="1" applyAlignment="1"/>
    <xf numFmtId="14" fontId="0" fillId="0" borderId="0" xfId="0" applyNumberFormat="1" applyAlignment="1">
      <alignment horizontal="right"/>
    </xf>
    <xf numFmtId="14" fontId="0" fillId="0" borderId="1" xfId="0" applyNumberFormat="1" applyBorder="1" applyAlignment="1">
      <alignment horizontal="right"/>
    </xf>
    <xf numFmtId="5" fontId="0" fillId="0" borderId="3" xfId="0" applyNumberFormat="1" applyBorder="1"/>
    <xf numFmtId="5" fontId="0" fillId="0" borderId="4" xfId="0" applyNumberFormat="1" applyBorder="1"/>
    <xf numFmtId="0" fontId="0" fillId="0" borderId="2" xfId="0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5" fontId="0" fillId="0" borderId="2" xfId="0" applyNumberFormat="1" applyBorder="1" applyAlignment="1">
      <alignment horizontal="center" wrapText="1"/>
    </xf>
    <xf numFmtId="165" fontId="0" fillId="0" borderId="3" xfId="0" applyNumberFormat="1" applyBorder="1"/>
    <xf numFmtId="165" fontId="0" fillId="0" borderId="4" xfId="0" applyNumberFormat="1" applyBorder="1"/>
    <xf numFmtId="0" fontId="5" fillId="0" borderId="0" xfId="0" applyFont="1"/>
    <xf numFmtId="165" fontId="0" fillId="0" borderId="2" xfId="0" applyNumberFormat="1" applyBorder="1"/>
    <xf numFmtId="5" fontId="0" fillId="0" borderId="2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9"/>
  <sheetViews>
    <sheetView tabSelected="1" workbookViewId="0">
      <selection activeCell="C33" sqref="C33"/>
    </sheetView>
  </sheetViews>
  <sheetFormatPr defaultRowHeight="14.5" x14ac:dyDescent="0.35"/>
  <cols>
    <col min="1" max="1" width="13.1796875" customWidth="1"/>
    <col min="2" max="2" width="15" style="1" bestFit="1" customWidth="1"/>
    <col min="3" max="3" width="17.453125" style="1" bestFit="1" customWidth="1"/>
    <col min="4" max="4" width="17.453125" style="1" customWidth="1"/>
    <col min="5" max="5" width="19" style="2" bestFit="1" customWidth="1"/>
    <col min="6" max="6" width="15.81640625" style="2" bestFit="1" customWidth="1"/>
    <col min="7" max="7" width="16.26953125" style="2" bestFit="1" customWidth="1"/>
    <col min="8" max="8" width="22" bestFit="1" customWidth="1"/>
    <col min="9" max="9" width="15.453125" bestFit="1" customWidth="1"/>
    <col min="10" max="11" width="8.7265625" customWidth="1"/>
    <col min="12" max="14" width="9.7265625" bestFit="1" customWidth="1"/>
    <col min="15" max="15" width="11.26953125" bestFit="1" customWidth="1"/>
  </cols>
  <sheetData>
    <row r="1" spans="1:8" ht="18.5" x14ac:dyDescent="0.45">
      <c r="A1" s="5" t="s">
        <v>0</v>
      </c>
    </row>
    <row r="2" spans="1:8" ht="15.5" x14ac:dyDescent="0.35">
      <c r="A2" s="6" t="s">
        <v>1</v>
      </c>
    </row>
    <row r="3" spans="1:8" x14ac:dyDescent="0.35">
      <c r="A3" s="7" t="s">
        <v>2</v>
      </c>
    </row>
    <row r="6" spans="1:8" x14ac:dyDescent="0.35">
      <c r="B6"/>
    </row>
    <row r="7" spans="1:8" ht="16" thickBot="1" x14ac:dyDescent="0.4">
      <c r="A7" s="17" t="s">
        <v>23</v>
      </c>
    </row>
    <row r="8" spans="1:8" s="4" customFormat="1" ht="58.5" thickBot="1" x14ac:dyDescent="0.4">
      <c r="B8" s="14" t="s">
        <v>16</v>
      </c>
      <c r="C8" s="14" t="s">
        <v>17</v>
      </c>
      <c r="D8" s="14" t="s">
        <v>18</v>
      </c>
      <c r="E8" s="12" t="s">
        <v>19</v>
      </c>
      <c r="F8" s="14" t="s">
        <v>20</v>
      </c>
      <c r="G8" s="13" t="s">
        <v>21</v>
      </c>
      <c r="H8" s="13" t="s">
        <v>22</v>
      </c>
    </row>
    <row r="9" spans="1:8" x14ac:dyDescent="0.35">
      <c r="A9" s="8" t="s">
        <v>3</v>
      </c>
      <c r="B9" s="15">
        <v>50469.12999999975</v>
      </c>
      <c r="C9" s="10">
        <v>-5931569.7101999782</v>
      </c>
      <c r="D9" s="10">
        <v>6627742.9597000126</v>
      </c>
      <c r="E9" s="10">
        <f>D9+C9</f>
        <v>696173.24950003438</v>
      </c>
      <c r="F9" s="15">
        <v>26106.310000000132</v>
      </c>
      <c r="G9" s="10">
        <v>-1122571.3299999938</v>
      </c>
      <c r="H9" s="10">
        <f>G9+E9</f>
        <v>-426398.08049995941</v>
      </c>
    </row>
    <row r="10" spans="1:8" x14ac:dyDescent="0.35">
      <c r="A10" s="8" t="s">
        <v>4</v>
      </c>
      <c r="B10" s="15">
        <v>0</v>
      </c>
      <c r="C10" s="10">
        <v>0</v>
      </c>
      <c r="D10" s="10">
        <v>0</v>
      </c>
      <c r="E10" s="10">
        <f t="shared" ref="E10:E20" si="0">D10+C10</f>
        <v>0</v>
      </c>
      <c r="F10" s="15">
        <v>0</v>
      </c>
      <c r="G10" s="10">
        <v>0</v>
      </c>
      <c r="H10" s="10">
        <f t="shared" ref="H10:H20" si="1">G10+E10</f>
        <v>0</v>
      </c>
    </row>
    <row r="11" spans="1:8" x14ac:dyDescent="0.35">
      <c r="A11" s="8" t="s">
        <v>5</v>
      </c>
      <c r="B11" s="15">
        <v>0</v>
      </c>
      <c r="C11" s="10">
        <v>0</v>
      </c>
      <c r="D11" s="10">
        <v>0</v>
      </c>
      <c r="E11" s="10">
        <f t="shared" si="0"/>
        <v>0</v>
      </c>
      <c r="F11" s="15">
        <v>0</v>
      </c>
      <c r="G11" s="10">
        <v>0</v>
      </c>
      <c r="H11" s="10">
        <f t="shared" si="1"/>
        <v>0</v>
      </c>
    </row>
    <row r="12" spans="1:8" x14ac:dyDescent="0.35">
      <c r="A12" s="8" t="s">
        <v>6</v>
      </c>
      <c r="B12" s="15">
        <v>2698.2700000000004</v>
      </c>
      <c r="C12" s="10">
        <v>-138088.29069999998</v>
      </c>
      <c r="D12" s="10">
        <v>216347.29410000006</v>
      </c>
      <c r="E12" s="10">
        <f t="shared" si="0"/>
        <v>78259.003400000074</v>
      </c>
      <c r="F12" s="15">
        <v>1658.86</v>
      </c>
      <c r="G12" s="10">
        <v>-103994.09000000001</v>
      </c>
      <c r="H12" s="10">
        <f t="shared" si="1"/>
        <v>-25735.086599999937</v>
      </c>
    </row>
    <row r="13" spans="1:8" x14ac:dyDescent="0.35">
      <c r="A13" s="8" t="s">
        <v>7</v>
      </c>
      <c r="B13" s="15">
        <v>44029.749999999956</v>
      </c>
      <c r="C13" s="10">
        <v>-577094.21360000025</v>
      </c>
      <c r="D13" s="10">
        <v>974701.44299999892</v>
      </c>
      <c r="E13" s="10">
        <f t="shared" si="0"/>
        <v>397607.22939999867</v>
      </c>
      <c r="F13" s="15">
        <v>19207.809999999979</v>
      </c>
      <c r="G13" s="10">
        <v>-1225141.580000001</v>
      </c>
      <c r="H13" s="10">
        <f t="shared" si="1"/>
        <v>-827534.35060000233</v>
      </c>
    </row>
    <row r="14" spans="1:8" x14ac:dyDescent="0.35">
      <c r="A14" s="8" t="s">
        <v>8</v>
      </c>
      <c r="B14" s="15">
        <v>69224.230000000054</v>
      </c>
      <c r="C14" s="10">
        <v>-1371181.4719999938</v>
      </c>
      <c r="D14" s="10">
        <v>2971657.7502999934</v>
      </c>
      <c r="E14" s="10">
        <f t="shared" si="0"/>
        <v>1600476.2782999997</v>
      </c>
      <c r="F14" s="15">
        <v>37269.049999999828</v>
      </c>
      <c r="G14" s="10">
        <v>-2386788.0099999947</v>
      </c>
      <c r="H14" s="10">
        <f t="shared" si="1"/>
        <v>-786311.731699995</v>
      </c>
    </row>
    <row r="15" spans="1:8" x14ac:dyDescent="0.35">
      <c r="A15" s="8" t="s">
        <v>9</v>
      </c>
      <c r="B15" s="15">
        <v>0</v>
      </c>
      <c r="C15" s="10">
        <v>0</v>
      </c>
      <c r="D15" s="10">
        <v>0</v>
      </c>
      <c r="E15" s="10">
        <f t="shared" si="0"/>
        <v>0</v>
      </c>
      <c r="F15" s="15">
        <v>0</v>
      </c>
      <c r="G15" s="10">
        <v>0</v>
      </c>
      <c r="H15" s="10">
        <f t="shared" si="1"/>
        <v>0</v>
      </c>
    </row>
    <row r="16" spans="1:8" x14ac:dyDescent="0.35">
      <c r="A16" s="8" t="s">
        <v>10</v>
      </c>
      <c r="B16" s="15">
        <v>0</v>
      </c>
      <c r="C16" s="10">
        <v>0</v>
      </c>
      <c r="D16" s="10">
        <v>0</v>
      </c>
      <c r="E16" s="10">
        <f t="shared" si="0"/>
        <v>0</v>
      </c>
      <c r="F16" s="15">
        <v>0</v>
      </c>
      <c r="G16" s="10">
        <v>0</v>
      </c>
      <c r="H16" s="10">
        <f t="shared" si="1"/>
        <v>0</v>
      </c>
    </row>
    <row r="17" spans="1:8" x14ac:dyDescent="0.35">
      <c r="A17" s="8" t="s">
        <v>11</v>
      </c>
      <c r="B17" s="15">
        <v>0</v>
      </c>
      <c r="C17" s="10">
        <v>0</v>
      </c>
      <c r="D17" s="10">
        <v>0</v>
      </c>
      <c r="E17" s="10">
        <f t="shared" si="0"/>
        <v>0</v>
      </c>
      <c r="F17" s="15">
        <v>0</v>
      </c>
      <c r="G17" s="10">
        <v>0</v>
      </c>
      <c r="H17" s="10">
        <f t="shared" si="1"/>
        <v>0</v>
      </c>
    </row>
    <row r="18" spans="1:8" x14ac:dyDescent="0.35">
      <c r="A18" s="8" t="s">
        <v>12</v>
      </c>
      <c r="B18" s="15">
        <v>0</v>
      </c>
      <c r="C18" s="10">
        <v>0</v>
      </c>
      <c r="D18" s="10">
        <v>0</v>
      </c>
      <c r="E18" s="10">
        <f t="shared" si="0"/>
        <v>0</v>
      </c>
      <c r="F18" s="15">
        <v>0</v>
      </c>
      <c r="G18" s="10">
        <v>0</v>
      </c>
      <c r="H18" s="10">
        <f t="shared" si="1"/>
        <v>0</v>
      </c>
    </row>
    <row r="19" spans="1:8" x14ac:dyDescent="0.35">
      <c r="A19" s="8" t="s">
        <v>13</v>
      </c>
      <c r="B19" s="15">
        <v>0</v>
      </c>
      <c r="C19" s="10">
        <v>0</v>
      </c>
      <c r="D19" s="10">
        <v>0</v>
      </c>
      <c r="E19" s="10">
        <f t="shared" si="0"/>
        <v>0</v>
      </c>
      <c r="F19" s="15">
        <v>0</v>
      </c>
      <c r="G19" s="10">
        <v>0</v>
      </c>
      <c r="H19" s="10">
        <f t="shared" si="1"/>
        <v>0</v>
      </c>
    </row>
    <row r="20" spans="1:8" ht="15" thickBot="1" x14ac:dyDescent="0.4">
      <c r="A20" s="9" t="s">
        <v>14</v>
      </c>
      <c r="B20" s="16">
        <v>0</v>
      </c>
      <c r="C20" s="11">
        <v>0</v>
      </c>
      <c r="D20" s="11">
        <v>0</v>
      </c>
      <c r="E20" s="11">
        <f t="shared" si="0"/>
        <v>0</v>
      </c>
      <c r="F20" s="16">
        <v>0</v>
      </c>
      <c r="G20" s="11">
        <v>0</v>
      </c>
      <c r="H20" s="11">
        <f t="shared" si="1"/>
        <v>0</v>
      </c>
    </row>
    <row r="21" spans="1:8" ht="15" thickBot="1" x14ac:dyDescent="0.4">
      <c r="A21" s="8" t="s">
        <v>15</v>
      </c>
      <c r="B21" s="16">
        <f>SUM(B9:B20)</f>
        <v>166421.37999999977</v>
      </c>
      <c r="C21" s="11">
        <f t="shared" ref="C21:H21" si="2">SUM(C9:C20)</f>
        <v>-8017933.6864999719</v>
      </c>
      <c r="D21" s="11">
        <f t="shared" si="2"/>
        <v>10790449.447100004</v>
      </c>
      <c r="E21" s="11">
        <f t="shared" si="2"/>
        <v>2772515.7606000328</v>
      </c>
      <c r="F21" s="16">
        <f t="shared" si="2"/>
        <v>84242.029999999941</v>
      </c>
      <c r="G21" s="11">
        <f t="shared" si="2"/>
        <v>-4838495.0099999895</v>
      </c>
      <c r="H21" s="11">
        <f t="shared" si="2"/>
        <v>-2065979.2493999565</v>
      </c>
    </row>
    <row r="22" spans="1:8" x14ac:dyDescent="0.35">
      <c r="C22" s="2"/>
      <c r="D22" s="2"/>
      <c r="F22" s="1"/>
      <c r="G22"/>
    </row>
    <row r="23" spans="1:8" x14ac:dyDescent="0.35">
      <c r="B23" s="3"/>
      <c r="C23" s="2"/>
      <c r="D23" s="2"/>
      <c r="F23" s="3"/>
    </row>
    <row r="24" spans="1:8" ht="16" thickBot="1" x14ac:dyDescent="0.4">
      <c r="A24" s="17" t="s">
        <v>25</v>
      </c>
    </row>
    <row r="25" spans="1:8" ht="58.5" thickBot="1" x14ac:dyDescent="0.4">
      <c r="B25" s="14" t="s">
        <v>16</v>
      </c>
      <c r="C25" s="14" t="s">
        <v>17</v>
      </c>
      <c r="D25" s="14" t="s">
        <v>18</v>
      </c>
      <c r="E25" s="12" t="s">
        <v>19</v>
      </c>
      <c r="F25" s="14" t="s">
        <v>20</v>
      </c>
      <c r="G25" s="13" t="s">
        <v>21</v>
      </c>
      <c r="H25" s="13" t="s">
        <v>22</v>
      </c>
    </row>
    <row r="26" spans="1:8" x14ac:dyDescent="0.35">
      <c r="A26" s="8" t="s">
        <v>3</v>
      </c>
      <c r="B26" s="15">
        <v>18810.64999999998</v>
      </c>
      <c r="C26" s="10">
        <v>-630348.7885000027</v>
      </c>
      <c r="D26" s="10">
        <v>1055879.2870000026</v>
      </c>
      <c r="E26" s="10">
        <f>D26+C26</f>
        <v>425530.49849999987</v>
      </c>
      <c r="F26" s="15">
        <v>11136.339999999986</v>
      </c>
      <c r="G26" s="10">
        <v>-484873.89999999909</v>
      </c>
      <c r="H26" s="10">
        <f t="shared" ref="H26:H28" si="3">G26+E26</f>
        <v>-59343.401499999221</v>
      </c>
    </row>
    <row r="27" spans="1:8" x14ac:dyDescent="0.35">
      <c r="A27" s="8" t="s">
        <v>4</v>
      </c>
      <c r="B27" s="15">
        <v>23917.94999999999</v>
      </c>
      <c r="C27" s="10">
        <v>-523934.90849999984</v>
      </c>
      <c r="D27" s="10">
        <v>1005831.389499998</v>
      </c>
      <c r="E27" s="10">
        <f t="shared" ref="E27:E28" si="4">D27+C27</f>
        <v>481896.48099999811</v>
      </c>
      <c r="F27" s="15">
        <v>14168.699999999981</v>
      </c>
      <c r="G27" s="10">
        <v>-510762.91999999952</v>
      </c>
      <c r="H27" s="10">
        <f t="shared" si="3"/>
        <v>-28866.43900000141</v>
      </c>
    </row>
    <row r="28" spans="1:8" ht="15" thickBot="1" x14ac:dyDescent="0.4">
      <c r="A28" s="9" t="s">
        <v>5</v>
      </c>
      <c r="B28" s="15">
        <v>107889.45000000091</v>
      </c>
      <c r="C28" s="10">
        <v>-1720145.3805000102</v>
      </c>
      <c r="D28" s="10">
        <v>3606792.3889999879</v>
      </c>
      <c r="E28" s="10">
        <f t="shared" si="4"/>
        <v>1886647.0084999776</v>
      </c>
      <c r="F28" s="15">
        <v>64951.920000000144</v>
      </c>
      <c r="G28" s="10">
        <v>-2086853.1999999932</v>
      </c>
      <c r="H28" s="10">
        <f t="shared" si="3"/>
        <v>-200206.19150001556</v>
      </c>
    </row>
    <row r="29" spans="1:8" ht="15" thickBot="1" x14ac:dyDescent="0.4">
      <c r="A29" s="8" t="s">
        <v>24</v>
      </c>
      <c r="B29" s="18">
        <f>SUM(B26:B28)</f>
        <v>150618.05000000089</v>
      </c>
      <c r="C29" s="19">
        <f t="shared" ref="C29:E29" si="5">SUM(C26:C28)</f>
        <v>-2874429.0775000127</v>
      </c>
      <c r="D29" s="19">
        <f t="shared" si="5"/>
        <v>5668503.0654999884</v>
      </c>
      <c r="E29" s="19">
        <f t="shared" si="5"/>
        <v>2794073.9879999757</v>
      </c>
      <c r="F29" s="19">
        <f t="shared" ref="F29" si="6">SUM(F26:F28)</f>
        <v>90256.960000000108</v>
      </c>
      <c r="G29" s="19">
        <f t="shared" ref="G29" si="7">SUM(G26:G28)</f>
        <v>-3082490.0199999921</v>
      </c>
      <c r="H29" s="19">
        <f t="shared" ref="H29" si="8">SUM(H26:H28)</f>
        <v>-288416.03200001619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BD02A5BBF372640A490A16CCB351827" ma:contentTypeVersion="16" ma:contentTypeDescription="" ma:contentTypeScope="" ma:versionID="a889ad9429d511475e00811ceeccba1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2024-04-30T07:00:00+00:00</OpenedDate>
    <SignificantOrder xmlns="dc463f71-b30c-4ab2-9473-d307f9d35888">false</SignificantOrder>
    <Date1 xmlns="dc463f71-b30c-4ab2-9473-d307f9d35888">2024-04-30T07:00:00+00:00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8ED988B-FB92-4F97-B15D-8E01F0ECBE71}"/>
</file>

<file path=customXml/itemProps2.xml><?xml version="1.0" encoding="utf-8"?>
<ds:datastoreItem xmlns:ds="http://schemas.openxmlformats.org/officeDocument/2006/customXml" ds:itemID="{65881E1F-5CE0-4793-952B-C3217B59EAFA}"/>
</file>

<file path=customXml/itemProps3.xml><?xml version="1.0" encoding="utf-8"?>
<ds:datastoreItem xmlns:ds="http://schemas.openxmlformats.org/officeDocument/2006/customXml" ds:itemID="{14492BA8-CE45-4796-994F-CEF52B1C2EA2}"/>
</file>

<file path=customXml/itemProps4.xml><?xml version="1.0" encoding="utf-8"?>
<ds:datastoreItem xmlns:ds="http://schemas.openxmlformats.org/officeDocument/2006/customXml" ds:itemID="{216AC9AD-1F61-49CD-9C1D-86076B8650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Exh. BDM-4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Mueller, Brennan</cp:lastModifiedBy>
  <dcterms:created xsi:type="dcterms:W3CDTF">2024-04-11T17:58:22Z</dcterms:created>
  <dcterms:modified xsi:type="dcterms:W3CDTF">2024-04-30T03:11:11Z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0x0101006E56B4D1795A2E4DB2F0B01679ED314A004BD02A5BBF372640A490A16CCB351827</vt:lpwstr>
  </property>
  <property fmtid="{D5CDD505-2E9C-101B-9397-08002B2CF9AE}" pid="3" name="_docset_NoMedatataSyncRequired">
    <vt:lpwstr>False</vt:lpwstr>
  </property>
</Properties>
</file>