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ient Data\Arrow Launch\Fuel Surcharge\February 2023\"/>
    </mc:Choice>
  </mc:AlternateContent>
  <xr:revisionPtr revIDLastSave="0" documentId="13_ncr:1_{A4314DEE-408D-450F-BDBD-14282FC32359}" xr6:coauthVersionLast="47" xr6:coauthVersionMax="47" xr10:uidLastSave="{00000000-0000-0000-0000-000000000000}"/>
  <bookViews>
    <workbookView xWindow="-120" yWindow="-120" windowWidth="29040" windowHeight="15840" xr2:uid="{7C0D3BA1-5132-4029-9662-A03BB2118A4F}"/>
  </bookViews>
  <sheets>
    <sheet name="Fuel - January" sheetId="1" r:id="rId1"/>
  </sheets>
  <definedNames>
    <definedName name="_xlnm._FilterDatabase" localSheetId="0" hidden="1">'Fuel - January'!$A$4:$M$39</definedName>
  </definedNames>
  <calcPr calcId="181029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4" i="1"/>
  <c r="L29" i="1"/>
  <c r="L13" i="1"/>
  <c r="L11" i="1"/>
  <c r="L38" i="1"/>
  <c r="L39" i="1"/>
  <c r="L14" i="1"/>
  <c r="L12" i="1"/>
  <c r="L28" i="1"/>
  <c r="L37" i="1"/>
  <c r="L25" i="1"/>
  <c r="L10" i="1"/>
  <c r="L36" i="1"/>
  <c r="L35" i="1"/>
  <c r="L34" i="1"/>
  <c r="L33" i="1"/>
  <c r="L23" i="1"/>
  <c r="L9" i="1"/>
  <c r="L22" i="1"/>
  <c r="L21" i="1"/>
  <c r="L8" i="1"/>
  <c r="L32" i="1"/>
  <c r="L7" i="1"/>
  <c r="L6" i="1"/>
  <c r="L20" i="1"/>
  <c r="L19" i="1"/>
  <c r="L31" i="1"/>
  <c r="L15" i="1"/>
  <c r="L5" i="1"/>
  <c r="L40" i="1" s="1"/>
  <c r="L30" i="1"/>
  <c r="L18" i="1"/>
  <c r="L17" i="1"/>
  <c r="L16" i="1"/>
</calcChain>
</file>

<file path=xl/sharedStrings.xml><?xml version="1.0" encoding="utf-8"?>
<sst xmlns="http://schemas.openxmlformats.org/spreadsheetml/2006/main" count="205" uniqueCount="70">
  <si>
    <t>Date</t>
  </si>
  <si>
    <t>Vessel</t>
  </si>
  <si>
    <t>Vendor</t>
  </si>
  <si>
    <t>Seattle</t>
  </si>
  <si>
    <t>Swift</t>
  </si>
  <si>
    <t>Diesel</t>
  </si>
  <si>
    <t>Elliott Bay</t>
  </si>
  <si>
    <t>Pacific</t>
  </si>
  <si>
    <t>Tacoma</t>
  </si>
  <si>
    <t>Hawk</t>
  </si>
  <si>
    <t>Foss Harbor Marina</t>
  </si>
  <si>
    <t>Anacortes</t>
  </si>
  <si>
    <t>Sioux</t>
  </si>
  <si>
    <t>Cap Sante Marina</t>
  </si>
  <si>
    <t>Port Angeles</t>
  </si>
  <si>
    <t>Sealth</t>
  </si>
  <si>
    <t>PetroCard</t>
  </si>
  <si>
    <t>Brave</t>
  </si>
  <si>
    <t>Falcon</t>
  </si>
  <si>
    <t>Strait</t>
  </si>
  <si>
    <t>Chief</t>
  </si>
  <si>
    <t>A1</t>
  </si>
  <si>
    <t>S1</t>
  </si>
  <si>
    <t>T1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</si>
  <si>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</si>
  <si>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</si>
  <si>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</si>
  <si>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</si>
  <si>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</si>
  <si>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</si>
  <si>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</si>
  <si>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</si>
  <si>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</si>
  <si>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P1</t>
  </si>
  <si>
    <t>S2</t>
  </si>
  <si>
    <t>S3</t>
  </si>
  <si>
    <t>S7</t>
  </si>
  <si>
    <t>T9</t>
  </si>
  <si>
    <t>S6</t>
  </si>
  <si>
    <t>S8</t>
  </si>
  <si>
    <t>S4</t>
  </si>
  <si>
    <t>S9</t>
  </si>
  <si>
    <t>S5</t>
  </si>
  <si>
    <t>S10</t>
  </si>
  <si>
    <t>S11</t>
  </si>
  <si>
    <t>S12</t>
  </si>
  <si>
    <t>S13</t>
  </si>
  <si>
    <t>S14</t>
  </si>
  <si>
    <t>T2</t>
  </si>
  <si>
    <t>T3</t>
  </si>
  <si>
    <t>T4</t>
  </si>
  <si>
    <t>T5</t>
  </si>
  <si>
    <t>T6</t>
  </si>
  <si>
    <t>T7</t>
  </si>
  <si>
    <t>T8</t>
  </si>
  <si>
    <t>T10</t>
  </si>
  <si>
    <t>Trns #</t>
  </si>
  <si>
    <t xml:space="preserve">Port </t>
  </si>
  <si>
    <t>Type</t>
  </si>
  <si>
    <t>gallons</t>
  </si>
  <si>
    <t>advertised per gallon cost</t>
  </si>
  <si>
    <t>subtotal</t>
  </si>
  <si>
    <t>Tax</t>
  </si>
  <si>
    <t>Total</t>
  </si>
  <si>
    <t>Actual Cost Per Gallon (Incl. Tax)</t>
  </si>
  <si>
    <t>Rcpt #</t>
  </si>
  <si>
    <t>Sales Tax included in price</t>
  </si>
  <si>
    <t>Average Price Per Gallon&gt;&gt;&gt;&gt;&gt;&gt;&gt;&gt;&gt;&gt;&gt;&gt;&gt;&gt;</t>
  </si>
  <si>
    <t xml:space="preserve">Arrow Launch Service, Inc. </t>
  </si>
  <si>
    <t>Fuel Purchases for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</si>
</sst>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2" xfId="0" applyNumberFormat="1" applyBorder="1"/>
    <xf numFmtId="0" fontId="6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EBA6-B040-4664-9401-8F4D00B0AF13}">
  <dimension ref="A1:N40"/>
  <sheetViews>
    <sheetView tabSelected="1" workbookViewId="0">
      <selection sqref="A1:N2"/>
    </sheetView>
  </sheetViews>
  <sheetFormatPr defaultRowHeight="15" x14ac:dyDescent="0.25"/>
  <cols>
    <col min="1" max="1" width="9.7109375" bestFit="1" customWidth="1"/>
    <col min="3" max="3" width="12.28515625" bestFit="1" customWidth="1"/>
    <col min="11" max="11" width="18.140625" bestFit="1" customWidth="1"/>
    <col min="13" max="13" width="9.140625" style="7"/>
    <col min="14" max="14" width="30.5703125" customWidth="1"/>
  </cols>
  <sheetData>
    <row r="1" spans="1:14" ht="18.75" x14ac:dyDescent="0.3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 x14ac:dyDescent="0.3">
      <c r="A2" s="9" t="s">
        <v>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51" x14ac:dyDescent="0.25">
      <c r="A4" s="4" t="s">
        <v>0</v>
      </c>
      <c r="B4" s="4" t="s">
        <v>56</v>
      </c>
      <c r="C4" s="4" t="s">
        <v>57</v>
      </c>
      <c r="D4" s="4" t="s">
        <v>1</v>
      </c>
      <c r="E4" s="4" t="s">
        <v>58</v>
      </c>
      <c r="F4" s="4" t="s">
        <v>59</v>
      </c>
      <c r="G4" s="5" t="s">
        <v>60</v>
      </c>
      <c r="H4" s="4" t="s">
        <v>61</v>
      </c>
      <c r="I4" s="4" t="s">
        <v>62</v>
      </c>
      <c r="J4" s="4" t="s">
        <v>63</v>
      </c>
      <c r="K4" s="4" t="s">
        <v>2</v>
      </c>
      <c r="L4" s="6" t="s">
        <v>64</v>
      </c>
      <c r="M4" s="4" t="s">
        <v>65</v>
      </c>
      <c r="N4" s="1"/>
    </row>
    <row r="5" spans="1:14" x14ac:dyDescent="0.25">
      <c r="A5" s="2">
        <v>44930</v>
      </c>
      <c r="B5">
        <v>151405</v>
      </c>
      <c r="C5" t="s">
        <v>11</v>
      </c>
      <c r="D5" t="s">
        <v>12</v>
      </c>
      <c r="E5" t="s">
        <v>5</v>
      </c>
      <c r="F5">
        <v>123.87</v>
      </c>
      <c r="G5">
        <v>4.05</v>
      </c>
      <c r="H5">
        <v>501.67</v>
      </c>
      <c r="I5">
        <v>44.15</v>
      </c>
      <c r="J5">
        <v>545.82000000000005</v>
      </c>
      <c r="K5" t="s">
        <v>13</v>
      </c>
      <c r="L5" s="3">
        <f t="shared" ref="L5:L39" si="0">J5/F5</f>
        <v>4.4063937999515623</v>
      </c>
      <c r="M5" s="7" t="s">
        <v>21</v>
      </c>
    </row>
    <row r="6" spans="1:14" x14ac:dyDescent="0.25">
      <c r="A6" s="2">
        <v>44934</v>
      </c>
      <c r="B6">
        <v>151452</v>
      </c>
      <c r="C6" t="s">
        <v>11</v>
      </c>
      <c r="D6" t="s">
        <v>12</v>
      </c>
      <c r="E6" t="s">
        <v>5</v>
      </c>
      <c r="F6">
        <v>129.68</v>
      </c>
      <c r="G6">
        <v>4.05</v>
      </c>
      <c r="H6">
        <v>525.20000000000005</v>
      </c>
      <c r="I6">
        <v>46.22</v>
      </c>
      <c r="J6">
        <v>571.41999999999996</v>
      </c>
      <c r="K6" t="s">
        <v>13</v>
      </c>
      <c r="L6" s="3">
        <f t="shared" si="0"/>
        <v>4.4063849475632324</v>
      </c>
      <c r="M6" s="7" t="s">
        <v>24</v>
      </c>
    </row>
    <row r="7" spans="1:14" x14ac:dyDescent="0.25">
      <c r="A7" s="2">
        <v>44934</v>
      </c>
      <c r="B7">
        <v>151453</v>
      </c>
      <c r="C7" t="s">
        <v>11</v>
      </c>
      <c r="D7" t="s">
        <v>19</v>
      </c>
      <c r="E7" t="s">
        <v>5</v>
      </c>
      <c r="F7">
        <v>340.09</v>
      </c>
      <c r="G7">
        <v>4.05</v>
      </c>
      <c r="H7">
        <v>1377.36</v>
      </c>
      <c r="I7">
        <v>121.21</v>
      </c>
      <c r="J7">
        <v>1498.57</v>
      </c>
      <c r="K7" t="s">
        <v>13</v>
      </c>
      <c r="L7" s="3">
        <f t="shared" si="0"/>
        <v>4.4063924255344178</v>
      </c>
      <c r="M7" s="7" t="s">
        <v>25</v>
      </c>
    </row>
    <row r="8" spans="1:14" x14ac:dyDescent="0.25">
      <c r="A8" s="2">
        <v>44936</v>
      </c>
      <c r="B8">
        <v>151475</v>
      </c>
      <c r="C8" t="s">
        <v>11</v>
      </c>
      <c r="D8" t="s">
        <v>19</v>
      </c>
      <c r="E8" t="s">
        <v>5</v>
      </c>
      <c r="F8">
        <v>5.55</v>
      </c>
      <c r="G8">
        <v>4.05</v>
      </c>
      <c r="H8">
        <v>22.48</v>
      </c>
      <c r="I8">
        <v>1.98</v>
      </c>
      <c r="J8">
        <v>24.46</v>
      </c>
      <c r="K8" t="s">
        <v>13</v>
      </c>
      <c r="L8" s="3">
        <f t="shared" si="0"/>
        <v>4.4072072072072075</v>
      </c>
      <c r="M8" s="7" t="s">
        <v>26</v>
      </c>
    </row>
    <row r="9" spans="1:14" x14ac:dyDescent="0.25">
      <c r="A9" s="2">
        <v>44940</v>
      </c>
      <c r="B9">
        <v>151533</v>
      </c>
      <c r="C9" t="s">
        <v>11</v>
      </c>
      <c r="D9" t="s">
        <v>19</v>
      </c>
      <c r="E9" t="s">
        <v>5</v>
      </c>
      <c r="F9">
        <v>269.07</v>
      </c>
      <c r="G9">
        <v>4.05</v>
      </c>
      <c r="H9">
        <v>1089.73</v>
      </c>
      <c r="I9">
        <v>95.9</v>
      </c>
      <c r="J9">
        <v>1185.6300000000001</v>
      </c>
      <c r="K9" t="s">
        <v>13</v>
      </c>
      <c r="L9" s="3">
        <f t="shared" si="0"/>
        <v>4.4063998216077609</v>
      </c>
      <c r="M9" s="7" t="s">
        <v>27</v>
      </c>
    </row>
    <row r="10" spans="1:14" x14ac:dyDescent="0.25">
      <c r="A10" s="2">
        <v>44946</v>
      </c>
      <c r="B10">
        <v>151621</v>
      </c>
      <c r="C10" t="s">
        <v>11</v>
      </c>
      <c r="D10" t="s">
        <v>12</v>
      </c>
      <c r="E10" t="s">
        <v>5</v>
      </c>
      <c r="F10">
        <v>213.34</v>
      </c>
      <c r="G10">
        <v>4.05</v>
      </c>
      <c r="H10">
        <v>864.03</v>
      </c>
      <c r="I10">
        <v>76.03</v>
      </c>
      <c r="J10">
        <v>940.06</v>
      </c>
      <c r="K10" t="s">
        <v>13</v>
      </c>
      <c r="L10" s="3">
        <f t="shared" si="0"/>
        <v>4.4063935502015559</v>
      </c>
      <c r="M10" s="7" t="s">
        <v>28</v>
      </c>
    </row>
    <row r="11" spans="1:14" x14ac:dyDescent="0.25">
      <c r="A11" s="2">
        <v>44950</v>
      </c>
      <c r="B11">
        <v>151693</v>
      </c>
      <c r="C11" t="s">
        <v>11</v>
      </c>
      <c r="D11" t="s">
        <v>12</v>
      </c>
      <c r="E11" t="s">
        <v>5</v>
      </c>
      <c r="F11">
        <v>148.62</v>
      </c>
      <c r="G11">
        <v>4.05</v>
      </c>
      <c r="H11">
        <v>601.91</v>
      </c>
      <c r="I11">
        <v>52.97</v>
      </c>
      <c r="J11">
        <v>654.88</v>
      </c>
      <c r="K11" t="s">
        <v>13</v>
      </c>
      <c r="L11" s="3">
        <f t="shared" si="0"/>
        <v>4.4064055981698287</v>
      </c>
      <c r="M11" s="7" t="s">
        <v>29</v>
      </c>
    </row>
    <row r="12" spans="1:14" x14ac:dyDescent="0.25">
      <c r="A12" s="2">
        <v>44953</v>
      </c>
      <c r="B12">
        <v>151735</v>
      </c>
      <c r="C12" t="s">
        <v>11</v>
      </c>
      <c r="D12" t="s">
        <v>19</v>
      </c>
      <c r="E12" t="s">
        <v>5</v>
      </c>
      <c r="F12">
        <v>270.8</v>
      </c>
      <c r="G12">
        <v>4.05</v>
      </c>
      <c r="H12">
        <v>1096.74</v>
      </c>
      <c r="I12">
        <v>96.51</v>
      </c>
      <c r="J12">
        <v>1193.25</v>
      </c>
      <c r="K12" t="s">
        <v>13</v>
      </c>
      <c r="L12" s="3">
        <f t="shared" si="0"/>
        <v>4.4063884785819791</v>
      </c>
      <c r="M12" s="7" t="s">
        <v>30</v>
      </c>
    </row>
    <row r="13" spans="1:14" x14ac:dyDescent="0.25">
      <c r="A13" s="2">
        <v>44954</v>
      </c>
      <c r="B13">
        <v>151753</v>
      </c>
      <c r="C13" t="s">
        <v>11</v>
      </c>
      <c r="D13" t="s">
        <v>20</v>
      </c>
      <c r="E13" t="s">
        <v>5</v>
      </c>
      <c r="F13">
        <v>500.2</v>
      </c>
      <c r="G13">
        <v>4.05</v>
      </c>
      <c r="H13">
        <v>2025.81</v>
      </c>
      <c r="I13">
        <v>178.27</v>
      </c>
      <c r="J13">
        <v>2204.08</v>
      </c>
      <c r="K13" t="s">
        <v>13</v>
      </c>
      <c r="L13" s="3">
        <f t="shared" si="0"/>
        <v>4.4063974410235902</v>
      </c>
      <c r="M13" s="7" t="s">
        <v>31</v>
      </c>
    </row>
    <row r="14" spans="1:14" x14ac:dyDescent="0.25">
      <c r="A14" s="2">
        <v>44956</v>
      </c>
      <c r="B14">
        <v>151772</v>
      </c>
      <c r="C14" t="s">
        <v>11</v>
      </c>
      <c r="D14" t="s">
        <v>12</v>
      </c>
      <c r="E14" t="s">
        <v>5</v>
      </c>
      <c r="F14">
        <v>177.3</v>
      </c>
      <c r="G14">
        <v>4.55</v>
      </c>
      <c r="H14">
        <v>806.72</v>
      </c>
      <c r="I14">
        <v>70.989999999999995</v>
      </c>
      <c r="J14">
        <v>877.71</v>
      </c>
      <c r="K14" t="s">
        <v>13</v>
      </c>
      <c r="L14" s="3">
        <f t="shared" si="0"/>
        <v>4.9504230118443315</v>
      </c>
      <c r="M14" s="7" t="s">
        <v>32</v>
      </c>
    </row>
    <row r="15" spans="1:14" x14ac:dyDescent="0.25">
      <c r="A15" s="2">
        <v>44931</v>
      </c>
      <c r="B15">
        <v>472604</v>
      </c>
      <c r="C15" t="s">
        <v>14</v>
      </c>
      <c r="D15" t="s">
        <v>15</v>
      </c>
      <c r="E15" t="s">
        <v>5</v>
      </c>
      <c r="F15">
        <v>197.3</v>
      </c>
      <c r="G15">
        <v>4.5899599999999996</v>
      </c>
      <c r="H15">
        <v>905.61</v>
      </c>
      <c r="I15">
        <v>79.69</v>
      </c>
      <c r="J15">
        <v>985.3</v>
      </c>
      <c r="K15" t="s">
        <v>16</v>
      </c>
      <c r="L15" s="3">
        <f t="shared" si="0"/>
        <v>4.9939178915357321</v>
      </c>
      <c r="M15" s="7" t="s">
        <v>33</v>
      </c>
    </row>
    <row r="16" spans="1:14" x14ac:dyDescent="0.25">
      <c r="A16" s="2">
        <v>44928</v>
      </c>
      <c r="B16">
        <v>1015027</v>
      </c>
      <c r="C16" t="s">
        <v>3</v>
      </c>
      <c r="D16" t="s">
        <v>4</v>
      </c>
      <c r="E16" t="s">
        <v>5</v>
      </c>
      <c r="F16">
        <v>200.02500000000001</v>
      </c>
      <c r="G16">
        <v>5.95</v>
      </c>
      <c r="H16">
        <v>1130.1400000000001</v>
      </c>
      <c r="J16">
        <v>1130.1400000000001</v>
      </c>
      <c r="K16" t="s">
        <v>6</v>
      </c>
      <c r="L16" s="3">
        <f t="shared" si="0"/>
        <v>5.6499937507811531</v>
      </c>
      <c r="M16" s="7" t="s">
        <v>22</v>
      </c>
      <c r="N16" t="s">
        <v>66</v>
      </c>
    </row>
    <row r="17" spans="1:14" x14ac:dyDescent="0.25">
      <c r="A17" s="2">
        <v>44928</v>
      </c>
      <c r="B17">
        <v>1015024</v>
      </c>
      <c r="C17" t="s">
        <v>3</v>
      </c>
      <c r="D17" t="s">
        <v>7</v>
      </c>
      <c r="E17" t="s">
        <v>5</v>
      </c>
      <c r="F17">
        <v>300.48399999999998</v>
      </c>
      <c r="G17">
        <v>5.95</v>
      </c>
      <c r="H17">
        <v>1697.73</v>
      </c>
      <c r="J17">
        <v>1697.73</v>
      </c>
      <c r="K17" t="s">
        <v>6</v>
      </c>
      <c r="L17" s="3">
        <f t="shared" si="0"/>
        <v>5.6499846913645992</v>
      </c>
      <c r="M17" s="7" t="s">
        <v>34</v>
      </c>
      <c r="N17" t="s">
        <v>66</v>
      </c>
    </row>
    <row r="18" spans="1:14" x14ac:dyDescent="0.25">
      <c r="A18" s="2">
        <v>44928</v>
      </c>
      <c r="B18">
        <v>1015025</v>
      </c>
      <c r="C18" t="s">
        <v>3</v>
      </c>
      <c r="D18" t="s">
        <v>7</v>
      </c>
      <c r="E18" t="s">
        <v>5</v>
      </c>
      <c r="F18">
        <v>73.713999999999999</v>
      </c>
      <c r="G18">
        <v>5.95</v>
      </c>
      <c r="H18">
        <v>416.49</v>
      </c>
      <c r="J18">
        <v>416.49</v>
      </c>
      <c r="K18" t="s">
        <v>6</v>
      </c>
      <c r="L18" s="3">
        <f t="shared" si="0"/>
        <v>5.6500800390699188</v>
      </c>
      <c r="M18" s="7" t="s">
        <v>35</v>
      </c>
      <c r="N18" t="s">
        <v>66</v>
      </c>
    </row>
    <row r="19" spans="1:14" x14ac:dyDescent="0.25">
      <c r="A19" s="2">
        <v>44932</v>
      </c>
      <c r="B19">
        <v>1015079</v>
      </c>
      <c r="C19" t="s">
        <v>3</v>
      </c>
      <c r="D19" t="s">
        <v>4</v>
      </c>
      <c r="E19" t="s">
        <v>5</v>
      </c>
      <c r="F19">
        <v>260.06400000000002</v>
      </c>
      <c r="G19">
        <v>5.65</v>
      </c>
      <c r="H19">
        <v>1391.34</v>
      </c>
      <c r="J19">
        <v>1391.34</v>
      </c>
      <c r="K19" t="s">
        <v>6</v>
      </c>
      <c r="L19" s="3">
        <f t="shared" si="0"/>
        <v>5.3499907715023989</v>
      </c>
      <c r="M19" s="7" t="s">
        <v>40</v>
      </c>
      <c r="N19" t="s">
        <v>66</v>
      </c>
    </row>
    <row r="20" spans="1:14" x14ac:dyDescent="0.25">
      <c r="A20" s="2">
        <v>44932</v>
      </c>
      <c r="B20">
        <v>1015076</v>
      </c>
      <c r="C20" t="s">
        <v>3</v>
      </c>
      <c r="D20" t="s">
        <v>18</v>
      </c>
      <c r="E20" t="s">
        <v>5</v>
      </c>
      <c r="F20">
        <v>113.547</v>
      </c>
      <c r="G20">
        <v>5.65</v>
      </c>
      <c r="H20">
        <v>607.48</v>
      </c>
      <c r="J20">
        <v>607.48</v>
      </c>
      <c r="K20" t="s">
        <v>6</v>
      </c>
      <c r="L20" s="3">
        <f t="shared" si="0"/>
        <v>5.3500312645864714</v>
      </c>
      <c r="M20" s="7" t="s">
        <v>42</v>
      </c>
      <c r="N20" t="s">
        <v>66</v>
      </c>
    </row>
    <row r="21" spans="1:14" x14ac:dyDescent="0.25">
      <c r="A21" s="2">
        <v>44937</v>
      </c>
      <c r="B21">
        <v>1015123</v>
      </c>
      <c r="C21" t="s">
        <v>3</v>
      </c>
      <c r="D21" t="s">
        <v>4</v>
      </c>
      <c r="E21" t="s">
        <v>5</v>
      </c>
      <c r="F21">
        <v>184.66800000000001</v>
      </c>
      <c r="G21">
        <v>5.65</v>
      </c>
      <c r="H21">
        <v>987.97</v>
      </c>
      <c r="J21">
        <v>987.97</v>
      </c>
      <c r="K21" t="s">
        <v>6</v>
      </c>
      <c r="L21" s="3">
        <f t="shared" si="0"/>
        <v>5.3499794225312449</v>
      </c>
      <c r="M21" s="7" t="s">
        <v>38</v>
      </c>
      <c r="N21" t="s">
        <v>66</v>
      </c>
    </row>
    <row r="22" spans="1:14" x14ac:dyDescent="0.25">
      <c r="A22" s="2">
        <v>44937</v>
      </c>
      <c r="B22">
        <v>1015132</v>
      </c>
      <c r="C22" t="s">
        <v>3</v>
      </c>
      <c r="D22" t="s">
        <v>7</v>
      </c>
      <c r="E22" t="s">
        <v>5</v>
      </c>
      <c r="F22">
        <v>199.44900000000001</v>
      </c>
      <c r="G22">
        <v>5.65</v>
      </c>
      <c r="H22">
        <v>1067.06</v>
      </c>
      <c r="J22">
        <v>1067.06</v>
      </c>
      <c r="K22" t="s">
        <v>6</v>
      </c>
      <c r="L22" s="3">
        <f t="shared" si="0"/>
        <v>5.3500393584324808</v>
      </c>
      <c r="M22" s="7" t="s">
        <v>36</v>
      </c>
      <c r="N22" t="s">
        <v>66</v>
      </c>
    </row>
    <row r="23" spans="1:14" x14ac:dyDescent="0.25">
      <c r="A23" s="2">
        <v>44940</v>
      </c>
      <c r="B23">
        <v>1015163</v>
      </c>
      <c r="C23" t="s">
        <v>3</v>
      </c>
      <c r="D23" t="s">
        <v>4</v>
      </c>
      <c r="E23" t="s">
        <v>5</v>
      </c>
      <c r="F23">
        <v>120.117</v>
      </c>
      <c r="G23">
        <v>5.65</v>
      </c>
      <c r="H23">
        <v>642.62</v>
      </c>
      <c r="J23">
        <v>642.62</v>
      </c>
      <c r="K23" t="s">
        <v>6</v>
      </c>
      <c r="L23" s="3">
        <f t="shared" si="0"/>
        <v>5.3499504649633272</v>
      </c>
      <c r="M23" s="7" t="s">
        <v>39</v>
      </c>
      <c r="N23" t="s">
        <v>66</v>
      </c>
    </row>
    <row r="24" spans="1:14" x14ac:dyDescent="0.25">
      <c r="A24" s="2">
        <v>44943</v>
      </c>
      <c r="B24">
        <v>1015199</v>
      </c>
      <c r="C24" t="s">
        <v>3</v>
      </c>
      <c r="D24" t="s">
        <v>4</v>
      </c>
      <c r="E24" t="s">
        <v>5</v>
      </c>
      <c r="F24">
        <v>180.00200000000001</v>
      </c>
      <c r="G24">
        <v>5.65</v>
      </c>
      <c r="H24">
        <v>1017.01</v>
      </c>
      <c r="J24">
        <v>1017.01</v>
      </c>
      <c r="K24" t="s">
        <v>6</v>
      </c>
      <c r="L24" s="3">
        <f t="shared" si="0"/>
        <v>5.6499927778580235</v>
      </c>
      <c r="M24" s="7" t="s">
        <v>41</v>
      </c>
      <c r="N24" t="s">
        <v>66</v>
      </c>
    </row>
    <row r="25" spans="1:14" x14ac:dyDescent="0.25">
      <c r="A25" s="2">
        <v>44946</v>
      </c>
      <c r="B25">
        <v>1015238</v>
      </c>
      <c r="C25" t="s">
        <v>3</v>
      </c>
      <c r="D25" t="s">
        <v>7</v>
      </c>
      <c r="E25" t="s">
        <v>5</v>
      </c>
      <c r="F25">
        <v>366.06299999999999</v>
      </c>
      <c r="G25">
        <v>5.65</v>
      </c>
      <c r="H25">
        <v>1958.44</v>
      </c>
      <c r="J25">
        <v>1958.44</v>
      </c>
      <c r="K25" t="s">
        <v>6</v>
      </c>
      <c r="L25" s="3">
        <f t="shared" si="0"/>
        <v>5.3500080587221328</v>
      </c>
      <c r="M25" s="7" t="s">
        <v>43</v>
      </c>
      <c r="N25" t="s">
        <v>66</v>
      </c>
    </row>
    <row r="26" spans="1:14" x14ac:dyDescent="0.25">
      <c r="A26" s="2">
        <v>44949</v>
      </c>
      <c r="B26">
        <v>1015276</v>
      </c>
      <c r="C26" t="s">
        <v>3</v>
      </c>
      <c r="D26" t="s">
        <v>4</v>
      </c>
      <c r="E26" t="s">
        <v>5</v>
      </c>
      <c r="F26">
        <v>240</v>
      </c>
      <c r="G26">
        <v>5.65</v>
      </c>
      <c r="H26">
        <v>1284</v>
      </c>
      <c r="J26">
        <v>1284</v>
      </c>
      <c r="K26" t="s">
        <v>6</v>
      </c>
      <c r="L26" s="3">
        <f t="shared" si="0"/>
        <v>5.35</v>
      </c>
      <c r="M26" s="7" t="s">
        <v>44</v>
      </c>
      <c r="N26" t="s">
        <v>66</v>
      </c>
    </row>
    <row r="27" spans="1:14" x14ac:dyDescent="0.25">
      <c r="A27" s="2">
        <v>44951</v>
      </c>
      <c r="B27">
        <v>1015296</v>
      </c>
      <c r="C27" t="s">
        <v>3</v>
      </c>
      <c r="D27" t="s">
        <v>4</v>
      </c>
      <c r="E27" t="s">
        <v>5</v>
      </c>
      <c r="F27">
        <v>219.422</v>
      </c>
      <c r="G27">
        <v>5.65</v>
      </c>
      <c r="H27">
        <v>1173.9000000000001</v>
      </c>
      <c r="J27">
        <v>1173.9000000000001</v>
      </c>
      <c r="K27" t="s">
        <v>6</v>
      </c>
      <c r="L27" s="3">
        <f t="shared" si="0"/>
        <v>5.349964907803229</v>
      </c>
      <c r="M27" s="7" t="s">
        <v>45</v>
      </c>
      <c r="N27" t="s">
        <v>66</v>
      </c>
    </row>
    <row r="28" spans="1:14" x14ac:dyDescent="0.25">
      <c r="A28" s="2">
        <v>44952</v>
      </c>
      <c r="B28">
        <v>1015304</v>
      </c>
      <c r="C28" t="s">
        <v>3</v>
      </c>
      <c r="D28" t="s">
        <v>7</v>
      </c>
      <c r="E28" t="s">
        <v>5</v>
      </c>
      <c r="F28">
        <v>240.47200000000001</v>
      </c>
      <c r="G28">
        <v>5.65</v>
      </c>
      <c r="H28">
        <v>1286.53</v>
      </c>
      <c r="J28">
        <v>1286.53</v>
      </c>
      <c r="K28" t="s">
        <v>6</v>
      </c>
      <c r="L28" s="3">
        <f t="shared" si="0"/>
        <v>5.3500199607438699</v>
      </c>
      <c r="M28" s="7" t="s">
        <v>46</v>
      </c>
      <c r="N28" t="s">
        <v>66</v>
      </c>
    </row>
    <row r="29" spans="1:14" x14ac:dyDescent="0.25">
      <c r="A29" s="2">
        <v>44957</v>
      </c>
      <c r="B29">
        <v>1015372</v>
      </c>
      <c r="C29" t="s">
        <v>3</v>
      </c>
      <c r="D29" t="s">
        <v>7</v>
      </c>
      <c r="E29" t="s">
        <v>5</v>
      </c>
      <c r="F29">
        <v>369.85399999999998</v>
      </c>
      <c r="G29">
        <v>5.65</v>
      </c>
      <c r="H29">
        <v>1978.72</v>
      </c>
      <c r="J29">
        <v>1978.72</v>
      </c>
      <c r="K29" t="s">
        <v>6</v>
      </c>
      <c r="L29" s="3">
        <f t="shared" si="0"/>
        <v>5.3500029741465553</v>
      </c>
      <c r="M29" s="7" t="s">
        <v>47</v>
      </c>
      <c r="N29" t="s">
        <v>66</v>
      </c>
    </row>
    <row r="30" spans="1:14" x14ac:dyDescent="0.25">
      <c r="A30" s="2">
        <v>44928</v>
      </c>
      <c r="B30">
        <v>397387</v>
      </c>
      <c r="C30" t="s">
        <v>8</v>
      </c>
      <c r="D30" t="s">
        <v>9</v>
      </c>
      <c r="E30" t="s">
        <v>5</v>
      </c>
      <c r="F30">
        <v>121.72799999999999</v>
      </c>
      <c r="G30">
        <v>4.76</v>
      </c>
      <c r="H30">
        <v>564.91</v>
      </c>
      <c r="I30">
        <v>58.19</v>
      </c>
      <c r="J30">
        <v>623.1</v>
      </c>
      <c r="K30" t="s">
        <v>10</v>
      </c>
      <c r="L30" s="3">
        <f t="shared" si="0"/>
        <v>5.1187894321766567</v>
      </c>
      <c r="M30" s="7" t="s">
        <v>23</v>
      </c>
    </row>
    <row r="31" spans="1:14" x14ac:dyDescent="0.25">
      <c r="A31" s="2">
        <v>44932</v>
      </c>
      <c r="B31">
        <v>397470</v>
      </c>
      <c r="C31" t="s">
        <v>8</v>
      </c>
      <c r="D31" t="s">
        <v>17</v>
      </c>
      <c r="E31" t="s">
        <v>5</v>
      </c>
      <c r="F31">
        <v>188.571</v>
      </c>
      <c r="G31">
        <v>4.76</v>
      </c>
      <c r="H31">
        <v>875.04</v>
      </c>
      <c r="I31">
        <v>90.13</v>
      </c>
      <c r="J31">
        <v>965.17</v>
      </c>
      <c r="K31" t="s">
        <v>10</v>
      </c>
      <c r="L31" s="3">
        <f t="shared" si="0"/>
        <v>5.1183373901607352</v>
      </c>
      <c r="M31" s="7" t="s">
        <v>48</v>
      </c>
    </row>
    <row r="32" spans="1:14" x14ac:dyDescent="0.25">
      <c r="A32" s="2">
        <v>44571</v>
      </c>
      <c r="B32">
        <v>397550</v>
      </c>
      <c r="C32" t="s">
        <v>8</v>
      </c>
      <c r="D32" t="s">
        <v>9</v>
      </c>
      <c r="E32" t="s">
        <v>5</v>
      </c>
      <c r="F32">
        <v>135.27000000000001</v>
      </c>
      <c r="G32">
        <v>4.76</v>
      </c>
      <c r="H32">
        <v>627.69000000000005</v>
      </c>
      <c r="I32">
        <v>64.650000000000006</v>
      </c>
      <c r="J32">
        <v>692.34</v>
      </c>
      <c r="K32" t="s">
        <v>10</v>
      </c>
      <c r="L32" s="3">
        <f t="shared" si="0"/>
        <v>5.1182080283876692</v>
      </c>
      <c r="M32" s="7" t="s">
        <v>49</v>
      </c>
    </row>
    <row r="33" spans="1:13" x14ac:dyDescent="0.25">
      <c r="A33" s="2">
        <v>44941</v>
      </c>
      <c r="B33">
        <v>397682</v>
      </c>
      <c r="C33" t="s">
        <v>8</v>
      </c>
      <c r="D33" t="s">
        <v>17</v>
      </c>
      <c r="E33" t="s">
        <v>5</v>
      </c>
      <c r="F33">
        <v>169.60400000000001</v>
      </c>
      <c r="G33">
        <v>4.6100000000000003</v>
      </c>
      <c r="H33">
        <v>761.59</v>
      </c>
      <c r="I33">
        <v>78.44</v>
      </c>
      <c r="J33">
        <v>840.03</v>
      </c>
      <c r="K33" t="s">
        <v>10</v>
      </c>
      <c r="L33" s="3">
        <f t="shared" si="0"/>
        <v>4.9528902620221213</v>
      </c>
      <c r="M33" s="7" t="s">
        <v>50</v>
      </c>
    </row>
    <row r="34" spans="1:13" x14ac:dyDescent="0.25">
      <c r="A34" s="2">
        <v>44941</v>
      </c>
      <c r="B34">
        <v>397678</v>
      </c>
      <c r="C34" t="s">
        <v>8</v>
      </c>
      <c r="D34" t="s">
        <v>9</v>
      </c>
      <c r="E34" t="s">
        <v>5</v>
      </c>
      <c r="F34">
        <v>90.238</v>
      </c>
      <c r="G34">
        <v>4.6100000000000003</v>
      </c>
      <c r="H34">
        <v>405.2</v>
      </c>
      <c r="I34">
        <v>41.74</v>
      </c>
      <c r="J34">
        <v>446.94</v>
      </c>
      <c r="K34" t="s">
        <v>10</v>
      </c>
      <c r="L34" s="3">
        <f t="shared" si="0"/>
        <v>4.9529023249628761</v>
      </c>
      <c r="M34" s="7" t="s">
        <v>51</v>
      </c>
    </row>
    <row r="35" spans="1:13" x14ac:dyDescent="0.25">
      <c r="A35" s="2">
        <v>44943</v>
      </c>
      <c r="B35">
        <v>397742</v>
      </c>
      <c r="C35" t="s">
        <v>8</v>
      </c>
      <c r="D35" t="s">
        <v>9</v>
      </c>
      <c r="E35" t="s">
        <v>5</v>
      </c>
      <c r="F35">
        <v>135.13800000000001</v>
      </c>
      <c r="G35">
        <v>4.6100000000000003</v>
      </c>
      <c r="H35">
        <v>606.77</v>
      </c>
      <c r="I35">
        <v>62.5</v>
      </c>
      <c r="J35">
        <v>669.27</v>
      </c>
      <c r="K35" t="s">
        <v>10</v>
      </c>
      <c r="L35" s="3">
        <f t="shared" si="0"/>
        <v>4.9524930071482478</v>
      </c>
      <c r="M35" s="7" t="s">
        <v>52</v>
      </c>
    </row>
    <row r="36" spans="1:13" x14ac:dyDescent="0.25">
      <c r="A36" s="2">
        <v>44945</v>
      </c>
      <c r="B36">
        <v>397801</v>
      </c>
      <c r="C36" t="s">
        <v>8</v>
      </c>
      <c r="D36" t="s">
        <v>17</v>
      </c>
      <c r="E36" t="s">
        <v>5</v>
      </c>
      <c r="F36">
        <v>194.822</v>
      </c>
      <c r="G36">
        <v>4.6100000000000003</v>
      </c>
      <c r="H36">
        <v>875.13</v>
      </c>
      <c r="I36">
        <v>90.14</v>
      </c>
      <c r="J36">
        <v>965.27</v>
      </c>
      <c r="K36" t="s">
        <v>10</v>
      </c>
      <c r="L36" s="3">
        <f t="shared" si="0"/>
        <v>4.9546252476619683</v>
      </c>
      <c r="M36" s="7" t="s">
        <v>53</v>
      </c>
    </row>
    <row r="37" spans="1:13" x14ac:dyDescent="0.25">
      <c r="A37" s="2">
        <v>44950</v>
      </c>
      <c r="B37">
        <v>3979705</v>
      </c>
      <c r="C37" t="s">
        <v>8</v>
      </c>
      <c r="D37" t="s">
        <v>9</v>
      </c>
      <c r="E37" t="s">
        <v>5</v>
      </c>
      <c r="F37">
        <v>97.840999999999994</v>
      </c>
      <c r="G37">
        <v>4.6100000000000003</v>
      </c>
      <c r="H37">
        <v>439.41</v>
      </c>
      <c r="I37">
        <v>45.26</v>
      </c>
      <c r="J37">
        <v>484.67</v>
      </c>
      <c r="K37" t="s">
        <v>10</v>
      </c>
      <c r="L37" s="3">
        <f t="shared" si="0"/>
        <v>4.9536492881307428</v>
      </c>
      <c r="M37" s="7" t="s">
        <v>54</v>
      </c>
    </row>
    <row r="38" spans="1:13" x14ac:dyDescent="0.25">
      <c r="A38" s="2">
        <v>44953</v>
      </c>
      <c r="B38">
        <v>397990</v>
      </c>
      <c r="C38" t="s">
        <v>8</v>
      </c>
      <c r="D38" t="s">
        <v>17</v>
      </c>
      <c r="E38" t="s">
        <v>5</v>
      </c>
      <c r="F38">
        <v>194.88200000000001</v>
      </c>
      <c r="G38">
        <v>4.6100000000000003</v>
      </c>
      <c r="H38">
        <v>875.13</v>
      </c>
      <c r="I38">
        <v>90.14</v>
      </c>
      <c r="J38">
        <v>965.27</v>
      </c>
      <c r="K38" t="s">
        <v>10</v>
      </c>
      <c r="L38" s="3">
        <f t="shared" si="0"/>
        <v>4.9530998245091897</v>
      </c>
      <c r="M38" s="7" t="s">
        <v>37</v>
      </c>
    </row>
    <row r="39" spans="1:13" x14ac:dyDescent="0.25">
      <c r="A39" s="2">
        <v>44957</v>
      </c>
      <c r="B39">
        <v>398076</v>
      </c>
      <c r="C39" t="s">
        <v>8</v>
      </c>
      <c r="D39" t="s">
        <v>9</v>
      </c>
      <c r="E39" t="s">
        <v>5</v>
      </c>
      <c r="F39">
        <v>124.724</v>
      </c>
      <c r="G39">
        <v>4.6100000000000003</v>
      </c>
      <c r="H39">
        <v>560.01</v>
      </c>
      <c r="I39">
        <v>57.68</v>
      </c>
      <c r="J39">
        <v>617.69000000000005</v>
      </c>
      <c r="K39" t="s">
        <v>10</v>
      </c>
      <c r="L39" s="8">
        <f t="shared" si="0"/>
        <v>4.9524550206856741</v>
      </c>
      <c r="M39" s="7" t="s">
        <v>55</v>
      </c>
    </row>
    <row r="40" spans="1:13" x14ac:dyDescent="0.25">
      <c r="I40" t="s">
        <v>67</v>
      </c>
      <c r="L40" s="3">
        <f>AVERAGE(L5:L39)</f>
        <v>5.0208626411877857</v>
      </c>
    </row>
  </sheetData>
  <sortState xmlns:xlrd2="http://schemas.microsoft.com/office/spreadsheetml/2017/richdata2" ref="A5:N40">
    <sortCondition ref="C5:C40"/>
  </sortState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5F63401054C414E8AC551CE1F08C573" ma:contentTypeVersion="16" ma:contentTypeDescription="" ma:contentTypeScope="" ma:versionID="b1b3628643492e99f4f05e9a23973c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Pending</CaseStatus>
    <OpenedDate xmlns="dc463f71-b30c-4ab2-9473-d307f9d35888">2023-02-09T08:00:00+00:00</OpenedDate>
    <SignificantOrder xmlns="dc463f71-b30c-4ab2-9473-d307f9d35888">false</SignificantOrder>
    <Date1 xmlns="dc463f71-b30c-4ab2-9473-d307f9d35888">2023-02-09T08:00:00+00:00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230087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FB8E27-1DD0-4200-BB0C-3787FF02CAF0}"/>
</file>

<file path=customXml/itemProps2.xml><?xml version="1.0" encoding="utf-8"?>
<ds:datastoreItem xmlns:ds="http://schemas.openxmlformats.org/officeDocument/2006/customXml" ds:itemID="{BC8F752A-D0D1-4036-A3C6-594A82F25E5A}"/>
</file>

<file path=customXml/itemProps3.xml><?xml version="1.0" encoding="utf-8"?>
<ds:datastoreItem xmlns:ds="http://schemas.openxmlformats.org/officeDocument/2006/customXml" ds:itemID="{07347B4D-36BF-40C8-8C6F-1912EAA084FC}"/>
</file>

<file path=customXml/itemProps4.xml><?xml version="1.0" encoding="utf-8"?>
<ds:datastoreItem xmlns:ds="http://schemas.openxmlformats.org/officeDocument/2006/customXml" ds:itemID="{34238FC1-A2AD-45C5-A3DA-457D5681BC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- 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Ryley</dc:creator>
  <cp:lastModifiedBy>Weldon Burton</cp:lastModifiedBy>
  <dcterms:created xsi:type="dcterms:W3CDTF">2023-02-07T17:18:37Z</dcterms:created>
  <dcterms:modified xsi:type="dcterms:W3CDTF">2023-02-09T22:24:46Z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0x0101006E56B4D1795A2E4DB2F0B01679ED314A00A5F63401054C414E8AC551CE1F08C573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