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66925"/>
  <xr:revisionPtr revIDLastSave="0" documentId="13_ncr:1_{84BB5141-E759-4419-9534-40711E207BDA}" xr6:coauthVersionLast="47" xr6:coauthVersionMax="47" xr10:uidLastSave="{00000000-0000-0000-0000-000000000000}"/>
  <bookViews>
    <workbookView xWindow="-120" yWindow="-120" windowWidth="29040" windowHeight="15840" xr2:uid="{46C66F6F-5C3B-44C6-A040-07B3E65E40B1}"/>
  </bookViews>
  <sheets>
    <sheet name="Sheet1" sheetId="1" r:id="rId1"/>
  </sheets>
  <definedNames>
    <definedName name="_xlnm._FilterDatabase" localSheetId="0" hidden="1">Sheet1!$A$1:$M$1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L11" i="1"/>
  <c r="L13" i="1"/>
  <c r="L29" i="1"/>
  <c r="L28" i="1"/>
  <c r="L36" i="1"/>
  <c r="L27" i="1"/>
  <c r="L12" i="1"/>
  <c r="L26" i="1"/>
  <c r="L14" i="1"/>
  <c r="L10" i="1"/>
  <c r="L35" i="1"/>
  <c r="L24" i="1"/>
  <c r="L9" i="1"/>
  <c r="L34" i="1"/>
  <c r="L18" i="1"/>
  <c r="L17" i="1"/>
  <c r="L33" i="1"/>
  <c r="L8" i="1"/>
  <c r="L23" i="1"/>
  <c r="L7" i="1"/>
  <c r="L16" i="1"/>
  <c r="L22" i="1"/>
  <c r="L21" i="1"/>
  <c r="L32" i="1"/>
  <c r="L31" i="1"/>
  <c r="L6" i="1"/>
  <c r="L5" i="1"/>
  <c r="L20" i="1"/>
  <c r="L19" i="1"/>
  <c r="L4" i="1"/>
  <c r="L30" i="1"/>
  <c r="L3" i="1"/>
  <c r="L2" i="1"/>
  <c r="L38" i="1" l="1"/>
</calcChain>
</file>

<file path=xl/sharedStrings.xml><?xml version="1.0" encoding="utf-8"?>
<sst xmlns="http://schemas.openxmlformats.org/spreadsheetml/2006/main" count="200" uniqueCount="70">
  <si>
    <t>Date</t>
  </si>
  <si>
    <t>Trns #</t>
  </si>
  <si>
    <t xml:space="preserve">Port </t>
  </si>
  <si>
    <t>Vessel</t>
  </si>
  <si>
    <t>Type</t>
  </si>
  <si>
    <t>gallons</t>
  </si>
  <si>
    <t>subtotal</t>
  </si>
  <si>
    <t>Tax</t>
  </si>
  <si>
    <t>Total</t>
  </si>
  <si>
    <t>Vendor</t>
  </si>
  <si>
    <t>Anacortes</t>
  </si>
  <si>
    <t>Sioux</t>
  </si>
  <si>
    <t>Diesel</t>
  </si>
  <si>
    <t>Cap Sante Marina</t>
  </si>
  <si>
    <t>Chief</t>
  </si>
  <si>
    <t>Tacoma</t>
  </si>
  <si>
    <t>Brave</t>
  </si>
  <si>
    <t>Foss Fuel</t>
  </si>
  <si>
    <t>Port Angeles</t>
  </si>
  <si>
    <t>PetroCard</t>
  </si>
  <si>
    <t>Sealth</t>
  </si>
  <si>
    <t>Seattle</t>
  </si>
  <si>
    <t>Pacific</t>
  </si>
  <si>
    <t>Elliott Bay Marina</t>
  </si>
  <si>
    <t>Swift</t>
  </si>
  <si>
    <t>Cheyenne</t>
  </si>
  <si>
    <t>Hawk</t>
  </si>
  <si>
    <t>Falcon</t>
  </si>
  <si>
    <t>Strait</t>
  </si>
  <si>
    <t>Everett</t>
  </si>
  <si>
    <t>Port Of Everett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</si>
  <si>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</si>
  <si>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</si>
  <si>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</si>
  <si>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</si>
  <si>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</si>
  <si>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</si>
  <si>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</si>
  <si>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</si>
  <si>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</si>
  <si>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</si>
  <si>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</si>
  <si>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</si>
  <si>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S1</t>
  </si>
  <si>
    <t>T1</t>
  </si>
  <si>
    <t>E1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</si>
  <si>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</si>
  <si>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</si>
  <si>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</si>
  <si>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</si>
  <si>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</si>
  <si>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</si>
  <si>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</si>
  <si>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</si>
  <si>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</si>
  <si>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</si>
  <si>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T2</t>
  </si>
  <si>
    <t>T3</t>
  </si>
  <si>
    <t>T4</t>
  </si>
  <si>
    <t>T5</t>
  </si>
  <si>
    <t>T6</t>
  </si>
  <si>
    <t>T7</t>
  </si>
  <si>
    <t>P1</t>
  </si>
  <si>
    <t>P2</t>
  </si>
  <si>
    <t>P3</t>
  </si>
  <si>
    <t>advertised per gallon cost</t>
  </si>
  <si>
    <t>Actual Cost Per Gallon (Incl. Tax)</t>
  </si>
  <si>
    <t>Rcpt #</t>
  </si>
  <si>
    <t>Average</t>
  </si>
  <si>
    <t>Sales Tax included in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</si>
</sst>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44" fontId="0" fillId="0" borderId="0" xfId="0" applyNumberForma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E8A11-4DFA-45EE-831E-4D698E5EA7E5}">
  <dimension ref="A1:N38"/>
  <sheetViews>
    <sheetView tabSelected="1" workbookViewId="0">
      <selection activeCell="B5" sqref="B5"/>
    </sheetView>
  </sheetViews>
  <sheetFormatPr defaultRowHeight="15" x14ac:dyDescent="0.25"/>
  <cols>
    <col min="1" max="1" width="10.7109375" bestFit="1" customWidth="1"/>
    <col min="13" max="13" width="9.140625" style="7"/>
  </cols>
  <sheetData>
    <row r="1" spans="1:13" ht="5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65</v>
      </c>
      <c r="H1" s="3" t="s">
        <v>6</v>
      </c>
      <c r="I1" s="3" t="s">
        <v>7</v>
      </c>
      <c r="J1" s="3" t="s">
        <v>8</v>
      </c>
      <c r="K1" s="3" t="s">
        <v>9</v>
      </c>
      <c r="L1" s="5" t="s">
        <v>66</v>
      </c>
      <c r="M1" s="3" t="s">
        <v>67</v>
      </c>
    </row>
    <row r="2" spans="1:13" x14ac:dyDescent="0.25">
      <c r="A2" s="1">
        <v>44866</v>
      </c>
      <c r="B2">
        <v>150016</v>
      </c>
      <c r="C2" t="s">
        <v>10</v>
      </c>
      <c r="D2" t="s">
        <v>11</v>
      </c>
      <c r="E2" t="s">
        <v>12</v>
      </c>
      <c r="F2">
        <v>157.13999999999999</v>
      </c>
      <c r="G2">
        <v>4.71</v>
      </c>
      <c r="H2">
        <v>740.13</v>
      </c>
      <c r="I2">
        <v>65.13</v>
      </c>
      <c r="J2">
        <v>805.26</v>
      </c>
      <c r="K2" t="s">
        <v>13</v>
      </c>
      <c r="L2" s="2">
        <f>J2/F2</f>
        <v>5.124474990454372</v>
      </c>
      <c r="M2" s="7" t="s">
        <v>31</v>
      </c>
    </row>
    <row r="3" spans="1:13" x14ac:dyDescent="0.25">
      <c r="A3" s="1">
        <v>44868</v>
      </c>
      <c r="B3">
        <v>150077</v>
      </c>
      <c r="C3" t="s">
        <v>10</v>
      </c>
      <c r="D3" t="s">
        <v>14</v>
      </c>
      <c r="E3" t="s">
        <v>12</v>
      </c>
      <c r="F3">
        <v>450.73</v>
      </c>
      <c r="G3">
        <v>4.71</v>
      </c>
      <c r="H3">
        <v>2122.94</v>
      </c>
      <c r="I3">
        <v>186.82</v>
      </c>
      <c r="J3">
        <v>2309.7600000000002</v>
      </c>
      <c r="K3" t="s">
        <v>13</v>
      </c>
      <c r="L3" s="2">
        <f>J3/F3</f>
        <v>5.1244869434029248</v>
      </c>
      <c r="M3" s="7" t="s">
        <v>32</v>
      </c>
    </row>
    <row r="4" spans="1:13" x14ac:dyDescent="0.25">
      <c r="A4" s="1">
        <v>44870</v>
      </c>
      <c r="B4">
        <v>150101</v>
      </c>
      <c r="C4" t="s">
        <v>10</v>
      </c>
      <c r="D4" t="s">
        <v>11</v>
      </c>
      <c r="E4" t="s">
        <v>12</v>
      </c>
      <c r="F4">
        <v>162.46</v>
      </c>
      <c r="G4">
        <v>4.71</v>
      </c>
      <c r="H4">
        <v>765.19</v>
      </c>
      <c r="I4">
        <v>67.34</v>
      </c>
      <c r="J4">
        <v>832.53</v>
      </c>
      <c r="K4" t="s">
        <v>13</v>
      </c>
      <c r="L4" s="2">
        <f>J4/F4</f>
        <v>5.124522959497722</v>
      </c>
      <c r="M4" s="7" t="s">
        <v>33</v>
      </c>
    </row>
    <row r="5" spans="1:13" x14ac:dyDescent="0.25">
      <c r="A5" s="1">
        <v>44874</v>
      </c>
      <c r="B5">
        <v>150191</v>
      </c>
      <c r="C5" t="s">
        <v>10</v>
      </c>
      <c r="D5" t="s">
        <v>25</v>
      </c>
      <c r="E5" t="s">
        <v>12</v>
      </c>
      <c r="F5">
        <v>72.94</v>
      </c>
      <c r="G5">
        <v>4.71</v>
      </c>
      <c r="H5">
        <v>343.55</v>
      </c>
      <c r="I5">
        <v>30.23</v>
      </c>
      <c r="J5">
        <v>373.78</v>
      </c>
      <c r="K5" t="s">
        <v>13</v>
      </c>
      <c r="L5" s="2">
        <f>J5/F5</f>
        <v>5.1244858788044967</v>
      </c>
      <c r="M5" s="7" t="s">
        <v>34</v>
      </c>
    </row>
    <row r="6" spans="1:13" x14ac:dyDescent="0.25">
      <c r="A6" s="1">
        <v>44874</v>
      </c>
      <c r="B6">
        <v>150181</v>
      </c>
      <c r="C6" t="s">
        <v>10</v>
      </c>
      <c r="D6" t="s">
        <v>14</v>
      </c>
      <c r="E6" t="s">
        <v>12</v>
      </c>
      <c r="F6">
        <v>449.76</v>
      </c>
      <c r="G6">
        <v>4.71</v>
      </c>
      <c r="H6">
        <v>2118.37</v>
      </c>
      <c r="I6">
        <v>186.42</v>
      </c>
      <c r="J6">
        <v>2304.79</v>
      </c>
      <c r="K6" t="s">
        <v>13</v>
      </c>
      <c r="L6" s="2">
        <f>J6/F6</f>
        <v>5.1244886161508356</v>
      </c>
      <c r="M6" s="7" t="s">
        <v>35</v>
      </c>
    </row>
    <row r="7" spans="1:13" x14ac:dyDescent="0.25">
      <c r="A7" s="1">
        <v>44881</v>
      </c>
      <c r="B7">
        <v>150469</v>
      </c>
      <c r="C7" t="s">
        <v>10</v>
      </c>
      <c r="D7" t="s">
        <v>11</v>
      </c>
      <c r="E7" t="s">
        <v>12</v>
      </c>
      <c r="F7">
        <v>173.01</v>
      </c>
      <c r="G7">
        <v>4.71</v>
      </c>
      <c r="H7">
        <v>814.88</v>
      </c>
      <c r="I7">
        <v>71.709999999999994</v>
      </c>
      <c r="J7">
        <v>886.59</v>
      </c>
      <c r="K7" t="s">
        <v>13</v>
      </c>
      <c r="L7" s="2">
        <f>J7/F7</f>
        <v>5.1245014739032433</v>
      </c>
      <c r="M7" s="7" t="s">
        <v>36</v>
      </c>
    </row>
    <row r="8" spans="1:13" x14ac:dyDescent="0.25">
      <c r="A8" s="1">
        <v>44881</v>
      </c>
      <c r="B8">
        <v>150477</v>
      </c>
      <c r="C8" t="s">
        <v>10</v>
      </c>
      <c r="D8" t="s">
        <v>25</v>
      </c>
      <c r="E8" t="s">
        <v>12</v>
      </c>
      <c r="F8">
        <v>40.36</v>
      </c>
      <c r="G8">
        <v>4.71</v>
      </c>
      <c r="H8">
        <v>190.1</v>
      </c>
      <c r="I8">
        <v>16.73</v>
      </c>
      <c r="J8">
        <v>206.83</v>
      </c>
      <c r="K8" t="s">
        <v>13</v>
      </c>
      <c r="L8" s="2">
        <f>J8/F8</f>
        <v>5.1246283448959371</v>
      </c>
      <c r="M8" s="7" t="s">
        <v>37</v>
      </c>
    </row>
    <row r="9" spans="1:13" x14ac:dyDescent="0.25">
      <c r="A9" s="1">
        <v>44883</v>
      </c>
      <c r="B9">
        <v>150536</v>
      </c>
      <c r="C9" t="s">
        <v>10</v>
      </c>
      <c r="D9" t="s">
        <v>11</v>
      </c>
      <c r="E9" t="s">
        <v>12</v>
      </c>
      <c r="F9">
        <v>80.64</v>
      </c>
      <c r="G9">
        <v>4.71</v>
      </c>
      <c r="H9">
        <v>379.81</v>
      </c>
      <c r="I9">
        <v>33.42</v>
      </c>
      <c r="J9">
        <v>413.23</v>
      </c>
      <c r="K9" t="s">
        <v>13</v>
      </c>
      <c r="L9" s="2">
        <f>J9/F9</f>
        <v>5.1243799603174605</v>
      </c>
      <c r="M9" s="7" t="s">
        <v>38</v>
      </c>
    </row>
    <row r="10" spans="1:13" x14ac:dyDescent="0.25">
      <c r="A10" s="1">
        <v>44887</v>
      </c>
      <c r="B10">
        <v>150682</v>
      </c>
      <c r="C10" t="s">
        <v>10</v>
      </c>
      <c r="D10" t="s">
        <v>11</v>
      </c>
      <c r="E10" t="s">
        <v>12</v>
      </c>
      <c r="F10">
        <v>209.25</v>
      </c>
      <c r="G10">
        <v>4.71</v>
      </c>
      <c r="H10">
        <v>985.57</v>
      </c>
      <c r="I10">
        <v>86.73</v>
      </c>
      <c r="J10">
        <v>1072.3</v>
      </c>
      <c r="K10" t="s">
        <v>13</v>
      </c>
      <c r="L10" s="2">
        <f>J10/F10</f>
        <v>5.1244922341696535</v>
      </c>
      <c r="M10" s="7" t="s">
        <v>39</v>
      </c>
    </row>
    <row r="11" spans="1:13" x14ac:dyDescent="0.25">
      <c r="A11" s="1">
        <v>44888</v>
      </c>
      <c r="B11">
        <v>150691</v>
      </c>
      <c r="C11" t="s">
        <v>10</v>
      </c>
      <c r="D11" t="s">
        <v>11</v>
      </c>
      <c r="E11" t="s">
        <v>12</v>
      </c>
      <c r="F11">
        <v>78.650000000000006</v>
      </c>
      <c r="G11">
        <v>4.71</v>
      </c>
      <c r="H11">
        <v>370.44</v>
      </c>
      <c r="I11">
        <v>32.6</v>
      </c>
      <c r="J11">
        <v>403.04</v>
      </c>
      <c r="K11" t="s">
        <v>13</v>
      </c>
      <c r="L11" s="2">
        <f>J11/F11</f>
        <v>5.1244755244755247</v>
      </c>
      <c r="M11" s="7" t="s">
        <v>40</v>
      </c>
    </row>
    <row r="12" spans="1:13" x14ac:dyDescent="0.25">
      <c r="A12" s="1">
        <v>44888</v>
      </c>
      <c r="B12">
        <v>150694</v>
      </c>
      <c r="C12" t="s">
        <v>10</v>
      </c>
      <c r="D12" t="s">
        <v>14</v>
      </c>
      <c r="E12" t="s">
        <v>12</v>
      </c>
      <c r="F12">
        <v>550.02</v>
      </c>
      <c r="G12">
        <v>4.71</v>
      </c>
      <c r="H12">
        <v>2590.59</v>
      </c>
      <c r="I12">
        <v>227.97</v>
      </c>
      <c r="J12">
        <v>2818.56</v>
      </c>
      <c r="K12" t="s">
        <v>13</v>
      </c>
      <c r="L12" s="2">
        <f>J12/F12</f>
        <v>5.1244682011563221</v>
      </c>
      <c r="M12" s="7" t="s">
        <v>41</v>
      </c>
    </row>
    <row r="13" spans="1:13" x14ac:dyDescent="0.25">
      <c r="A13" s="1">
        <v>44895</v>
      </c>
      <c r="B13">
        <v>150801</v>
      </c>
      <c r="C13" t="s">
        <v>10</v>
      </c>
      <c r="D13" t="s">
        <v>28</v>
      </c>
      <c r="E13" t="s">
        <v>12</v>
      </c>
      <c r="F13">
        <v>191.69</v>
      </c>
      <c r="G13">
        <v>4.57</v>
      </c>
      <c r="H13">
        <v>876.02</v>
      </c>
      <c r="I13">
        <v>77.09</v>
      </c>
      <c r="J13">
        <v>953.11</v>
      </c>
      <c r="K13" t="s">
        <v>13</v>
      </c>
      <c r="L13" s="2">
        <f>J13/F13</f>
        <v>4.9721425217799577</v>
      </c>
      <c r="M13" s="7" t="s">
        <v>42</v>
      </c>
    </row>
    <row r="14" spans="1:13" x14ac:dyDescent="0.25">
      <c r="A14" s="1">
        <v>44888</v>
      </c>
      <c r="B14">
        <v>42810</v>
      </c>
      <c r="C14" t="s">
        <v>29</v>
      </c>
      <c r="D14" t="s">
        <v>27</v>
      </c>
      <c r="E14" t="s">
        <v>12</v>
      </c>
      <c r="F14">
        <v>91.507000000000005</v>
      </c>
      <c r="G14">
        <v>5.5190000000000001</v>
      </c>
      <c r="H14">
        <v>505.03</v>
      </c>
      <c r="J14">
        <v>505.03</v>
      </c>
      <c r="K14" t="s">
        <v>30</v>
      </c>
      <c r="L14" s="2">
        <f>J14/F14</f>
        <v>5.5190313309364303</v>
      </c>
      <c r="M14" s="7" t="s">
        <v>45</v>
      </c>
    </row>
    <row r="15" spans="1:13" x14ac:dyDescent="0.25">
      <c r="A15" s="1">
        <v>44868</v>
      </c>
      <c r="B15">
        <v>467768</v>
      </c>
      <c r="C15" t="s">
        <v>18</v>
      </c>
      <c r="D15" t="s">
        <v>20</v>
      </c>
      <c r="E15" t="s">
        <v>12</v>
      </c>
      <c r="F15">
        <v>173.9</v>
      </c>
      <c r="G15">
        <v>5.0800999999999998</v>
      </c>
      <c r="H15">
        <v>883.4</v>
      </c>
      <c r="I15">
        <v>77.72</v>
      </c>
      <c r="J15">
        <v>961.12</v>
      </c>
      <c r="K15" t="s">
        <v>19</v>
      </c>
      <c r="L15" s="2">
        <v>5.53</v>
      </c>
      <c r="M15" s="7" t="s">
        <v>62</v>
      </c>
    </row>
    <row r="16" spans="1:13" x14ac:dyDescent="0.25">
      <c r="A16" s="1">
        <v>44880</v>
      </c>
      <c r="B16">
        <v>457698</v>
      </c>
      <c r="C16" t="s">
        <v>18</v>
      </c>
      <c r="D16" t="s">
        <v>27</v>
      </c>
      <c r="E16" t="s">
        <v>12</v>
      </c>
      <c r="F16">
        <v>83</v>
      </c>
      <c r="G16">
        <v>4.8902200000000002</v>
      </c>
      <c r="H16">
        <v>405.88</v>
      </c>
      <c r="I16">
        <v>35.71</v>
      </c>
      <c r="J16">
        <v>441.59</v>
      </c>
      <c r="K16" t="s">
        <v>19</v>
      </c>
      <c r="L16" s="2">
        <f>J16/F16</f>
        <v>5.3203614457831323</v>
      </c>
      <c r="M16" s="7" t="s">
        <v>63</v>
      </c>
    </row>
    <row r="17" spans="1:14" x14ac:dyDescent="0.25">
      <c r="A17" s="1">
        <v>44883</v>
      </c>
      <c r="B17">
        <v>468941</v>
      </c>
      <c r="C17" t="s">
        <v>18</v>
      </c>
      <c r="D17" t="s">
        <v>20</v>
      </c>
      <c r="E17" t="s">
        <v>12</v>
      </c>
      <c r="F17">
        <v>168</v>
      </c>
      <c r="G17">
        <v>5.0109000000000004</v>
      </c>
      <c r="H17">
        <v>848.42</v>
      </c>
      <c r="I17">
        <v>81.239999999999995</v>
      </c>
      <c r="J17">
        <v>923.07</v>
      </c>
      <c r="K17" t="s">
        <v>19</v>
      </c>
      <c r="L17" s="2">
        <f>J17/F17</f>
        <v>5.4944642857142858</v>
      </c>
      <c r="M17" s="7" t="s">
        <v>64</v>
      </c>
    </row>
    <row r="18" spans="1:14" x14ac:dyDescent="0.25">
      <c r="A18" s="1">
        <v>44883</v>
      </c>
      <c r="B18">
        <v>468941</v>
      </c>
      <c r="C18" t="s">
        <v>18</v>
      </c>
      <c r="D18" t="s">
        <v>28</v>
      </c>
      <c r="E18" t="s">
        <v>12</v>
      </c>
      <c r="F18">
        <v>366</v>
      </c>
      <c r="G18">
        <v>5.0106999999999999</v>
      </c>
      <c r="H18">
        <v>1848.29</v>
      </c>
      <c r="I18">
        <v>162.65</v>
      </c>
      <c r="J18">
        <v>2010.94</v>
      </c>
      <c r="K18" t="s">
        <v>19</v>
      </c>
      <c r="L18" s="2">
        <f>J18/F18</f>
        <v>5.4943715846994534</v>
      </c>
      <c r="M18" s="7" t="s">
        <v>64</v>
      </c>
    </row>
    <row r="19" spans="1:14" x14ac:dyDescent="0.25">
      <c r="A19" s="1">
        <v>44871</v>
      </c>
      <c r="B19">
        <v>1014276</v>
      </c>
      <c r="C19" t="s">
        <v>21</v>
      </c>
      <c r="D19" t="s">
        <v>22</v>
      </c>
      <c r="E19" t="s">
        <v>12</v>
      </c>
      <c r="F19">
        <v>400.10199999999998</v>
      </c>
      <c r="G19">
        <v>5.85</v>
      </c>
      <c r="H19">
        <v>2220.5700000000002</v>
      </c>
      <c r="J19">
        <v>2220.5700000000002</v>
      </c>
      <c r="K19" t="s">
        <v>23</v>
      </c>
      <c r="L19" s="2">
        <f>J19/F19</f>
        <v>5.5500097475143848</v>
      </c>
      <c r="M19" s="7" t="s">
        <v>43</v>
      </c>
      <c r="N19" t="s">
        <v>69</v>
      </c>
    </row>
    <row r="20" spans="1:14" x14ac:dyDescent="0.25">
      <c r="A20" s="1">
        <v>44871</v>
      </c>
      <c r="B20">
        <v>1014296</v>
      </c>
      <c r="C20" t="s">
        <v>21</v>
      </c>
      <c r="D20" t="s">
        <v>24</v>
      </c>
      <c r="E20" t="s">
        <v>12</v>
      </c>
      <c r="F20">
        <v>291.67</v>
      </c>
      <c r="G20">
        <v>5.85</v>
      </c>
      <c r="H20">
        <v>1618.77</v>
      </c>
      <c r="J20">
        <v>1618.77</v>
      </c>
      <c r="K20" t="s">
        <v>23</v>
      </c>
      <c r="L20" s="2">
        <f>J20/F20</f>
        <v>5.5500051427983674</v>
      </c>
      <c r="M20" s="7" t="s">
        <v>46</v>
      </c>
      <c r="N20" t="s">
        <v>69</v>
      </c>
    </row>
    <row r="21" spans="1:14" x14ac:dyDescent="0.25">
      <c r="A21" s="1">
        <v>44878</v>
      </c>
      <c r="B21">
        <v>1014403</v>
      </c>
      <c r="C21" t="s">
        <v>21</v>
      </c>
      <c r="D21" t="s">
        <v>24</v>
      </c>
      <c r="E21" t="s">
        <v>12</v>
      </c>
      <c r="F21">
        <v>250.00700000000001</v>
      </c>
      <c r="G21">
        <v>5.85</v>
      </c>
      <c r="H21">
        <v>1387.54</v>
      </c>
      <c r="J21">
        <v>1387.54</v>
      </c>
      <c r="K21" t="s">
        <v>23</v>
      </c>
      <c r="L21" s="2">
        <f>J21/F21</f>
        <v>5.5500045998712038</v>
      </c>
      <c r="M21" s="7" t="s">
        <v>47</v>
      </c>
      <c r="N21" t="s">
        <v>69</v>
      </c>
    </row>
    <row r="22" spans="1:14" x14ac:dyDescent="0.25">
      <c r="A22" s="1">
        <v>44879</v>
      </c>
      <c r="B22">
        <v>1014429</v>
      </c>
      <c r="C22" t="s">
        <v>21</v>
      </c>
      <c r="D22" t="s">
        <v>22</v>
      </c>
      <c r="E22" t="s">
        <v>12</v>
      </c>
      <c r="F22">
        <v>242.37200000000001</v>
      </c>
      <c r="G22">
        <v>5.85</v>
      </c>
      <c r="H22">
        <v>1345.17</v>
      </c>
      <c r="J22">
        <v>1345.17</v>
      </c>
      <c r="K22" t="s">
        <v>23</v>
      </c>
      <c r="L22" s="2">
        <f>J22/F22</f>
        <v>5.550022279801297</v>
      </c>
      <c r="M22" s="7" t="s">
        <v>48</v>
      </c>
      <c r="N22" t="s">
        <v>69</v>
      </c>
    </row>
    <row r="23" spans="1:14" x14ac:dyDescent="0.25">
      <c r="A23" s="1">
        <v>44881</v>
      </c>
      <c r="B23">
        <v>1014453</v>
      </c>
      <c r="C23" t="s">
        <v>21</v>
      </c>
      <c r="D23" t="s">
        <v>22</v>
      </c>
      <c r="E23" t="s">
        <v>12</v>
      </c>
      <c r="F23">
        <v>131.80799999999999</v>
      </c>
      <c r="G23">
        <v>5.85</v>
      </c>
      <c r="H23">
        <v>731.54</v>
      </c>
      <c r="J23">
        <v>731.54</v>
      </c>
      <c r="K23" t="s">
        <v>23</v>
      </c>
      <c r="L23" s="2">
        <f>J23/F23</f>
        <v>5.5500424860403008</v>
      </c>
      <c r="M23" s="7" t="s">
        <v>49</v>
      </c>
      <c r="N23" t="s">
        <v>69</v>
      </c>
    </row>
    <row r="24" spans="1:14" x14ac:dyDescent="0.25">
      <c r="A24" s="1">
        <v>44884</v>
      </c>
      <c r="B24">
        <v>1014521</v>
      </c>
      <c r="C24" t="s">
        <v>21</v>
      </c>
      <c r="D24" t="s">
        <v>22</v>
      </c>
      <c r="E24" t="s">
        <v>12</v>
      </c>
      <c r="F24">
        <v>244.71899999999999</v>
      </c>
      <c r="G24">
        <v>5.85</v>
      </c>
      <c r="H24">
        <v>1358.19</v>
      </c>
      <c r="J24">
        <v>1358.19</v>
      </c>
      <c r="K24" t="s">
        <v>23</v>
      </c>
      <c r="L24" s="2">
        <f>J24/F24</f>
        <v>5.5499981611562657</v>
      </c>
      <c r="M24" s="7" t="s">
        <v>50</v>
      </c>
      <c r="N24" t="s">
        <v>69</v>
      </c>
    </row>
    <row r="25" spans="1:14" x14ac:dyDescent="0.25">
      <c r="A25" s="1">
        <v>44886</v>
      </c>
      <c r="B25">
        <v>1014592</v>
      </c>
      <c r="C25" t="s">
        <v>21</v>
      </c>
      <c r="D25" t="s">
        <v>24</v>
      </c>
      <c r="E25" t="s">
        <v>12</v>
      </c>
      <c r="F25">
        <v>300.33199999999999</v>
      </c>
      <c r="G25">
        <v>5.85</v>
      </c>
      <c r="H25">
        <v>1666.84</v>
      </c>
      <c r="J25">
        <v>1666.84</v>
      </c>
      <c r="K25" t="s">
        <v>23</v>
      </c>
      <c r="L25" s="2">
        <f>J25/F25</f>
        <v>5.5499913429138417</v>
      </c>
      <c r="M25" s="7" t="s">
        <v>51</v>
      </c>
      <c r="N25" t="s">
        <v>69</v>
      </c>
    </row>
    <row r="26" spans="1:14" x14ac:dyDescent="0.25">
      <c r="A26" s="1">
        <v>44888</v>
      </c>
      <c r="B26">
        <v>1014631</v>
      </c>
      <c r="C26" t="s">
        <v>21</v>
      </c>
      <c r="D26" t="s">
        <v>22</v>
      </c>
      <c r="E26" t="s">
        <v>12</v>
      </c>
      <c r="F26">
        <v>325.53899999999999</v>
      </c>
      <c r="G26">
        <v>5.95</v>
      </c>
      <c r="H26">
        <v>1839.3</v>
      </c>
      <c r="J26">
        <v>1839.3</v>
      </c>
      <c r="K26" t="s">
        <v>23</v>
      </c>
      <c r="L26" s="2">
        <f>J26/F26</f>
        <v>5.6500142840028387</v>
      </c>
      <c r="M26" s="7" t="s">
        <v>52</v>
      </c>
      <c r="N26" t="s">
        <v>69</v>
      </c>
    </row>
    <row r="27" spans="1:14" x14ac:dyDescent="0.25">
      <c r="A27" s="1">
        <v>44888</v>
      </c>
      <c r="B27">
        <v>1014620</v>
      </c>
      <c r="C27" t="s">
        <v>21</v>
      </c>
      <c r="D27" t="s">
        <v>24</v>
      </c>
      <c r="E27" t="s">
        <v>12</v>
      </c>
      <c r="F27">
        <v>89.26</v>
      </c>
      <c r="G27">
        <v>5.95</v>
      </c>
      <c r="H27">
        <v>504.32</v>
      </c>
      <c r="J27">
        <v>504.32</v>
      </c>
      <c r="K27" t="s">
        <v>23</v>
      </c>
      <c r="L27" s="2">
        <f>J27/F27</f>
        <v>5.6500112032265291</v>
      </c>
      <c r="M27" s="7" t="s">
        <v>53</v>
      </c>
      <c r="N27" t="s">
        <v>69</v>
      </c>
    </row>
    <row r="28" spans="1:14" x14ac:dyDescent="0.25">
      <c r="A28" s="1">
        <v>44893</v>
      </c>
      <c r="B28">
        <v>1014668</v>
      </c>
      <c r="C28" t="s">
        <v>21</v>
      </c>
      <c r="D28" t="s">
        <v>22</v>
      </c>
      <c r="E28" t="s">
        <v>12</v>
      </c>
      <c r="F28">
        <v>155.06299999999999</v>
      </c>
      <c r="G28">
        <v>5.95</v>
      </c>
      <c r="H28">
        <v>876.1</v>
      </c>
      <c r="J28">
        <v>876.1</v>
      </c>
      <c r="K28" t="s">
        <v>23</v>
      </c>
      <c r="L28" s="2">
        <f>J28/F28</f>
        <v>5.6499616284993843</v>
      </c>
      <c r="M28" s="7" t="s">
        <v>54</v>
      </c>
      <c r="N28" t="s">
        <v>69</v>
      </c>
    </row>
    <row r="29" spans="1:14" x14ac:dyDescent="0.25">
      <c r="A29" s="1">
        <v>44894</v>
      </c>
      <c r="B29">
        <v>1014681</v>
      </c>
      <c r="C29" t="s">
        <v>21</v>
      </c>
      <c r="D29" t="s">
        <v>24</v>
      </c>
      <c r="E29" t="s">
        <v>12</v>
      </c>
      <c r="F29">
        <v>183.703</v>
      </c>
      <c r="G29">
        <v>5.95</v>
      </c>
      <c r="H29">
        <v>1037.92</v>
      </c>
      <c r="J29">
        <v>1037.92</v>
      </c>
      <c r="K29" t="s">
        <v>23</v>
      </c>
      <c r="L29" s="2">
        <f>J29/F29</f>
        <v>5.6499893850399836</v>
      </c>
      <c r="M29" s="7" t="s">
        <v>55</v>
      </c>
      <c r="N29" t="s">
        <v>69</v>
      </c>
    </row>
    <row r="30" spans="1:14" x14ac:dyDescent="0.25">
      <c r="A30" s="1">
        <v>44868</v>
      </c>
      <c r="B30">
        <v>396283</v>
      </c>
      <c r="C30" t="s">
        <v>15</v>
      </c>
      <c r="D30" t="s">
        <v>16</v>
      </c>
      <c r="E30" t="s">
        <v>12</v>
      </c>
      <c r="F30">
        <v>220.096</v>
      </c>
      <c r="G30">
        <v>5.34</v>
      </c>
      <c r="H30">
        <v>1149.03</v>
      </c>
      <c r="I30">
        <v>118.35</v>
      </c>
      <c r="J30">
        <v>1267.3800000000001</v>
      </c>
      <c r="K30" t="s">
        <v>17</v>
      </c>
      <c r="L30" s="2">
        <f>J30/F30</f>
        <v>5.7583054667054379</v>
      </c>
      <c r="M30" s="7" t="s">
        <v>44</v>
      </c>
    </row>
    <row r="31" spans="1:14" x14ac:dyDescent="0.25">
      <c r="A31" s="1">
        <v>44875</v>
      </c>
      <c r="B31">
        <v>396470</v>
      </c>
      <c r="C31" t="s">
        <v>15</v>
      </c>
      <c r="D31" t="s">
        <v>26</v>
      </c>
      <c r="E31" t="s">
        <v>12</v>
      </c>
      <c r="F31">
        <v>89.106999999999999</v>
      </c>
      <c r="G31">
        <v>5.37</v>
      </c>
      <c r="H31">
        <v>457.13</v>
      </c>
      <c r="I31">
        <v>47.08</v>
      </c>
      <c r="J31">
        <v>504.21</v>
      </c>
      <c r="K31" t="s">
        <v>17</v>
      </c>
      <c r="L31" s="2">
        <f>J31/F31</f>
        <v>5.6584780095839831</v>
      </c>
      <c r="M31" s="7" t="s">
        <v>56</v>
      </c>
    </row>
    <row r="32" spans="1:14" x14ac:dyDescent="0.25">
      <c r="A32" s="1">
        <v>44876</v>
      </c>
      <c r="B32">
        <v>396485</v>
      </c>
      <c r="C32" t="s">
        <v>15</v>
      </c>
      <c r="D32" t="s">
        <v>16</v>
      </c>
      <c r="E32" t="s">
        <v>12</v>
      </c>
      <c r="F32">
        <v>276.46199999999999</v>
      </c>
      <c r="G32">
        <v>5.25</v>
      </c>
      <c r="H32">
        <v>1418.43</v>
      </c>
      <c r="I32">
        <v>146.1</v>
      </c>
      <c r="J32">
        <v>1564.53</v>
      </c>
      <c r="K32" t="s">
        <v>17</v>
      </c>
      <c r="L32" s="2">
        <f>J32/F32</f>
        <v>5.6591140916292293</v>
      </c>
      <c r="M32" s="7" t="s">
        <v>57</v>
      </c>
    </row>
    <row r="33" spans="1:13" x14ac:dyDescent="0.25">
      <c r="A33" s="1">
        <v>44881</v>
      </c>
      <c r="B33">
        <v>396622</v>
      </c>
      <c r="C33" t="s">
        <v>15</v>
      </c>
      <c r="D33" t="s">
        <v>16</v>
      </c>
      <c r="E33" t="s">
        <v>12</v>
      </c>
      <c r="F33">
        <v>245.316</v>
      </c>
      <c r="G33">
        <v>5.25</v>
      </c>
      <c r="H33">
        <v>1258.51</v>
      </c>
      <c r="I33">
        <v>129.63</v>
      </c>
      <c r="J33">
        <v>1388.14</v>
      </c>
      <c r="K33" t="s">
        <v>17</v>
      </c>
      <c r="L33" s="2">
        <f>J33/F33</f>
        <v>5.6585791387434989</v>
      </c>
      <c r="M33" s="7" t="s">
        <v>58</v>
      </c>
    </row>
    <row r="34" spans="1:13" x14ac:dyDescent="0.25">
      <c r="A34" s="1">
        <v>44883</v>
      </c>
      <c r="B34">
        <v>396665</v>
      </c>
      <c r="C34" t="s">
        <v>15</v>
      </c>
      <c r="D34" t="s">
        <v>26</v>
      </c>
      <c r="E34" t="s">
        <v>12</v>
      </c>
      <c r="F34">
        <v>140.33500000000001</v>
      </c>
      <c r="G34">
        <v>5.25</v>
      </c>
      <c r="H34">
        <v>719.96</v>
      </c>
      <c r="I34">
        <v>74.16</v>
      </c>
      <c r="J34">
        <v>794.12</v>
      </c>
      <c r="K34" t="s">
        <v>17</v>
      </c>
      <c r="L34" s="2">
        <f>J34/F34</f>
        <v>5.6587451455445894</v>
      </c>
      <c r="M34" s="7" t="s">
        <v>59</v>
      </c>
    </row>
    <row r="35" spans="1:13" x14ac:dyDescent="0.25">
      <c r="A35" s="1">
        <v>44886</v>
      </c>
      <c r="B35">
        <v>396804</v>
      </c>
      <c r="C35" t="s">
        <v>15</v>
      </c>
      <c r="D35" t="s">
        <v>26</v>
      </c>
      <c r="E35" t="s">
        <v>12</v>
      </c>
      <c r="F35">
        <v>72.87</v>
      </c>
      <c r="G35">
        <v>5.21</v>
      </c>
      <c r="H35">
        <v>371.01</v>
      </c>
      <c r="I35">
        <v>38.21</v>
      </c>
      <c r="J35">
        <v>409.22</v>
      </c>
      <c r="K35" t="s">
        <v>17</v>
      </c>
      <c r="L35" s="2">
        <f>J35/F35</f>
        <v>5.615754082612872</v>
      </c>
      <c r="M35" s="7" t="s">
        <v>60</v>
      </c>
    </row>
    <row r="36" spans="1:13" x14ac:dyDescent="0.25">
      <c r="A36" s="1">
        <v>44891</v>
      </c>
      <c r="B36">
        <v>396824</v>
      </c>
      <c r="C36" t="s">
        <v>15</v>
      </c>
      <c r="D36" t="s">
        <v>16</v>
      </c>
      <c r="E36" t="s">
        <v>12</v>
      </c>
      <c r="F36">
        <v>217.03100000000001</v>
      </c>
      <c r="G36">
        <v>5.21</v>
      </c>
      <c r="H36">
        <v>1104.81</v>
      </c>
      <c r="I36">
        <v>113.8</v>
      </c>
      <c r="J36">
        <v>1218.6099999999999</v>
      </c>
      <c r="K36" t="s">
        <v>17</v>
      </c>
      <c r="L36" s="2">
        <f>J36/F36</f>
        <v>5.6149121554063699</v>
      </c>
      <c r="M36" s="7" t="s">
        <v>61</v>
      </c>
    </row>
    <row r="37" spans="1:13" ht="15.75" thickBo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8"/>
    </row>
    <row r="38" spans="1:13" ht="15.75" thickTop="1" x14ac:dyDescent="0.25">
      <c r="K38" t="s">
        <v>68</v>
      </c>
      <c r="L38" s="2">
        <f>AVERAGE(L2:L37)</f>
        <v>5.4221061327780617</v>
      </c>
    </row>
  </sheetData>
  <sortState xmlns:xlrd2="http://schemas.microsoft.com/office/spreadsheetml/2017/richdata2" ref="A2:M38">
    <sortCondition ref="A2:A38"/>
  </sortState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926BD63E1EBFD44BA19057609A7EA89" ma:contentTypeVersion="28" ma:contentTypeDescription="" ma:contentTypeScope="" ma:versionID="e3e1749a9139c316c4b66069d42c2e9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Fuel Surcharge Tariff</CaseType>
    <IndustryCode xmlns="dc463f71-b30c-4ab2-9473-d307f9d35888">216</IndustryCode>
    <CaseStatus xmlns="dc463f71-b30c-4ab2-9473-d307f9d35888">Closed</CaseStatus>
    <OpenedDate xmlns="dc463f71-b30c-4ab2-9473-d307f9d35888">2022-12-07T08:00:00+00:00</OpenedDate>
    <SignificantOrder xmlns="dc463f71-b30c-4ab2-9473-d307f9d35888">false</SignificantOrder>
    <Date1 xmlns="dc463f71-b30c-4ab2-9473-d307f9d35888">2022-12-07T08:00:00+00:00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Arrow Launch Service, Inc. </CaseCompanyNames>
    <Nickname xmlns="http://schemas.microsoft.com/sharepoint/v3" xsi:nil="true"/>
    <DocketNumber xmlns="dc463f71-b30c-4ab2-9473-d307f9d35888">220908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8E038BF-46A6-447B-B5CC-FB58F8271E14}"/>
</file>

<file path=customXml/itemProps2.xml><?xml version="1.0" encoding="utf-8"?>
<ds:datastoreItem xmlns:ds="http://schemas.openxmlformats.org/officeDocument/2006/customXml" ds:itemID="{3C85A623-8D19-4B23-AE97-0125DB68C19A}"/>
</file>

<file path=customXml/itemProps3.xml><?xml version="1.0" encoding="utf-8"?>
<ds:datastoreItem xmlns:ds="http://schemas.openxmlformats.org/officeDocument/2006/customXml" ds:itemID="{E2ABF746-E623-4C55-9A1F-80AA82D2B0AB}"/>
</file>

<file path=customXml/itemProps4.xml><?xml version="1.0" encoding="utf-8"?>
<ds:datastoreItem xmlns:ds="http://schemas.openxmlformats.org/officeDocument/2006/customXml" ds:itemID="{8BB0724E-3F7A-43D6-878A-2A02F956C7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2022-12-07T03:15:36Z</dcterms:created>
  <dcterms:modified xsi:type="dcterms:W3CDTF">2022-12-07T03:15:44Z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0x0101006E56B4D1795A2E4DB2F0B01679ED314A003926BD63E1EBFD44BA19057609A7EA89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