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lient Data\Arrow Launch\Fuel Surcharge\November 2022\"/>
    </mc:Choice>
  </mc:AlternateContent>
  <xr:revisionPtr revIDLastSave="0" documentId="8_{FF72D50E-DEBF-4314-BE98-A3726C60AF92}" xr6:coauthVersionLast="47" xr6:coauthVersionMax="47" xr10:uidLastSave="{00000000-0000-0000-0000-000000000000}"/>
  <bookViews>
    <workbookView xWindow="-110" yWindow="-110" windowWidth="19420" windowHeight="10420" xr2:uid="{6F43AD96-C0DB-421C-BB3B-2C58CCD52D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9" i="1" l="1"/>
  <c r="L32" i="1"/>
  <c r="L23" i="1"/>
  <c r="L26" i="1"/>
  <c r="L27" i="1"/>
  <c r="L28" i="1"/>
  <c r="L8" i="1"/>
  <c r="L44" i="1"/>
  <c r="L43" i="1"/>
  <c r="L31" i="1"/>
  <c r="L42" i="1"/>
  <c r="L14" i="1"/>
  <c r="L41" i="1"/>
  <c r="L30" i="1"/>
  <c r="L13" i="1"/>
  <c r="L29" i="1"/>
  <c r="L40" i="1"/>
  <c r="L39" i="1"/>
  <c r="L12" i="1"/>
  <c r="L46" i="1"/>
  <c r="L38" i="1"/>
  <c r="L37" i="1"/>
  <c r="L11" i="1"/>
  <c r="L10" i="1"/>
  <c r="L25" i="1"/>
  <c r="L24" i="1"/>
  <c r="L9" i="1"/>
  <c r="L7" i="1"/>
  <c r="L36" i="1"/>
  <c r="L6" i="1"/>
  <c r="L5" i="1"/>
  <c r="L22" i="1"/>
  <c r="L35" i="1"/>
  <c r="L4" i="1"/>
  <c r="L21" i="1"/>
  <c r="L3" i="1"/>
  <c r="L2" i="1"/>
  <c r="L34" i="1"/>
  <c r="L20" i="1"/>
  <c r="L19" i="1"/>
  <c r="L47" i="1"/>
  <c r="L18" i="1"/>
  <c r="L17" i="1"/>
  <c r="L16" i="1"/>
  <c r="L45" i="1"/>
  <c r="L15" i="1"/>
  <c r="L33" i="1"/>
</calcChain>
</file>

<file path=xl/sharedStrings.xml><?xml version="1.0" encoding="utf-8"?>
<sst xmlns="http://schemas.openxmlformats.org/spreadsheetml/2006/main" count="262" uniqueCount="80">
  <si>
    <t>Tacoma</t>
  </si>
  <si>
    <t>Hawk</t>
  </si>
  <si>
    <t>Diesel</t>
  </si>
  <si>
    <t>Foss Fuel</t>
  </si>
  <si>
    <t>Seattle</t>
  </si>
  <si>
    <t>Elliott Bay Marina</t>
  </si>
  <si>
    <t>Port Angeles</t>
  </si>
  <si>
    <t>Falcon</t>
  </si>
  <si>
    <t>PetroCard</t>
  </si>
  <si>
    <t>Swift</t>
  </si>
  <si>
    <t>Pacific</t>
  </si>
  <si>
    <t>Everett</t>
  </si>
  <si>
    <t>Port of Everett</t>
  </si>
  <si>
    <t>Anacortes</t>
  </si>
  <si>
    <t>Cheyenne</t>
  </si>
  <si>
    <t>Cap Sante Marina</t>
  </si>
  <si>
    <t>Sioux</t>
  </si>
  <si>
    <t>Brave</t>
  </si>
  <si>
    <t>Sealth</t>
  </si>
  <si>
    <t>Chief</t>
  </si>
  <si>
    <t>Date</t>
  </si>
  <si>
    <t>Trns #</t>
  </si>
  <si>
    <t xml:space="preserve">Port </t>
  </si>
  <si>
    <t>Vessel</t>
  </si>
  <si>
    <t>Type</t>
  </si>
  <si>
    <t>gallons</t>
  </si>
  <si>
    <t>subtotal</t>
  </si>
  <si>
    <t>Tax</t>
  </si>
  <si>
    <t>Total</t>
  </si>
  <si>
    <t>Vendor</t>
  </si>
  <si>
    <t>A1</t>
  </si>
  <si>
    <t>S1</t>
  </si>
  <si>
    <t>T1</t>
  </si>
  <si>
    <t>A2</t>
  </si>
  <si>
    <t>A9</t>
  </si>
  <si>
    <t>A3</t>
  </si>
  <si>
    <t>A8</t>
  </si>
  <si>
    <t>A6</t>
  </si>
  <si>
    <t>S3</t>
  </si>
  <si>
    <t>S9</t>
  </si>
  <si>
    <t>S6</t>
  </si>
  <si>
    <t>S8</t>
  </si>
  <si>
    <t>T4</t>
  </si>
  <si>
    <t>T9</t>
  </si>
  <si>
    <t>T3</t>
  </si>
  <si>
    <t>T2</t>
  </si>
  <si>
    <t>T7</t>
  </si>
  <si>
    <t>A4</t>
  </si>
  <si>
    <t>A5</t>
  </si>
  <si>
    <t>A7</t>
  </si>
  <si>
    <t>A10</t>
  </si>
  <si>
    <t>A11</t>
  </si>
  <si>
    <t>A12</t>
  </si>
  <si>
    <t>A13</t>
  </si>
  <si>
    <t>E1</t>
  </si>
  <si>
    <t>T5</t>
  </si>
  <si>
    <t>T6</t>
  </si>
  <si>
    <t>T8</t>
  </si>
  <si>
    <t>T10</t>
  </si>
  <si>
    <t>T11</t>
  </si>
  <si>
    <t>T12</t>
  </si>
  <si>
    <t>P1</t>
  </si>
  <si>
    <t>P2</t>
  </si>
  <si>
    <t>S2</t>
  </si>
  <si>
    <t>S4</t>
  </si>
  <si>
    <t>S5</t>
  </si>
  <si>
    <t>S7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</si>
  <si>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</si>
  <si>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</si>
  <si>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</si>
  <si>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</si>
  <si>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</si>
  <si>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</si>
  <si>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</si>
  <si>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</si>
  <si>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</si>
  <si>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advertised per gallon cost</t>
  </si>
  <si>
    <t>Actual Cost Per Gallon (Incl. Tax)</t>
  </si>
  <si>
    <t>Rcpt #</t>
  </si>
  <si>
    <t>Sales Tax included in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</si>
</sst>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44" fontId="0" fillId="0" borderId="0" xfId="0" applyNumberForma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BEE6-F7E0-40A4-882E-D1168CBE9F81}">
  <dimension ref="A1:N49"/>
  <sheetViews>
    <sheetView tabSelected="1" workbookViewId="0">
      <selection activeCell="N4" sqref="N4"/>
    </sheetView>
  </sheetViews>
  <sheetFormatPr defaultRowHeight="14.5" x14ac:dyDescent="0.35"/>
  <cols>
    <col min="1" max="1" width="10.7265625" bestFit="1" customWidth="1"/>
    <col min="3" max="3" width="11.1796875" bestFit="1" customWidth="1"/>
    <col min="7" max="7" width="11.6328125" customWidth="1"/>
    <col min="11" max="11" width="15.6328125" bestFit="1" customWidth="1"/>
  </cols>
  <sheetData>
    <row r="1" spans="1:14" ht="52" x14ac:dyDescent="0.35">
      <c r="A1" s="3" t="s">
        <v>20</v>
      </c>
      <c r="B1" s="3" t="s">
        <v>21</v>
      </c>
      <c r="C1" s="3" t="s">
        <v>22</v>
      </c>
      <c r="D1" s="3" t="s">
        <v>23</v>
      </c>
      <c r="E1" s="3" t="s">
        <v>24</v>
      </c>
      <c r="F1" s="3" t="s">
        <v>25</v>
      </c>
      <c r="G1" s="4" t="s">
        <v>76</v>
      </c>
      <c r="H1" s="3" t="s">
        <v>26</v>
      </c>
      <c r="I1" s="3" t="s">
        <v>27</v>
      </c>
      <c r="J1" s="3" t="s">
        <v>28</v>
      </c>
      <c r="K1" s="3" t="s">
        <v>29</v>
      </c>
      <c r="L1" s="5" t="s">
        <v>77</v>
      </c>
      <c r="M1" s="3" t="s">
        <v>78</v>
      </c>
    </row>
    <row r="2" spans="1:14" x14ac:dyDescent="0.35">
      <c r="A2" s="1">
        <v>44840</v>
      </c>
      <c r="B2">
        <v>149137</v>
      </c>
      <c r="C2" t="s">
        <v>13</v>
      </c>
      <c r="D2" t="s">
        <v>14</v>
      </c>
      <c r="E2" t="s">
        <v>2</v>
      </c>
      <c r="F2">
        <v>70.33</v>
      </c>
      <c r="G2" s="6">
        <v>4.5</v>
      </c>
      <c r="H2" s="6">
        <v>316.48</v>
      </c>
      <c r="I2" s="6">
        <v>27.85</v>
      </c>
      <c r="J2" s="6">
        <v>344.33</v>
      </c>
      <c r="K2" t="s">
        <v>15</v>
      </c>
      <c r="L2" s="2">
        <f t="shared" ref="L2:L47" si="0">J2/F2</f>
        <v>4.8959192378785721</v>
      </c>
      <c r="M2" t="s">
        <v>30</v>
      </c>
    </row>
    <row r="3" spans="1:14" x14ac:dyDescent="0.35">
      <c r="A3" s="1">
        <v>44840</v>
      </c>
      <c r="B3">
        <v>149138</v>
      </c>
      <c r="C3" t="s">
        <v>13</v>
      </c>
      <c r="D3" t="s">
        <v>16</v>
      </c>
      <c r="E3" t="s">
        <v>2</v>
      </c>
      <c r="F3">
        <v>182.98</v>
      </c>
      <c r="G3" s="6">
        <v>4.5</v>
      </c>
      <c r="H3" s="6">
        <v>823.41</v>
      </c>
      <c r="I3" s="6">
        <v>72.459999999999994</v>
      </c>
      <c r="J3" s="6">
        <v>895.87</v>
      </c>
      <c r="K3" t="s">
        <v>15</v>
      </c>
      <c r="L3" s="2">
        <f t="shared" si="0"/>
        <v>4.8959995627937483</v>
      </c>
      <c r="M3" t="s">
        <v>33</v>
      </c>
    </row>
    <row r="4" spans="1:14" x14ac:dyDescent="0.35">
      <c r="A4" s="1">
        <v>44842</v>
      </c>
      <c r="B4">
        <v>149225</v>
      </c>
      <c r="C4" t="s">
        <v>13</v>
      </c>
      <c r="D4" t="s">
        <v>16</v>
      </c>
      <c r="E4" t="s">
        <v>2</v>
      </c>
      <c r="F4">
        <v>154.6</v>
      </c>
      <c r="G4" s="6">
        <v>4.5</v>
      </c>
      <c r="H4" s="6">
        <v>695.7</v>
      </c>
      <c r="I4" s="6">
        <v>61.22</v>
      </c>
      <c r="J4" s="6">
        <v>756.92</v>
      </c>
      <c r="K4" t="s">
        <v>15</v>
      </c>
      <c r="L4" s="2">
        <f t="shared" si="0"/>
        <v>4.8959896507115133</v>
      </c>
      <c r="M4" t="s">
        <v>35</v>
      </c>
    </row>
    <row r="5" spans="1:14" x14ac:dyDescent="0.35">
      <c r="A5" s="1">
        <v>44846</v>
      </c>
      <c r="B5">
        <v>149406</v>
      </c>
      <c r="C5" t="s">
        <v>13</v>
      </c>
      <c r="D5" t="s">
        <v>14</v>
      </c>
      <c r="E5" t="s">
        <v>2</v>
      </c>
      <c r="F5">
        <v>96.65</v>
      </c>
      <c r="G5" s="6">
        <v>5.56</v>
      </c>
      <c r="H5" s="6">
        <v>537.37</v>
      </c>
      <c r="I5" s="6">
        <v>47.29</v>
      </c>
      <c r="J5" s="6">
        <v>584.66</v>
      </c>
      <c r="K5" t="s">
        <v>15</v>
      </c>
      <c r="L5" s="2">
        <f t="shared" si="0"/>
        <v>6.0492498706673556</v>
      </c>
      <c r="M5" t="s">
        <v>47</v>
      </c>
    </row>
    <row r="6" spans="1:14" x14ac:dyDescent="0.35">
      <c r="A6" s="1">
        <v>44846</v>
      </c>
      <c r="B6">
        <v>149387</v>
      </c>
      <c r="C6" t="s">
        <v>13</v>
      </c>
      <c r="D6" t="s">
        <v>16</v>
      </c>
      <c r="E6" t="s">
        <v>2</v>
      </c>
      <c r="F6">
        <v>185.33</v>
      </c>
      <c r="G6" s="6">
        <v>5.56</v>
      </c>
      <c r="H6" s="6">
        <v>1030.43</v>
      </c>
      <c r="I6" s="6">
        <v>90.68</v>
      </c>
      <c r="J6" s="6">
        <v>1121.1099999999999</v>
      </c>
      <c r="K6" t="s">
        <v>15</v>
      </c>
      <c r="L6" s="2">
        <f t="shared" si="0"/>
        <v>6.0492634759617969</v>
      </c>
      <c r="M6" t="s">
        <v>48</v>
      </c>
    </row>
    <row r="7" spans="1:14" x14ac:dyDescent="0.35">
      <c r="A7" s="1">
        <v>44847</v>
      </c>
      <c r="B7">
        <v>149420</v>
      </c>
      <c r="C7" t="s">
        <v>13</v>
      </c>
      <c r="D7" t="s">
        <v>7</v>
      </c>
      <c r="E7" t="s">
        <v>2</v>
      </c>
      <c r="F7">
        <v>76.599999999999994</v>
      </c>
      <c r="G7" s="6">
        <v>5.56</v>
      </c>
      <c r="H7" s="6">
        <v>425.9</v>
      </c>
      <c r="I7" s="6">
        <v>37.479999999999997</v>
      </c>
      <c r="J7" s="6">
        <v>463.38</v>
      </c>
      <c r="K7" t="s">
        <v>15</v>
      </c>
      <c r="L7" s="2">
        <f t="shared" si="0"/>
        <v>6.04934725848564</v>
      </c>
      <c r="M7" t="s">
        <v>37</v>
      </c>
    </row>
    <row r="8" spans="1:14" x14ac:dyDescent="0.35">
      <c r="A8" s="1">
        <v>44848</v>
      </c>
      <c r="B8">
        <v>149451</v>
      </c>
      <c r="C8" t="s">
        <v>13</v>
      </c>
      <c r="D8" t="s">
        <v>7</v>
      </c>
      <c r="E8" t="s">
        <v>2</v>
      </c>
      <c r="F8">
        <v>53.07</v>
      </c>
      <c r="G8" s="6">
        <v>5.56</v>
      </c>
      <c r="H8" s="6">
        <v>295.07</v>
      </c>
      <c r="I8" s="6">
        <v>25.97</v>
      </c>
      <c r="J8" s="6">
        <v>321.04000000000002</v>
      </c>
      <c r="K8" t="s">
        <v>15</v>
      </c>
      <c r="L8" s="2">
        <f t="shared" si="0"/>
        <v>6.0493687582438289</v>
      </c>
      <c r="M8" t="s">
        <v>49</v>
      </c>
    </row>
    <row r="9" spans="1:14" x14ac:dyDescent="0.35">
      <c r="A9" s="1">
        <v>44848</v>
      </c>
      <c r="B9">
        <v>149454</v>
      </c>
      <c r="C9" t="s">
        <v>13</v>
      </c>
      <c r="D9" t="s">
        <v>16</v>
      </c>
      <c r="E9" t="s">
        <v>2</v>
      </c>
      <c r="F9">
        <v>126.85</v>
      </c>
      <c r="G9" s="6">
        <v>5.56</v>
      </c>
      <c r="H9" s="6">
        <v>705.29</v>
      </c>
      <c r="I9" s="6">
        <v>62.07</v>
      </c>
      <c r="J9" s="6">
        <v>767.36</v>
      </c>
      <c r="K9" t="s">
        <v>15</v>
      </c>
      <c r="L9" s="2">
        <f t="shared" si="0"/>
        <v>6.0493496255419794</v>
      </c>
      <c r="M9" t="s">
        <v>36</v>
      </c>
    </row>
    <row r="10" spans="1:14" x14ac:dyDescent="0.35">
      <c r="A10" s="1">
        <v>44851</v>
      </c>
      <c r="B10">
        <v>149625</v>
      </c>
      <c r="C10" t="s">
        <v>13</v>
      </c>
      <c r="D10" t="s">
        <v>14</v>
      </c>
      <c r="E10" t="s">
        <v>2</v>
      </c>
      <c r="F10">
        <v>105.92</v>
      </c>
      <c r="G10" s="6">
        <v>5.56</v>
      </c>
      <c r="H10" s="6">
        <v>588.91999999999996</v>
      </c>
      <c r="I10" s="6">
        <v>51.82</v>
      </c>
      <c r="J10" s="6">
        <v>640.74</v>
      </c>
      <c r="K10" t="s">
        <v>15</v>
      </c>
      <c r="L10" s="2">
        <f t="shared" si="0"/>
        <v>6.0492824773413894</v>
      </c>
      <c r="M10" t="s">
        <v>34</v>
      </c>
    </row>
    <row r="11" spans="1:14" x14ac:dyDescent="0.35">
      <c r="A11" s="1">
        <v>44851</v>
      </c>
      <c r="B11">
        <v>149604</v>
      </c>
      <c r="C11" t="s">
        <v>13</v>
      </c>
      <c r="D11" t="s">
        <v>16</v>
      </c>
      <c r="E11" t="s">
        <v>2</v>
      </c>
      <c r="F11">
        <v>173.92</v>
      </c>
      <c r="G11" s="6">
        <v>5.56</v>
      </c>
      <c r="H11" s="6">
        <v>967</v>
      </c>
      <c r="I11" s="6">
        <v>85.1</v>
      </c>
      <c r="J11" s="6">
        <v>1052.0999999999999</v>
      </c>
      <c r="K11" t="s">
        <v>15</v>
      </c>
      <c r="L11" s="2">
        <f t="shared" si="0"/>
        <v>6.0493330266789327</v>
      </c>
      <c r="M11" t="s">
        <v>50</v>
      </c>
    </row>
    <row r="12" spans="1:14" x14ac:dyDescent="0.35">
      <c r="A12" s="1">
        <v>44855</v>
      </c>
      <c r="B12">
        <v>149759</v>
      </c>
      <c r="C12" t="s">
        <v>13</v>
      </c>
      <c r="D12" t="s">
        <v>16</v>
      </c>
      <c r="E12" t="s">
        <v>2</v>
      </c>
      <c r="F12">
        <v>221.52</v>
      </c>
      <c r="G12" s="6">
        <v>5.56</v>
      </c>
      <c r="H12" s="6">
        <v>1231.6500000000001</v>
      </c>
      <c r="I12" s="6">
        <v>108.39</v>
      </c>
      <c r="J12" s="6">
        <v>1340.04</v>
      </c>
      <c r="K12" t="s">
        <v>15</v>
      </c>
      <c r="L12" s="2">
        <f t="shared" si="0"/>
        <v>6.049295774647887</v>
      </c>
      <c r="M12" t="s">
        <v>51</v>
      </c>
    </row>
    <row r="13" spans="1:14" x14ac:dyDescent="0.35">
      <c r="A13" s="1">
        <v>44859</v>
      </c>
      <c r="B13">
        <v>149834</v>
      </c>
      <c r="C13" t="s">
        <v>13</v>
      </c>
      <c r="D13" t="s">
        <v>19</v>
      </c>
      <c r="E13" t="s">
        <v>2</v>
      </c>
      <c r="F13">
        <v>400.01</v>
      </c>
      <c r="G13" s="6">
        <v>5.56</v>
      </c>
      <c r="H13" s="6">
        <v>2224.06</v>
      </c>
      <c r="I13" s="6">
        <v>195.72</v>
      </c>
      <c r="J13" s="6">
        <v>2419.7800000000002</v>
      </c>
      <c r="K13" t="s">
        <v>15</v>
      </c>
      <c r="L13" s="2">
        <f t="shared" si="0"/>
        <v>6.0492987675308125</v>
      </c>
      <c r="M13" t="s">
        <v>52</v>
      </c>
    </row>
    <row r="14" spans="1:14" x14ac:dyDescent="0.35">
      <c r="A14" s="1">
        <v>44862</v>
      </c>
      <c r="B14">
        <v>149910</v>
      </c>
      <c r="C14" t="s">
        <v>13</v>
      </c>
      <c r="D14" t="s">
        <v>16</v>
      </c>
      <c r="E14" t="s">
        <v>2</v>
      </c>
      <c r="F14">
        <v>222.98</v>
      </c>
      <c r="G14" s="6">
        <v>4.71</v>
      </c>
      <c r="H14" s="6">
        <v>1050.28</v>
      </c>
      <c r="I14" s="6">
        <v>92.42</v>
      </c>
      <c r="J14" s="6">
        <v>1142.7</v>
      </c>
      <c r="K14" t="s">
        <v>15</v>
      </c>
      <c r="L14" s="2">
        <f t="shared" si="0"/>
        <v>5.1246748587317255</v>
      </c>
      <c r="M14" t="s">
        <v>53</v>
      </c>
    </row>
    <row r="15" spans="1:14" x14ac:dyDescent="0.35">
      <c r="A15" s="1">
        <v>44836</v>
      </c>
      <c r="B15">
        <v>1013313</v>
      </c>
      <c r="C15" t="s">
        <v>4</v>
      </c>
      <c r="D15" t="s">
        <v>1</v>
      </c>
      <c r="E15" t="s">
        <v>2</v>
      </c>
      <c r="F15">
        <v>99.277000000000001</v>
      </c>
      <c r="G15" s="6">
        <v>5.65</v>
      </c>
      <c r="H15" s="6">
        <v>531.14</v>
      </c>
      <c r="I15" s="6"/>
      <c r="J15" s="6">
        <v>531.14</v>
      </c>
      <c r="K15" t="s">
        <v>5</v>
      </c>
      <c r="L15" s="2">
        <f t="shared" si="0"/>
        <v>5.3500810862536134</v>
      </c>
      <c r="M15" t="s">
        <v>31</v>
      </c>
      <c r="N15" t="s">
        <v>79</v>
      </c>
    </row>
    <row r="16" spans="1:14" x14ac:dyDescent="0.35">
      <c r="A16" s="1">
        <v>44838</v>
      </c>
      <c r="B16">
        <v>1013355</v>
      </c>
      <c r="C16" t="s">
        <v>4</v>
      </c>
      <c r="D16" t="s">
        <v>1</v>
      </c>
      <c r="E16" t="s">
        <v>2</v>
      </c>
      <c r="F16">
        <v>73.789000000000001</v>
      </c>
      <c r="G16" s="6">
        <v>5.65</v>
      </c>
      <c r="H16" s="6">
        <v>394.77</v>
      </c>
      <c r="I16" s="6"/>
      <c r="J16" s="6">
        <v>394.77</v>
      </c>
      <c r="K16" t="s">
        <v>5</v>
      </c>
      <c r="L16" s="2">
        <f t="shared" si="0"/>
        <v>5.3499844150212086</v>
      </c>
      <c r="M16" t="s">
        <v>63</v>
      </c>
      <c r="N16" t="s">
        <v>79</v>
      </c>
    </row>
    <row r="17" spans="1:14" x14ac:dyDescent="0.35">
      <c r="A17" s="1">
        <v>44838</v>
      </c>
      <c r="B17">
        <v>1013357</v>
      </c>
      <c r="C17" t="s">
        <v>4</v>
      </c>
      <c r="D17" t="s">
        <v>9</v>
      </c>
      <c r="E17" t="s">
        <v>2</v>
      </c>
      <c r="F17">
        <v>253.13</v>
      </c>
      <c r="G17" s="6">
        <v>5.65</v>
      </c>
      <c r="H17" s="6">
        <v>1354.24</v>
      </c>
      <c r="I17" s="6"/>
      <c r="J17" s="6">
        <v>1354.24</v>
      </c>
      <c r="K17" t="s">
        <v>5</v>
      </c>
      <c r="L17" s="2">
        <f t="shared" si="0"/>
        <v>5.3499782720341331</v>
      </c>
      <c r="M17" t="s">
        <v>38</v>
      </c>
      <c r="N17" t="s">
        <v>79</v>
      </c>
    </row>
    <row r="18" spans="1:14" x14ac:dyDescent="0.35">
      <c r="A18" s="1">
        <v>44838</v>
      </c>
      <c r="B18">
        <v>1013363</v>
      </c>
      <c r="C18" t="s">
        <v>4</v>
      </c>
      <c r="D18" t="s">
        <v>10</v>
      </c>
      <c r="E18" t="s">
        <v>2</v>
      </c>
      <c r="F18">
        <v>150.0668</v>
      </c>
      <c r="G18" s="6">
        <v>5.65</v>
      </c>
      <c r="H18" s="6">
        <v>802.86</v>
      </c>
      <c r="I18" s="6"/>
      <c r="J18" s="6">
        <v>802.86</v>
      </c>
      <c r="K18" t="s">
        <v>5</v>
      </c>
      <c r="L18" s="2">
        <f t="shared" si="0"/>
        <v>5.3500174588916405</v>
      </c>
      <c r="M18" t="s">
        <v>64</v>
      </c>
      <c r="N18" t="s">
        <v>79</v>
      </c>
    </row>
    <row r="19" spans="1:14" x14ac:dyDescent="0.35">
      <c r="A19" s="1">
        <v>44839</v>
      </c>
      <c r="B19">
        <v>1013402</v>
      </c>
      <c r="C19" t="s">
        <v>4</v>
      </c>
      <c r="D19" t="s">
        <v>10</v>
      </c>
      <c r="E19" t="s">
        <v>2</v>
      </c>
      <c r="F19">
        <v>224.22</v>
      </c>
      <c r="G19" s="6">
        <v>5.65</v>
      </c>
      <c r="H19" s="6">
        <v>1199.57</v>
      </c>
      <c r="I19" s="6"/>
      <c r="J19" s="6">
        <v>1199.57</v>
      </c>
      <c r="K19" t="s">
        <v>5</v>
      </c>
      <c r="L19" s="2">
        <f t="shared" si="0"/>
        <v>5.3499687806618494</v>
      </c>
      <c r="M19" t="s">
        <v>65</v>
      </c>
      <c r="N19" t="s">
        <v>79</v>
      </c>
    </row>
    <row r="20" spans="1:14" x14ac:dyDescent="0.35">
      <c r="A20" s="1">
        <v>44839</v>
      </c>
      <c r="B20">
        <v>1013403</v>
      </c>
      <c r="C20" t="s">
        <v>4</v>
      </c>
      <c r="D20" t="s">
        <v>10</v>
      </c>
      <c r="E20" t="s">
        <v>2</v>
      </c>
      <c r="F20">
        <v>2.5339999999999998</v>
      </c>
      <c r="G20" s="6">
        <v>5.65</v>
      </c>
      <c r="H20" s="6">
        <v>13.56</v>
      </c>
      <c r="I20" s="6"/>
      <c r="J20" s="6">
        <v>13.56</v>
      </c>
      <c r="K20" t="s">
        <v>5</v>
      </c>
      <c r="L20" s="2">
        <f t="shared" si="0"/>
        <v>5.3512233622730863</v>
      </c>
      <c r="M20" t="s">
        <v>40</v>
      </c>
      <c r="N20" t="s">
        <v>79</v>
      </c>
    </row>
    <row r="21" spans="1:14" x14ac:dyDescent="0.35">
      <c r="A21" s="1">
        <v>44841</v>
      </c>
      <c r="B21">
        <v>1013433</v>
      </c>
      <c r="C21" t="s">
        <v>4</v>
      </c>
      <c r="D21" t="s">
        <v>9</v>
      </c>
      <c r="E21" t="s">
        <v>2</v>
      </c>
      <c r="F21">
        <v>181.24199999999999</v>
      </c>
      <c r="G21" s="6">
        <v>5.65</v>
      </c>
      <c r="H21" s="6">
        <v>969.65</v>
      </c>
      <c r="I21" s="6"/>
      <c r="J21" s="6">
        <v>969.65</v>
      </c>
      <c r="K21" t="s">
        <v>5</v>
      </c>
      <c r="L21" s="2">
        <f t="shared" si="0"/>
        <v>5.3500292426700211</v>
      </c>
      <c r="M21" t="s">
        <v>66</v>
      </c>
      <c r="N21" t="s">
        <v>79</v>
      </c>
    </row>
    <row r="22" spans="1:14" x14ac:dyDescent="0.35">
      <c r="A22" s="1">
        <v>44845</v>
      </c>
      <c r="B22">
        <v>1013606</v>
      </c>
      <c r="C22" t="s">
        <v>4</v>
      </c>
      <c r="D22" t="s">
        <v>9</v>
      </c>
      <c r="E22" t="s">
        <v>2</v>
      </c>
      <c r="F22">
        <v>209.99199999999999</v>
      </c>
      <c r="G22" s="6">
        <v>5.65</v>
      </c>
      <c r="H22" s="6">
        <v>1123.45</v>
      </c>
      <c r="I22" s="6"/>
      <c r="J22" s="6">
        <v>1123.45</v>
      </c>
      <c r="K22" t="s">
        <v>5</v>
      </c>
      <c r="L22" s="2">
        <f t="shared" si="0"/>
        <v>5.3499657129795422</v>
      </c>
      <c r="M22" t="s">
        <v>41</v>
      </c>
      <c r="N22" t="s">
        <v>79</v>
      </c>
    </row>
    <row r="23" spans="1:14" x14ac:dyDescent="0.35">
      <c r="A23" s="1">
        <v>44851</v>
      </c>
      <c r="B23">
        <v>1013829</v>
      </c>
      <c r="C23" t="s">
        <v>4</v>
      </c>
      <c r="D23" t="s">
        <v>9</v>
      </c>
      <c r="E23" t="s">
        <v>2</v>
      </c>
      <c r="F23">
        <v>280.31299999999999</v>
      </c>
      <c r="G23" s="6">
        <v>5.85</v>
      </c>
      <c r="H23" s="6">
        <v>1555.74</v>
      </c>
      <c r="I23" s="6"/>
      <c r="J23" s="6">
        <v>1555.74</v>
      </c>
      <c r="K23" t="s">
        <v>5</v>
      </c>
      <c r="L23" s="2">
        <f t="shared" si="0"/>
        <v>5.5500101672059454</v>
      </c>
      <c r="M23" t="s">
        <v>39</v>
      </c>
      <c r="N23" t="s">
        <v>79</v>
      </c>
    </row>
    <row r="24" spans="1:14" x14ac:dyDescent="0.35">
      <c r="A24" s="1">
        <v>44851</v>
      </c>
      <c r="B24">
        <v>1013836</v>
      </c>
      <c r="C24" t="s">
        <v>4</v>
      </c>
      <c r="D24" t="s">
        <v>10</v>
      </c>
      <c r="E24" t="s">
        <v>2</v>
      </c>
      <c r="F24">
        <v>325.62799999999999</v>
      </c>
      <c r="G24" s="6">
        <v>5.85</v>
      </c>
      <c r="H24" s="6">
        <v>1807.23</v>
      </c>
      <c r="I24" s="6"/>
      <c r="J24" s="6">
        <v>1807.23</v>
      </c>
      <c r="K24" t="s">
        <v>5</v>
      </c>
      <c r="L24" s="2">
        <f t="shared" si="0"/>
        <v>5.5499834166595017</v>
      </c>
      <c r="M24" t="s">
        <v>67</v>
      </c>
      <c r="N24" t="s">
        <v>79</v>
      </c>
    </row>
    <row r="25" spans="1:14" x14ac:dyDescent="0.35">
      <c r="A25" s="1">
        <v>44851</v>
      </c>
      <c r="B25">
        <v>1013837</v>
      </c>
      <c r="C25" t="s">
        <v>4</v>
      </c>
      <c r="D25" t="s">
        <v>10</v>
      </c>
      <c r="E25" t="s">
        <v>2</v>
      </c>
      <c r="F25">
        <v>105.473</v>
      </c>
      <c r="G25" s="6">
        <v>5.85</v>
      </c>
      <c r="H25" s="6">
        <v>585.38</v>
      </c>
      <c r="I25" s="6"/>
      <c r="J25" s="6">
        <v>585.38</v>
      </c>
      <c r="K25" t="s">
        <v>5</v>
      </c>
      <c r="L25" s="2">
        <f t="shared" si="0"/>
        <v>5.5500459833322271</v>
      </c>
      <c r="M25" t="s">
        <v>68</v>
      </c>
      <c r="N25" t="s">
        <v>79</v>
      </c>
    </row>
    <row r="26" spans="1:14" x14ac:dyDescent="0.35">
      <c r="A26" s="1">
        <v>44855</v>
      </c>
      <c r="B26">
        <v>1013963</v>
      </c>
      <c r="C26" t="s">
        <v>4</v>
      </c>
      <c r="D26" t="s">
        <v>9</v>
      </c>
      <c r="E26" t="s">
        <v>2</v>
      </c>
      <c r="F26">
        <v>134.94300000000001</v>
      </c>
      <c r="G26" s="6">
        <v>5.85</v>
      </c>
      <c r="H26" s="6">
        <v>748.94</v>
      </c>
      <c r="I26" s="6"/>
      <c r="J26" s="6">
        <v>748.94</v>
      </c>
      <c r="K26" t="s">
        <v>5</v>
      </c>
      <c r="L26" s="2">
        <f t="shared" si="0"/>
        <v>5.550047056905508</v>
      </c>
      <c r="M26" t="s">
        <v>69</v>
      </c>
      <c r="N26" t="s">
        <v>79</v>
      </c>
    </row>
    <row r="27" spans="1:14" x14ac:dyDescent="0.35">
      <c r="A27" s="1">
        <v>44855</v>
      </c>
      <c r="B27">
        <v>1013962</v>
      </c>
      <c r="C27" t="s">
        <v>4</v>
      </c>
      <c r="D27" t="s">
        <v>9</v>
      </c>
      <c r="E27" t="s">
        <v>2</v>
      </c>
      <c r="F27">
        <v>132.26400000000001</v>
      </c>
      <c r="G27" s="6">
        <v>5.85</v>
      </c>
      <c r="H27" s="6">
        <v>734.06</v>
      </c>
      <c r="I27" s="6"/>
      <c r="J27" s="6">
        <v>734.06</v>
      </c>
      <c r="K27" t="s">
        <v>5</v>
      </c>
      <c r="L27" s="2">
        <f t="shared" si="0"/>
        <v>5.5499606846912224</v>
      </c>
      <c r="M27" t="s">
        <v>70</v>
      </c>
      <c r="N27" t="s">
        <v>79</v>
      </c>
    </row>
    <row r="28" spans="1:14" x14ac:dyDescent="0.35">
      <c r="A28" s="1">
        <v>44858</v>
      </c>
      <c r="B28">
        <v>1014051</v>
      </c>
      <c r="C28" t="s">
        <v>4</v>
      </c>
      <c r="D28" t="s">
        <v>10</v>
      </c>
      <c r="E28" t="s">
        <v>2</v>
      </c>
      <c r="F28">
        <v>370.05900000000003</v>
      </c>
      <c r="G28" s="6">
        <v>5.85</v>
      </c>
      <c r="H28" s="6">
        <v>2053.83</v>
      </c>
      <c r="I28" s="6"/>
      <c r="J28" s="6">
        <v>2053.83</v>
      </c>
      <c r="K28" t="s">
        <v>5</v>
      </c>
      <c r="L28" s="2">
        <f t="shared" si="0"/>
        <v>5.5500068907930888</v>
      </c>
      <c r="M28" t="s">
        <v>71</v>
      </c>
      <c r="N28" t="s">
        <v>79</v>
      </c>
    </row>
    <row r="29" spans="1:14" x14ac:dyDescent="0.35">
      <c r="A29" s="1">
        <v>44858</v>
      </c>
      <c r="B29">
        <v>1014034</v>
      </c>
      <c r="C29" t="s">
        <v>4</v>
      </c>
      <c r="D29" t="s">
        <v>9</v>
      </c>
      <c r="E29" t="s">
        <v>2</v>
      </c>
      <c r="F29">
        <v>159.256</v>
      </c>
      <c r="G29" s="6">
        <v>5.85</v>
      </c>
      <c r="H29" s="6">
        <v>883.87</v>
      </c>
      <c r="I29" s="6"/>
      <c r="J29" s="6">
        <v>883.87</v>
      </c>
      <c r="K29" t="s">
        <v>5</v>
      </c>
      <c r="L29" s="2">
        <f t="shared" si="0"/>
        <v>5.5499949766413827</v>
      </c>
      <c r="M29" t="s">
        <v>72</v>
      </c>
      <c r="N29" t="s">
        <v>79</v>
      </c>
    </row>
    <row r="30" spans="1:14" x14ac:dyDescent="0.35">
      <c r="A30" s="1">
        <v>44860</v>
      </c>
      <c r="B30">
        <v>1014081</v>
      </c>
      <c r="C30" t="s">
        <v>4</v>
      </c>
      <c r="D30" t="s">
        <v>9</v>
      </c>
      <c r="E30" t="s">
        <v>2</v>
      </c>
      <c r="F30">
        <v>245.07900000000001</v>
      </c>
      <c r="G30" s="6">
        <v>5.85</v>
      </c>
      <c r="H30" s="6">
        <v>1360.19</v>
      </c>
      <c r="I30" s="6"/>
      <c r="J30" s="6">
        <v>1360.19</v>
      </c>
      <c r="K30" t="s">
        <v>5</v>
      </c>
      <c r="L30" s="2">
        <f t="shared" si="0"/>
        <v>5.5500063244912869</v>
      </c>
      <c r="M30" t="s">
        <v>73</v>
      </c>
      <c r="N30" t="s">
        <v>79</v>
      </c>
    </row>
    <row r="31" spans="1:14" x14ac:dyDescent="0.35">
      <c r="A31" s="1">
        <v>44863</v>
      </c>
      <c r="B31">
        <v>1014148</v>
      </c>
      <c r="C31" t="s">
        <v>4</v>
      </c>
      <c r="D31" t="s">
        <v>9</v>
      </c>
      <c r="E31" t="s">
        <v>2</v>
      </c>
      <c r="F31">
        <v>186.86699999999999</v>
      </c>
      <c r="G31" s="6">
        <v>5.85</v>
      </c>
      <c r="H31" s="6">
        <v>1037.1099999999999</v>
      </c>
      <c r="I31" s="6"/>
      <c r="J31" s="6">
        <v>1037.1099999999999</v>
      </c>
      <c r="K31" t="s">
        <v>5</v>
      </c>
      <c r="L31" s="2">
        <f t="shared" si="0"/>
        <v>5.5499900999106311</v>
      </c>
      <c r="M31" t="s">
        <v>74</v>
      </c>
      <c r="N31" t="s">
        <v>79</v>
      </c>
    </row>
    <row r="32" spans="1:14" x14ac:dyDescent="0.35">
      <c r="A32" s="1">
        <v>44865</v>
      </c>
      <c r="B32">
        <v>1014200</v>
      </c>
      <c r="C32" t="s">
        <v>4</v>
      </c>
      <c r="D32" t="s">
        <v>10</v>
      </c>
      <c r="E32" t="s">
        <v>2</v>
      </c>
      <c r="F32">
        <v>290.072</v>
      </c>
      <c r="G32" s="6">
        <v>5.85</v>
      </c>
      <c r="H32" s="6">
        <v>1609.9</v>
      </c>
      <c r="I32" s="6"/>
      <c r="J32" s="6">
        <v>1609.9</v>
      </c>
      <c r="K32" t="s">
        <v>5</v>
      </c>
      <c r="L32" s="2">
        <f t="shared" si="0"/>
        <v>5.5500013789679805</v>
      </c>
      <c r="M32" t="s">
        <v>75</v>
      </c>
      <c r="N32" t="s">
        <v>79</v>
      </c>
    </row>
    <row r="33" spans="1:14" x14ac:dyDescent="0.35">
      <c r="A33" s="1">
        <v>44835</v>
      </c>
      <c r="B33">
        <v>395094</v>
      </c>
      <c r="C33" t="s">
        <v>0</v>
      </c>
      <c r="D33" t="s">
        <v>1</v>
      </c>
      <c r="E33" t="s">
        <v>2</v>
      </c>
      <c r="F33">
        <v>70</v>
      </c>
      <c r="G33" s="6">
        <v>5.15</v>
      </c>
      <c r="H33" s="6">
        <v>343.7</v>
      </c>
      <c r="I33" s="6">
        <v>35.4</v>
      </c>
      <c r="J33" s="6">
        <v>379.1</v>
      </c>
      <c r="K33" t="s">
        <v>3</v>
      </c>
      <c r="L33" s="2">
        <f t="shared" si="0"/>
        <v>5.4157142857142864</v>
      </c>
      <c r="M33" t="s">
        <v>32</v>
      </c>
    </row>
    <row r="34" spans="1:14" x14ac:dyDescent="0.35">
      <c r="A34" s="1">
        <v>44839</v>
      </c>
      <c r="B34">
        <v>395311</v>
      </c>
      <c r="C34" t="s">
        <v>0</v>
      </c>
      <c r="D34" t="s">
        <v>1</v>
      </c>
      <c r="E34" t="s">
        <v>2</v>
      </c>
      <c r="F34">
        <v>142.11699999999999</v>
      </c>
      <c r="G34" s="6">
        <v>5.03</v>
      </c>
      <c r="H34" s="6">
        <v>697.81</v>
      </c>
      <c r="I34" s="6">
        <v>71.87</v>
      </c>
      <c r="J34" s="6">
        <v>769.68</v>
      </c>
      <c r="K34" t="s">
        <v>3</v>
      </c>
      <c r="L34" s="2">
        <f t="shared" si="0"/>
        <v>5.4158193601047024</v>
      </c>
      <c r="M34" t="s">
        <v>45</v>
      </c>
    </row>
    <row r="35" spans="1:14" x14ac:dyDescent="0.35">
      <c r="A35" s="1">
        <v>44843</v>
      </c>
      <c r="B35">
        <v>395461</v>
      </c>
      <c r="C35" t="s">
        <v>0</v>
      </c>
      <c r="D35" t="s">
        <v>17</v>
      </c>
      <c r="E35" t="s">
        <v>2</v>
      </c>
      <c r="F35">
        <v>209.36199999999999</v>
      </c>
      <c r="G35" s="6">
        <v>5.03</v>
      </c>
      <c r="H35" s="6">
        <v>1028.1300000000001</v>
      </c>
      <c r="I35" s="6">
        <v>105.9</v>
      </c>
      <c r="J35" s="6">
        <v>1134.03</v>
      </c>
      <c r="K35" t="s">
        <v>3</v>
      </c>
      <c r="L35" s="2">
        <f t="shared" si="0"/>
        <v>5.416599000773779</v>
      </c>
      <c r="M35" t="s">
        <v>44</v>
      </c>
    </row>
    <row r="36" spans="1:14" x14ac:dyDescent="0.35">
      <c r="A36" s="1">
        <v>44847</v>
      </c>
      <c r="B36">
        <v>395625</v>
      </c>
      <c r="C36" t="s">
        <v>0</v>
      </c>
      <c r="D36" t="s">
        <v>1</v>
      </c>
      <c r="E36" t="s">
        <v>2</v>
      </c>
      <c r="F36">
        <v>106.729</v>
      </c>
      <c r="G36" s="6">
        <v>5.12</v>
      </c>
      <c r="H36" s="6">
        <v>533.73</v>
      </c>
      <c r="I36" s="6">
        <v>54.97</v>
      </c>
      <c r="J36" s="6">
        <v>588.70000000000005</v>
      </c>
      <c r="K36" t="s">
        <v>3</v>
      </c>
      <c r="L36" s="2">
        <f t="shared" si="0"/>
        <v>5.5158391814783236</v>
      </c>
      <c r="M36" t="s">
        <v>42</v>
      </c>
    </row>
    <row r="37" spans="1:14" x14ac:dyDescent="0.35">
      <c r="A37" s="1">
        <v>44851</v>
      </c>
      <c r="B37">
        <v>395851</v>
      </c>
      <c r="C37" t="s">
        <v>0</v>
      </c>
      <c r="D37" t="s">
        <v>1</v>
      </c>
      <c r="E37" t="s">
        <v>2</v>
      </c>
      <c r="F37">
        <v>85.497</v>
      </c>
      <c r="G37" s="6">
        <v>5.25</v>
      </c>
      <c r="H37" s="6">
        <v>438.66</v>
      </c>
      <c r="I37" s="6">
        <v>45.18</v>
      </c>
      <c r="J37" s="6">
        <v>483.84</v>
      </c>
      <c r="K37" t="s">
        <v>3</v>
      </c>
      <c r="L37" s="2">
        <f t="shared" si="0"/>
        <v>5.6591459349450854</v>
      </c>
      <c r="M37" t="s">
        <v>55</v>
      </c>
    </row>
    <row r="38" spans="1:14" x14ac:dyDescent="0.35">
      <c r="A38" s="1">
        <v>44852</v>
      </c>
      <c r="B38">
        <v>395860</v>
      </c>
      <c r="C38" t="s">
        <v>0</v>
      </c>
      <c r="D38" t="s">
        <v>17</v>
      </c>
      <c r="E38" t="s">
        <v>2</v>
      </c>
      <c r="F38">
        <v>136.261</v>
      </c>
      <c r="G38" s="6">
        <v>5.37</v>
      </c>
      <c r="H38" s="6">
        <v>698.81</v>
      </c>
      <c r="I38" s="6">
        <v>71.98</v>
      </c>
      <c r="J38" s="6">
        <v>770.79</v>
      </c>
      <c r="K38" t="s">
        <v>3</v>
      </c>
      <c r="L38" s="2">
        <f t="shared" si="0"/>
        <v>5.6567176227974256</v>
      </c>
      <c r="M38" t="s">
        <v>56</v>
      </c>
    </row>
    <row r="39" spans="1:14" x14ac:dyDescent="0.35">
      <c r="A39" s="1">
        <v>44855</v>
      </c>
      <c r="B39">
        <v>395977</v>
      </c>
      <c r="C39" t="s">
        <v>0</v>
      </c>
      <c r="D39" t="s">
        <v>1</v>
      </c>
      <c r="E39" t="s">
        <v>2</v>
      </c>
      <c r="F39">
        <v>83.01</v>
      </c>
      <c r="G39" s="6">
        <v>5.46</v>
      </c>
      <c r="H39" s="6">
        <v>433.31</v>
      </c>
      <c r="I39" s="6">
        <v>44.63</v>
      </c>
      <c r="J39" s="6">
        <v>477.94</v>
      </c>
      <c r="K39" t="s">
        <v>3</v>
      </c>
      <c r="L39" s="2">
        <f t="shared" si="0"/>
        <v>5.7576195639079621</v>
      </c>
      <c r="M39" t="s">
        <v>46</v>
      </c>
    </row>
    <row r="40" spans="1:14" x14ac:dyDescent="0.35">
      <c r="A40" s="1">
        <v>44857</v>
      </c>
      <c r="B40">
        <v>396017</v>
      </c>
      <c r="C40" t="s">
        <v>0</v>
      </c>
      <c r="D40" t="s">
        <v>17</v>
      </c>
      <c r="E40" t="s">
        <v>2</v>
      </c>
      <c r="F40">
        <v>158.26499999999999</v>
      </c>
      <c r="G40" s="6">
        <v>5.46</v>
      </c>
      <c r="H40" s="6">
        <v>826.42</v>
      </c>
      <c r="I40" s="6">
        <v>85.12</v>
      </c>
      <c r="J40" s="6">
        <v>911.54</v>
      </c>
      <c r="K40" t="s">
        <v>3</v>
      </c>
      <c r="L40" s="2">
        <f t="shared" si="0"/>
        <v>5.7595804505102208</v>
      </c>
      <c r="M40" t="s">
        <v>57</v>
      </c>
    </row>
    <row r="41" spans="1:14" x14ac:dyDescent="0.35">
      <c r="A41" s="1">
        <v>44861</v>
      </c>
      <c r="B41">
        <v>396118</v>
      </c>
      <c r="C41" t="s">
        <v>0</v>
      </c>
      <c r="D41" t="s">
        <v>17</v>
      </c>
      <c r="E41" t="s">
        <v>2</v>
      </c>
      <c r="F41">
        <v>268.22500000000002</v>
      </c>
      <c r="G41" s="6">
        <v>5.34</v>
      </c>
      <c r="H41" s="6">
        <v>1400.16</v>
      </c>
      <c r="I41" s="6">
        <v>144.22</v>
      </c>
      <c r="J41" s="6">
        <v>1544.38</v>
      </c>
      <c r="K41" t="s">
        <v>3</v>
      </c>
      <c r="L41" s="2">
        <f t="shared" si="0"/>
        <v>5.757777984900736</v>
      </c>
      <c r="M41" t="s">
        <v>43</v>
      </c>
    </row>
    <row r="42" spans="1:14" x14ac:dyDescent="0.35">
      <c r="A42" s="1">
        <v>44863</v>
      </c>
      <c r="B42">
        <v>396166</v>
      </c>
      <c r="C42" t="s">
        <v>0</v>
      </c>
      <c r="D42" t="s">
        <v>1</v>
      </c>
      <c r="E42" t="s">
        <v>2</v>
      </c>
      <c r="F42">
        <v>168.08099999999999</v>
      </c>
      <c r="G42" s="6">
        <v>5.46</v>
      </c>
      <c r="H42" s="6">
        <v>877.39</v>
      </c>
      <c r="I42" s="6">
        <v>90.37</v>
      </c>
      <c r="J42" s="6">
        <v>967.76</v>
      </c>
      <c r="K42" t="s">
        <v>3</v>
      </c>
      <c r="L42" s="2">
        <f t="shared" si="0"/>
        <v>5.7577001564721773</v>
      </c>
      <c r="M42" t="s">
        <v>58</v>
      </c>
    </row>
    <row r="43" spans="1:14" x14ac:dyDescent="0.35">
      <c r="A43" s="1">
        <v>44865</v>
      </c>
      <c r="B43">
        <v>396216</v>
      </c>
      <c r="C43" t="s">
        <v>0</v>
      </c>
      <c r="D43" t="s">
        <v>1</v>
      </c>
      <c r="E43" t="s">
        <v>2</v>
      </c>
      <c r="F43">
        <v>53.344999999999999</v>
      </c>
      <c r="G43" s="6">
        <v>5.46</v>
      </c>
      <c r="H43" s="6">
        <v>278.5</v>
      </c>
      <c r="I43" s="6">
        <v>28.69</v>
      </c>
      <c r="J43" s="6">
        <v>307.19</v>
      </c>
      <c r="K43" t="s">
        <v>3</v>
      </c>
      <c r="L43" s="2">
        <f t="shared" si="0"/>
        <v>5.7585528165713749</v>
      </c>
      <c r="M43" t="s">
        <v>59</v>
      </c>
    </row>
    <row r="44" spans="1:14" x14ac:dyDescent="0.35">
      <c r="A44" s="1">
        <v>44865</v>
      </c>
      <c r="B44">
        <v>396219</v>
      </c>
      <c r="C44" t="s">
        <v>0</v>
      </c>
      <c r="D44" t="s">
        <v>17</v>
      </c>
      <c r="E44" t="s">
        <v>2</v>
      </c>
      <c r="F44">
        <v>219.28700000000001</v>
      </c>
      <c r="G44" s="6">
        <v>5.46</v>
      </c>
      <c r="H44" s="6">
        <v>1144.72</v>
      </c>
      <c r="I44" s="6">
        <v>117.91</v>
      </c>
      <c r="J44" s="6">
        <v>1262.6300000000001</v>
      </c>
      <c r="K44" t="s">
        <v>3</v>
      </c>
      <c r="L44" s="2">
        <f t="shared" si="0"/>
        <v>5.7578880644999479</v>
      </c>
      <c r="M44" t="s">
        <v>60</v>
      </c>
    </row>
    <row r="45" spans="1:14" x14ac:dyDescent="0.35">
      <c r="A45" s="1">
        <v>44837</v>
      </c>
      <c r="B45">
        <v>464771</v>
      </c>
      <c r="C45" t="s">
        <v>6</v>
      </c>
      <c r="D45" t="s">
        <v>7</v>
      </c>
      <c r="E45" t="s">
        <v>2</v>
      </c>
      <c r="F45">
        <v>84</v>
      </c>
      <c r="G45" s="6">
        <v>4.5001300000000004</v>
      </c>
      <c r="H45" s="6">
        <v>378</v>
      </c>
      <c r="I45" s="6">
        <v>33.26</v>
      </c>
      <c r="J45" s="6">
        <v>411.26</v>
      </c>
      <c r="K45" t="s">
        <v>8</v>
      </c>
      <c r="L45" s="2">
        <f t="shared" si="0"/>
        <v>4.8959523809523811</v>
      </c>
      <c r="M45" t="s">
        <v>61</v>
      </c>
    </row>
    <row r="46" spans="1:14" x14ac:dyDescent="0.35">
      <c r="A46" s="1">
        <v>44853</v>
      </c>
      <c r="B46">
        <v>466560</v>
      </c>
      <c r="C46" t="s">
        <v>6</v>
      </c>
      <c r="D46" t="s">
        <v>18</v>
      </c>
      <c r="E46" t="s">
        <v>2</v>
      </c>
      <c r="F46">
        <v>148</v>
      </c>
      <c r="G46" s="6">
        <v>5.48</v>
      </c>
      <c r="H46" s="6">
        <v>811.04</v>
      </c>
      <c r="I46" s="6">
        <v>71.37</v>
      </c>
      <c r="J46" s="6">
        <v>882.41</v>
      </c>
      <c r="K46" t="s">
        <v>8</v>
      </c>
      <c r="L46" s="2">
        <f t="shared" si="0"/>
        <v>5.9622297297297298</v>
      </c>
      <c r="M46" t="s">
        <v>62</v>
      </c>
    </row>
    <row r="47" spans="1:14" x14ac:dyDescent="0.35">
      <c r="A47" s="1">
        <v>44839</v>
      </c>
      <c r="B47">
        <v>42023</v>
      </c>
      <c r="C47" t="s">
        <v>11</v>
      </c>
      <c r="D47" t="s">
        <v>7</v>
      </c>
      <c r="E47" t="s">
        <v>2</v>
      </c>
      <c r="F47">
        <v>57.822000000000003</v>
      </c>
      <c r="G47" s="6">
        <v>4.9489999999999998</v>
      </c>
      <c r="H47" s="6">
        <v>286.16000000000003</v>
      </c>
      <c r="I47" s="6"/>
      <c r="J47" s="6">
        <v>286.16000000000003</v>
      </c>
      <c r="K47" t="s">
        <v>12</v>
      </c>
      <c r="L47" s="2">
        <f t="shared" si="0"/>
        <v>4.9489813565770815</v>
      </c>
      <c r="M47" t="s">
        <v>54</v>
      </c>
      <c r="N47" t="s">
        <v>79</v>
      </c>
    </row>
    <row r="49" spans="12:12" x14ac:dyDescent="0.35">
      <c r="L49" s="2">
        <f>AVERAGE(L2:L48)</f>
        <v>5.5650822944681364</v>
      </c>
    </row>
  </sheetData>
  <sortState xmlns:xlrd2="http://schemas.microsoft.com/office/spreadsheetml/2017/richdata2" ref="A2:L47">
    <sortCondition ref="K2:K47"/>
  </sortState>
  <phoneticPr fontId="2" type="noConversion"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8FF137CEAF10643A3E9D1672F655D60" ma:contentTypeVersion="28" ma:contentTypeDescription="" ma:contentTypeScope="" ma:versionID="188a3357d892184641c76a2a6b8fc80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TS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Fuel Surcharge Tariff</CaseType>
    <IndustryCode xmlns="dc463f71-b30c-4ab2-9473-d307f9d35888">216</IndustryCode>
    <CaseStatus xmlns="dc463f71-b30c-4ab2-9473-d307f9d35888">Closed</CaseStatus>
    <OpenedDate xmlns="dc463f71-b30c-4ab2-9473-d307f9d35888">2022-11-09T08:00:00+00:00</OpenedDate>
    <SignificantOrder xmlns="dc463f71-b30c-4ab2-9473-d307f9d35888">false</SignificantOrder>
    <Date1 xmlns="dc463f71-b30c-4ab2-9473-d307f9d35888">2022-11-09T08:00:00+00:00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Arrow Launch Service, Inc. </CaseCompanyNames>
    <Nickname xmlns="http://schemas.microsoft.com/sharepoint/v3" xsi:nil="true"/>
    <DocketNumber xmlns="dc463f71-b30c-4ab2-9473-d307f9d35888">220819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B6B0EA1-E58D-4C54-9971-35AED2966AD2}"/>
</file>

<file path=customXml/itemProps2.xml><?xml version="1.0" encoding="utf-8"?>
<ds:datastoreItem xmlns:ds="http://schemas.openxmlformats.org/officeDocument/2006/customXml" ds:itemID="{545C3B5D-AA96-442A-BDEC-C3961046A0D6}"/>
</file>

<file path=customXml/itemProps3.xml><?xml version="1.0" encoding="utf-8"?>
<ds:datastoreItem xmlns:ds="http://schemas.openxmlformats.org/officeDocument/2006/customXml" ds:itemID="{0AFC36E9-2B11-43FE-A19F-7C943E7BB200}"/>
</file>

<file path=customXml/itemProps4.xml><?xml version="1.0" encoding="utf-8"?>
<ds:datastoreItem xmlns:ds="http://schemas.openxmlformats.org/officeDocument/2006/customXml" ds:itemID="{E3BC0EDC-618E-4CCB-8DD8-A8DA1EACF4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Ryley</dc:creator>
  <cp:lastModifiedBy>Weldon Burton</cp:lastModifiedBy>
  <dcterms:created xsi:type="dcterms:W3CDTF">2022-11-08T21:57:07Z</dcterms:created>
  <dcterms:modified xsi:type="dcterms:W3CDTF">2022-11-09T03:10:37Z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0x0101006E56B4D1795A2E4DB2F0B01679ED314A0008FF137CEAF10643A3E9D1672F655D60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